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1.xml" ContentType="application/vnd.openxmlformats-officedocument.spreadsheetml.comments+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8817" documentId="11_5D6A2894BAD8C673F0F203F9CEAB57E4B665BBE9" xr6:coauthVersionLast="47" xr6:coauthVersionMax="47" xr10:uidLastSave="{D0D00B53-C3DB-4564-B09E-15EE536B280D}"/>
  <bookViews>
    <workbookView xWindow="0" yWindow="0" windowWidth="0" windowHeight="0" firstSheet="3" activeTab="3" xr2:uid="{00000000-000D-0000-FFFF-FFFF00000000}"/>
  </bookViews>
  <sheets>
    <sheet name="Dashboard-2025" sheetId="1" r:id="rId1"/>
    <sheet name="Defect-template" sheetId="58" r:id="rId2"/>
    <sheet name="Dashboard" sheetId="148" r:id="rId3"/>
    <sheet name="26.07 Sprint 1-Status" sheetId="151" r:id="rId4"/>
    <sheet name="26.07 Sprint 1-Defect" sheetId="152" r:id="rId5"/>
    <sheet name="26.05 Sprint 4-Status" sheetId="149" r:id="rId6"/>
    <sheet name="26.05 Sprint 4-Defect" sheetId="150" r:id="rId7"/>
    <sheet name="26.5 - Sprint 3-Status" sheetId="145" r:id="rId8"/>
    <sheet name="26.5 - Sprint 3-Defect" sheetId="146" r:id="rId9"/>
    <sheet name="26.5 - Sprint 2-Status" sheetId="143" r:id="rId10"/>
    <sheet name="26.5 - Sprint 2-Defect" sheetId="144" r:id="rId11"/>
    <sheet name="26.5 - Sprint 1-Status" sheetId="141" r:id="rId12"/>
    <sheet name="Dashboard (2)" sheetId="147" state="hidden" r:id="rId13"/>
    <sheet name="26.5 - Sprint 1-Defect" sheetId="142" r:id="rId14"/>
    <sheet name="26.1 - Sprint 4-Status" sheetId="139" r:id="rId15"/>
    <sheet name="26.1 - Sprint 4-Defect" sheetId="140" r:id="rId16"/>
    <sheet name="26.1 - Sprint 3-Status" sheetId="137" r:id="rId17"/>
    <sheet name="26.1 - Sprint 3-Defect" sheetId="136" r:id="rId18"/>
    <sheet name="26.1 - Sprint 2-Status" sheetId="135" r:id="rId19"/>
    <sheet name="26.1 - Sprint 2-Defect" sheetId="134" r:id="rId20"/>
    <sheet name="26.1 - Sprint 1-Status" sheetId="132" r:id="rId21"/>
    <sheet name="26.1 - Sprint 1-Defect" sheetId="133" r:id="rId22"/>
    <sheet name="4.25 - Sprint 5-Status" sheetId="130" r:id="rId23"/>
    <sheet name="4.25 - Sprint 5-Defect" sheetId="131" r:id="rId24"/>
    <sheet name="4.25 - Sprint 4-Status" sheetId="128" r:id="rId25"/>
    <sheet name="4.25 - Sprint 4-Defect" sheetId="129" r:id="rId26"/>
    <sheet name="4.25 - Sprint 3-Status" sheetId="125" r:id="rId27"/>
    <sheet name="4.25 - Sprint 3-Defect" sheetId="126" r:id="rId28"/>
    <sheet name="4.25 - Sprint 2-Status" sheetId="122" r:id="rId29"/>
    <sheet name="4.25 - Sprint 2-Defect" sheetId="123" r:id="rId30"/>
    <sheet name="4.25 - Sprint 1-Status" sheetId="119" r:id="rId31"/>
    <sheet name="4.25 - Sprint 1-Defect" sheetId="120" r:id="rId32"/>
    <sheet name="4.24 - Sprint 4-Status" sheetId="116" r:id="rId33"/>
    <sheet name="4.24 - Sprint 4-Defect" sheetId="117" r:id="rId34"/>
    <sheet name="4.24 - Sprint 3-Status" sheetId="113" r:id="rId35"/>
    <sheet name="4.24 - Sprint 3-Defect" sheetId="114" r:id="rId36"/>
    <sheet name="4.24 - Sprint 2-Status" sheetId="109" r:id="rId37"/>
    <sheet name="4.24 - Sprint 2-Defect" sheetId="111" r:id="rId38"/>
    <sheet name="4.24 - Sprint 1-Status" sheetId="106" r:id="rId39"/>
    <sheet name="4.24 - Sprint 1-Defect" sheetId="107" r:id="rId40"/>
    <sheet name="4.23 - Sprint 4-Status" sheetId="103" r:id="rId41"/>
    <sheet name="4.23 - Sprint 4-Defect" sheetId="104" r:id="rId42"/>
    <sheet name="4.23 - Sprint 3-Status" sheetId="100" r:id="rId43"/>
    <sheet name="4.23 - Sprint 3-Defect" sheetId="101" r:id="rId44"/>
    <sheet name="4.23 - Sprint 2-Status" sheetId="97" r:id="rId45"/>
    <sheet name="4.23 - Sprint 2-Defect" sheetId="98" r:id="rId46"/>
    <sheet name="4.23 - Sprint 1-Status" sheetId="93" r:id="rId47"/>
    <sheet name="4.23 - Sprint 1-Defect" sheetId="95" r:id="rId48"/>
    <sheet name="4.22 - Sprint 3-Status" sheetId="89" r:id="rId49"/>
    <sheet name="4.22 - Sprint 3-Defect" sheetId="91" r:id="rId50"/>
    <sheet name="4.22 - Sprint 2-Status" sheetId="84" r:id="rId51"/>
    <sheet name="4.22 - Sprint 2-FOH Wave-Defect" sheetId="86" r:id="rId52"/>
    <sheet name="4.22 - Sprint 1-Status" sheetId="78" state="hidden" r:id="rId53"/>
    <sheet name="4.22 - Sprint 1-Defect" sheetId="79" state="hidden" r:id="rId54"/>
    <sheet name="4.21 - Sprint 4-Status" sheetId="75" state="hidden" r:id="rId55"/>
    <sheet name="4.21 - Sprint 4-Defect" sheetId="76" state="hidden" r:id="rId56"/>
    <sheet name="4.21 - Sprint 3-Status" sheetId="72" state="hidden" r:id="rId57"/>
    <sheet name="4.21 - Sprint 3-Defect" sheetId="73" state="hidden" r:id="rId58"/>
    <sheet name="4.21 - Sprint 2-Status" sheetId="69" state="hidden" r:id="rId59"/>
    <sheet name="4.21 - Sprint 2-Defect" sheetId="70" state="hidden" r:id="rId60"/>
    <sheet name="4.21 - Sprint 1-Status" sheetId="66" state="hidden" r:id="rId61"/>
    <sheet name="4.21 - Sprint 1-Defect" sheetId="67" state="hidden" r:id="rId62"/>
    <sheet name="4.20 - Sprint 4-Status" sheetId="63" state="hidden" r:id="rId63"/>
    <sheet name="4.20 - Sprint 4-Defect" sheetId="64" state="hidden" r:id="rId64"/>
    <sheet name="4.20 - Sprint 3-Status" sheetId="60" state="hidden" r:id="rId65"/>
    <sheet name="4.20 - Sprint 3-Defect" sheetId="61" state="hidden" r:id="rId66"/>
    <sheet name="4.20 - Sprint 2-Status" sheetId="52" state="hidden" r:id="rId67"/>
    <sheet name="FOH 4.20 - Ashwin" sheetId="56" state="hidden" r:id="rId68"/>
    <sheet name="4.20 - Sprint 2-Defect" sheetId="53" state="hidden" r:id="rId69"/>
    <sheet name="4.20 - Sprint 1-Status" sheetId="48" state="hidden" r:id="rId70"/>
    <sheet name="4.20 - Sprint 1-Defect" sheetId="50" state="hidden" r:id="rId71"/>
    <sheet name="4.19 - Sprint 5-Status" sheetId="45" state="hidden" r:id="rId72"/>
    <sheet name="4.19 - Sprint 5-Defect" sheetId="46" state="hidden" r:id="rId73"/>
    <sheet name="4.19 - Sprint 4-Status" sheetId="42" state="hidden" r:id="rId74"/>
    <sheet name="4.19 - Sprint 4-Defect" sheetId="43" state="hidden" r:id="rId75"/>
    <sheet name="4.19 - Sprint 3 - Status" sheetId="40" state="hidden" r:id="rId76"/>
    <sheet name="4.19 - Sprint 3 -Defect" sheetId="41" state="hidden" r:id="rId77"/>
    <sheet name="4.19 - Sprint 2 - Status" sheetId="38" state="hidden" r:id="rId78"/>
    <sheet name="4.19 - Sprint 2 -Defect" sheetId="39" state="hidden" r:id="rId79"/>
    <sheet name="4.19 - Sprint 1 - Status" sheetId="36" state="hidden" r:id="rId80"/>
    <sheet name="4.19 - Sprint 1 -Defect" sheetId="37" state="hidden" r:id="rId81"/>
    <sheet name="4.18 - Sprint 7 - Status" sheetId="35" state="hidden" r:id="rId82"/>
    <sheet name="4.18 - Sprint 7 -Defect" sheetId="34" state="hidden" r:id="rId83"/>
    <sheet name="4.18 - Sprint 6 - Status" sheetId="33" state="hidden" r:id="rId84"/>
    <sheet name="4.18 - Sprint 6 -Defect" sheetId="32" state="hidden" r:id="rId85"/>
    <sheet name="4.18 - Sprint 5 - Status" sheetId="31" state="hidden" r:id="rId86"/>
    <sheet name="4.18 - Sprint 5 -Defect" sheetId="30" state="hidden" r:id="rId87"/>
    <sheet name="4.18 - Sprint 4- Status" sheetId="29" state="hidden" r:id="rId88"/>
    <sheet name="4.18 - Sprint 4-Defect" sheetId="28" state="hidden" r:id="rId89"/>
    <sheet name="4.18 - Sprint 3 - Status" sheetId="26" state="hidden" r:id="rId90"/>
    <sheet name="4.18 - Sprint 3-Defect" sheetId="27" state="hidden" r:id="rId91"/>
    <sheet name="4.18 - Sprint 2-CRC" sheetId="25" state="hidden" r:id="rId92"/>
    <sheet name="4.18 - Sprint 2-Defect" sheetId="24" state="hidden" r:id="rId93"/>
    <sheet name="4.18 - Sprint 1-CRC" sheetId="23" state="hidden" r:id="rId94"/>
    <sheet name="4.18 - Sprint 1-Defect" sheetId="22" state="hidden" r:id="rId95"/>
    <sheet name="4.17 - Sprint 4-CRC" sheetId="21" state="hidden" r:id="rId96"/>
    <sheet name="4.17 - Sprint 4-Defect" sheetId="20" state="hidden" r:id="rId97"/>
    <sheet name="4.17 - Sprint 3-CRC" sheetId="18" state="hidden" r:id="rId98"/>
    <sheet name="4.17 - Sprint 3-Defect" sheetId="19" state="hidden" r:id="rId99"/>
    <sheet name="4.17 - Sprint 2-CRC" sheetId="16" state="hidden" r:id="rId100"/>
    <sheet name="4.17 - Sprint 2-Defect" sheetId="17" state="hidden" r:id="rId101"/>
    <sheet name="4.17 - Sprint 1-CRC" sheetId="14" state="hidden" r:id="rId102"/>
    <sheet name="4.17 - Sprint 1-Defect" sheetId="15" state="hidden" r:id="rId103"/>
    <sheet name="4.16 - Sprint 1-CRC" sheetId="2" state="hidden" r:id="rId104"/>
    <sheet name="4.16 - Sprint 1-Defect" sheetId="3" state="hidden" r:id="rId105"/>
    <sheet name="Checklist" sheetId="6" state="hidden" r:id="rId106"/>
    <sheet name="Details" sheetId="7" state="hidden" r:id="rId107"/>
    <sheet name="4.16 - Sprint 2-Defect" sheetId="5" state="hidden" r:id="rId108"/>
    <sheet name="4.16 - Sprint 2-CRC" sheetId="4" state="hidden" r:id="rId109"/>
    <sheet name="4.16 - Sprint 3-Defect" sheetId="9" state="hidden" r:id="rId110"/>
    <sheet name="4.16 - Sprint 3-CRC" sheetId="8" state="hidden" r:id="rId111"/>
    <sheet name="4.16 - Sprint 4-CRC" sheetId="10" state="hidden" r:id="rId112"/>
    <sheet name="4.16 - Sprint 4-Defect" sheetId="11" state="hidden" r:id="rId113"/>
    <sheet name="4.16 - Sprint 5-CRC" sheetId="12" state="hidden" r:id="rId114"/>
    <sheet name="4.16 - Sprint 5-Defect" sheetId="13" r:id="rId115"/>
    <sheet name="Settings" sheetId="55" r:id="rId116"/>
    <sheet name="ExportData" sheetId="138" r:id="rId117"/>
  </sheets>
  <definedNames>
    <definedName name="_xlnm._FilterDatabase" localSheetId="5" hidden="1">'4.19 - Sprint 4-Status'!$A$1:$X$23</definedName>
    <definedName name="_xlnm._FilterDatabase" localSheetId="20" hidden="1">'4.19 - Sprint 4-Status'!$A$1:$X$23</definedName>
    <definedName name="_xlnm._FilterDatabase" localSheetId="18" hidden="1">'4.19 - Sprint 4-Status'!$A$1:$X$23</definedName>
    <definedName name="_xlnm._FilterDatabase" localSheetId="16" hidden="1">'4.19 - Sprint 4-Status'!$A$1:$X$23</definedName>
    <definedName name="_xlnm._FilterDatabase" localSheetId="14" hidden="1">'4.19 - Sprint 4-Status'!$A$1:$X$23</definedName>
    <definedName name="_xlnm._FilterDatabase" localSheetId="11" hidden="1">'4.19 - Sprint 4-Status'!$A$1:$X$23</definedName>
    <definedName name="_xlnm._FilterDatabase" localSheetId="9" hidden="1">'4.19 - Sprint 4-Status'!$A$1:$X$23</definedName>
    <definedName name="_xlnm._FilterDatabase" localSheetId="7" hidden="1">'4.19 - Sprint 4-Status'!$A$1:$X$23</definedName>
    <definedName name="_xlnm._FilterDatabase" localSheetId="85" hidden="1">'4.18 - Sprint 5 - Status'!$A$2:$X$14</definedName>
    <definedName name="_xlnm._FilterDatabase" localSheetId="83" hidden="1">'4.18 - Sprint 6 - Status'!$A$2:$X$2</definedName>
    <definedName name="_xlnm._FilterDatabase" localSheetId="77" hidden="1">'4.19 - Sprint 2 - Status'!$A$2:$AA$2</definedName>
    <definedName name="_xlnm._FilterDatabase" localSheetId="75" hidden="1">'4.19 - Sprint 3 - Status'!$A$2:$X$22</definedName>
    <definedName name="_xlnm._FilterDatabase" localSheetId="73" hidden="1">'4.19 - Sprint 4-Status'!$A$1:$X$23</definedName>
    <definedName name="_xlnm._FilterDatabase" localSheetId="71" hidden="1">'4.19 - Sprint 4-Status'!$A$1:$X$23</definedName>
    <definedName name="_xlnm._FilterDatabase" localSheetId="69" hidden="1">'4.19 - Sprint 4-Status'!$A$1:$X$23</definedName>
    <definedName name="_xlnm._FilterDatabase" localSheetId="66" hidden="1">'4.19 - Sprint 4-Status'!$A$1:$X$23</definedName>
    <definedName name="_xlnm._FilterDatabase" localSheetId="64" hidden="1">'4.19 - Sprint 4-Status'!$A$1:$X$23</definedName>
    <definedName name="_xlnm._FilterDatabase" localSheetId="62" hidden="1">'4.19 - Sprint 4-Status'!$A$1:$X$23</definedName>
    <definedName name="_xlnm._FilterDatabase" localSheetId="60" hidden="1">'4.19 - Sprint 4-Status'!$A$1:$X$23</definedName>
    <definedName name="_xlnm._FilterDatabase" localSheetId="58" hidden="1">'4.19 - Sprint 4-Status'!$A$1:$X$23</definedName>
    <definedName name="_xlnm._FilterDatabase" localSheetId="56" hidden="1">'4.19 - Sprint 4-Status'!$A$1:$X$23</definedName>
    <definedName name="_xlnm._FilterDatabase" localSheetId="54" hidden="1">'4.19 - Sprint 4-Status'!$A$1:$X$23</definedName>
    <definedName name="_xlnm._FilterDatabase" localSheetId="52" hidden="1">'4.19 - Sprint 4-Status'!$A$1:$X$23</definedName>
    <definedName name="_xlnm._FilterDatabase" localSheetId="50" hidden="1">'4.19 - Sprint 4-Status'!$A$1:$X$23</definedName>
    <definedName name="_xlnm._FilterDatabase" localSheetId="48" hidden="1">'4.19 - Sprint 4-Status'!$A$1:$X$23</definedName>
    <definedName name="_xlnm._FilterDatabase" localSheetId="46" hidden="1">'4.19 - Sprint 4-Status'!$A$1:$X$23</definedName>
    <definedName name="_xlnm._FilterDatabase" localSheetId="44" hidden="1">'4.19 - Sprint 4-Status'!$A$1:$X$23</definedName>
    <definedName name="_xlnm._FilterDatabase" localSheetId="42" hidden="1">'4.19 - Sprint 4-Status'!$A$1:$X$23</definedName>
    <definedName name="_xlnm._FilterDatabase" localSheetId="40" hidden="1">'4.19 - Sprint 4-Status'!$A$1:$X$23</definedName>
    <definedName name="_xlnm._FilterDatabase" localSheetId="38" hidden="1">'4.19 - Sprint 4-Status'!$A$1:$X$23</definedName>
    <definedName name="_xlnm._FilterDatabase" localSheetId="36" hidden="1">'4.19 - Sprint 4-Status'!$A$1:$X$23</definedName>
    <definedName name="_xlnm._FilterDatabase" localSheetId="34" hidden="1">'4.19 - Sprint 4-Status'!$A$1:$X$23</definedName>
    <definedName name="_xlnm._FilterDatabase" localSheetId="32" hidden="1">'4.19 - Sprint 4-Status'!$A$1:$X$23</definedName>
    <definedName name="_xlnm._FilterDatabase" localSheetId="30" hidden="1">'4.19 - Sprint 4-Status'!$A$1:$X$23</definedName>
    <definedName name="_xlnm._FilterDatabase" localSheetId="28" hidden="1">'4.19 - Sprint 4-Status'!$A$1:$X$23</definedName>
    <definedName name="_xlnm._FilterDatabase" localSheetId="26" hidden="1">'4.19 - Sprint 4-Status'!$A$1:$X$23</definedName>
    <definedName name="_xlnm._FilterDatabase" localSheetId="24" hidden="1">'4.19 - Sprint 4-Status'!$A$1:$X$23</definedName>
    <definedName name="_xlnm._FilterDatabase" localSheetId="22" hidden="1">'4.25 - Sprint 5-Status'!$A$13:$AE$21</definedName>
    <definedName name="_xlnm._FilterDatabase" localSheetId="67" hidden="1">'4.19 - Sprint 4-Status'!$A$1:$X$23</definedName>
    <definedName name="_xlnm._FilterDatabase" localSheetId="3" hidden="1">'26.07 Sprint 1-Status'!$A$3:$AE$14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49" l="1"/>
  <c r="B2" i="151"/>
  <c r="K2" i="145"/>
  <c r="K3" i="145"/>
  <c r="B5" i="149"/>
  <c r="B4" i="149"/>
  <c r="B10" i="145"/>
  <c r="B9" i="145"/>
  <c r="K9" i="145"/>
  <c r="B1" i="148" a="1"/>
  <c r="B1" i="148" s="1"/>
  <c r="B1" i="147" a="1"/>
  <c r="B1" i="147" s="1"/>
  <c r="B1" i="1" a="1"/>
  <c r="B1" i="1"/>
  <c r="F1" i="1" s="1"/>
  <c r="K2" i="143"/>
  <c r="K4" i="145"/>
  <c r="K5" i="145"/>
  <c r="B8" i="145"/>
  <c r="B7" i="145"/>
  <c r="K9" i="143"/>
  <c r="B10" i="143"/>
  <c r="K8" i="143"/>
  <c r="K6" i="143"/>
  <c r="K3" i="143"/>
  <c r="K2" i="141"/>
  <c r="K6" i="141"/>
  <c r="K5" i="141"/>
  <c r="K4" i="141"/>
  <c r="K2" i="139"/>
  <c r="K6" i="139"/>
  <c r="K5" i="139"/>
  <c r="K3" i="139"/>
  <c r="K4" i="139"/>
  <c r="K2" i="137"/>
  <c r="K5" i="137"/>
  <c r="K13" i="137"/>
  <c r="K11" i="137"/>
  <c r="K14" i="137"/>
  <c r="K10" i="137"/>
  <c r="K8" i="137"/>
  <c r="K3" i="137"/>
  <c r="K4" i="137"/>
  <c r="K6" i="137"/>
  <c r="K6" i="135"/>
  <c r="K2" i="135"/>
  <c r="K3" i="135"/>
  <c r="K5" i="135"/>
  <c r="K4" i="135"/>
  <c r="K3" i="132"/>
  <c r="B5" i="135"/>
  <c r="B4" i="135"/>
  <c r="B3" i="135"/>
  <c r="K21" i="132"/>
  <c r="B21" i="132"/>
  <c r="B20" i="132"/>
  <c r="B19" i="132"/>
  <c r="K19" i="132"/>
  <c r="K11" i="132"/>
  <c r="K12" i="132"/>
  <c r="B12" i="132"/>
  <c r="B4" i="132"/>
  <c r="K4" i="132"/>
  <c r="K5" i="132"/>
  <c r="B10" i="132"/>
  <c r="K10" i="132"/>
  <c r="B11" i="132"/>
  <c r="B8" i="132"/>
  <c r="K2" i="132"/>
  <c r="K6" i="132"/>
  <c r="K9" i="132"/>
  <c r="K13" i="132"/>
  <c r="K14" i="132"/>
  <c r="K15" i="132"/>
  <c r="K16" i="132"/>
  <c r="K7" i="132"/>
  <c r="K17" i="132"/>
  <c r="B24" i="130"/>
  <c r="B23" i="130"/>
  <c r="B22" i="130"/>
  <c r="B3" i="132"/>
  <c r="B20" i="130"/>
  <c r="B2" i="132"/>
  <c r="B19" i="130"/>
  <c r="B18" i="130"/>
  <c r="B17" i="130"/>
  <c r="B16" i="130"/>
  <c r="B15" i="130"/>
  <c r="B14" i="130"/>
  <c r="B13" i="130"/>
  <c r="B11" i="130"/>
  <c r="B10" i="130"/>
  <c r="B9" i="119"/>
  <c r="B6" i="119"/>
  <c r="B4" i="100"/>
  <c r="B6" i="84"/>
  <c r="B8" i="78"/>
  <c r="B2" i="78"/>
  <c r="B7" i="78"/>
  <c r="B5" i="69"/>
  <c r="B4" i="69"/>
  <c r="B3" i="69"/>
  <c r="B2" i="69"/>
  <c r="B11" i="66"/>
  <c r="B10" i="66"/>
  <c r="B6" i="66"/>
  <c r="B8" i="66"/>
  <c r="B4" i="66"/>
  <c r="B3" i="66"/>
  <c r="B2" i="66"/>
  <c r="B9" i="63"/>
  <c r="B11" i="63"/>
  <c r="B10" i="63"/>
  <c r="B7" i="63"/>
  <c r="B4" i="63"/>
  <c r="B3" i="63"/>
  <c r="B2" i="63"/>
  <c r="A2" i="56"/>
  <c r="A3" i="56"/>
  <c r="A4" i="56"/>
  <c r="A5" i="56"/>
  <c r="A6" i="56"/>
  <c r="A7" i="56"/>
  <c r="A8" i="56"/>
  <c r="A9" i="56"/>
  <c r="A10" i="56"/>
  <c r="A11" i="56"/>
  <c r="A12" i="56"/>
  <c r="A13" i="56"/>
  <c r="A14" i="56"/>
  <c r="A15" i="56"/>
  <c r="A16" i="56"/>
  <c r="A17" i="56"/>
  <c r="A18" i="56"/>
  <c r="A19" i="56"/>
  <c r="A20" i="56"/>
  <c r="A21" i="56"/>
  <c r="A22" i="56"/>
  <c r="A23" i="56"/>
  <c r="A24" i="56"/>
  <c r="A25" i="56"/>
  <c r="A26" i="56"/>
  <c r="B7" i="60"/>
  <c r="B10" i="60"/>
  <c r="B9" i="60"/>
  <c r="B4" i="60"/>
  <c r="B3" i="60"/>
  <c r="B2" i="60"/>
  <c r="B7" i="52"/>
  <c r="B9" i="52"/>
  <c r="B6" i="52"/>
  <c r="B4" i="52"/>
  <c r="B2" i="52"/>
  <c r="B3" i="52"/>
  <c r="B20" i="48"/>
  <c r="B21" i="48"/>
  <c r="B8" i="48"/>
  <c r="B2" i="48"/>
  <c r="B3" i="48"/>
  <c r="B4" i="48"/>
  <c r="B6" i="48"/>
  <c r="B5" i="48"/>
  <c r="B7" i="48"/>
  <c r="B10" i="48"/>
  <c r="B11" i="48"/>
  <c r="B12" i="48"/>
  <c r="B13" i="48"/>
  <c r="B9" i="48"/>
  <c r="B15" i="48"/>
  <c r="B16" i="48"/>
  <c r="B27" i="48"/>
  <c r="B19" i="48"/>
  <c r="B25" i="48"/>
  <c r="B24" i="48"/>
  <c r="B28" i="48"/>
  <c r="B17" i="48"/>
  <c r="B18" i="48"/>
  <c r="B29" i="48"/>
  <c r="B26" i="48"/>
  <c r="B14" i="48"/>
  <c r="B23" i="48"/>
  <c r="B22" i="48"/>
  <c r="B30" i="48"/>
  <c r="B31" i="48"/>
  <c r="D1" i="1"/>
  <c r="H1" i="148" l="1"/>
  <c r="F1" i="148"/>
  <c r="D1" i="148"/>
  <c r="A11" i="148" s="1"/>
  <c r="F1" i="147"/>
  <c r="D1" i="147"/>
  <c r="I1" i="1"/>
  <c r="A16" i="1"/>
  <c r="A17" i="1"/>
  <c r="A14" i="1"/>
  <c r="A15" i="1"/>
  <c r="A12" i="1"/>
  <c r="A13" i="1"/>
  <c r="A10" i="1"/>
  <c r="A11" i="1"/>
  <c r="A8" i="1"/>
  <c r="A9" i="1"/>
  <c r="A7" i="1"/>
  <c r="A4" i="1"/>
  <c r="A3" i="1"/>
  <c r="A5" i="1"/>
  <c r="A6" i="1"/>
  <c r="A10" i="148" l="1"/>
  <c r="A9" i="148"/>
  <c r="A8" i="148"/>
  <c r="A7" i="148"/>
  <c r="A6" i="148"/>
  <c r="A5" i="148"/>
  <c r="A4" i="148"/>
  <c r="A3" i="148"/>
  <c r="A55" i="147"/>
  <c r="A54" i="147"/>
  <c r="A53" i="147"/>
  <c r="A52" i="147"/>
  <c r="A51" i="147"/>
  <c r="A50" i="147"/>
  <c r="A49" i="147"/>
  <c r="A48" i="147"/>
  <c r="A47" i="147"/>
  <c r="A46" i="147"/>
  <c r="A45" i="147"/>
  <c r="A44" i="147"/>
  <c r="A43" i="147"/>
  <c r="A42" i="147"/>
  <c r="A41" i="147"/>
  <c r="A40" i="147"/>
  <c r="A39" i="147"/>
  <c r="A38" i="147"/>
  <c r="A37" i="147"/>
  <c r="A36" i="147"/>
  <c r="A35" i="147"/>
  <c r="A34" i="147"/>
  <c r="A33" i="147"/>
  <c r="A32" i="147"/>
  <c r="A31" i="147"/>
  <c r="A30" i="147"/>
  <c r="A29" i="147"/>
  <c r="A28" i="147"/>
  <c r="A27" i="147"/>
  <c r="A26" i="147"/>
  <c r="A25" i="147"/>
  <c r="A24" i="147"/>
  <c r="A23" i="147"/>
  <c r="A22" i="147"/>
  <c r="A21" i="147"/>
  <c r="A20" i="147"/>
  <c r="A19" i="147"/>
  <c r="A18" i="147"/>
  <c r="A17" i="147"/>
  <c r="A16" i="147"/>
  <c r="A15" i="147"/>
  <c r="A14" i="147"/>
  <c r="A13" i="147"/>
  <c r="A12" i="147"/>
  <c r="A11" i="147"/>
  <c r="A10" i="147"/>
  <c r="A9" i="147"/>
  <c r="A8" i="147"/>
  <c r="A7" i="147"/>
  <c r="A6" i="147"/>
  <c r="A5" i="147"/>
  <c r="A4" i="147"/>
  <c r="A3" i="147"/>
  <c r="I1" i="147"/>
  <c r="C21" i="63"/>
  <c r="C9" i="66"/>
  <c r="C8" i="66"/>
  <c r="C5" i="66"/>
  <c r="C7" i="66"/>
  <c r="C4" i="66"/>
  <c r="C3" i="66"/>
  <c r="C9" i="63"/>
  <c r="C20" i="63"/>
  <c r="C19" i="63"/>
  <c r="C18" i="63"/>
  <c r="C17" i="63"/>
  <c r="C16" i="63"/>
  <c r="C15" i="63"/>
  <c r="C13" i="60"/>
  <c r="C14" i="63"/>
  <c r="C13" i="63"/>
  <c r="C12" i="63"/>
  <c r="C11" i="63"/>
  <c r="C10" i="63"/>
  <c r="C8" i="63"/>
  <c r="C7" i="63"/>
  <c r="C6" i="63"/>
  <c r="C5" i="63"/>
  <c r="C4" i="63"/>
  <c r="C3" i="63"/>
  <c r="C2" i="63"/>
  <c r="C12" i="60"/>
  <c r="C11" i="60"/>
  <c r="C8" i="60"/>
  <c r="C7" i="60"/>
  <c r="C6" i="60"/>
  <c r="C10" i="60"/>
  <c r="C9" i="60"/>
  <c r="C5" i="60"/>
  <c r="C4" i="60"/>
  <c r="C3" i="60"/>
  <c r="C2" i="60"/>
  <c r="C13" i="52"/>
  <c r="C8" i="52"/>
  <c r="C10" i="52"/>
  <c r="C12" i="52"/>
  <c r="C7" i="52"/>
  <c r="C6" i="52"/>
  <c r="C9" i="52"/>
  <c r="C5" i="52"/>
  <c r="C4" i="52"/>
  <c r="C11" i="52"/>
  <c r="C2" i="52"/>
  <c r="C3" i="52"/>
  <c r="C21" i="48"/>
  <c r="C20" i="48"/>
  <c r="C8" i="48"/>
  <c r="C2" i="48"/>
  <c r="C3" i="48"/>
  <c r="C4" i="48"/>
  <c r="C6" i="48"/>
  <c r="C5" i="48"/>
  <c r="C7" i="48"/>
  <c r="C10" i="48"/>
  <c r="C11" i="48"/>
  <c r="C12" i="48"/>
  <c r="C13" i="48"/>
  <c r="C9" i="48"/>
  <c r="C15" i="48"/>
  <c r="C16" i="48"/>
  <c r="C27" i="48"/>
  <c r="C19" i="48"/>
  <c r="C25" i="48"/>
  <c r="C24" i="48"/>
  <c r="C28" i="48"/>
  <c r="C17" i="48"/>
  <c r="C18" i="48"/>
  <c r="C29" i="48"/>
  <c r="C26" i="48"/>
  <c r="C14" i="48"/>
  <c r="C23" i="48"/>
  <c r="C22" i="48"/>
  <c r="C30" i="48"/>
  <c r="C31" i="48"/>
  <c r="C2" i="66"/>
  <c r="C10" i="66"/>
  <c r="C6" i="66"/>
  <c r="C11" i="66"/>
  <c r="C2" i="78"/>
  <c r="C7" i="78"/>
  <c r="C8" i="78"/>
  <c r="C6" i="84"/>
  <c r="D21" i="63"/>
  <c r="D9" i="66"/>
  <c r="D8" i="66"/>
  <c r="D5" i="66"/>
  <c r="D7" i="66"/>
  <c r="D4" i="66"/>
  <c r="D3" i="66"/>
  <c r="D2" i="66"/>
  <c r="D9" i="63"/>
  <c r="D20" i="63"/>
  <c r="D19" i="63"/>
  <c r="D18" i="63"/>
  <c r="D17" i="63"/>
  <c r="D15" i="63"/>
  <c r="D16" i="63"/>
  <c r="D2" i="63"/>
  <c r="D13" i="60"/>
  <c r="D14" i="63"/>
  <c r="D13" i="63"/>
  <c r="D12" i="63"/>
  <c r="D11" i="63"/>
  <c r="D10" i="63"/>
  <c r="D8" i="63"/>
  <c r="D7" i="63"/>
  <c r="D6" i="63"/>
  <c r="D5" i="63"/>
  <c r="D4" i="63"/>
  <c r="D3" i="63"/>
  <c r="D12" i="60"/>
  <c r="D11" i="60"/>
  <c r="D8" i="60"/>
  <c r="D7" i="60"/>
  <c r="D6" i="60"/>
  <c r="D10" i="60"/>
  <c r="D9" i="60"/>
  <c r="D5" i="60"/>
  <c r="D4" i="60"/>
  <c r="D3" i="60"/>
  <c r="D2" i="60"/>
  <c r="D13" i="52"/>
  <c r="D8" i="52"/>
  <c r="D10" i="52"/>
  <c r="D12" i="52"/>
  <c r="D7" i="52"/>
  <c r="D6" i="52"/>
  <c r="D9" i="52"/>
  <c r="D5" i="52"/>
  <c r="D4" i="52"/>
  <c r="D11" i="52"/>
  <c r="D2" i="52"/>
  <c r="D3" i="52"/>
  <c r="D21" i="48"/>
  <c r="D20" i="48"/>
  <c r="D8" i="48"/>
  <c r="D2" i="48"/>
  <c r="D3" i="48"/>
  <c r="D4" i="48"/>
  <c r="D6" i="48"/>
  <c r="D5" i="48"/>
  <c r="D7" i="48"/>
  <c r="D10" i="48"/>
  <c r="D11" i="48"/>
  <c r="D12" i="48"/>
  <c r="D13" i="48"/>
  <c r="D9" i="48"/>
  <c r="D15" i="48"/>
  <c r="D16" i="48"/>
  <c r="D27" i="48"/>
  <c r="D19" i="48"/>
  <c r="D25" i="48"/>
  <c r="D24" i="48"/>
  <c r="D28" i="48"/>
  <c r="D17" i="48"/>
  <c r="D18" i="48"/>
  <c r="D29" i="48"/>
  <c r="D26" i="48"/>
  <c r="D14" i="48"/>
  <c r="D23" i="48"/>
  <c r="D22" i="48"/>
  <c r="D30" i="48"/>
  <c r="D31" i="48"/>
  <c r="D10" i="66"/>
  <c r="D6" i="66"/>
  <c r="D11" i="66"/>
  <c r="D2" i="78"/>
  <c r="D7" i="78"/>
  <c r="D8" i="78"/>
  <c r="D6" i="8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M1" authorId="0" shapeId="0" xr:uid="{2DCB24DB-9D60-42A3-832E-2BB3B16D9D11}">
      <text>
        <r>
          <rPr>
            <sz val="10"/>
            <color rgb="FF000000"/>
            <rFont val="Arial"/>
            <scheme val="minor"/>
          </rPr>
          <t>Preethi Rajasekaran:
Preethi Rajasekaran:
1. Whether it is Production or Testing Defect
2. Who Developed this
3. Reason for the Defect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<sst xmlns="http://schemas.openxmlformats.org/spreadsheetml/2006/main" count="18951" uniqueCount="1477">
  <si>
    <t>Current Sprint</t>
  </si>
  <si>
    <t>Current Sprint Sheet</t>
  </si>
  <si>
    <t>Sprint Start Date</t>
  </si>
  <si>
    <t>Sprint End Date</t>
  </si>
  <si>
    <t>Application Name</t>
  </si>
  <si>
    <t>FOH Wave</t>
  </si>
  <si>
    <t>Users</t>
  </si>
  <si>
    <t>sabir.shaikh@relevantz.com;subbulakshmi.namasivayam@relevantz.com;vidhya.subramani@relevantz.com;balamurugan.kandasamy@relevantz.com</t>
  </si>
  <si>
    <t>Teams Name</t>
  </si>
  <si>
    <t>Sprint Type</t>
  </si>
  <si>
    <t>Sprint #</t>
  </si>
  <si>
    <t>Assigned</t>
  </si>
  <si>
    <t>Completed</t>
  </si>
  <si>
    <t>Story points introduced/removed</t>
  </si>
  <si>
    <t>Sprint Summary</t>
  </si>
  <si>
    <t>Accomplishments</t>
  </si>
  <si>
    <t>Remarks</t>
  </si>
  <si>
    <t>Retro Points
(Internal &amp; External)</t>
  </si>
  <si>
    <t>Planned Leave</t>
  </si>
  <si>
    <t>Total Leave</t>
  </si>
  <si>
    <t>Data sanity
Audit Status</t>
  </si>
  <si>
    <t>AuditDate</t>
  </si>
  <si>
    <t>4.22 - Sprint 2</t>
  </si>
  <si>
    <t>Introduced - 8</t>
  </si>
  <si>
    <t>Adding new templates to Custom Reports, Tier Model, State Level EIG updates, and Admin View of Real Time Transactions updates.</t>
  </si>
  <si>
    <t>CRC Internal -- 1
CRC External -- 0
QA Defects -- 1
Escaped Defects -- 0
Stretch Story: 0</t>
  </si>
  <si>
    <r>
      <rPr>
        <b/>
        <sz val="10"/>
        <color rgb="FF000000"/>
        <rFont val="Arial"/>
        <scheme val="minor"/>
      </rPr>
      <t>Internal: 
External</t>
    </r>
    <r>
      <rPr>
        <sz val="10"/>
        <color rgb="FF000000"/>
        <rFont val="Arial"/>
        <scheme val="minor"/>
      </rPr>
      <t>:</t>
    </r>
  </si>
  <si>
    <t>4.22 - Sprint 3</t>
  </si>
  <si>
    <t>Nil</t>
  </si>
  <si>
    <t>Cutom Report for Eligibility Student Listing</t>
  </si>
  <si>
    <t>CRC Internal -- 0
CRC External -- 0
QA Defects -- 0
Escaped Defects -- 0
Stretch Story: 3</t>
  </si>
  <si>
    <t>Internal: 
External:</t>
  </si>
  <si>
    <t>4.23 - Sprint 1</t>
  </si>
  <si>
    <t>Introduced - 21</t>
  </si>
  <si>
    <t>CRC Internal -- 2
CRC External -- 0
QA Defects -- 0
Escaped Defects -- 0
Stretch Story: 4</t>
  </si>
  <si>
    <t>4.23 - Sprint 2</t>
  </si>
  <si>
    <t>Introduced - 16</t>
  </si>
  <si>
    <t>Supplemental Programs Claim Report</t>
  </si>
  <si>
    <t>CRC Internal -- 1
CRC External -- 0
QA Defects -- 1
Escaped Defects -- 0
Stretch Story: 3</t>
  </si>
  <si>
    <t>4.23 - Sprint 3</t>
  </si>
  <si>
    <t>Introduced-7</t>
  </si>
  <si>
    <t>Custom Report for Transaction History, Modifications to Louisiana SFS-8C Report</t>
  </si>
  <si>
    <t>CRC Internal -- 4
CRC External -- 0
QA Defects -- 1
Escaped Defects -- 0
Stretch Story: 4</t>
  </si>
  <si>
    <r>
      <rPr>
        <b/>
        <sz val="10"/>
        <color rgb="FF000000"/>
        <rFont val="Arial"/>
        <scheme val="minor"/>
      </rPr>
      <t xml:space="preserve">Internal: 
External:
</t>
    </r>
    <r>
      <rPr>
        <sz val="10"/>
        <color rgb="FF000000"/>
        <rFont val="Arial"/>
        <scheme val="minor"/>
      </rPr>
      <t>What went well: Successfully completed the assigned stories
What didn't go well: Nil</t>
    </r>
  </si>
  <si>
    <t>4.23 - Sprint 4</t>
  </si>
  <si>
    <t>Introduced - 17</t>
  </si>
  <si>
    <t>Defect fixes and 4.23 Regression testing</t>
  </si>
  <si>
    <t>CRC Internal -- 2
CRC External -- 0
QA Defects -- 1
Escaped Defects -- 0
Stretch Story: 7</t>
  </si>
  <si>
    <r>
      <rPr>
        <b/>
        <sz val="10"/>
        <color rgb="FF000000"/>
        <rFont val="Arial"/>
        <scheme val="minor"/>
      </rPr>
      <t xml:space="preserve">Internal: 
External:
</t>
    </r>
    <r>
      <rPr>
        <sz val="10"/>
        <color rgb="FF000000"/>
        <rFont val="Arial"/>
        <scheme val="minor"/>
      </rPr>
      <t>What went well: Successfully completed the Regression testing, Completed the assigned stories
What didn't go well: Nil</t>
    </r>
  </si>
  <si>
    <t>4.24 - Sprint 1</t>
  </si>
  <si>
    <t>Introduced - 15</t>
  </si>
  <si>
    <t>Support for Credit Card in Additional Meal Programs for Reports,Delete functionality for User Custom Report</t>
  </si>
  <si>
    <t>CRC Internal -- 11
CRC External -- 0
QA Defects -- 1
Escaped Defects -- 0
Stretch Story: 6</t>
  </si>
  <si>
    <t>4.24 - Sprint 2</t>
  </si>
  <si>
    <t>Introduced - 22</t>
  </si>
  <si>
    <t>Dashboard feature for copy and enlarge wiidgets, implemented new datasource in custom report.</t>
  </si>
  <si>
    <t>CRC Internal -- 1
CRC External -- 0
QA Defects -- 1
Escaped Defects -- 0
Stretch Story: 5</t>
  </si>
  <si>
    <r>
      <rPr>
        <b/>
        <sz val="10"/>
        <color rgb="FF000000"/>
        <rFont val="Arial"/>
        <scheme val="minor"/>
      </rPr>
      <t xml:space="preserve">Internal: 
External:
</t>
    </r>
    <r>
      <rPr>
        <sz val="10"/>
        <color rgb="FF000000"/>
        <rFont val="Arial"/>
        <scheme val="minor"/>
      </rPr>
      <t>What went well:          Successfully completed the assigned stories.                      Successfully completed the dashboard related features.
What didn't go well: Nil</t>
    </r>
  </si>
  <si>
    <t>4.24 - Sprint 3</t>
  </si>
  <si>
    <t>Introduced - 28</t>
  </si>
  <si>
    <t>New Template for Daily Sales Summary Report,Daily Sales By Serving Line Report,Dashboard UI Enhancement and Other Reports Improvements, Automation</t>
  </si>
  <si>
    <t>CRC Internal -- 1
CRC External -- 0
Peer Testing - 1
POV Comments - 4
QA Defects -- 1
Escaped Defects -- 0
Stretch Story: 7</t>
  </si>
  <si>
    <r>
      <rPr>
        <b/>
        <sz val="10"/>
        <color rgb="FF000000"/>
        <rFont val="Arial"/>
        <scheme val="minor"/>
      </rPr>
      <t xml:space="preserve">Internal: 
External:
</t>
    </r>
    <r>
      <rPr>
        <sz val="10"/>
        <color rgb="FF000000"/>
        <rFont val="Arial"/>
        <scheme val="minor"/>
      </rPr>
      <t>What went well: Completed Forecast and lot more, Automation progress, Hosted platforms - SYSU, All schools back in session, Esclation down from previous years (Note: Esclations from coustomer support are handled by client developer Steve)
What didn't go well: 
Lost Ying to BOH team
Esclations</t>
    </r>
  </si>
  <si>
    <t>4.24 - Sprint 4</t>
  </si>
  <si>
    <t>Introduced - 11</t>
  </si>
  <si>
    <t>Defect fixes and 4.24 Regression testing</t>
  </si>
  <si>
    <t>"CRC Internal --0
CRC External -- 0
Peer Testing - 3
POV Comments - 
QA Defects -- 0
Escaped Defects -- 0
Stretch Story: 4"</t>
  </si>
  <si>
    <r>
      <rPr>
        <b/>
        <sz val="10"/>
        <color rgb="FF000000"/>
        <rFont val="Arial"/>
        <scheme val="minor"/>
      </rPr>
      <t xml:space="preserve">Internal: 
External:
</t>
    </r>
    <r>
      <rPr>
        <sz val="10"/>
        <color rgb="FF000000"/>
        <rFont val="Arial"/>
        <scheme val="minor"/>
      </rPr>
      <t xml:space="preserve">What went well: </t>
    </r>
    <r>
      <rPr>
        <b/>
        <sz val="10"/>
        <color rgb="FF000000"/>
        <rFont val="Arial"/>
        <scheme val="minor"/>
      </rPr>
      <t>Offshore Completed regression and defects including testing</t>
    </r>
    <r>
      <rPr>
        <sz val="10"/>
        <color rgb="FF000000"/>
        <rFont val="Arial"/>
        <scheme val="minor"/>
      </rPr>
      <t xml:space="preserve">, Completed Forecast and  more, Defects fixed into releases
What didn't go well: 
Esclations (Note: Esclations from coustomer support are handled by client developer Steve), Added items in last minute to include in release </t>
    </r>
  </si>
  <si>
    <t>4.25 - Sprint 1</t>
  </si>
  <si>
    <t>Modifications to Operating Days, new filter for ‘Participation by’ to Standard Claim Report, and New Template to ‘Daily Sales By Serving Line Report’.</t>
  </si>
  <si>
    <t>CRC Internal -- 3
CRC External -- 0
Peer Testing - 2
POV Comments - 4
QA Defects -- 1
Escaped Defects -- 0
Stretch Story: 4</t>
  </si>
  <si>
    <r>
      <rPr>
        <b/>
        <sz val="10"/>
        <color rgb="FF000000"/>
        <rFont val="Arial"/>
        <scheme val="minor"/>
      </rPr>
      <t xml:space="preserve">Internal: 
External:
</t>
    </r>
    <r>
      <rPr>
        <sz val="10"/>
        <color rgb="FF000000"/>
        <rFont val="Arial"/>
        <scheme val="minor"/>
      </rPr>
      <t xml:space="preserve">What went well: Completed more than Forecast , Esclations (not too bad this week), mike completed testing before PTO, </t>
    </r>
    <r>
      <rPr>
        <b/>
        <sz val="10"/>
        <color rgb="FF000000"/>
        <rFont val="Arial"/>
        <scheme val="minor"/>
      </rPr>
      <t xml:space="preserve">Team completed rest of testing after Mike PTO
</t>
    </r>
    <r>
      <rPr>
        <sz val="10"/>
        <color rgb="FF000000"/>
        <rFont val="Arial"/>
        <scheme val="minor"/>
      </rPr>
      <t>What didn't go well: 
Apigee issue (platformops and apigee team)</t>
    </r>
  </si>
  <si>
    <t>4.25 - Sprint 2</t>
  </si>
  <si>
    <t>Introduced - 18</t>
  </si>
  <si>
    <t>New Dashboard Widgets, Ability to flip between Apigee &amp; Existing endpoints,  ‘Participation By’ filter to Supplemental Programs Claim Report, Tyler Munis Export Modifications, update to VA SNP-12 Report,  Add Active Flag to Student Export Setup, and 4.24 Release Prep</t>
  </si>
  <si>
    <t>New Dashboard Widgets,   ‘Participation By’ filter to Supplemental Programs Claim Report, Updating report format to meet Mosaic standards</t>
  </si>
  <si>
    <t>CRC Internal -- 0
CRC External -- 0
Peer Testing - 6
POV Comments - 6
QA Defects -- 1
Escaped Defects -- 0
Stretch Story: 6</t>
  </si>
  <si>
    <r>
      <rPr>
        <b/>
        <sz val="10"/>
        <color rgb="FF000000"/>
        <rFont val="Arial"/>
        <scheme val="minor"/>
      </rPr>
      <t xml:space="preserve">Internal: 
External:
</t>
    </r>
    <r>
      <rPr>
        <sz val="10"/>
        <color rgb="FF000000"/>
        <rFont val="Arial"/>
        <scheme val="minor"/>
      </rPr>
      <t>What went well: Completed more than Forecast
What didn't go well: NA</t>
    </r>
  </si>
  <si>
    <t>4.25 - Sprint 3</t>
  </si>
  <si>
    <t>Introduced - 23</t>
  </si>
  <si>
    <t>Adding a Student Debt Chart to the Dashboard, Replacing Master Serving Period with Serving Period Program, New ‘Group By School’ filter to Students w/out an Elig. Determination Report, DC Import Improvements, and NJ Master Eligibility List report Modifications</t>
  </si>
  <si>
    <t>Export 'User Created Custom Reports',  'User Assignments Report' to meet Mosaic Standard, Legacy imports are moved to Utilities</t>
  </si>
  <si>
    <r>
      <rPr>
        <sz val="10"/>
        <color rgb="FF000000"/>
        <rFont val="Arial"/>
        <scheme val="minor"/>
      </rPr>
      <t xml:space="preserve">CRC Internal -- 0
CRC External -- 0
Peer Testing - 1
</t>
    </r>
    <r>
      <rPr>
        <b/>
        <sz val="10"/>
        <color rgb="FF000000"/>
        <rFont val="Arial"/>
        <scheme val="minor"/>
      </rPr>
      <t xml:space="preserve">POV Comments - 6
</t>
    </r>
    <r>
      <rPr>
        <sz val="10"/>
        <color rgb="FF000000"/>
        <rFont val="Arial"/>
        <scheme val="minor"/>
      </rPr>
      <t>QA Defects -- 0
Escaped Defects -- 0
Stretch Story: 10</t>
    </r>
  </si>
  <si>
    <r>
      <rPr>
        <b/>
        <sz val="10"/>
        <color rgb="FF000000"/>
        <rFont val="Arial"/>
        <scheme val="minor"/>
      </rPr>
      <t xml:space="preserve">Internal: 
External:
</t>
    </r>
    <r>
      <rPr>
        <sz val="10"/>
        <color rgb="FF000000"/>
        <rFont val="Arial"/>
        <scheme val="minor"/>
      </rPr>
      <t>What went well: Releases, Exceeded Forecast
What didn't go well: 
Esclations (Note: Esclations from coustomer support are handled by client developer Steve)</t>
    </r>
  </si>
  <si>
    <t>4.25 - Sprint 4</t>
  </si>
  <si>
    <t>Introduced - 36</t>
  </si>
  <si>
    <t>IL WINS Export Scheduler Task, Importing Custom Report Format, Added new data source to report designer</t>
  </si>
  <si>
    <t xml:space="preserve">IL WINS Export Scheduler Task, Importing Custom Report Format, NSS ID in Visual Report, Added new datasource to the Report designer </t>
  </si>
  <si>
    <t>CRC Internal -- 15
CRC External -- 1
Peer Testing - 3
POV Comments - 2
QA Defects -- 2
Escaped Defects -- 0
Stretch Story: 10</t>
  </si>
  <si>
    <r>
      <rPr>
        <b/>
        <sz val="10"/>
        <color rgb="FF000000"/>
        <rFont val="Arial"/>
        <scheme val="minor"/>
      </rPr>
      <t xml:space="preserve">Internal: 
External:
</t>
    </r>
    <r>
      <rPr>
        <sz val="10"/>
        <color rgb="FF000000"/>
        <rFont val="Arial"/>
        <scheme val="minor"/>
      </rPr>
      <t>What went well: 
Hit Forecast, SNYK progress in stretch
What didn't go well:
CPS Release, Apigee work, MSB Endpoint Change.</t>
    </r>
  </si>
  <si>
    <t>4.25 - Sprint 5</t>
  </si>
  <si>
    <t>Introduced - 37</t>
  </si>
  <si>
    <t>New Templates for Custom Reports, New Data Sources for Report Designer, and 4.25 Regression Testing</t>
  </si>
  <si>
    <t>Completed 4.25 regression testing with defect fixes.</t>
  </si>
  <si>
    <t>CRC Internal -- 2
CRC External -- 0
QA Defects -- 2
Escaped Defects -- 0
Stretch Story: 8                                                                                                                                                                                                                                                                                                                                                                                                                                                                                     Defects RC:
1. Calculation mismatch not captured in unit testing.
2. It is the data issue which occurred in other developer's DB. It is handled now.
Internal CRC comments RC: 
1. Missed to ensure SQL script file naming standards
2. Misunderstood the acceptance criteria</t>
  </si>
  <si>
    <r>
      <rPr>
        <b/>
        <sz val="10"/>
        <color rgb="FF000000"/>
        <rFont val="Arial"/>
        <scheme val="minor"/>
      </rPr>
      <t xml:space="preserve">Internal:
External:
</t>
    </r>
    <r>
      <rPr>
        <sz val="10"/>
        <color rgb="FF000000"/>
        <rFont val="Arial"/>
        <scheme val="minor"/>
      </rPr>
      <t>What went well: Insane no.of stories completed(Sp's), started using Browser Stack for automation.
What didn't go well: 
Escalations, MSB Endpoint Change.</t>
    </r>
  </si>
  <si>
    <t>S.No</t>
  </si>
  <si>
    <t>Story/Defect ID</t>
  </si>
  <si>
    <t>Parent Story</t>
  </si>
  <si>
    <t>Developer</t>
  </si>
  <si>
    <t>Issue Type</t>
  </si>
  <si>
    <t xml:space="preserve">Issue Description </t>
  </si>
  <si>
    <t>Priority</t>
  </si>
  <si>
    <t>Defect Source</t>
  </si>
  <si>
    <t>Type</t>
  </si>
  <si>
    <t>Status</t>
  </si>
  <si>
    <t>Root Cause Category</t>
  </si>
  <si>
    <t>Comments</t>
  </si>
  <si>
    <t>Teams Name(GP - FOH Acceleration Initiative)</t>
  </si>
  <si>
    <t>19:e340939441a74ca5938ca3ad602ee553@thread.v2</t>
  </si>
  <si>
    <t>Planned Leaves</t>
  </si>
  <si>
    <t>Total Leaves</t>
  </si>
  <si>
    <t>Backlog Health</t>
  </si>
  <si>
    <t>26.1 - Sprint 1</t>
  </si>
  <si>
    <t>Introduced - 30</t>
  </si>
  <si>
    <t>Support for Multiple Languages in SL, Automation, Meal Count Entry Audit Report, Feature flag changes</t>
  </si>
  <si>
    <t>Completed Support for Multiple Languages in SL, Automation, Meal Count Entry Audit Report, Feature flag changes</t>
  </si>
  <si>
    <t>CRC Internal -- 24
CRC External -- 2
QA Defects -- 4
Escaped Defects -- 0
Stretch Story: 9                                                                                                                                                                                                                                                                                                                                                                                                                                                                              Defects RC:
1. Missed UI validation for the textbox.
2. Missed to handle the scenario of enable/disable Language feature flag.
3. Missed to test around the UI changes
4. Missed to check Parent table column's lenght and Language tables column's length
Internal CRC comments RC: 
1. Missed UI validations
2. Missed SQL script file standards
3. Missed to ensure date format
4. Not keeping common table name in SQL script
5. Some implicit stuff needs to be incorporated as part of the requirement which I'm not aware of                                                              6. I missed to clean up or refactor some portion of the SQL code</t>
  </si>
  <si>
    <t>What went well: Completed the forecast and almost the same in the stretch. 
2. Holidays. 3. 502 gateway Apigee issues solving (prod)
What didn't go well: 
365 migration, MSB from www to etransfer issue.</t>
  </si>
  <si>
    <t>26.1 - Sprint 2</t>
  </si>
  <si>
    <t>Introduced - 0</t>
  </si>
  <si>
    <t>Updates to Meal Report and User Report, Mosaic BOH Knowledge transfer</t>
  </si>
  <si>
    <t>Completed the Mosaic Standards for User Reports and Meals Reports, Mosaic BOH Knowledge transfer</t>
  </si>
  <si>
    <t xml:space="preserve">CRC Internal -- 0
CRC External --0
QA Defects -- 1
Escaped Defects -- 0
Stretch Story: 0                                                                                                                                                                                                                                                                                                                                                                                                                                                                             Defects RC:                                                                                                                                                                                                1. Pre existing UI design which was there originally. PO wanted to fix it as part of this story hence it was fixed.
Internal CRC comments RC: None
</t>
  </si>
  <si>
    <r>
      <rPr>
        <b/>
        <sz val="10"/>
        <color rgb="FF000000"/>
        <rFont val="Arial"/>
        <scheme val="minor"/>
      </rPr>
      <t xml:space="preserve">Internal:
External:
</t>
    </r>
    <r>
      <rPr>
        <sz val="10"/>
        <color rgb="FF000000"/>
        <rFont val="Arial"/>
        <scheme val="minor"/>
      </rPr>
      <t>What went well: Completed commit and stretch items. 
2. 4.24 Hot fix/4.25 Beta  3. BOH KT
What didn't go well: 
1. Vending QA, 2. Missing App switcher script in 4.25 Beta 3. App switcher button is not always working.
Recieved appretiaton from QA during retro that offshore helped to close the testing stories during the sprint end.</t>
    </r>
  </si>
  <si>
    <t>26.1 - Sprint 3</t>
  </si>
  <si>
    <t>Modified Prepay Report to Mosaic Standard, Defect Fixes, Hide Tier  Feature from UI BOH Reverse KT, Automation</t>
  </si>
  <si>
    <t>Completed the Prepay Report to meet Mosaic Standard, BOH Reverse KT</t>
  </si>
  <si>
    <t>CRC Internal -- 0
Peer testing - 1
CRC External -- 0
QA Defects -- 2
Escaped Defects -- 0
POV Comments - 5
Stretch Story: 13
CRC RC: Nil
Defects RC:       
1. css styling not handled and so improper visual spacing between UI components occured
2. Missed to show proper version format</t>
  </si>
  <si>
    <t>"Internal:
External:
What went well: 1. Exceeded the forcast story points. 
2. 4.25 release.
What didn't go well: 
1. Escalations, 
2. 4.25 rused out(App switcher not working), 
3. Dashboard issues."</t>
  </si>
  <si>
    <t>26.1 - Sprint 4</t>
  </si>
  <si>
    <t>Introduced - 26</t>
  </si>
  <si>
    <t>Add New Security page for Report Designer, Edit Report button to the Custom Reports UI, Automation</t>
  </si>
  <si>
    <t>Completed the Report Designer feature in Security Page</t>
  </si>
  <si>
    <t xml:space="preserve">CRC Internal -- 0
Peer testing - 0
CRC External -- 0
QA Defects -- 0
Escaped Defects -- 0
POV Comments - 0
Stretch Story: 4
CRC RC: Nil
Defects RC: Nil      </t>
  </si>
  <si>
    <r>
      <rPr>
        <b/>
        <sz val="10"/>
        <color rgb="FF000000"/>
        <rFont val="Arial"/>
        <scheme val="minor"/>
      </rPr>
      <t xml:space="preserve">
</t>
    </r>
    <r>
      <rPr>
        <sz val="10"/>
        <color rgb="FF000000"/>
        <rFont val="Arial"/>
        <scheme val="minor"/>
      </rPr>
      <t>Internal:
External:
What went well: 1. Offshore work on regression, 2. Hosted Test environment(Mike getting builds up)
What didn't go well: 
1. SQL cypher(Not working with .460)</t>
    </r>
  </si>
  <si>
    <t>26.05 Sprint 1</t>
  </si>
  <si>
    <t>Introduced - 20</t>
  </si>
  <si>
    <t>User Tasks Maintenance and Setup, Automation</t>
  </si>
  <si>
    <t>Added User Tasks Maintenance and Setup screen, Automation</t>
  </si>
  <si>
    <t>CRC Internal -- 5
Peer testing - 3
CRC External -- 0
QA Defects -- 15
Escaped Defects -- 0
POV Comments - 6
Stretch Story: 4
CRC RC:
1. Missed to follow localization support (2)
2. Missed to follow exsiting coding standards (1)
3. unwanted code (1)
4. returning entity directly (1)
Defects RC: 
1. UI validations should be added properly (4)
2. UI design issues (8)
3. Data issue (3)</t>
  </si>
  <si>
    <t xml:space="preserve">Internal:
External:
What went well: 1. Exceeded commit, 2. SQLCypher progress, 3. Regression completed on time
</t>
  </si>
  <si>
    <t>26.05 Sprint 2</t>
  </si>
  <si>
    <t>Introduced - 27</t>
  </si>
  <si>
    <t>User Assignment in User Task, Mosaic BOH - Transfers - Bulk Replace, Automation</t>
  </si>
  <si>
    <t>User Assignment in User Task, Mosaic BOH - Transfers - Bulk Replace, Add, Delete</t>
  </si>
  <si>
    <t>"CRC Internal -- 1
Peer testing - 4
CRC External -- 0
QA Defects -- 3
Escaped Defects -- 0
POV Comments - 11
Stretch Story: 6
CRC RC:
1. Missed to remove the unwanted code
Defects RC: 
1. UI design issues
2. Backend validation did not match the UI validation. (2)
POV RC:
Cosmetic changes (4)
Sugeestions (3)
Data issue (2)</t>
  </si>
  <si>
    <t>Internal:
External:
What went well: 
1. 26.1 Release 
2. Exceeded commit
What didn't go well: Apigee &amp; WAF issues</t>
  </si>
  <si>
    <t>26.05 Sprint 3</t>
  </si>
  <si>
    <t>Review Task in User Task,Bidding - Allow vendors to indicate "No Response",ER  Improve the Search functionality,Automation</t>
  </si>
  <si>
    <t>Review Task in User Task,Bidding - Allow vendors to indicate "No Response",ER Improve the Search functionality</t>
  </si>
  <si>
    <t>"CRC Internal -- 0
Peer testing - 1
CRC External -- 0
QA Defects -- 4
Escaped Defects -- 0
POV Comments - 3
Stretch Story: 2
CRC RC:
NIL
Defects RC: 
1. UI design issues
2. Add more than 40 user then it gives an error in QA envirornment 
POV RC:
Missed adding logic for bottom-line bidding and checkbox visibility control (2)
Data issue (2)
Missed to save the value of checkebox</t>
  </si>
  <si>
    <t xml:space="preserve">What went well: 
1. Exceeded Commit
2. Migration Work
3. Multi Language on POS
4. Offshore Support on QA
5. Defect fixes for 26.1
What didn't go so well?
1. AG's workable </t>
  </si>
  <si>
    <t>26.05 Sprint 4</t>
  </si>
  <si>
    <t>Introduced - 40</t>
  </si>
  <si>
    <t xml:space="preserve">Review Task in User Task,  Ingredients - Search Functionality, 26.5 Regression Testing, Bidding </t>
  </si>
  <si>
    <t>Completed 26.5 Regression Testing for Setup, User Tasks for Review Task, Ingredients - Search Functionality, Bidding Issues,  Transfers - Bulk Add - UI</t>
  </si>
  <si>
    <t xml:space="preserve">CRC Internal -- 0
Peer testing - 0
CRC External -- 0
QA Defects -- 0
Escaped Defects -- 0
POV Comments - 0
Stretch Story: 5
CRC RC: Nil
Defects RC: Nil
POV RC: Nil
</t>
  </si>
  <si>
    <t>What went well:
1. Completed Regression stories assigned in the sprint
2. Fixed all the regression defects
3. No review comments
What didn't go well: 
Nil</t>
  </si>
  <si>
    <t>26.07 Sprint 1</t>
  </si>
  <si>
    <t xml:space="preserve">Sprint </t>
  </si>
  <si>
    <t>Developer/Tester</t>
  </si>
  <si>
    <t>Story ID/Defect ID</t>
  </si>
  <si>
    <t>Description</t>
  </si>
  <si>
    <t>Story Being Developed</t>
  </si>
  <si>
    <t>Estimated(hrs/sp)</t>
  </si>
  <si>
    <t>Actual(hrs/sp)</t>
  </si>
  <si>
    <t>Actual Worklog (Hours)</t>
  </si>
  <si>
    <t>Dev Start Date</t>
  </si>
  <si>
    <t>Dev End Date</t>
  </si>
  <si>
    <t>Unit testing</t>
  </si>
  <si>
    <t>Peer Tested By</t>
  </si>
  <si>
    <t>Peer Tested Comments, if any</t>
  </si>
  <si>
    <t>Peer Reviewed By</t>
  </si>
  <si>
    <t>Peer Code Review Comments, if any</t>
  </si>
  <si>
    <t>PR Number/Link</t>
  </si>
  <si>
    <t>PR Created Date</t>
  </si>
  <si>
    <t>PR Approved Date</t>
  </si>
  <si>
    <t>Onsite Lead Code Review</t>
  </si>
  <si>
    <t>Code Review Comments, if any</t>
  </si>
  <si>
    <t>Client Code Review</t>
  </si>
  <si>
    <t>Approved Date</t>
  </si>
  <si>
    <t>Code Review Comments, if any2</t>
  </si>
  <si>
    <t>Internal PO -POV Comments</t>
  </si>
  <si>
    <t>Client PO -POV Comments</t>
  </si>
  <si>
    <t xml:space="preserve">Does this story meet expectations?
</t>
  </si>
  <si>
    <t>Balamurugan</t>
  </si>
  <si>
    <t>[Wave]Mosaic BOH - Transfers - Bulk Add (2) - UI Only</t>
  </si>
  <si>
    <t>Story Being Tested</t>
  </si>
  <si>
    <t>Rajiv Gandhi Sugumaran</t>
  </si>
  <si>
    <t>NA</t>
  </si>
  <si>
    <t>Charles</t>
  </si>
  <si>
    <t>Sabir</t>
  </si>
  <si>
    <t>[WAVE] Mosaic BOH - (7) User Task List - End User UI</t>
  </si>
  <si>
    <t>Story Peer Review</t>
  </si>
  <si>
    <t>Krupa Bhatkar</t>
  </si>
  <si>
    <t xml:space="preserve">[Wave]Mosaic BOH - Transfers - Bulk Add (2) - Data Retrieval	
</t>
  </si>
  <si>
    <t>Subbulakshmi</t>
  </si>
  <si>
    <t>Add an 'Aramark Financial Export' Scheduler Task Step</t>
  </si>
  <si>
    <t>Story Completed</t>
  </si>
  <si>
    <t>Update Federal IEGs (2026-27)</t>
  </si>
  <si>
    <t>26.07 Sprint 1 Stretch</t>
  </si>
  <si>
    <t>Pradeepa</t>
  </si>
  <si>
    <t>[WAVE] Mosaic BOH - Vendor Invoice Management - Create new Vendor Invoice Import Template 1</t>
  </si>
  <si>
    <t xml:space="preserve">52256	</t>
  </si>
  <si>
    <t>Open Previous Day Maintenance - Add Multiselect Site &amp; Convert Screen to Vega</t>
  </si>
  <si>
    <t>Need to test in Hosted Environment</t>
  </si>
  <si>
    <t xml:space="preserve">53098	</t>
  </si>
  <si>
    <t>MFOH [BAU] - Automation (46670)</t>
  </si>
  <si>
    <t>[WAVE] Mosaic BOH - Recipes - Search for Recipes that Contain or Do Not Contain Specified Allergens (CPS C0030)</t>
  </si>
  <si>
    <t>MFOH - Automation (51180)</t>
  </si>
  <si>
    <t>05/072026</t>
  </si>
  <si>
    <t>Steve</t>
  </si>
  <si>
    <t>Mosaic BOH - Vendors - Add a setting to make invoice # mandatory on receiving orders</t>
  </si>
  <si>
    <t>1. Add the below script in Script.PostDeployment1.Sql - A script for adding a new column has been included in PostDeployment1.sql.</t>
  </si>
  <si>
    <t>05/132026</t>
  </si>
  <si>
    <t>MFOH [WAVE] - Automation (51785)</t>
  </si>
  <si>
    <t>Ying</t>
  </si>
  <si>
    <t>[WAVE] Mosaic BOH - Ingredients - Contains no known Allergens impacts</t>
  </si>
  <si>
    <t>Mosaic BOH - Transfers - Bulk Remove Item (3)</t>
  </si>
  <si>
    <t>Story Approved</t>
  </si>
  <si>
    <t>Venkatesan</t>
  </si>
  <si>
    <t>Bounceback/Sub-Defect</t>
  </si>
  <si>
    <t xml:space="preserve"> Schools listed based on School Group (1-All Schools), but School Group is not available in Open Previous day Maintenance screen.    </t>
  </si>
  <si>
    <t>Significant</t>
  </si>
  <si>
    <t>Manual</t>
  </si>
  <si>
    <t>Internal</t>
  </si>
  <si>
    <t>Data Issue</t>
  </si>
  <si>
    <t>1. Asterisk symbol is missing in Sending Site Field
2. If I click on Find and select a product, then reset and cancel it, the Products popup appears again.</t>
  </si>
  <si>
    <t>Minor</t>
  </si>
  <si>
    <t>Design Issue</t>
  </si>
  <si>
    <t>[WAVE] Mosaic BOH - (6) User Tasks - Review Task Setup</t>
  </si>
  <si>
    <t xml:space="preserve">26.05 Sprint 4 </t>
  </si>
  <si>
    <t>Mosaic - FOH 26.5(Regression) - Setup</t>
  </si>
  <si>
    <t>26.05 Sprint 4 Stretch</t>
  </si>
  <si>
    <t>[WAVE] Mosaic BOH - Ingredients - Search for Ingredients that Do Not Contain Specified Allergens</t>
  </si>
  <si>
    <t>Rajiv</t>
  </si>
  <si>
    <t>meet expectation</t>
  </si>
  <si>
    <t>MFOH - BOH WAVE - Fix the issues in bidding that showed up from the changes done in 52172</t>
  </si>
  <si>
    <t>Defect Fixed</t>
  </si>
  <si>
    <t>26.5 - Sprint 3</t>
  </si>
  <si>
    <t>[Wave]Mosaic BOH - Fix the alignment issues with the User Tasks List Search Screen</t>
  </si>
  <si>
    <t>MFOH - Automation - Kaleida changes update to the Setup - Annual Setup - Nondiscrimination Statement</t>
  </si>
  <si>
    <t>[WAVE] Mosaic BOH - ER - Improve the Search functionality</t>
  </si>
  <si>
    <t>Deepika</t>
  </si>
  <si>
    <t>[WAVE] Mosaic BOH - Bidding - Allow vendors to indicate "No Response" on line items</t>
  </si>
  <si>
    <t>POV Comments:
1. If decline to respond -&gt; yes -&gt; though data is filled, then the check box should not be visible in bid analysis
2. Bottom Line -&gt; When declined to respond is checked, though the vendor quoted price is added, it should not consider that item for responded items</t>
  </si>
  <si>
    <t>Vidhya</t>
  </si>
  <si>
    <t>User list grid doen't retain the checked specific User's</t>
  </si>
  <si>
    <t>[WAVE] Mosaic BOH - Ingredient Allergens - Add "Contains No Allergens" option</t>
  </si>
  <si>
    <t>Mohammad Zawahir</t>
  </si>
  <si>
    <t>None</t>
  </si>
  <si>
    <t>POV Comments:
Saved changes are not reflected for the checkbox "This ingredient contains no known allergens."</t>
  </si>
  <si>
    <t>MFOH [WAVE] - Modify the Dashboard Setup Maintenance (Allow to add Widgets one by one)</t>
  </si>
  <si>
    <t>26.5 - Sprint 3 Stretch</t>
  </si>
  <si>
    <t>Vidhya/Sabir</t>
  </si>
  <si>
    <t>1. Task Type tool tip is showing incorrectly  2. Tool tip issue in Task Name 3. End Date is not showing for Daily Recurrence 4. Getting on Exception error while Added more than 40 Users(Workking fine in Local, issue only is QA Test)</t>
  </si>
  <si>
    <t>UI Issue</t>
  </si>
  <si>
    <t>Tool tip issues in Task Type, Task Name, Recurrence</t>
  </si>
  <si>
    <t xml:space="preserve">26.5 - Sprint 2 </t>
  </si>
  <si>
    <t>[WAVE] Mosaic BOH - (5) User Tasks - Assigning Users</t>
  </si>
  <si>
    <t>Mohammed Jawahir</t>
  </si>
  <si>
    <t>1. After pagination, continue button turned disable mode.
2. Show Selected Only is not working correctly
3. I was added task with due date 23rd, then edit the same task it shows 22nd.
4. I can able to add task for past dates.</t>
  </si>
  <si>
    <t>Jawahir</t>
  </si>
  <si>
    <t>POV comments:
1. Either Site Group/ site should be selected to apply filters
2. User Assignment - space required
3. Uncheck any selected users when selecting yes in the pop-up</t>
  </si>
  <si>
    <t>Kaleida changes update to the Global Report Layout File for Kaleida Reports</t>
  </si>
  <si>
    <t>[Wave]Mosaic BOH - Transfers - Bulk Replace (1)</t>
  </si>
  <si>
    <t>1. Please remove unused variables</t>
  </si>
  <si>
    <t>Charles Antonysamy</t>
  </si>
  <si>
    <t>1) Parent Menu -&gt; Icon and underline
2) add, remove -&gt; Add “Coming soon” text
3) Replace position edit.. in view only mode
4) comment box position -&gt; check image
5) append the existing comments</t>
  </si>
  <si>
    <t>Internal POV done on 03/17/2026. Working on POV 4 design comments and one 1 suggestion.
Get POV confirmation after share the screen shot design changes on 03/17/2026
Reasons for story points exceeded: 
Since this is first story with BOH, it took time to align with existing application's coding standards and structure</t>
  </si>
  <si>
    <t>26.5 - Sprint 2 Stretch</t>
  </si>
  <si>
    <t>Defect Being Tested</t>
  </si>
  <si>
    <t>POV comments:
1. Tool tip
Do not Repeat- Due on June 28- correction show the exact date in saved format 03/25/2026
Daily - Every 5 Days until 03/18/2026
Weekly - On Monday, Tuesday until 03/18/2026
Monthly - On the 1st Sunday until 09/22/2029
Annually - On June 28 until 09/22/2030
2. When opening a task from the search screen, the saved selection is not retained
3. Security Group, Site Group, and Site - List all the values</t>
  </si>
  <si>
    <t>Na</t>
  </si>
  <si>
    <t>26.5 - Sprint 1</t>
  </si>
  <si>
    <t xml:space="preserve">1. Comment is not appended when I added the text length is 4000 
2. UI issue in Comment text box scroll 
3. Getting an Exception error while I replace the transfer in MenuPlanningPlannedMenu file </t>
  </si>
  <si>
    <t>UI Validations</t>
  </si>
  <si>
    <t>1. If I open the Task in new tab, data is not showing for Annually and Monthly Recurrence     
2. Space needed between Custom and Link/Simple and Task – Previously showing correctly. 
3. Fluctuation issue in Assigned To User tooltip
4. Continue button is enabled when I’m not filling the Mandatory field – Previously its working
5. Need to Display all the Site Groups and Site Name irrespective of the logged in User</t>
  </si>
  <si>
    <t xml:space="preserve">[WAVE] Mosaic BOH - (3) User Tasks - Add/Edit Tasks	
</t>
  </si>
  <si>
    <t>Deepika (BOH)</t>
  </si>
  <si>
    <t>1. At first time without any clicks on the submenus, there is an spacing at right side
2. When O&amp;I is disabled.. Inventory has different submenu’s</t>
  </si>
  <si>
    <t xml:space="preserve">1. Remove the hard-coded value in controller instead use resource files
2. Revert this blank Line </t>
  </si>
  <si>
    <t>Charles (BOH)</t>
  </si>
  <si>
    <t>Suggested to cover unit test cases.
Should add dedicated files for scripts and styles</t>
  </si>
  <si>
    <t>1. Custom Url is empty -&gt; Click eye icon. Navigating to empty page
2. Daily recurrence - Set default value to 1
3. Monthly recurrence - Change 5th to Last
4. Breadcrumb - Change Add Task to Edit task after save</t>
  </si>
  <si>
    <t>Internal POV done on 03/04/2026. Working on POV comments.
Next POV happened on 06/04/2026.
Reasons for story points exceeded:
1. Initially, development started using Kendo controls, but later it was confirmed to proceed with Vega controls which causes revisiting part of the implementations again
2. As this was the first time implementing Vega controls, some additional time was required to understand it.
3. The requirement included a specific dropdown behavior that needed customization using Vega controls to match the expected UI design
4. Additional effort was spent ensuring the UI matched the design specifications
5. Since this is first story with BOH, it took time to align with existing application's coding standards and structure</t>
  </si>
  <si>
    <t>[WAVE] Mosaic BOH - (2) User Tasks - Add to the Setup - UI Implementation</t>
  </si>
  <si>
    <t>Rajiv (BOH)</t>
  </si>
  <si>
    <t>When O&amp;I is disabled.. Inventory has different submenu’s</t>
  </si>
  <si>
    <t>1. Remove the hard-coded value in controller instead use resource files
2.  Revert this blank Line
3. Remove the hard-coded value in contants instead use resource files
4. Lable name should displayed from resource file.
5. use seperate css file from styles.</t>
  </si>
  <si>
    <t xml:space="preserve">1. User Task list under setup - need to change the position
2. "Links User To" - Rename it
</t>
  </si>
  <si>
    <t>Reasons for story points exceeded:
1. Initially, development started using Kendo controls, but later it was confirmed to proceed with Vega vontrols which causes revisiting part of the implementations again
2. As this was the first time implementing Vega controls, some additional time was required to understand it.
3. The requirement included a specific dropdown behavior that needed customization using Vega controls to match the expected UI design
4. Additional effort was spent ensuring the UI matched the design specifications
5. Since this is first story with BOH, it took time to align with existing application's coding standards and structure</t>
  </si>
  <si>
    <t>26.5 - Sprint 1 Stretch</t>
  </si>
  <si>
    <t xml:space="preserve">Subbulakshmi </t>
  </si>
  <si>
    <t>MFOH - Automation (Smoke) - Kaleida changes update to the close day search screen &amp; close day maintenance screen</t>
  </si>
  <si>
    <t>hemanath.jayaraman@relevantz.com;sabir.shaikh@relevantz.com;subbulakshmi.namasivayam@relevantz.com;vidhya.subramani@relevantz.com</t>
  </si>
  <si>
    <t>satarupa.mohanty@relevantz.com;ashwin.majella@relevantz.com;ganapathiraman.balasubramanian@relevantz.com;subhasri.ponnappan@relevantz.com;hemanath.jayaraman@relevantz.com;subbulakshmi.namasivayam@relevantz.com;vidhya.subramani@relevantz.com;sabir.shaikh@relevantz.com</t>
  </si>
  <si>
    <t>4.15 - Sprint 4</t>
  </si>
  <si>
    <t>Regression Sprint so completed all the modules testing, No code review comments / Defects applicable. Also we fixed few regression defects.</t>
  </si>
  <si>
    <t>Internal:
External:</t>
  </si>
  <si>
    <t>4.16 - Sprint 1</t>
  </si>
  <si>
    <t>Developers supported to clear the QA backlogs.
[Testing Stories = 18, Development Stories = 8
Total Sprint Stories =20  completed = 20; Stretch Stories = 6 completed = 3]</t>
  </si>
  <si>
    <t>4.16 - Sprint 2</t>
  </si>
  <si>
    <t>Developers supported to clear the QA backlogs.</t>
  </si>
  <si>
    <t>4.16 - Sprint 3</t>
  </si>
  <si>
    <t>Got appreciation for a feature developed in the sprint and also in the sprint review demo from stake holder (#42670)</t>
  </si>
  <si>
    <t>4.16 - Sprint 4</t>
  </si>
  <si>
    <t>Stretch Story: 11-SP</t>
  </si>
  <si>
    <t>4.16 - Sprint 5</t>
  </si>
  <si>
    <r>
      <rPr>
        <sz val="10"/>
        <color rgb="FF000000"/>
        <rFont val="Arial"/>
        <scheme val="minor"/>
      </rPr>
      <t xml:space="preserve">Regression Sprint so completed all the modules testing, No code review comments / Defects applicable. Also we fixed few regression defects.
</t>
    </r>
    <r>
      <rPr>
        <b/>
        <sz val="10"/>
        <color rgb="FF000000"/>
        <rFont val="Arial"/>
        <scheme val="minor"/>
      </rPr>
      <t xml:space="preserve">Appreciation on Retro:Regression went well </t>
    </r>
  </si>
  <si>
    <t>4.17 - Sprint 1</t>
  </si>
  <si>
    <t>Regression wrap up was done in this sprint and along with that completed few stretch stories(Sprint Story only 13SP for the regression wrap up).</t>
  </si>
  <si>
    <t>4.17 - Sprint 2</t>
  </si>
  <si>
    <t>Completed all the assigned stories and addition to that completed Stretch Stories - 18 SP.</t>
  </si>
  <si>
    <t>4.17 - Sprint 3</t>
  </si>
  <si>
    <t>Completed all the stories - 29 SP in Sprint and 10 SP in stretch.
Onsite team was on PTO, so no one there to approve the PR. Carryforwading 21 SP in sprint and 8 SP in stretch to next sprint as per Gary's suggestion.</t>
  </si>
  <si>
    <t>4.17 - Sprint 4</t>
  </si>
  <si>
    <r>
      <rPr>
        <sz val="10"/>
        <color rgb="FF000000"/>
        <rFont val="Arial"/>
        <scheme val="minor"/>
      </rPr>
      <t xml:space="preserve">Regression Sprint(Targeted) so completed all the modules testing, Also we fixed few regression defects. Stretch Story: 5-SP
</t>
    </r>
    <r>
      <rPr>
        <b/>
        <sz val="10"/>
        <color rgb="FF000000"/>
        <rFont val="Arial"/>
        <scheme val="minor"/>
      </rPr>
      <t xml:space="preserve">Appreciation on Retro:Regression went well </t>
    </r>
  </si>
  <si>
    <t>4.18 - Sprint 1</t>
  </si>
  <si>
    <t>Carryforwaded one story 8 SP, as POV with onsite team need to done.</t>
  </si>
  <si>
    <t>4.18 - Sprint 2</t>
  </si>
  <si>
    <t>Completed all the committed stories. Stretch Story: 8-SP</t>
  </si>
  <si>
    <t>4.18 - Sprint 3</t>
  </si>
  <si>
    <r>
      <rPr>
        <sz val="10"/>
        <color rgb="FF000000"/>
        <rFont val="Arial"/>
        <scheme val="minor"/>
      </rPr>
      <t xml:space="preserve">Completed all the committed stories. Supported to clear the QA backlogs. Stretch Story: 22-SP. </t>
    </r>
    <r>
      <rPr>
        <b/>
        <sz val="10"/>
        <color rgb="FF000000"/>
        <rFont val="Arial"/>
        <scheme val="minor"/>
      </rPr>
      <t>Appreciation on Retro: For helping on QA backlogs</t>
    </r>
  </si>
  <si>
    <t>4.18 - Sprint 4</t>
  </si>
  <si>
    <t>No delevopment stories added to sprint. Supported to clear the QA backlogs. Stretch Story: 37-SP.</t>
  </si>
  <si>
    <t>4.18 - Sprint 5</t>
  </si>
  <si>
    <t xml:space="preserve">Completed the committed stories. Supported to clear the QA backlogs. 14-SP completed development and waiting to raise PR. Stretch Story: 3-SP. </t>
  </si>
  <si>
    <t>4.18 - Sprint 6</t>
  </si>
  <si>
    <t>Completed the committed stories. Supported to clear the QA backlogs. Stretch Story: 11-SP.</t>
  </si>
  <si>
    <t>4.18 - Sprint 7</t>
  </si>
  <si>
    <r>
      <rPr>
        <b/>
        <sz val="10"/>
        <color rgb="FF000000"/>
        <rFont val="Arial"/>
        <scheme val="minor"/>
      </rPr>
      <t xml:space="preserve">Note:
</t>
    </r>
    <r>
      <rPr>
        <sz val="10"/>
        <color rgb="FF000000"/>
        <rFont val="Calibri"/>
      </rPr>
      <t>1. Related to fix for 4.17: There was an issue with Student Import potential match catch logic. From Steve: a parsing issue - the birthdate of 09112009 fails to parse w/the code being used. It's trying to parse with only this pattern MM/dd/yyyy (hardcoded)
2. Related to hotfix for CPS: There was an issue found at MSB end in their API. Data is not being sent to Mosaic due an issue with the date. It can be fixed at either end (MSB or Mosaic) but if is fixed in Mosaic it will be a simple fix because if MSB team fix it may take much more time. The real issue is MSB is expecting for a date time for start and end date. Currently we send only date and due to that data is not pulled properly.
Completed all regression stories in sprint. Stretch Story: 8-SP</t>
    </r>
  </si>
  <si>
    <t>4.19 - Sprint 1</t>
  </si>
  <si>
    <r>
      <rPr>
        <sz val="10"/>
        <color rgb="FF000000"/>
        <rFont val="Arial"/>
        <scheme val="minor"/>
      </rPr>
      <t xml:space="preserve">CRC Internal -- 2
CRC External -- 0
QA Defects -- 3 (1-Rejected)
Escaped Defects -- 0
Completed all the committed stories. Supported to clear the QA backlogs. Stretch Story: 18-SP.
</t>
    </r>
    <r>
      <rPr>
        <b/>
        <sz val="10"/>
        <color rgb="FF000000"/>
        <rFont val="Arial"/>
        <scheme val="minor"/>
      </rPr>
      <t>45834 is POC which is Carry Forwarded</t>
    </r>
  </si>
  <si>
    <r>
      <rPr>
        <b/>
        <sz val="10"/>
        <color rgb="FF000000"/>
        <rFont val="Arial"/>
        <scheme val="minor"/>
      </rPr>
      <t>Internal: 
External</t>
    </r>
    <r>
      <rPr>
        <sz val="10"/>
        <color rgb="FF000000"/>
        <rFont val="Arial"/>
        <scheme val="minor"/>
      </rPr>
      <t>:  Appreciation on Retro: For helping on QA backlogs</t>
    </r>
  </si>
  <si>
    <t>4.19 - Sprint 2</t>
  </si>
  <si>
    <t>Introduced - 12.5</t>
  </si>
  <si>
    <t>CRC Internal -- 4
CRC External -- 0
QA Defects -- 8 (2-Rejected)
Escaped Defects -- 0
Supported to clear the QA backlogs. Stretch Story: 20-SP.</t>
  </si>
  <si>
    <r>
      <rPr>
        <b/>
        <sz val="10"/>
        <color rgb="FF000000"/>
        <rFont val="Arial"/>
        <scheme val="minor"/>
      </rPr>
      <t xml:space="preserve">Internal:
</t>
    </r>
    <r>
      <rPr>
        <sz val="10"/>
        <color rgb="FF000000"/>
        <rFont val="Arial"/>
        <scheme val="minor"/>
      </rPr>
      <t xml:space="preserve">Alpha recieved appreciation for support in dashboard.
Jagan and Arvinth recieved appreciation for good presentation in sprint review.
</t>
    </r>
    <r>
      <rPr>
        <b/>
        <sz val="10"/>
        <color rgb="FF000000"/>
        <rFont val="Arial"/>
        <scheme val="minor"/>
      </rPr>
      <t xml:space="preserve">External: 
</t>
    </r>
    <r>
      <rPr>
        <sz val="10"/>
        <color rgb="FF000000"/>
        <rFont val="Arial"/>
        <scheme val="minor"/>
      </rPr>
      <t>Recieved appreciation from Tino for Dashbord Story done by Subha.
Appreciation on Retro: For helping on QA backlogs</t>
    </r>
  </si>
  <si>
    <t>4.19 - Sprint 3</t>
  </si>
  <si>
    <t>Introduced - 19</t>
  </si>
  <si>
    <t>Feature Flags, Student Barcode Report Update, Louisiana SFS-8A Report update, and Defects</t>
  </si>
  <si>
    <t>CRC Internal -- 0
CRC External -- 1
QA Defects -- 2
Escaped Defects -- 0
Supported to clear the QA backlogs. Stretch Story: 19-SP.</t>
  </si>
  <si>
    <t>4.19 - Sprint 4</t>
  </si>
  <si>
    <t>Improvements to Scheduler Task, Showing Actual Bank Deposit Amount in Online Payment Detail Report, Update to Alachua Meal Count export(2 decimal places to labor hours), and Defects</t>
  </si>
  <si>
    <t>CRC Internal -- 0
CRC External -- 0
QA Defects -- 3 (2-Rejected)
Escaped Defects -- 0
Stretch Story: 8-SP.</t>
  </si>
  <si>
    <t>Internal: Online payment report story done without any deviation.
External:</t>
  </si>
  <si>
    <t>4.19 - Sprint 5</t>
  </si>
  <si>
    <t>Introduced - 10</t>
  </si>
  <si>
    <t>Add Ability to Print Machine Info, Add date of inactive to Student Maintenance, Add Notes to Elig Record Report,  
Add Active Filter to User Assignments Report, Defects, and then begin 4.19 Regression Testing.</t>
  </si>
  <si>
    <t>CRC Internal -- 2
CRC External -- 1
QA Defects -- 3 
Escaped Defects -- 0
Stretch Story: 10-SP.</t>
  </si>
  <si>
    <t>Internal:Change comment,Change in adding the SQL paramer 
External:Merge conflict with revision history</t>
  </si>
  <si>
    <t>4.20 - Sprint 1</t>
  </si>
  <si>
    <t>Introduced - 12</t>
  </si>
  <si>
    <t>multiple Defects for 4.19 and complete 4.19 Regression, Add report for “Schools not in School Group”,  and Add new report type to POS Roster Reports</t>
  </si>
  <si>
    <t>Release Date - March 2025 (Tentative)
CRC Internal -- 1
CRC External -- 0
QA Defects -- 15 (1-Rejected)
Escaped Defects -- 0
Stretch Story: 12-SP.</t>
  </si>
  <si>
    <t>4.20 - Sprint 2</t>
  </si>
  <si>
    <t>Introduced - 5</t>
  </si>
  <si>
    <t>Menu Management Improvements(Assign POS Menus to multiple POS numbers &amp; Re-Alphabetize Menu Products), Dashboard update(CPS), Speed-e Mode option to fulfill Meal Order or not, and use CEP Reimbursement Calculations in Claim Report(KDE)</t>
  </si>
  <si>
    <t>Release Date - March 2025 (Tentative)
CRC Internal -- 0
CRC External -- 0
QA Defects -- 0
Escaped Defects -- 0
Stretch Story: 5-SP.</t>
  </si>
  <si>
    <r>
      <rPr>
        <b/>
        <sz val="10"/>
        <color rgb="FF000000"/>
        <rFont val="Arial"/>
        <scheme val="minor"/>
      </rPr>
      <t>Internal: 
External</t>
    </r>
    <r>
      <rPr>
        <sz val="10"/>
        <color rgb="FF000000"/>
        <rFont val="Arial"/>
        <scheme val="minor"/>
      </rPr>
      <t>:  Appreciation on Retro: Mike(QA) appreciated for helping on QA backlogs</t>
    </r>
  </si>
  <si>
    <t>4.20 - Sprint 3</t>
  </si>
  <si>
    <t>Introduced - 6</t>
  </si>
  <si>
    <t>Add Student Effective Date and Eligibility Reason to Student Maint., Attaching Verification Reports, Add Serving Period Program and Serving Period droplist to Special Provision Edit Check Report, Performance Improvements to Imports(CPS), and Defect Fixes</t>
  </si>
  <si>
    <t>Release Date - March 2025 (Tentative)
CRC Internal -- 0
CRC External -- 0
QA Defects -- 0
Escaped Defects -- 0
Stretch Story: 6-SP.</t>
  </si>
  <si>
    <r>
      <rPr>
        <b/>
        <sz val="10"/>
        <color rgb="FF000000"/>
        <rFont val="Arial"/>
        <scheme val="minor"/>
      </rPr>
      <t>Internal: 
External</t>
    </r>
    <r>
      <rPr>
        <sz val="10"/>
        <color rgb="FF000000"/>
        <rFont val="Arial"/>
        <scheme val="minor"/>
      </rPr>
      <t>: Appreciation on Retro: Mike(QA) appreciated for helping on QA backlogs</t>
    </r>
  </si>
  <si>
    <t>4.20 - Sprint 4</t>
  </si>
  <si>
    <t>4.20 Regression Testing</t>
  </si>
  <si>
    <t>Release Date - March 2025 (Tentative)
CRC Internal -- 0
CRC External -- 0
QA Defects -- 13
Escaped Defects -- 0
Stretch Story: 0</t>
  </si>
  <si>
    <r>
      <rPr>
        <b/>
        <sz val="10"/>
        <color rgb="FF000000"/>
        <rFont val="Arial"/>
        <scheme val="minor"/>
      </rPr>
      <t>Internal: 
External</t>
    </r>
    <r>
      <rPr>
        <sz val="10"/>
        <color rgb="FF000000"/>
        <rFont val="Arial"/>
        <scheme val="minor"/>
      </rPr>
      <t>: Appreciation on Retro: Mike(QA) appreciated for helping on QA backlogs and Regression Testing completion</t>
    </r>
  </si>
  <si>
    <t>4.21 - Sprint 1</t>
  </si>
  <si>
    <t>Tyler-MUNIS Financial Export(NC), Adding Checks to Student Account Summary Report, Label Format Options to Barcode Report</t>
  </si>
  <si>
    <t>CRC Internal -- 4
CRC External -- 0
QA Defects -- 0
Escaped Defects -- 0
Stretch Story: 0</t>
  </si>
  <si>
    <t>4.21 - Sprint 2</t>
  </si>
  <si>
    <t>North Carolina Export, Ability to see transactions marked for review(SL), A La Carte Report Update, Ability to Add Transactions after Re-opening a day, and adding CEP ISP calculations to Chartwell’s Export</t>
  </si>
  <si>
    <t>CRC Internal -- 1
CRC External -- 2
QA Defects -- 0
Escaped Defects -- 0
Stretch Story: 0</t>
  </si>
  <si>
    <t>4.21 - Sprint 3</t>
  </si>
  <si>
    <t>Introduced - 3</t>
  </si>
  <si>
    <t xml:space="preserve">CPS Dashboard Improvements, IEG Updates,  ‘Carryover Expiration Date’ added as Import field, adding, NC SFS-4 Export update, and Adding ISP values for Mult schools.
</t>
  </si>
  <si>
    <t>CRC Internal -- 3
CRC External -- 1
QA Defects -- 0
Escaped Defects -- 0
Stretch Story: 0</t>
  </si>
  <si>
    <t>4.21 - Sprint 4</t>
  </si>
  <si>
    <t>4.21 Regression Testing</t>
  </si>
  <si>
    <t>CRC Internal -- 1
CRC External -- 0
QA Defects -- 3
Escaped Defects -- 0
Stretch Story: 0</t>
  </si>
  <si>
    <t>Internal: 
External: Appreciation for completing most of the regression stories eventhough it is a full regression</t>
  </si>
  <si>
    <t>4.22 - Sprint 1</t>
  </si>
  <si>
    <t xml:space="preserve">Wrap up 4.21 Regression(Defects found), Adding new templates to Custom Reports, Tier Model, Add Menu Product Sold Qtys to Daily Sales Preview, and MSB Reconciliation.
</t>
  </si>
  <si>
    <t>CRC Internal -- 5
CRC External -- 0
QA Defects -- 2
Escaped Defects -- 0
Stretch Story: 0</t>
  </si>
  <si>
    <t>26.5 - Sprint 2</t>
  </si>
  <si>
    <t>1. Alert message coming for Simple Task 
2. Continue button is disabled / Continue button is not enabled when I Edit the details from Simple Task to Custom Link
3. Getting popup without edit details
4. Getting an error when editing the details from Custom link to Simple Task</t>
  </si>
  <si>
    <t>1. Alignment Issues in User Task Search Screen
2. Lengthy text for Task Name / Test Description
3. Data showing incorrectly
4. If I click the Hide Filters, Reset is not working
5. Selected Value is not updated
6. When O&amp;I is disabled, still User task created using O&amp; I, I think it should not come
7. Recurrence is showing Yearly instead of Annually
8. Newly added record should be showing in first but now it shows last
9. Data is not showing based on filters  10.Assigned To should show only Name not Username 11. Text wrap issue in Status column</t>
  </si>
  <si>
    <t>26.1 - Sprint 4 - Stretch</t>
  </si>
  <si>
    <t>[WAVE] Mosaic BOH - (3) User Tasks - Add/Edit Tasks</t>
  </si>
  <si>
    <t>MFOH (WAVE) - Add a new security page for Report Designer</t>
  </si>
  <si>
    <t>MFOH (WAVE) - Add an Edit Report button to the Custom Reports UI</t>
  </si>
  <si>
    <t>MFOH - Automation (Smoke) - Kaleida changes update to the close day report search screen &amp; close day report maintenance screen</t>
  </si>
  <si>
    <t>Subha</t>
  </si>
  <si>
    <t xml:space="preserve">Nested Menu dropdown using Vega control is new for FOH and BOH team also. we ask help for Vega technical team. They sent link for refrence. Based on that reference i am trying to implement Nested Menu dropdown. that is the reason story points exceed.  </t>
  </si>
  <si>
    <t>Subbulakshmi / Hemanath Jayaraman / Sabir / Vidhya</t>
  </si>
  <si>
    <t xml:space="preserve">MFOH [WAVE] - Knowledge Transfer from Mosaic BOH Team (Continuation Story)
 </t>
  </si>
  <si>
    <t>26.1 - Sprint 3 - Stretch</t>
  </si>
  <si>
    <t>MFOH [WAVE] - Add a School as an Order By option to the Custom Student Report (New Hanover)</t>
  </si>
  <si>
    <t>Story Need More Info</t>
  </si>
  <si>
    <t>needs clarification with gary(client)</t>
  </si>
  <si>
    <t>Story Ready For Testing</t>
  </si>
  <si>
    <t xml:space="preserve">1) POV Date: 02/09/2025
The field level security wasn't working
2) POV Date: 02/10/2025
The Main security setting for report designer was unchecked in both central and local, but still the report designer is visible in the reports menu. </t>
  </si>
  <si>
    <t>Exceeded the given time because there is some issue with the existing Custom Report node which has been discussed to be fixed along with this story. Actual implementation for this story was done and finished the POV on 02/04/2026</t>
  </si>
  <si>
    <t>Meets Expectation</t>
  </si>
  <si>
    <t>Hemanath / Vidhya</t>
  </si>
  <si>
    <t>MFOH [WAVE] - Hide Tier Feature from Mosaic Screens</t>
  </si>
  <si>
    <t>Hemanath</t>
  </si>
  <si>
    <t>Security field popup spacing needs to be adjusted</t>
  </si>
  <si>
    <t>MFOH [WAVE] - Automation (50749)</t>
  </si>
  <si>
    <t xml:space="preserve">MFOH [WAVE] - Modify the 'Prepay Report' to meet Mosaic Standard </t>
  </si>
  <si>
    <t>Ashwin</t>
  </si>
  <si>
    <t>POV Date: 02/05/2025
1) Serving date header was misplaced
2) There was an empty column added for the totals
3) Alignment issue with the serving period header</t>
  </si>
  <si>
    <t>MFOH [WAVE] - Add a Homeroom filter to NJ Master Eligibility List Report</t>
  </si>
  <si>
    <t>MFoH - Reports - Custom - Daily Sales and A la Carte report templates broken</t>
  </si>
  <si>
    <t>There was an issue in the Custom Report when we create it with the name "Student Listing Report" due to name conflicts in Kaleida changes. We have fixed it along with  this story</t>
  </si>
  <si>
    <t xml:space="preserve"> MFOH [WAVE] Mosaic BOH - User Tasks - Add to Security Group - (1)</t>
  </si>
  <si>
    <t>none</t>
  </si>
  <si>
    <t>POV is completed. waiting for peer testing and code review</t>
  </si>
  <si>
    <t>MFOH [WAVE] - Fix the error when exporting the dashboard widget</t>
  </si>
  <si>
    <t>Defect Ready For Testing</t>
  </si>
  <si>
    <t xml:space="preserve">MFOH [WAVE] - Fix the console error that blocks the save and retrieval of the dashboard	
</t>
  </si>
  <si>
    <t>Defect Being Fixed</t>
  </si>
  <si>
    <t>Spacing issue in District Maintenance screen - Others tab</t>
  </si>
  <si>
    <t>Reports generated by the Mosaic POS system are showing "0.0.0.0" in the footer instead of displaying the correct version number like Mosaic POS v0.0.0.0</t>
  </si>
  <si>
    <t>MFOH [WAVE] - Automation (50441)</t>
  </si>
  <si>
    <t>Hemanath Jayaraman</t>
  </si>
  <si>
    <t>MFOH - Modify the 'Meal Report' to meet Mosaic Standard</t>
  </si>
  <si>
    <t>This is a testing only story. Testing started from 23rd Jan and found some observations. Afterweekend and few days of planned PTO this story has been tested and closed on 29th Jan as per the plan</t>
  </si>
  <si>
    <t>Sabir Shaikh</t>
  </si>
  <si>
    <t>MFOH [WAVE] - Modify the 'User Report' to meet Mosaic Standard</t>
  </si>
  <si>
    <t>Change common table with category for Serving Period, Menu products, Void Reason, Medical alert (Default Language)</t>
  </si>
  <si>
    <t>Subbulakshmi / Hemanath / Sabir / Vidhya</t>
  </si>
  <si>
    <t>[WAVE] Mosaic FOH - Knowledge Transfer from Mosaic BOH Team</t>
  </si>
  <si>
    <t>1. The serving period header in the first page has lot of empty spaces above and below the header
 2. The next serving period header has no space after the 1st serving period grid</t>
  </si>
  <si>
    <t>Pre existing one which was there originally. PO wanted to fix it as part of this story hence it was fixed.</t>
  </si>
  <si>
    <t>[WAVE] Mosaic FOH - Add "App Switcher" to Feature Flag</t>
  </si>
  <si>
    <t>MFOH [WAVE] - Add 'Default Language' to the User Maintenance screen</t>
  </si>
  <si>
    <t>We don't need to add extended property for the foreign key, which is needed for new columns or altered columns in the script. Remove that in the script.</t>
  </si>
  <si>
    <t>MFOH [WAVE] - Add a new template 'Extended Sales Report' to Custom &gt; Report Templates</t>
  </si>
  <si>
    <t>MFOH [WAVE] - Add a Language tab to POS Menu Products</t>
  </si>
  <si>
    <t xml:space="preserve">1. Add 1_ and 2_ or the scripts in the order of execution
</t>
  </si>
  <si>
    <r>
      <rPr>
        <sz val="10"/>
        <color rgb="FF000000"/>
        <rFont val="Calibri"/>
      </rPr>
      <t xml:space="preserve">POV Date: 12/26/2025
</t>
    </r>
    <r>
      <rPr>
        <b/>
        <sz val="10"/>
        <color rgb="FF000000"/>
        <rFont val="Calibri"/>
      </rPr>
      <t xml:space="preserve">Pov Comment 1: </t>
    </r>
    <r>
      <rPr>
        <sz val="10"/>
        <color rgb="FF000000"/>
        <rFont val="Calibri"/>
      </rPr>
      <t xml:space="preserve">The POS Display Name field (textbox) inside the add language pop up allows to save the language record only with blank spaces.
 </t>
    </r>
    <r>
      <rPr>
        <b/>
        <sz val="10"/>
        <color rgb="FF000000"/>
        <rFont val="Calibri"/>
      </rPr>
      <t>POV Comment 2:</t>
    </r>
    <r>
      <rPr>
        <sz val="10"/>
        <color rgb="FF000000"/>
        <rFont val="Calibri"/>
      </rPr>
      <t xml:space="preserve"> During edit of a menu product, the language tab goes to the second line 
</t>
    </r>
    <r>
      <rPr>
        <b/>
        <sz val="10"/>
        <color rgb="FF000000"/>
        <rFont val="Calibri"/>
      </rPr>
      <t>POV Comment 3:</t>
    </r>
    <r>
      <rPr>
        <sz val="10"/>
        <color rgb="FF000000"/>
        <rFont val="Calibri"/>
      </rPr>
      <t xml:space="preserve"> In the Add Language popup, there is a mismatch between the width of the Language and POS Display Name fields. </t>
    </r>
  </si>
  <si>
    <t xml:space="preserve">MFOH [WAVE] - Add a new template 'Revenue Report' to Custom &gt; Report Templates	
</t>
  </si>
  <si>
    <t>MFOH [WAVE] - Add a Language tab to Void Reasons</t>
  </si>
  <si>
    <t>Subhasri</t>
  </si>
  <si>
    <t>1.In this story, Mosaic.Web.csproj this file doesn't have any changes. If no changes required then remove this file.</t>
  </si>
  <si>
    <t>Remove instance of VoidReasonLanguage List in VoidReasonsWCF.cs</t>
  </si>
  <si>
    <r>
      <rPr>
        <sz val="10"/>
        <color rgb="FF000000"/>
        <rFont val="Calibri"/>
      </rPr>
      <t xml:space="preserve">POV Date: 01/06/2026
</t>
    </r>
    <r>
      <rPr>
        <b/>
        <sz val="10"/>
        <color rgb="FF000000"/>
        <rFont val="Calibri"/>
      </rPr>
      <t>POV Comment 1:</t>
    </r>
    <r>
      <rPr>
        <sz val="10"/>
        <color rgb="FF000000"/>
        <rFont val="Calibri"/>
      </rPr>
      <t xml:space="preserve"> There was an error message that shows up during the save of a void reason record (after sorting the column headers in the language tab and try clicking save). </t>
    </r>
  </si>
  <si>
    <t>MFOH [WAVE] - Add a Language tab to Medical Alerts</t>
  </si>
  <si>
    <t>MFOH [WAVE] - Add 'Default Language' to Feature Flag</t>
  </si>
  <si>
    <t>MFOH [WAVE] - Add a Language tab to Serving Period</t>
  </si>
  <si>
    <t>1. Add 1_ and 2_ or the scripts in the order of execution
2. DB length is 50, but why is it restricted to 15 in the UI
3. Wrong date format</t>
  </si>
  <si>
    <r>
      <t xml:space="preserve">POV Date: 01/05/2026
</t>
    </r>
    <r>
      <rPr>
        <b/>
        <sz val="10"/>
        <color rgb="FF000000"/>
        <rFont val="Calibri"/>
      </rPr>
      <t>POV Comment 1:</t>
    </r>
    <r>
      <rPr>
        <sz val="10"/>
        <color rgb="FF000000"/>
        <rFont val="Calibri"/>
      </rPr>
      <t xml:space="preserve"> The font size of the values between the Language droplist and POS Display Name is mismatching. </t>
    </r>
  </si>
  <si>
    <t>MFOH [WAVE] - Add a Language tab to POS Menu</t>
  </si>
  <si>
    <t>Getting exception when click OK for the existing languages</t>
  </si>
  <si>
    <t>It doesn’t have any changes, so remove this file.</t>
  </si>
  <si>
    <t>it's checking for if exits for name POSMenuLanguage, but it creates the table with name ServingLineMenuLanguage.  So if you re-run the script it throws an error.</t>
  </si>
  <si>
    <r>
      <t xml:space="preserve">POV Date: 01/07/2026
</t>
    </r>
    <r>
      <rPr>
        <b/>
        <sz val="10"/>
        <color rgb="FF000000"/>
        <rFont val="Calibri"/>
      </rPr>
      <t>POV Comment 1:</t>
    </r>
    <r>
      <rPr>
        <sz val="10"/>
        <color rgb="FF000000"/>
        <rFont val="Calibri"/>
      </rPr>
      <t xml:space="preserve"> There was an error message that shows up during the save of a POS Menu r record (after sorting the column headers in the language tab and try clicking save). </t>
    </r>
  </si>
  <si>
    <t>MFOH [WAVE] - Add a new System Setting 'Default Language'</t>
  </si>
  <si>
    <t>26.1 - Sprint 1 Stretch</t>
  </si>
  <si>
    <t xml:space="preserve">[WAVE] Mosaic FOH(CPS C0224) - Meal Count Entry Audit Report </t>
  </si>
  <si>
    <t>Arvinth</t>
  </si>
  <si>
    <t>1. If the selected month is current month or future month the data should not show for the future dates.                                                  2.If a date has only non reimbursable meal count, that date should display in the report.    3. If a date has only ala carte or dept. count, that date should display in the report.</t>
  </si>
  <si>
    <t xml:space="preserve">In the SPROC ,                                                                                  1.This condition is not required as the future year will not list down in the year dropdown.                                                             2. We don’t need separate query for both NR meal and Alacarte/Dept                                                                                      3.  Add all the school name in actual query, instead of updating it separately.                                           </t>
  </si>
  <si>
    <t>1. A New method is added only for sorting the result set. This can be handled in the .cshtml file                         2.Give a clear view of naming conventions for the script files as follows:
InsertMealCountEntryAuditReport to Insert_MealCountEntryAudit_Report                                                         3.[dbo].POSTransaction table is used in if NOT exists conditions, which is not recommended, as this will cause performance or screen freeze issues if it is a large district like CPS. Use any alternate way.                     4.As discussed already in the catch-up call to use close day summary tables, I don’t see any summary table for the condition                                                                          5.I don’t see any query for a serving date that is closed and had 0 meal counts.</t>
  </si>
  <si>
    <r>
      <rPr>
        <sz val="10"/>
        <color rgb="FF000000"/>
        <rFont val="Calibri"/>
      </rPr>
      <t xml:space="preserve">POV Date: 01/09/2026
</t>
    </r>
    <r>
      <rPr>
        <b/>
        <sz val="10"/>
        <color rgb="FF000000"/>
        <rFont val="Calibri"/>
      </rPr>
      <t>POV Comment 1:</t>
    </r>
    <r>
      <rPr>
        <sz val="10"/>
        <color rgb="FF000000"/>
        <rFont val="Calibri"/>
      </rPr>
      <t xml:space="preserve"> After performing a close day for a transaction (dated 1/9/26 and Breakfast Serving Period) done through Serving In the Classroom for a school, the report shows that particular school, that serving date, and that serving period in the report
</t>
    </r>
    <r>
      <rPr>
        <b/>
        <sz val="10"/>
        <color rgb="FF000000"/>
        <rFont val="Calibri"/>
      </rPr>
      <t xml:space="preserve">POV Comment 2:
</t>
    </r>
    <r>
      <rPr>
        <sz val="10"/>
        <color rgb="FF000000"/>
        <rFont val="Calibri"/>
      </rPr>
      <t xml:space="preserve">When the report is run for a school, the school is not showing in the display parameter section
Once the above 2 gets fixed, please proceed to peer testing, code review, and PR. Its a basic standard that we follow for the mosaic reports and it will not be mentioned in the AC. </t>
    </r>
  </si>
  <si>
    <t>MFOH [WAVE] - Automation (50851)</t>
  </si>
  <si>
    <t>MFOH [WAVE] - Automation (50854)</t>
  </si>
  <si>
    <t>MFOH [WAVE] - Automation (50853)</t>
  </si>
  <si>
    <t>MFOH [WAVE] - Automation (49952)</t>
  </si>
  <si>
    <t>Suggested to add the Dashboard Testcases in Regression Test folder</t>
  </si>
  <si>
    <t>Suggested to use string.empty instead of ""</t>
  </si>
  <si>
    <r>
      <rPr>
        <sz val="10"/>
        <color rgb="FF000000"/>
        <rFont val="Calibri"/>
      </rPr>
      <t xml:space="preserve">MFOH [WAVE] - Add a Language tab to Serving Period
Getting on Error popup while I'm entered the POS Display name more than 20 Characters in Language tab
</t>
    </r>
    <r>
      <rPr>
        <b/>
        <sz val="10"/>
        <color rgb="FF000000"/>
        <rFont val="Calibri"/>
      </rPr>
      <t xml:space="preserve">Reproduction Steps:
</t>
    </r>
    <r>
      <rPr>
        <sz val="10"/>
        <color rgb="FF000000"/>
        <rFont val="Calibri"/>
      </rPr>
      <t>1. Go to Setup&gt; Initial Setup&gt; Serving Period Search&gt; Serving Period Maintenance
2. Go to Language tab 
3. Click on Add Language and Select the Language from dropdown
4. Enter the POS Display Name more than 20 characters
5. Click on Save
6. Observe the Exception error</t>
    </r>
  </si>
  <si>
    <t>Validation is missing</t>
  </si>
  <si>
    <t>Getting on Error popup while I'm entring the POS Display name more than 20 Characters in Serving Period Language tab</t>
  </si>
  <si>
    <r>
      <rPr>
        <sz val="10"/>
        <color rgb="FF000000"/>
        <rFont val="Calibri"/>
      </rPr>
      <t xml:space="preserve">MFOH [WAVE] - Add a Language tab to Serving Period
Added Languages are not showing in Language tab after updating the Serving Period details when show and Hide the Default Language in Feature Flag
</t>
    </r>
    <r>
      <rPr>
        <b/>
        <sz val="10"/>
        <color rgb="FF000000"/>
        <rFont val="Calibri"/>
      </rPr>
      <t xml:space="preserve">Reproduction Steps:
</t>
    </r>
    <r>
      <rPr>
        <sz val="10"/>
        <color rgb="FF000000"/>
        <rFont val="Calibri"/>
      </rPr>
      <t>1. Go to</t>
    </r>
    <r>
      <rPr>
        <b/>
        <sz val="10"/>
        <color rgb="FF000000"/>
        <rFont val="Calibri"/>
      </rPr>
      <t xml:space="preserve"> </t>
    </r>
    <r>
      <rPr>
        <sz val="10"/>
        <color rgb="FF000000"/>
        <rFont val="Calibri"/>
      </rPr>
      <t xml:space="preserve"> Setup&gt; Initial Setup&gt; Serving Period Search&gt; Serving Period Maintenance
2. Go to Language tab 
3. Click on Add Language and Select the Language from dropdown and Enter the POS Display Name
4. Click on Save 
5. Login with Level 1 Support User(Terri)
6. Go to Setup&gt; Initial Setup&gt; District Search&gt;District Maintenance&gt;Other tab
7. Delete the Default Language in Feature Flag and Save it
8. Login with Level 2 User(Debbie)
9. Go to  Setup&gt; Initial Setup&gt; Serving Period Search&gt; Serving Period Maintenance
10. Update the Serving Period Name and Save it
11. Login with Level 1 Support User(Terri)
12. Go to Setup&gt; Initial Setup&gt; District Search&gt;District Maintenance&gt;Other tab
13. Add the Default Language in Feature Flag and Save it
14. Login with Level 2 User(Debbie)
15. Go to  Setup&gt; Initial Setup&gt; Serving Period Search&gt; Serving Period Maintenance
16. Click on updated Serving Period and Go to Language tab 
17. Observe that issue(English Language only showing in Language tab)
</t>
    </r>
  </si>
  <si>
    <t>Issue with Language tab data when the feature flag is enabled/disabled</t>
  </si>
  <si>
    <t>Added Languages are not showing in Language tab after updating the Serving Period details when show and Hide the Default Language in Feature Flag</t>
  </si>
  <si>
    <r>
      <rPr>
        <sz val="10"/>
        <color rgb="FF000000"/>
        <rFont val="Calibri"/>
      </rPr>
      <t xml:space="preserve">MFOH [WAVE] - Add a Language tab to POS Menu Products
Gettion on Exception when I choose/Upload/Remove the Menu Product Image and then default language(English) also not showing in Menu Product Language tab
</t>
    </r>
    <r>
      <rPr>
        <b/>
        <sz val="10"/>
        <color rgb="FF000000"/>
        <rFont val="Calibri"/>
      </rPr>
      <t xml:space="preserve">Reproduction Steps:
</t>
    </r>
    <r>
      <rPr>
        <sz val="10"/>
        <color rgb="FF000000"/>
        <rFont val="Calibri"/>
      </rPr>
      <t>1. Go to Setup&gt; System Settings and Options&gt;Menu Product Search&gt;Menu Product Maintenance 
2. Click on Choose and Select Images
3. Go to Language Tab
4. Click on Save
5. Observe that Exception Error</t>
    </r>
  </si>
  <si>
    <t>Issue with Menu product images</t>
  </si>
  <si>
    <t>Gettion on Exception when I choose/Upload/Remove the Menu Product Image and then default language(English) also not showing in Menu Product Language tab</t>
  </si>
  <si>
    <r>
      <rPr>
        <sz val="10"/>
        <color rgb="FF000000"/>
        <rFont val="Calibri"/>
      </rPr>
      <t xml:space="preserve">MFOH [WAVE] - Add a Language tab to Void Reasons -  Getting on Error popup while I'm entered the Void reason Description more than 50 Characters and try to save the added Languages in Language tab
</t>
    </r>
    <r>
      <rPr>
        <b/>
        <sz val="10"/>
        <color rgb="FF000000"/>
        <rFont val="Calibri"/>
      </rPr>
      <t xml:space="preserve">Reproduction Steps:
</t>
    </r>
    <r>
      <rPr>
        <sz val="10"/>
        <color rgb="FF000000"/>
        <rFont val="Calibri"/>
      </rPr>
      <t xml:space="preserve">1. Go to Setup&gt; System Settings and Options&gt; Void Reason Search&gt; Void Reason Maintenance
2. Enter the Void Description more than 50 characters
3. Go to Language tab
4. Click on Add Language
5. Select the Language from dropdown
6. Enter the POS Display Name
7. Click on Ok
8. Click on Save
9. Observe this Error popup message
</t>
    </r>
  </si>
  <si>
    <t>Validation Missing</t>
  </si>
  <si>
    <t>MFOH [WAVE] - Add a Language tab to Void Reasons -  Getting on Error popup while I'm entered the Void reason Description more than 50 Characters and try to save the added Languages in Language tab</t>
  </si>
  <si>
    <t>MFOH [WAVE] - Add an indication when the filters are applied in the Visual Report</t>
  </si>
  <si>
    <t>MFOH [WAVE] - Add a new Data Source 'Extended Daily Sales Summary Report' to Report Designer</t>
  </si>
  <si>
    <t>MFOH [WAVE] - Add a new Data Source 'Extended Sales Report' to Report Designer</t>
  </si>
  <si>
    <t>MFOH [WAVE] - Add a new template 'Extended Daily Sales Summary Report' to Custom &gt; Report Templates</t>
  </si>
  <si>
    <t>rename the script file name</t>
  </si>
  <si>
    <t>MFOH [WAVE] - Add a new Data Source 'Revenue Report' to Report Designer</t>
  </si>
  <si>
    <t>MFOH [WAVE] - Automation (50722)</t>
  </si>
  <si>
    <t>MFOH [WAVE] - Modify the Missing Sales Data Report to include the Sub-Site (CPS C0209)</t>
  </si>
  <si>
    <t>MFOH [WAVE] - Add a new template for Standard Claim to Custom Report</t>
  </si>
  <si>
    <t>Vidhya / Sabir/Hemanath</t>
  </si>
  <si>
    <t>[WAVE] Mosaic - FOH 4.25(Regression) - Reports - (Excluding Free/Reduced)</t>
  </si>
  <si>
    <t>Vidhya / Hemanath</t>
  </si>
  <si>
    <t>[WAVE]Mosaic - FOH 4.25(Regression) - Setup</t>
  </si>
  <si>
    <t>[WAVE]Mosaic - FOH 4.25(Regression) - Utilities</t>
  </si>
  <si>
    <t xml:space="preserve">26441	
</t>
  </si>
  <si>
    <t>MFOH (4.25 Regression) - Credit Card Listing Report order by filter is not working</t>
  </si>
  <si>
    <t>MFOH (4.25 Regression) - Claim month is missing in Standard Claim Report Template</t>
  </si>
  <si>
    <t>MFOH (4.25 Regression) - Mosaic Global Search textbox lists the custom sub report names</t>
  </si>
  <si>
    <t>MFOH (4.25 Regression) - User Maintenance Screen has a console error</t>
  </si>
  <si>
    <t>MFOH (4.25 Regression) - Getting an Exception error while generating the Report using Display Type - Word/Word 2003 in Custom Report Templates</t>
  </si>
  <si>
    <t>MFOH (4.25 Regression) - Alachua Skyward Financial Export success popup is not displayed</t>
  </si>
  <si>
    <t>4.25 - Sprint 5 Stretch</t>
  </si>
  <si>
    <t>MFOH [WAVE] - Add a new Data Source 'Total Income Report' to Report Designer</t>
  </si>
  <si>
    <t>POV Comment:
The name of the datasource is incorrect and doesn't match the name given in the AC</t>
  </si>
  <si>
    <t>MFOH [WAVE] - Add a new template 'Total Income Report' to Custom &gt; Report Templates</t>
  </si>
  <si>
    <t>51041	MFOH [WAVE] - Automation (50851)</t>
  </si>
  <si>
    <t>51042	MFOH [WAVE] - Automation (50852)</t>
  </si>
  <si>
    <t>Incorrect data is showing in Participation total table in Standart Claim Report (Template)</t>
  </si>
  <si>
    <t>Major</t>
  </si>
  <si>
    <t>Design</t>
  </si>
  <si>
    <t xml:space="preserve">Incorrect data is showing  in Participation Total table in Standart Claim Report (Template) while I select the Filter is Participation by Entrollment </t>
  </si>
  <si>
    <t xml:space="preserve">26441	</t>
  </si>
  <si>
    <t>Getting on Exception while generating the Credit card listing report when the Authorization number is empty</t>
  </si>
  <si>
    <t>This is the data issue which occurred in other developer's DB. It is handled now.</t>
  </si>
  <si>
    <t>MFOH [WAVE] - Add NSS ID to Visual Report (CPS)</t>
  </si>
  <si>
    <t>Change the procedure name properly and check in</t>
  </si>
  <si>
    <t>MFOH [WAVE] - Add a new Data Source 'Standard Claim' to Report Designer</t>
  </si>
  <si>
    <t>sabir</t>
  </si>
  <si>
    <t xml:space="preserve">POV Date: 11/11/25
1. Additional unrelated UI parameters were added to the report UI. </t>
  </si>
  <si>
    <t>MFOH [WAVE] - Import the format of the Custom Report</t>
  </si>
  <si>
    <t>1.This class doesn’t have a serialize annotation
2.Change the method Name to IsCustomReportNameExists
3.Check the spelling in the method name. Also, change the method
name to IsCustomReportNameExists.
4.Change the method name to IsFilePathExists</t>
  </si>
  <si>
    <t>MFOH [WAVE] - Rename 'Serving Period Program' to Reimbursable Program</t>
  </si>
  <si>
    <t>MFOH [WAVE] - Add a Scheduler Task Step for the IL WINS Export (CPS C0101)</t>
  </si>
  <si>
    <t>1.You don't need any change in the SP - ILWINSExport.sql for adding a scheduler step. Please revert that change and look for an example - Alachua Meal Count Export.
 2.Don't hardcode the filename in the scheduler. Use the model value using substring.</t>
  </si>
  <si>
    <t>I don't think this is the correct way to handle this. The School Group should be a scheduler task parameter. Please reach out to Jagan and Gary about this</t>
  </si>
  <si>
    <t>Requirement change lead to deviation in the timeline</t>
  </si>
  <si>
    <t>4.25 - Sprint 4 Stretch</t>
  </si>
  <si>
    <t>Product Owner - Verify</t>
  </si>
  <si>
    <t xml:space="preserve">
1. The selected school name is not appearing in the report
2. Number Formating is missing
3. Font size not match with for label 'Total Reimbursement Due' </t>
  </si>
  <si>
    <t>1. You're adding report parameters in the xtrareportrunner. But report parameters lines removed for standardClaimreport if condition. Why this change is required then?</t>
  </si>
  <si>
    <t>1. In MissingSalesDataReport.Sql - Please fix the indentation and set quoted identifier like the old one on the left, please refer the
screen below
2. In MissingSalesDataReport.cshtml - Is there any specific reason why the first school is loaded in the document ready below</t>
  </si>
  <si>
    <t>POV Date: 11/12/25
1. The report doesn't meet the standard format requirements.</t>
  </si>
  <si>
    <t>MFOH [WAVE] - Automation</t>
  </si>
  <si>
    <t>Meet Expectation</t>
  </si>
  <si>
    <t>[WAVE] Mosaic FOH - Standard Claim Report- Replace master serving period with serving period program</t>
  </si>
  <si>
    <t>This will be tested by QA in the feature branch. Its put on hold as there are some queries from Jagan that needs to be discussed with Gary</t>
  </si>
  <si>
    <t>1. Suggeated to change the method name to isDefaultFiltersSelected
2. Correct the typo for "default"</t>
  </si>
  <si>
    <t>this should be always [axof:&lt;Space&gt;&lt;story ID&gt; ]</t>
  </si>
  <si>
    <t>Should be always [axof:&lt;Space&gt;&lt;story ID&gt; ]</t>
  </si>
  <si>
    <t>1.Change it to display the entire report name as Name in the script. We must always consider the User's point of view.  Displaying single word is not consistent in the application.</t>
  </si>
  <si>
    <t>Success Popup is showing in Error Message</t>
  </si>
  <si>
    <t>Success Popup Issue</t>
  </si>
  <si>
    <t>Tool tip is not appears in when NSS Id is exactly equal to 8 characters</t>
  </si>
  <si>
    <t>MFOH - Modify the 'User Assignments Report' to meet Mosaic Standard</t>
  </si>
  <si>
    <t>[WAVE] Mosaic FOH - KY CNIPS Export NSLP - Replace master serving period with serving period program</t>
  </si>
  <si>
    <t xml:space="preserve">POV Comment:
1. The story was developed incorrectly. 
2. The story development didn't meet any of the expectation. </t>
  </si>
  <si>
    <t>This will be tested by QA using the feature branch</t>
  </si>
  <si>
    <t>[WAVE] Mosaic FOH - CNPWeb Export - Replace master serving period with serving period program</t>
  </si>
  <si>
    <t>MFOH[WAVE]- FOH-Legacy Imports to be moved to Utilities System setup</t>
  </si>
  <si>
    <t>4.25 - Sprint 3 Stretch</t>
  </si>
  <si>
    <t xml:space="preserve">[WAVE] Mosaic FOH - OR Est Reimb Due Report - Replace master serving period with serving period program </t>
  </si>
  <si>
    <t>MFOH [WAVE] - Copied widgets have issues when enlarged (Dashboard)</t>
  </si>
  <si>
    <t xml:space="preserve">POV Comment:
1. Mismatch of data between the Standard claim and the ADP % single value widget. </t>
  </si>
  <si>
    <t>MFOH [WAVE] - Export the format of the 'User Created Custom Reports'</t>
  </si>
  <si>
    <t>check  repotname  exist condition with space and without space</t>
  </si>
  <si>
    <t xml:space="preserve">POV Comment:
1. The story didn't meet any of the ACs given for the UI elements. 
2. In the second POV, the validation for the xml file (custom report vs some other random files) wasn't set.
3. The import and cancel button arrangement is incorrect
</t>
  </si>
  <si>
    <t>[WAVE] Mosaic FOH - Meals Per Labor Hour Report - Replace master serving period with serving period program</t>
  </si>
  <si>
    <r>
      <t> [WAVE] Mosaic FOH - Kentucky D3 Report - Replace master serving period with serving period program</t>
    </r>
    <r>
      <rPr>
        <sz val="10"/>
        <color rgb="FF868686"/>
        <rFont val="Calibri"/>
      </rPr>
      <t> </t>
    </r>
  </si>
  <si>
    <t>[WAVE] Mosaic FOH - North Carolina SFS4 Export - Replace master serving period with serving period program</t>
  </si>
  <si>
    <t>MFOH [WAVE] - Add 'Participation By' filter to the Supplemental Programs Claim Report</t>
  </si>
  <si>
    <t xml:space="preserve">50182	</t>
  </si>
  <si>
    <t>MFOH [WAVE] - Automation (49176)</t>
  </si>
  <si>
    <t>MFOH [WAVE] - Add a Numerical Widget for MPLH</t>
  </si>
  <si>
    <t>Alpha</t>
  </si>
  <si>
    <t xml:space="preserve">POV Comment:
1. The handling for the exception when the labor hour is 0 was missing and hence throwed an error. </t>
  </si>
  <si>
    <t>[WAVE] Mosaic FOH - Wisconsin Claim Export - Replace master serving period with serving period program</t>
  </si>
  <si>
    <t xml:space="preserve">4.25 - Sprint 2 </t>
  </si>
  <si>
    <t>MFOH [WAVE] - Add a Numerical Widget for ADP%</t>
  </si>
  <si>
    <t>ADP values not matching</t>
  </si>
  <si>
    <t>1. Missing % symbol inside the widget and copied widget.
2. Widget value doesn't match with the standard claim report value for the school group selection.</t>
  </si>
  <si>
    <t>4.25 - Sprint 2 Stretch</t>
  </si>
  <si>
    <t>MFOH - Modify Custom Student Report to meet Mosaic Standard</t>
  </si>
  <si>
    <t>1.School Name is showing in Page Header
2. Decrease the space of right side of the page</t>
  </si>
  <si>
    <t xml:space="preserve">POV Comment:
1. The color coding was missing for the rows. 
2. The vertical and horizontal lines were missing. </t>
  </si>
  <si>
    <t xml:space="preserve"> I have worked and done the changes on two reports. one is for potrait and second is landscape</t>
  </si>
  <si>
    <t>FOH - Modify Student Attendance Import Results Report to meet Mosaic Standard</t>
  </si>
  <si>
    <t xml:space="preserve">POV Comment:
1. The column headers were misplaced and it affected the understanding of the report. </t>
  </si>
  <si>
    <t>If no parameters selected, then display parameters showing with empty borders</t>
  </si>
  <si>
    <t>MFOH - Modify the 'Kershaw Condensed Daily Sales Summary' to meet Mosaic Standard</t>
  </si>
  <si>
    <t>Page Footer Line is missing</t>
  </si>
  <si>
    <t>MFOH [WAVE] - Add 'Participation By' filter to the Standard Claim Report</t>
  </si>
  <si>
    <t xml:space="preserve">1.This is not needed in DirectorServiceClient.cs.                                      2. In a few pages, the revision history is still 4.24; change it to 4.25.                                                                                           </t>
  </si>
  <si>
    <t>This story was taken for development on 9/3. POV was done twice since the development didn't meet the expected criteria during first time of POV. 2nd POV date was 9/29. Totally 63.5 hours logged in the story for development.</t>
  </si>
  <si>
    <t>Listed the reasons below for delay                                    1.I faced a technical issue wrt school grouping which took some time to figure and sort it out.
2.I missed to note a piece of stuff in the AC
3.I had to change from one to another approach due to an existing behaviour with RDLC report.
4.I don't have prior experience in RDLC reports too.    5. POV comment to add a parameter in the report is not mentioned in the AC.</t>
  </si>
  <si>
    <t>MFOH [WAVE] - Add a new template 'Daily Sales By Serving Line Report' to Custom &gt; Report Templates</t>
  </si>
  <si>
    <t>1.Page number format not matching with existing report.
2. increase the space between these two fields</t>
  </si>
  <si>
    <t>Unnecessary empty lines are added. Please remove it</t>
  </si>
  <si>
    <t>UI Issues in Daily Sales By Serving Line Report(Template)</t>
  </si>
  <si>
    <t>[WAVE] Mosaic FOH- Addition of Serving Period Program to Reimbursement Rate screen</t>
  </si>
  <si>
    <t>Story AC got changed after moving the story to Ready for Testing. Hold on this story since we are waiting for Gary's reply.</t>
  </si>
  <si>
    <t>[WAVE] Mosaic FOH- Site level settings for SFSP Site Type</t>
  </si>
  <si>
    <t>[WAVE]- Mosaic FOH- Reimbursable Program field in Serving Period Maintenance</t>
  </si>
  <si>
    <t xml:space="preserve">The story was partially developed. Had suggested comments during POV for changing the label in the serving period search grid since it was missing. Its a simple change but didn't meet the expectation during the POV. </t>
  </si>
  <si>
    <t>MFOH - Modifications to Rhode Island Claim Export (Operating Days)</t>
  </si>
  <si>
    <t>Arvinth did Peer review for this story since subha is on PTO</t>
  </si>
  <si>
    <t>MFOH - Modifications to Colorado Claim Export (Operating Days)</t>
  </si>
  <si>
    <t xml:space="preserve">POV was seen on Sep 30. The data wasn't entered and was unable to show the POV for the changes. Hence, asked to work on the data and show the pov once again. 2nd POV date Oct 3. </t>
  </si>
  <si>
    <t>MFOH - Modifications to Tennessee Claim Export (Operating Days)</t>
  </si>
  <si>
    <t>4.25 - Sprint 1 Stretch</t>
  </si>
  <si>
    <t xml:space="preserve">POV date: 10/9/2025. The display parameter was not in the expected position after multiple discussions before POV and it looks wierd. Asked to fix it. </t>
  </si>
  <si>
    <t>MFOH [WAVE] - Apply the new improvements to the existing Dashboard Setups</t>
  </si>
  <si>
    <t>All</t>
  </si>
  <si>
    <t>[WAVE] Mosaic - FOH 4.24(Regression) - Reports - (Excluding Free/Reduced)</t>
  </si>
  <si>
    <t>[WAVE]Mosaic - FOH 4.24(Regression) - Utilities</t>
  </si>
  <si>
    <t>[WAVE]Mosaic - FOH 4.24(Regression) - SetUp</t>
  </si>
  <si>
    <t>MFOH (WAVE) (4.24 Regression) - Multiple extra pages are getting added when there is no data (Daily Sales Summary)</t>
  </si>
  <si>
    <t>Defect Rejected</t>
  </si>
  <si>
    <t>MFOH [WAVE] (4.24 Regression) - POS Offline Incident Report-Data is not bounding to report even though store procedure returning data.</t>
  </si>
  <si>
    <t>MFOH (4.24 Regression) - When editing the price for each eligibility status in the meal price template, got a console error and couldn't change the pr</t>
  </si>
  <si>
    <t>4.24 - Sprint 4 Stretch</t>
  </si>
  <si>
    <t>The ADP percentage is not matching with sales overview report for one school alone.</t>
  </si>
  <si>
    <t>Listed the reasons below for delay                                    1.I faced a technical issue wrt school grouping which took some time to figure and sort it out.
2.I missed to note a piece of stuff in the AC
3.I had to change from one to another approach due to an existing behaviour with RDLC report.
4.I don't have prior experience in RDLC reports too.</t>
  </si>
  <si>
    <t xml:space="preserve">
1. Could not open the template in Report Designer.
2. Increase the space between 'Taxable Total' and 'Total Tax Collected'</t>
  </si>
  <si>
    <t>MFOH [WAVE] - Automation (49591)</t>
  </si>
  <si>
    <t>MFOH [WAVE] - Fix the alignment issues in the Dashboard</t>
  </si>
  <si>
    <t>1. Multiple POVs and given suggestions for fixes during the POV. 
2. Missed the serving period wrap changes which was the main reason for adding this story.  
3. Alignment issues were there during the initial POVs</t>
  </si>
  <si>
    <t>Exceeded the given time as there were some R&amp;D required for the UI enhancements. Support given for different screen resolutions additionally. Changes has been done and reverted back for admin side reload functionality</t>
  </si>
  <si>
    <t>MFOH [WAVE] - Add a new Data Source 'Daily Sales By Serving Line Report' to Report Designer</t>
  </si>
  <si>
    <t>Version history is missing</t>
  </si>
  <si>
    <t>MFOH [WAVE] - Automation (49465)</t>
  </si>
  <si>
    <t>4.24 - Sprint 3 Stretch</t>
  </si>
  <si>
    <t>MFOH [WAVE] - Add a new template 'Daily Sales Summary' to Custom &gt; Report Templates</t>
  </si>
  <si>
    <t>This report involves nested sub-reports where it is very new to implement in the report designer as of now. Taken some time to analyse and implement the same. Since the difficulty level is increased and was facing slight complexity to achieve it.</t>
  </si>
  <si>
    <t xml:space="preserve">MFOH [WAVE] - Make the new improvements to the Dashboard affect the existing Setups (Analysis)	
</t>
  </si>
  <si>
    <t xml:space="preserve">1. Shown POV exceeding the planned date and after multiple followps
2. Data error and suggested to fix it. </t>
  </si>
  <si>
    <t>Reasons for delay :                                                                                    1.While unit testing found an issue which requires technical clarification from existing dev team waited for them as they were busy.                               2.Missed to note a piece of stuff in the acceptance criteria resulted in the code rework.</t>
  </si>
  <si>
    <t>MFOH [WAVE] - Automation (49593)</t>
  </si>
  <si>
    <t>Getting an exception while copying the widget</t>
  </si>
  <si>
    <t>Alignment Issue in user's global filter Text</t>
  </si>
  <si>
    <t>MFOH [WAVE] - Duplicating/copying the Dashboard Widgets</t>
  </si>
  <si>
    <t>Exceeded the given time to copy the widgets filters as well</t>
  </si>
  <si>
    <t>MFOH [WAVE] - Add a 'Delete' option to delete the User Created Custom Reports</t>
  </si>
  <si>
    <t xml:space="preserve">[WAVE] Mosaic FOH - MARS Claim Export - Replace master serving period with serving period program	
</t>
  </si>
  <si>
    <t>MFOH [WAVE] - Allow the users to view the Dashboard Widgets in an enlarged version</t>
  </si>
  <si>
    <t>Taken some time for UI improvements</t>
  </si>
  <si>
    <t>MFOH [WAVE]- Support for Credit Card in Additional Meal Programs (Extended Sales Report)</t>
  </si>
  <si>
    <t>Huge amounts getting wrapped up in next line</t>
  </si>
  <si>
    <t>4.24 - Sprint 2 Stretch</t>
  </si>
  <si>
    <t>MFOH [WAVE] - Add a new Data Source 'Daily Sales Summary Report' to Report Designer</t>
  </si>
  <si>
    <t>Defect</t>
  </si>
  <si>
    <t>Try to add more than 8 widget, scroll down and enlarge the last widget, the screen automatically scrolls up. This will be an issue if there are more widgets</t>
  </si>
  <si>
    <t>Enhancements</t>
  </si>
  <si>
    <t>Functionality Issue</t>
  </si>
  <si>
    <t>[WAVE] Mosaic FOH - Tennessee Claim Export - Replace master serving period with serving period program</t>
  </si>
  <si>
    <t>Manual Testing</t>
  </si>
  <si>
    <t>[WAVE] Mosaic FOH - Rhode Island Claim Export - Replace master serving period with serving period program.</t>
  </si>
  <si>
    <t>[WAVE] Mosaic FOH - NorthCarolina Claim Export - Replace master serving period with serving period program</t>
  </si>
  <si>
    <t>MFOH [WAVE]- Support for Credit Card in Additional Meal Programs (Condensed Daily Sales Summary Report)</t>
  </si>
  <si>
    <t>1. Add revision history                                       2. Change the text lunch box to Mosaic                 3. Update the SQL parameter passing syntax.</t>
  </si>
  <si>
    <t>MFOH [WAVE] - Support for Credit Card in Additional Meal Programs (Daily Sales by Serving Line Report)</t>
  </si>
  <si>
    <t>Serializable attribute is missing</t>
  </si>
  <si>
    <t>Low estimated story.
There is a lack of support in the DB design to get the data.
Faced more technical challanges during its implementation which was unexpected.</t>
  </si>
  <si>
    <t>MFOH [WAVE]- Support for Credit Card in Additional Meal Programs (Daily Sales Summary Report)</t>
  </si>
  <si>
    <t>1. Add revision history                                     2. Change the text lunch box to Mosaic                 3. Update the SQL parameter passing syntax.</t>
  </si>
  <si>
    <t>4.24 - Sprint 1 Stretch</t>
  </si>
  <si>
    <t>49475 MFOH [WAVE] - Automation (48015)</t>
  </si>
  <si>
    <t>Automation Testing</t>
  </si>
  <si>
    <t>1. Add ReportResultSharedRecipient table in the delete query</t>
  </si>
  <si>
    <t>QA will test this in the feature branch and close it</t>
  </si>
  <si>
    <t>showing StudentPaidAmount wrong value</t>
  </si>
  <si>
    <t>MFOH [WAVE] - Custom Report (Navigation)</t>
  </si>
  <si>
    <t>Subhashri</t>
  </si>
  <si>
    <t>[WAVE]Mosaic - FOH 4.23(Regression) - Setup</t>
  </si>
  <si>
    <t>[WAVE]Mosaic - FOH 4.23(Regression) - Utilities</t>
  </si>
  <si>
    <t>Sabir Shaikh/Subbulakshmi</t>
  </si>
  <si>
    <t>[WAVE] Mosaic - FOH 4.23(Regression) - Reports - (Excluding Free/Reduced)</t>
  </si>
  <si>
    <t>Sabir/Subbu</t>
  </si>
  <si>
    <t>4.23 - Sprint 4 Stretch</t>
  </si>
  <si>
    <t>Development has been completed. Will circle back after the relase regression testing is completed since its the top priority</t>
  </si>
  <si>
    <t>change the updateddate in SQL Script</t>
  </si>
  <si>
    <t>MFOH [WAVE] - Analysis on new widgets for Dashboard</t>
  </si>
  <si>
    <t>Offshore PO going to have discussion with Onshore PO to get more details on this story</t>
  </si>
  <si>
    <t>49380	MFOH [WAVE] - Automation (46542)</t>
  </si>
  <si>
    <t>Subbu</t>
  </si>
  <si>
    <t>YIng</t>
  </si>
  <si>
    <t>[WAVE] Mosaic FOH - MARS Claim Export - Replace master serving period with serving period program</t>
  </si>
  <si>
    <t>Offshore PO going to have discussion with Onshore PO to get his approval</t>
  </si>
  <si>
    <t>[WAVE] Mosaic FOH - KY CNIPS Export SSO - Replace master serving period with serving period program</t>
  </si>
  <si>
    <t>MFOH - (4.23 Regression) - Console errors while editing the cells in the grid in the provision 2 tab under school maintenance</t>
  </si>
  <si>
    <t>Existing_Issues</t>
  </si>
  <si>
    <t>Regression defect</t>
  </si>
  <si>
    <t>MFOH [WAVE] - Modifications to Louisiana SFS-8C Report if a school qualifies for CEP</t>
  </si>
  <si>
    <t>Sabir/Alpha</t>
  </si>
  <si>
    <t>Correct the version year and typo</t>
  </si>
  <si>
    <t>Set Quoted Identifier ON</t>
  </si>
  <si>
    <t>MFOH [WAVE] - Add a new template for Transaction History to Custom Report</t>
  </si>
  <si>
    <t>ActiveDate is not showing when select DateType as ActiveDate</t>
  </si>
  <si>
    <t>Remove virtual keyword from method</t>
  </si>
  <si>
    <t>4.23 - Sprint 3 Stretch</t>
  </si>
  <si>
    <t>[WAVE] Mosaic - POS (Web) - Improvements to MA FP-9 Report (Silver Lake Regional School District)</t>
  </si>
  <si>
    <t>Story Needs More Info</t>
  </si>
  <si>
    <t>Mosaic FOH - Replace Serving Period with Serving Period Program GUID in Georgia DE0112</t>
  </si>
  <si>
    <t>[WAVE] Mosaic FOH - Colorado Claim Export - Replace master serving period with serving period program</t>
  </si>
  <si>
    <t>Testing is done in feature branch by QA .Yet to create PR</t>
  </si>
  <si>
    <t>MFOH [WAVE] - Custom and Report Designer should be accessible only by Tier 1 districts</t>
  </si>
  <si>
    <t>MFOH Automation</t>
  </si>
  <si>
    <t>Subbulaxmi</t>
  </si>
  <si>
    <t>MFOH - Analysis on new widgets for Dashboard</t>
  </si>
  <si>
    <t>Sprint - 4.23</t>
  </si>
  <si>
    <t>Sabir shaikh</t>
  </si>
  <si>
    <t>Serving Period Sort Issue</t>
  </si>
  <si>
    <t>FOH</t>
  </si>
  <si>
    <t>[WAVE] -Mosaic FOH-Remove HeadStart from SPP droplist</t>
  </si>
  <si>
    <t>1. Please remove using ID value directly. use name to find and remove the SPP.</t>
  </si>
  <si>
    <t>[WAVE] Mosaic -FOH Change ServingPeriodProgram "AfterSchool Snack" to "AfterschoolSnack (NSLP)"</t>
  </si>
  <si>
    <t xml:space="preserve"> [WAVE]-Mosaic -FOH Change SPROCS looking for "AfterSchool Snack" to look for "AfterSchoolSnack (NSLP)"</t>
  </si>
  <si>
    <t>[WAVE] -Mosaic-FOH-Supplemental Programs Claim report (group by schools)</t>
  </si>
  <si>
    <t>[WAVE] -Mosaic FOH-Remove Supper from SPP droplist</t>
  </si>
  <si>
    <t>4.23 - Sprint 2 Stretch</t>
  </si>
  <si>
    <t>Serving Period name is displaying twice</t>
  </si>
  <si>
    <t>Functional Issue</t>
  </si>
  <si>
    <t>Hemanath Jayaraman/subbulakshmi</t>
  </si>
  <si>
    <t>MFOH [WAVE] - Add a new template for Menu Products Sold to Custom Report</t>
  </si>
  <si>
    <t>Grand total should display if the school has multiple serving lines / serving periods</t>
  </si>
  <si>
    <t>Ying Wang</t>
  </si>
  <si>
    <t>Yet to Schedule</t>
  </si>
  <si>
    <t>Faced some technical issues in dev express report development. Did some brain storming with the team to decide the alternate ideas. It took some time to try and decide which solution is working fine.It took some additional time to complete it due to the technical challenges faced during implementation/migration</t>
  </si>
  <si>
    <t>Vidhya/subbulakshmi</t>
  </si>
  <si>
    <t>[WAVE] -Mosaic-FOH- Supplemental Programs Claims report (group by programs)</t>
  </si>
  <si>
    <t xml:space="preserve"> For enrolled school ADP is showing as 0</t>
  </si>
  <si>
    <t>Scope of the story got extended that requires additional story points to complete.</t>
  </si>
  <si>
    <t>MFOH [WAVE] - Add a new template for Edit Check to Custom Report</t>
  </si>
  <si>
    <t>4.23 - Sprint 1 Stretch</t>
  </si>
  <si>
    <t>Subblakshmi</t>
  </si>
  <si>
    <t>48640-[WAVE] Mosaic -FOH Change ServingPeriodProgram "AfterSchool Snack" to "AfterschoolSnack (NSLP)"</t>
  </si>
  <si>
    <t>48641 [WAVE]-Mosaic -FOH Change SPROCS looking for "AfterSchool Snack" to look for "AfterSchoolSnack (NSLP)"</t>
  </si>
  <si>
    <t>4.22 - Sprint 3 Stretch</t>
  </si>
  <si>
    <t>Hemanath Jayaraman/Subblakshmi</t>
  </si>
  <si>
    <t>Story development got delayed due to the following reasons                                                1. Its a complex story and got a technical blocker during development                                             2. Planned PTOs</t>
  </si>
  <si>
    <t>Blank</t>
  </si>
  <si>
    <t>Vidhya/Subbulakshmi</t>
  </si>
  <si>
    <t>MFOH [WAVE] - Supplemental Programs Claims report (group by programs)</t>
  </si>
  <si>
    <t>Sabir Shaikh/Subblakshmi</t>
  </si>
  <si>
    <t xml:space="preserve">MFOH -[WAVE] - Add a new template for Edit Check to Custom Report
</t>
  </si>
  <si>
    <t xml:space="preserve">4.22 - Sprint 3 </t>
  </si>
  <si>
    <t>47906-MFOH [WAVE] - Add a new template for Eligibility Record Listing to Custom Report</t>
  </si>
  <si>
    <t xml:space="preserve">4.22 - Sprint 2 </t>
  </si>
  <si>
    <t>Hemanath Jayaraman/Subbulakshmi</t>
  </si>
  <si>
    <t>MFOH [WAVE] - Add a new template for Student Meal to Custom Report</t>
  </si>
  <si>
    <t>The release was put on hold by client so a draft PR was created.</t>
  </si>
  <si>
    <t>48229 - [WAVE] Mosaic FOH - Admin View of Real Time Transactions Modifications</t>
  </si>
  <si>
    <t>MFOH [WAVE] - Add a new template for A La Carte to Custom Report</t>
  </si>
  <si>
    <t>Grand Total should not come if there is only one school in the report</t>
  </si>
  <si>
    <t>Alignments and Spacing should be ensured</t>
  </si>
  <si>
    <t>Drafted PR</t>
  </si>
  <si>
    <t>MFOH [WAVE] - Add a new template for Student Listing to Custom Report</t>
  </si>
  <si>
    <t>4.22 - Sprint 2 Stretch</t>
  </si>
  <si>
    <t>Picked it up at the end of the sprint.</t>
  </si>
  <si>
    <t>MFOH [WAVE] - Add a new template for Eligibility Record Listing to Custom Report</t>
  </si>
  <si>
    <t>Found one bug.Resolved it.</t>
  </si>
  <si>
    <t>Carry forward to next sprint</t>
  </si>
  <si>
    <t>Arvinth/Alpha/Subha</t>
  </si>
  <si>
    <t>Mosaic - FOH 4.21(Regression) - Reports - (Excluding Free/Reduced)</t>
  </si>
  <si>
    <t>MFOH - MSB Reconciliation (Batch Detail Report)</t>
  </si>
  <si>
    <t>Add footer line</t>
  </si>
  <si>
    <t>Add summary over a class</t>
  </si>
  <si>
    <t>4.22 - Sprint 1 Stretch</t>
  </si>
  <si>
    <t>Atchaiah</t>
  </si>
  <si>
    <t>MFOH-Automation</t>
  </si>
  <si>
    <t>47405, 47556, 46476, 46017, 47307</t>
  </si>
  <si>
    <t xml:space="preserve">44984	</t>
  </si>
  <si>
    <t>Mosaic FOH - MSB Reconciliation (UI + Data structure changes)</t>
  </si>
  <si>
    <t>Create table query correction, Time need to be included in received date time filter, Revision history, Remove Sql catch block.</t>
  </si>
  <si>
    <t>Add summary and Serializable over a class, set command timeout as 300.</t>
  </si>
  <si>
    <t>MFOH [WAVE] - Add Supper section to Daily Performance Report</t>
  </si>
  <si>
    <t>1. In the revision summary, remove the last name, and align the comments as per the previous ones and also update the updated date and copyright year to current year.
2. Update the SP DailyPerformanceReport to populate the supper meals count as per clarifications from PO.</t>
  </si>
  <si>
    <t>At the client side intended members are busy hence yet to do client POV</t>
  </si>
  <si>
    <t>Ashwin/Arvinth/Alpha</t>
  </si>
  <si>
    <t>d</t>
  </si>
  <si>
    <t xml:space="preserve">43742	</t>
  </si>
  <si>
    <t>Mosaic - POS (Web) - Add Menu Product wise Sold Quantities to Daily Sales Preview</t>
  </si>
  <si>
    <t xml:space="preserve">1. Remove unused column Reimbursable column in SP
</t>
  </si>
  <si>
    <t>MFOH [WAVE] - Add a new template for Application Student Listing to Custom Report</t>
  </si>
  <si>
    <t>1.  If there is no data for the selected period, then existing report shows blank page and the new report shows 
grand total section with 0 records. 
2. When I provide temporary reason as ‘none’, getting the below exception in the code 
3.If I provide group by school as ‘No’, then school wise total shouldn’t show up, only grand total should 
show. Here school wise total is showing with 0 records count</t>
  </si>
  <si>
    <t>Spacing should be adjusted</t>
  </si>
  <si>
    <t>Mosaic - POS (Web) - Add new field to Student Export and Custom Report</t>
  </si>
  <si>
    <t>Waiting for PR as per the client request</t>
  </si>
  <si>
    <t>MFOH - MSB Reconciliation (Add functionality for printing batch detail report from reconciliation screen)</t>
  </si>
  <si>
    <t>Subhasri/Ashwin</t>
  </si>
  <si>
    <t xml:space="preserve">	Mosaic - POS (Web) - Add Bus Route filter to Student Barcode Report </t>
  </si>
  <si>
    <t>MFOH - Issue with alternate coloring in A La Carte Report</t>
  </si>
  <si>
    <t>Started this story at the end of the sprint</t>
  </si>
  <si>
    <t>Picked it up at the end of the sprint</t>
  </si>
  <si>
    <t>MFOH - MSB Reconciliation (Batch Summary Report)</t>
  </si>
  <si>
    <t xml:space="preserve">4.22 - Sprint 1 </t>
  </si>
  <si>
    <t>MFOH [WAVE]  Add a new template for A La Carte to Custom Report</t>
  </si>
  <si>
    <t>MFOH - (4.21 Regression) - Check Listing Report is getting 2 blank pages for the special number of data</t>
  </si>
  <si>
    <t>External</t>
  </si>
  <si>
    <t>Existing issue in production, found during regression testing by offshore</t>
  </si>
  <si>
    <t>While Testing other report UI, cross verified this report and found this UI alternate row coloring issue.</t>
  </si>
  <si>
    <t>Alpha/Atchaiah</t>
  </si>
  <si>
    <t>Mosaic - FOH 4.21(Regression) - Setup</t>
  </si>
  <si>
    <t>Subhasri/Atchaiah</t>
  </si>
  <si>
    <t>Mosaic - FOH 4.21(Regression) - End of Day</t>
  </si>
  <si>
    <t>Ashwin/Atchaiah</t>
  </si>
  <si>
    <t xml:space="preserve">47869	</t>
  </si>
  <si>
    <t>Mosaic - FOH 4.21(Regression) - Students</t>
  </si>
  <si>
    <t xml:space="preserve">47875	</t>
  </si>
  <si>
    <t>Since all the regression stories are assigned in the sprint, also we had few planned PTO as well. So client too expected some of the story might get carry forwaded.</t>
  </si>
  <si>
    <t>Mosaic - FOH 4.21 (Regression) - POS(Menu Option)</t>
  </si>
  <si>
    <t>Mosaic - FOH 4.21 (Regression) - Reports - Eligibility (F&amp;R)</t>
  </si>
  <si>
    <t>Mosaic - FOH 4.21 (Regression) - Eligibility (F&amp;R)</t>
  </si>
  <si>
    <t>Arvinth/Atchaiah</t>
  </si>
  <si>
    <t>Mosaic - FOH 4.21(Regression) - Utilities</t>
  </si>
  <si>
    <t>MFOH [WAVE] - Custom Report Improvements (Only Disallow/Hide Save) - Acceleration Initiative</t>
  </si>
  <si>
    <t>Vidhya Subramani</t>
  </si>
  <si>
    <t>Add comments for the JS functions</t>
  </si>
  <si>
    <t>MFOH - (4.21 Regression) - Contacts information is removing after saving student</t>
  </si>
  <si>
    <t>MFOH - (4.21 Regression) - Console errors on Update Application Address &amp; Email</t>
  </si>
  <si>
    <t>MFOH - (4.21 Regression) - Hitting exception when clicking on Serving Period header in Time Frames tab</t>
  </si>
  <si>
    <t>4.21 - Sprint 4 Stretch</t>
  </si>
  <si>
    <t>Sabir Shaikh/Hemanath Jayaraman</t>
  </si>
  <si>
    <t>Mosaic -FOH 4.21 Admin View of Real-Time POS Transactions (Acceleration initiative)</t>
  </si>
  <si>
    <t>Sabir/Hemanath</t>
  </si>
  <si>
    <t>UI controls alignment issues, Console error,Items per page icon missing
Pager icon missing.</t>
  </si>
  <si>
    <t>Subha/Vidhya</t>
  </si>
  <si>
    <t>UI controls alignment issues, Console error,Items per page icon missing
Pager icon missing, Please format the stored procedure as standard followed in FOH.</t>
  </si>
  <si>
    <t>Please format the stored procedure as standard followed in FOH. Cashier field is username only, need to change the datatype size as like username column.Voided field - It can be Varchar (5)</t>
  </si>
  <si>
    <t>1. Don't think you need to add single quote around the alias unless there is a space in alias. Please remove them as it's not a common practice for us                                                       .                                      2.change all the query parameters definition to : query.Parameters.Add(new SqlParameter("@SchoolID", SqlDbType.UniqueIdentifier) { Value = schoolID.Value});                                        3.We still have customers that have sql server 2008, so can't use CONCAT, use "+" instead.</t>
  </si>
  <si>
    <t>Multiple POV were conducted. Please fix the UI functionalities as per AC and per feedback suggestions</t>
  </si>
  <si>
    <t>Automation</t>
  </si>
  <si>
    <t>Hide Student IDs in POS Serving Line(BOCES)</t>
  </si>
  <si>
    <t>System specific label alignment and POS override dropdown in system setting shows empty</t>
  </si>
  <si>
    <t>Steve/Ying</t>
  </si>
  <si>
    <t>Arvinth/Alpha</t>
  </si>
  <si>
    <t>MFOH - Modifications to NC SFS-4 Export</t>
  </si>
  <si>
    <t>MFOH - Add NJEIE counts to Eligibility Record Listing Report</t>
  </si>
  <si>
    <t>Revision history in one file</t>
  </si>
  <si>
    <t>Add an ability to update ISP value for multiple schools</t>
  </si>
  <si>
    <t>Change naming</t>
  </si>
  <si>
    <t>Ashwin/Arvinth</t>
  </si>
  <si>
    <t>MFOH - Mosaic - POS - Update IEGs (2025-26)</t>
  </si>
  <si>
    <t>Mosaic POS (Web) - Aramark Export - Employee Meals appearing in Employee Alacarte NR</t>
  </si>
  <si>
    <t>Subhasri/Alpha</t>
  </si>
  <si>
    <t>MFOH - CPS Dashboard V3</t>
  </si>
  <si>
    <t>1.In the user dashboard, if we change the start date to prior date more than 30days, error pop up is blank</t>
  </si>
  <si>
    <t>4.21 - Sprint 3 Stretch</t>
  </si>
  <si>
    <t xml:space="preserve">47671	</t>
  </si>
  <si>
    <t>MFOH - Add NJEIE counts to Eligibility Record Student Listing Report</t>
  </si>
  <si>
    <t>Date change</t>
  </si>
  <si>
    <t>Instead of hard code the state, determine whether it's in any of the state that have income guideline</t>
  </si>
  <si>
    <t>Request from customer to change the description</t>
  </si>
  <si>
    <t>MFOH - Allow Add Transactions only if the day is reopened from Open Previous Day option (Corey's list)</t>
  </si>
  <si>
    <t>Only allow to add transactions to a day that has been opened using Open Previous Day as like Serving Line application</t>
  </si>
  <si>
    <t xml:space="preserve">47084	</t>
  </si>
  <si>
    <t>Mosaic POS (Web) - SP Edit Check appears to be rounding based incorrectly</t>
  </si>
  <si>
    <t>Ashwin/Alpha</t>
  </si>
  <si>
    <t xml:space="preserve">46017	</t>
  </si>
  <si>
    <t>Mosaic - POS (Web) - Add new columns to Logout POS User Search</t>
  </si>
  <si>
    <t>User record should be returned even there is no transaction record.</t>
  </si>
  <si>
    <t>MFOH - North Carolina SFS-4 Export</t>
  </si>
  <si>
    <t>Add datatype to SQLParameter</t>
  </si>
  <si>
    <t>Mosaic - POS (Web) - Improvements to A La Carte Report</t>
  </si>
  <si>
    <t>Generating blank page
Error in close day for existing records</t>
  </si>
  <si>
    <t>Change IsSummary to ReportType</t>
  </si>
  <si>
    <t xml:space="preserve">46164	</t>
  </si>
  <si>
    <t>Mosaic - POS (Web) - Add CEP ISP calculation to Chartwells Export</t>
  </si>
  <si>
    <t>In QA(Mike) Bucket
Mike was on PTO for last one week and once he was back he was busy in Release</t>
  </si>
  <si>
    <t xml:space="preserve">	MFOH - Remove Student 2nd meals from VA SNP-12 Report</t>
  </si>
  <si>
    <t>Ashwin/Alpha/Arvinth</t>
  </si>
  <si>
    <t>MFOH - Add Blank option to Student Status filter in Student Maintenance (Corey's list)</t>
  </si>
  <si>
    <t>4.21 - Sprint 2 Stretch</t>
  </si>
  <si>
    <t>MFOH - Automation</t>
  </si>
  <si>
    <t>45612-changes on Close Day Reports, 46987-Add Effective Date and Eligibility Reason to Student Maintenance, 46783-A La Carte &amp; Meal-Revenue Export, 47297-Changes done on Barcode Report, 45675-Add 'Eligibility Status' filter to Disclosure Report</t>
  </si>
  <si>
    <t>Error in Menu Product Maintenance while selecting an image</t>
  </si>
  <si>
    <t>MFOH - Remove unused/redundant code from Eligibility Record Report's CSV</t>
  </si>
  <si>
    <t>Open</t>
  </si>
  <si>
    <t>Found through offshore automation</t>
  </si>
  <si>
    <t>Removing constructor that is not in use</t>
  </si>
  <si>
    <t>MFOH - Tyler-MUNIS Financial Export</t>
  </si>
  <si>
    <t>Include datatype the SqlParameter</t>
  </si>
  <si>
    <t>Mosaic FOH - Tiered Sales Model Drop List(Acceleration)</t>
  </si>
  <si>
    <t>Code for save and Get Tier Level not added</t>
  </si>
  <si>
    <t xml:space="preserve">46783	</t>
  </si>
  <si>
    <t>Mosaic - POS (Web) - A La Carte &amp; Meal - Revenue Export</t>
  </si>
  <si>
    <t>Remove unused property.</t>
  </si>
  <si>
    <t>MFOH - Add Label format options to Student Maintenance &gt; Barcode Report (Corey's list)</t>
  </si>
  <si>
    <t xml:space="preserve">Starting label row and column should not change for Listing </t>
  </si>
  <si>
    <t>Remove unwanted display parameters</t>
  </si>
  <si>
    <t>Mosaic FOH - Add Checks to Student Account Summary Report</t>
  </si>
  <si>
    <t>Add Cash and check payments for the a student, Report showing correctly. Then try adding the prepayments, the previous data loses from Credits &gt; POS deposits and only prepayments showing.</t>
  </si>
  <si>
    <t>4.21 - Sprint 1 Stretch</t>
  </si>
  <si>
    <t>MFOH (SL) - Add the ability to see transactions that are Marked for Review</t>
  </si>
  <si>
    <t>This story moved to onsite QA bucket.</t>
  </si>
  <si>
    <t>46945, 46029, 46955, 46986, 46424 and upgraded selenium 3 to 4</t>
  </si>
  <si>
    <t>Generating blank page
Error for in close day for existing records</t>
  </si>
  <si>
    <t>Arvinth/Ashwin/Atchaiah</t>
  </si>
  <si>
    <t>Mosaic - FOH 4.20(Regression) - Setup</t>
  </si>
  <si>
    <t>Regression Testing</t>
  </si>
  <si>
    <t>Mosaic - FOH 4.20(Regression) - Utilities</t>
  </si>
  <si>
    <t>Mosaic - FOH 4.20(Regression) - End of Day</t>
  </si>
  <si>
    <t>Mosaic - FOH 4.20(Regression) - Reports - (Excluding Free/Reduced)</t>
  </si>
  <si>
    <t>Mosaic - FOH 4.20 (Regression) - POS(Menu Option)</t>
  </si>
  <si>
    <t>Alpha/Ashwin/Atchaiah</t>
  </si>
  <si>
    <t>Mosaic - FOH 4.20(Regression) - Students</t>
  </si>
  <si>
    <t>Alpha/Arvinth/Atchaiah</t>
  </si>
  <si>
    <t xml:space="preserve">47219	</t>
  </si>
  <si>
    <t>Mosaic - FOH 4.20 (Regression) - Eligibility (F&amp;R)</t>
  </si>
  <si>
    <t xml:space="preserve">Mosaic - FOH 4.20 (Regression) - Reports - Eligibility (F&amp;R)	
</t>
  </si>
  <si>
    <t>MFOH - (4.20 Regression) - Daily sales preview report displays school name partially</t>
  </si>
  <si>
    <t>Regression Defects</t>
  </si>
  <si>
    <t>MFOH - (4.20 Regression) - New schools doesn't add to the school group even though Auto Include schools checkbox is checked</t>
  </si>
  <si>
    <t>MFOH - (4.20 Regression) - Last updated date issue in Menu Product maintenance/Menu Product Import</t>
  </si>
  <si>
    <t>MFOH - (4.20 Regression) - All Checkbox checked on deselecting grid items in School Maintenance</t>
  </si>
  <si>
    <t>MFOH - (4.20 Regression) - Generating 2 pages when no data in Reimbursement Due Report</t>
  </si>
  <si>
    <t>MFOH - (4.20 Regression) - Issue with main check box in the Student Grade Range Search screen</t>
  </si>
  <si>
    <t>Header checked is checked when checking other grids check box</t>
  </si>
  <si>
    <t>MFOH - (4.20 Regression) - Delete button enabled while the name already exists on another Custom Report Setting popup shows up</t>
  </si>
  <si>
    <t>MFOH - (4.20 Regression) - Allergen, Allergen description and Allergen Active is disappearing during Save</t>
  </si>
  <si>
    <t>MFOH - (4.20 Regression) - Import Data button is present in Report as well</t>
  </si>
  <si>
    <t>MFOH - (4.20 Regression) - Name already exists popup enables delete button in Import &amp; export setting</t>
  </si>
  <si>
    <t>MFOH - (4.20 Regression) - Adjustment Type drop down validation label is showing the propery name (IsDeposit)</t>
  </si>
  <si>
    <t>Subhasri/Arvinth</t>
  </si>
  <si>
    <t>MFOH - (4.20 Regression) - Auto Include School clearing in School Group maintenance</t>
  </si>
  <si>
    <t>Development</t>
  </si>
  <si>
    <t>Issue from story 46424, found during regression testing by offshore</t>
  </si>
  <si>
    <t>Mosaic - POS (Web) - Add SPP and SP droplist to SPEC Report (Close Day Reports)</t>
  </si>
  <si>
    <t>UI Issue on changing dropdown</t>
  </si>
  <si>
    <t xml:space="preserve">23549	</t>
  </si>
  <si>
    <t>MFOH (CPS - C0221) - ADA Visual Reports vs IL NSLP WINS Export</t>
  </si>
  <si>
    <t>Alpha/Arvinth</t>
  </si>
  <si>
    <t xml:space="preserve">46987	</t>
  </si>
  <si>
    <t>MFOH - Add Student Effective Date and Student Eligibility Reason to Student Maintenance (NJ)</t>
  </si>
  <si>
    <t>Change the declaration from "" to string.Empty</t>
  </si>
  <si>
    <t>MFOH - Add alternate pathing options to the IL WINS NSLP Export</t>
  </si>
  <si>
    <t>Sub folder without slash at end, then that value is concatenating with the file name.</t>
  </si>
  <si>
    <t>Suba</t>
  </si>
  <si>
    <t>Mosaic POS (Web) - Transaction Export Download Defect</t>
  </si>
  <si>
    <t>Spartanburg District Five - Building Summary Report Miscalculation</t>
  </si>
  <si>
    <t>Mosaic - POS (Web) - Add Tracking for Menu Products (Log user who modified it)</t>
  </si>
  <si>
    <t>4.20 - Sprint 3 Stretch</t>
  </si>
  <si>
    <t>MFOH - Add Serving Period Multi Select Droplist to Schools not in School Group Report (CPS)</t>
  </si>
  <si>
    <t>Remove unused code and comments</t>
  </si>
  <si>
    <t>45796,45797,46060,46111,46423,46915 and 46946</t>
  </si>
  <si>
    <t>Mosaic - POS (Web) - A La Carte vs Meal - Revenue Export (for 4.21)</t>
  </si>
  <si>
    <t>Mosaic - POS (Web) - Display count for Mapping Translation (Student Import) (4.21)</t>
  </si>
  <si>
    <t>MFOH - POS Number is always set to ALL when editing a menu assignment</t>
  </si>
  <si>
    <t>1. When school is changed then default value is not changed
2. When adding a new menu assignment, multi select dropdown is setting a different value</t>
  </si>
  <si>
    <t>Making some adjustments to how we are calculating attendance for subsites
Working on Defect Backlog</t>
  </si>
  <si>
    <t>Export Not downloading in some scenerios
Working on Defect Backlog</t>
  </si>
  <si>
    <t>Calculation mismatch 
Working on Defect Backlog</t>
  </si>
  <si>
    <t>Mosaic - POS (Web) - Modify School Export to include new columns (DBS)</t>
  </si>
  <si>
    <t>Mosaic - POS (Web) - Add a warning popup when Deleting POS Menus</t>
  </si>
  <si>
    <t>When duplicate POS Menu is created and  already exists error pop up is not closing properly</t>
  </si>
  <si>
    <t>Alpha/Subhasri</t>
  </si>
  <si>
    <t>Mosaic - POS (Web) - Add the ability to assign POS Menus to multiple POS Numbers</t>
  </si>
  <si>
    <t>Validation and UI issues</t>
  </si>
  <si>
    <t>MFOH - Modify Layout and add Privacy Policy and Terms of Use link to Login Screen (Web)</t>
  </si>
  <si>
    <t>Adjust the Mosaic logo to the perfect center of the login form</t>
  </si>
  <si>
    <t>Mosaic FoH POS (KDE) - CEP Reimbursement Calculations Free/Paid "Reimbursement Due / Standard Claim" Reports</t>
  </si>
  <si>
    <t xml:space="preserve">46111	</t>
  </si>
  <si>
    <t>Mosaic - POS (Web) - Arrange Menu Products in Alphabetical Order (POS Menu Maintenance) (DBS)</t>
  </si>
  <si>
    <t>Mosaic - POS (Web) - Modify POS Menu Order to a droplist for Multiple Assignments</t>
  </si>
  <si>
    <t>Change the POS Menu Order in Add Assignment</t>
  </si>
  <si>
    <t>4.20 - Sprint 2 Stretch</t>
  </si>
  <si>
    <t>Mosaic - POS (Web) - Add a new report type 'Daily with Only Status' to POS Roster Report</t>
  </si>
  <si>
    <t>Testing will be done by onsite QA - Mike in Sprint 3</t>
  </si>
  <si>
    <t>Mosaic - POS (Web) - Add a new report type 'Daily with Only Status' to POS Roster Report (Extended)</t>
  </si>
  <si>
    <t>Mosaic - POS (Web) - Add 'Include Barcode' filter to POS Roster Report</t>
  </si>
  <si>
    <t>Remove the border line between Photo and Barcode</t>
  </si>
  <si>
    <t>Story review with Onsite Lead - In Progress</t>
  </si>
  <si>
    <t>Mosaic - POS (Web) - Add Bus Route filter to Student Barcode Report</t>
  </si>
  <si>
    <t>RCA Reason</t>
  </si>
  <si>
    <t>Column1</t>
  </si>
  <si>
    <t xml:space="preserve">4.20 - Sprint 1 </t>
  </si>
  <si>
    <t>Mosaic - POS (Web) (4.19) - Delete button enables on name already exist popup while adding vending machine</t>
  </si>
  <si>
    <t>Mosaic - POS (Web) (4.19) - Delete button enables on adding local server while Name already exists popup opens</t>
  </si>
  <si>
    <t>Mosaic - POS (Web) (4.19) - Name already exists popup is not showing up in POS Login Message screen</t>
  </si>
  <si>
    <t>Mosaic - POS (Web) (4.19) - Delete button enables on adding student letter while Name already exists popup opens</t>
  </si>
  <si>
    <t>Mosaic - POS (Web) (4.19) - Same name is allowing for Vending machine during edit</t>
  </si>
  <si>
    <t>Mosaic - POS (Web) (4.19) - Name already exists popup is not showing up in POS Input Device screen</t>
  </si>
  <si>
    <t>24451 - Mosaic - POS (Web) (4.19) - Lower limit balance and upper limit balance not working in student barcode report</t>
  </si>
  <si>
    <t>Mosaic - POS (Web) (4.19) - 'This Name already exists' popup opens twice in Bus/Route Assignments</t>
  </si>
  <si>
    <t>Rejected - Code changes for 24422 and 24423 are same</t>
  </si>
  <si>
    <t>Mosaic - POS (Web) (4.19) - Auto Include New Schools value is not retaining in School group</t>
  </si>
  <si>
    <t>Mosaic - POS (Web) (4.19) - Add school group Search is not working for the first time</t>
  </si>
  <si>
    <t>Mosaic - POS (Web) (4.19) - Delete button is showing during add in POS Login Message screen</t>
  </si>
  <si>
    <t>Mosaic - POS (Web) (4.19) - 'This Name already exists' popup opens twice in POS Custom Lookup</t>
  </si>
  <si>
    <t>Mosaic - POS (Web) (4.19) - School not closed report doesn't shows if current day is reopened</t>
  </si>
  <si>
    <t>Mosaic - POS (Web) (CPS) - Schools not in School Groups (C0204)</t>
  </si>
  <si>
    <t>Add comma in display parameters for school groups</t>
  </si>
  <si>
    <t xml:space="preserve">43925	</t>
  </si>
  <si>
    <t>Mosaic - POS (Web) - Add a new report type to POS Roster Report (Extended)</t>
  </si>
  <si>
    <t>Mosaic - POS (SL) - Modify message in Already Logged In popup (DBS)</t>
  </si>
  <si>
    <t xml:space="preserve">43924	</t>
  </si>
  <si>
    <t>Mosaic - POS (Web) - Add a new report type to POS Roster Report</t>
  </si>
  <si>
    <t>MFOH(4.19) - NC Claim Total Monthly Attendance is using MAX Date instead of Total</t>
  </si>
  <si>
    <t>Mosaic - FOH 4.19 (Regression) - POS(Web)</t>
  </si>
  <si>
    <t>Regression testing</t>
  </si>
  <si>
    <t>Atchai/Alpha/Arvinth</t>
  </si>
  <si>
    <t>Mosaic - FOH 4.19(Regression) - Reports - (Excluding Free/Reduced)</t>
  </si>
  <si>
    <t>Mosaic - FOH - Rename the import file that mosaic creates on district's SFTP Folder ( DataHub API to SFTP Folder)</t>
  </si>
  <si>
    <t>4.20 - Sprint 1 Stretch</t>
  </si>
  <si>
    <t>MFOH - Update Sales Demo Data SQL failing on SQL 2008</t>
  </si>
  <si>
    <t>Mosaic - POS (Web) - Add Effective Date column to Student Search Grid</t>
  </si>
  <si>
    <t>Use common method for application year</t>
  </si>
  <si>
    <t xml:space="preserve">46696	</t>
  </si>
  <si>
    <t>Mosaic - POS (Web) (CPS) - Dashboard V2</t>
  </si>
  <si>
    <t>Testing will be done by onsite QA</t>
  </si>
  <si>
    <t>Mosaic - POS (Web) - Add new columns to Logout POS User Search (DBS)</t>
  </si>
  <si>
    <t>Mosaic - POS (Web) - Add an ability to assign POS Menu to multiple POS Numbers</t>
  </si>
  <si>
    <t>Closed</t>
  </si>
  <si>
    <t>Delete button enables on error popup</t>
  </si>
  <si>
    <t>Error popup not showing</t>
  </si>
  <si>
    <t>Naming were wrong</t>
  </si>
  <si>
    <t>Updating school group happens twice</t>
  </si>
  <si>
    <t>Button click not works on first time</t>
  </si>
  <si>
    <t>Reopened shools not handled for current day</t>
  </si>
  <si>
    <t>Function not compatable with SQL 2008</t>
  </si>
  <si>
    <t xml:space="preserve">4.19 - Sprint 5 </t>
  </si>
  <si>
    <t>Mosaic - POS (Web) - Print Machine Information (POS Menu Maintenance) (SYSU)</t>
  </si>
  <si>
    <t>Print button enables on error message</t>
  </si>
  <si>
    <t>Change comment</t>
  </si>
  <si>
    <t>Manual testing</t>
  </si>
  <si>
    <t xml:space="preserve">44687	</t>
  </si>
  <si>
    <t>Mosaic - POS (Web) - Add date of inactive to Student Maintenance</t>
  </si>
  <si>
    <t>Change in adding the SQL paramer</t>
  </si>
  <si>
    <t>Add default value in constructor</t>
  </si>
  <si>
    <t>Mosaic - POS Web - User Change Password Link loses formatting</t>
  </si>
  <si>
    <t>Mosaic - POS (Web) - Add 'Active' Filter to User Assignments Report and User Report</t>
  </si>
  <si>
    <t>Mosaic-POS-Automation</t>
  </si>
  <si>
    <t>Mosaic - FOH - Modify District ID/POS ID Textbox to allow multiple IDs (Transfer Balance popup)</t>
  </si>
  <si>
    <t>Merge conflict with revision history</t>
  </si>
  <si>
    <t>Mosaic POS (Web) - Serving in the classroom - Duplicate students</t>
  </si>
  <si>
    <t>Mosaic FOH - New Millford Public Schools - Serving Line Sales Report Totals Section Get Total from Previous School.</t>
  </si>
  <si>
    <t>Mosaic FOH - New Millford Public Schools - Serving Line Sales Report Totals Section Get Total from Previous School</t>
  </si>
  <si>
    <t>Mosaic - POS (SL) - Add 'District ID' &amp; 'POS ID' to Previous Transaction Box</t>
  </si>
  <si>
    <t xml:space="preserve">Mosaic - POS (Web) - Add 'Notes' to Eligibility Record Report	</t>
  </si>
  <si>
    <t>Mosaic - POS (Web) - Add Field Level Security options to Review Transactions Security Setting</t>
  </si>
  <si>
    <t>Mosaic - FOH 4.19(Regression) - Setup</t>
  </si>
  <si>
    <t>Mosaic - FOH 4.19(Regression) - End of Day</t>
  </si>
  <si>
    <t>Mosaic - FOH 4.19 (Regression) - Eligibility (F&amp;R)</t>
  </si>
  <si>
    <t>Mosaic - FOH 4.19(Regression) - Utilities</t>
  </si>
  <si>
    <t>Mosaic - FOH 4.19(Regression) - Students</t>
  </si>
  <si>
    <t>Mosaic - FOH 4.19 (Regression) - Reports - Eligibility (F&amp;R)</t>
  </si>
  <si>
    <t>4.19 - Sprint 5 Stretch</t>
  </si>
  <si>
    <t>Mosaic - POS Automation</t>
  </si>
  <si>
    <t>Atchaiah \ Alpha \ Arvinth</t>
  </si>
  <si>
    <t>Inprogress</t>
  </si>
  <si>
    <t xml:space="preserve">	Mosaic - POS (Web) (CPS) - Dashboard V2</t>
  </si>
  <si>
    <t>Duplicate student were listing</t>
  </si>
  <si>
    <t xml:space="preserve">Count included from previous school if the previous school has no totals </t>
  </si>
  <si>
    <t>Bounceback</t>
  </si>
  <si>
    <t>Extra blank page showing in report for certain scenerios</t>
  </si>
  <si>
    <t>Mosaic - POS (Web) - Improvements to Scheduler Task (Add Monthly Recurrence) (DBS)</t>
  </si>
  <si>
    <t>Mosaic POS (Web) - Extended Sales - Report is page breaking in the middle of meal reporting</t>
  </si>
  <si>
    <t>Defect Rejected - Working as Expected</t>
  </si>
  <si>
    <t>Alpha/Subha</t>
  </si>
  <si>
    <t>Mosaic POS (Web) - Building Summary Report - Excluding Serving in the Classroom Counts</t>
  </si>
  <si>
    <t>Defect Rejected - Couldn't able to Repro</t>
  </si>
  <si>
    <t xml:space="preserve">46347	</t>
  </si>
  <si>
    <t>MFOH - MPLH Report - Adults sales not being included and go out to 2 decimals</t>
  </si>
  <si>
    <t xml:space="preserve">46318	</t>
  </si>
  <si>
    <t>Mosaic - POS (Web) - Add 2 decimal places to Labor Hours (Alachua Meal Count Export)</t>
  </si>
  <si>
    <t xml:space="preserve">46104	</t>
  </si>
  <si>
    <t>Mosaic - POS (Web) - Improvements to Scheduler Task (Modify Day droplist to a Multi- Selector) (DBS)</t>
  </si>
  <si>
    <t>Need to set to today's date when scheduled time is less the current date and time</t>
  </si>
  <si>
    <t xml:space="preserve">44845	</t>
  </si>
  <si>
    <t>Mosaic FOH - Show Actual Bank Deposit Amount in Online Payment Detail Report (DBS)</t>
  </si>
  <si>
    <t>4.19 - Sprint 4 Stretch</t>
  </si>
  <si>
    <t xml:space="preserve">43663	</t>
  </si>
  <si>
    <t>Mosaic - POS (Web) - Add 'Input Method' filter to Eligibility Record Student Listing Report</t>
  </si>
  <si>
    <t xml:space="preserve">24298	</t>
  </si>
  <si>
    <t>Mosaic FOH - Provo School District - Serving Line Sales Report EOD Error</t>
  </si>
  <si>
    <t>Rejected</t>
  </si>
  <si>
    <t>Parameter was missing.</t>
  </si>
  <si>
    <t>Mosaic - POS (Web) - Modifications to Louisiana SFS-8A Report if a school qualifies for CEP</t>
  </si>
  <si>
    <t>Mosaic - POS - Automation Code Optimization</t>
  </si>
  <si>
    <t>Some tests are failed due to data/timeout issues on Ying db</t>
  </si>
  <si>
    <t xml:space="preserve">Automation Story </t>
  </si>
  <si>
    <t>Mosaic POS (Web) - Student Import - Import Review Tool - Not using Field Qualifier</t>
  </si>
  <si>
    <t xml:space="preserve">45940	</t>
  </si>
  <si>
    <t>Mosaic - POS (SL) - Add an alert popup when exiting transaction</t>
  </si>
  <si>
    <t>Mosaic POS (Web) - Terminal Import - POS Number Max Length Bypassed</t>
  </si>
  <si>
    <t>43917 </t>
  </si>
  <si>
    <t>Mosaic - POS (Web) - Exclude Name, Grade and Homeroom (Student Barcode Report)</t>
  </si>
  <si>
    <t>Mosaic - POS (Web) (Before EOY 2025) - Add Active to PowerSchool SIS Import</t>
  </si>
  <si>
    <t>Mosaic POS (Web) - Item Profitability Report - Not including counts from Subsites</t>
  </si>
  <si>
    <t>Mosaic POS (Web) - Report - Student Meal report unable to schedule report</t>
  </si>
  <si>
    <t>4.19 - Sprint 3 Stretch</t>
  </si>
  <si>
    <t>Mosaic FOH - Edgewood ISD - Negative 1 in Attendance Factor Counts</t>
  </si>
  <si>
    <t xml:space="preserve">46102	</t>
  </si>
  <si>
    <t>Mosaic - POS (Web) - Add a new report type to Daily Sales Report</t>
  </si>
  <si>
    <t>Atchaiah/Arvinth</t>
  </si>
  <si>
    <t>Mosaic - POS (SL) - Highlight Cashiers to scroll in the popup when the student has more than 4 medical alerts</t>
  </si>
  <si>
    <t>Mosaic - POS (Web) - Add CEP and ISP% to School Configuration Report and School Export (DBS)</t>
  </si>
  <si>
    <t>45754 </t>
  </si>
  <si>
    <t>Weatherford Public Schools, OK - Race and Ethnicity breakdown report including Adults</t>
  </si>
  <si>
    <t>Reviewer 1 (Onsite Lead)</t>
  </si>
  <si>
    <t>Reviewer 2 (Client)</t>
  </si>
  <si>
    <t>Mosaic - FOH - Improvements to Student Listing as of Date Report</t>
  </si>
  <si>
    <t>Atchai</t>
  </si>
  <si>
    <t>Add revision history</t>
  </si>
  <si>
    <t xml:space="preserve">44692	</t>
  </si>
  <si>
    <t>Mosaic FOH - Cat Elig Ext - Add the ability to track Declines (Review Decline/Save button interaction)</t>
  </si>
  <si>
    <t>UI issues on checkboxes check</t>
  </si>
  <si>
    <t>Removal of the non working codes in old Sqlserver version, and removal of unused code</t>
  </si>
  <si>
    <t>Revision history and Sql parameter add with value</t>
  </si>
  <si>
    <t>Mosaic - FOH - Add a notification for Potential Duplicates (Planned for 4.19)</t>
  </si>
  <si>
    <t>Mosaic - FOH - Add date time stamp to Student Export file (DBS)</t>
  </si>
  <si>
    <t>AutomationCodeOptimization (QA Story)</t>
  </si>
  <si>
    <t>MFOH - Add the One-Year-Advance feature to IsDemo = Yes</t>
  </si>
  <si>
    <t xml:space="preserve">45355	</t>
  </si>
  <si>
    <t>Mosaic - FOH - Modifications to Sales Overview Report (Add multi selector to school and a grand total page)</t>
  </si>
  <si>
    <t>Add date time stamp to the Student Export file (DBS)</t>
  </si>
  <si>
    <t>Add Print option to Categorical Eligibility Extension Results grid</t>
  </si>
  <si>
    <t>Improvements to Student Listing as of Date Report</t>
  </si>
  <si>
    <t>Add Sorting to POS Menu Maintenance - Items on menu grid (DBS)</t>
  </si>
  <si>
    <t>STLS 2nd meals are reported under column M in CPS Meal Count Export</t>
  </si>
  <si>
    <t>4.19 - Sprint 2 Stretch</t>
  </si>
  <si>
    <t>Mosaic FOH - Mosaic Dashboard 2024 (CPS)</t>
  </si>
  <si>
    <t>Few UI allignment and refresh issues reported</t>
  </si>
  <si>
    <t xml:space="preserve">24024	</t>
  </si>
  <si>
    <t>Mosaic POS (Web) - Serving in Classroom Report - Voided Meals via utilities (MEC and Data Fix)</t>
  </si>
  <si>
    <t>Mosaic FOH - Chandler USD 80 - Bulk Entry From Missing Items</t>
  </si>
  <si>
    <t>Not Reproducable</t>
  </si>
  <si>
    <t xml:space="preserve">44296	</t>
  </si>
  <si>
    <t>Mosaic - POS Exclude Name, Grade and Homeroom from Student Barcode Report</t>
  </si>
  <si>
    <t>Update SP comments</t>
  </si>
  <si>
    <t xml:space="preserve">24137	</t>
  </si>
  <si>
    <t>Mosaic POS (Web) - Close Day Reports - Renaming Site does not update Close Day Reports</t>
  </si>
  <si>
    <t>Mosaic - FOH - Issues with Reimbursement Due Report</t>
  </si>
  <si>
    <t xml:space="preserve">On Hold - Due to Multiple issues </t>
  </si>
  <si>
    <t>Change the logic</t>
  </si>
  <si>
    <t>Onhold</t>
  </si>
  <si>
    <t>Not Repro</t>
  </si>
  <si>
    <t>Mosaic - FOH 4.18 (Regression) - Eligibility (F&amp;R)</t>
  </si>
  <si>
    <t>Mosaic - POS (Web) - Add new mail merge (Notification Letters)</t>
  </si>
  <si>
    <t>Mosaic POS (Web) - Debt Management Report - Missing students</t>
  </si>
  <si>
    <t>4.19 - Sprint 1 Stretch</t>
  </si>
  <si>
    <t>AutomationCodeOptimization</t>
  </si>
  <si>
    <t xml:space="preserve">23940	</t>
  </si>
  <si>
    <t>Mosaic POS (Web) - MEC Correction Date - Shows AT not ET when set to ET</t>
  </si>
  <si>
    <t>Defect rejected - Cannot repro</t>
  </si>
  <si>
    <t>POC - No Estimate due to POC</t>
  </si>
  <si>
    <t xml:space="preserve">45357	</t>
  </si>
  <si>
    <t>Mosaic - FOH - Add Print option to Categorical Eligibility Extension Results grid</t>
  </si>
  <si>
    <t>Release version and variable rename</t>
  </si>
  <si>
    <t>Mosaic - POS (Web) - Remove delete option for Graduate grade</t>
  </si>
  <si>
    <t>Mosaic POS (Web) - Eligibility Record Maint - Can Email without email saved to elig record</t>
  </si>
  <si>
    <t>Mosaic - POS (Web) - Add Sorting to POS Menu Maintenance - Items on menu grid (DBS)</t>
  </si>
  <si>
    <t>Numenric values not sorting</t>
  </si>
  <si>
    <t>Update namings for variables</t>
  </si>
  <si>
    <t>Mosaic - FOH - Add new fields to Cashier Deposit Report</t>
  </si>
  <si>
    <t>Mosaic - POS (Web) - Add Change Due to Transaction History Report</t>
  </si>
  <si>
    <t>Atchai / Arvinth</t>
  </si>
  <si>
    <t>Mosaic FOH - 4.18 Regression - Fixes needed</t>
  </si>
  <si>
    <t>Mosaic - POS (Web) (Checked in 4.19) - Don't show the password (SFTP Maintenance)</t>
  </si>
  <si>
    <t>Mosaic - POS (Web) (Checked in 4.19) - MM/DD/YYYY format on reports Phase 2</t>
  </si>
  <si>
    <t>No defects reported</t>
  </si>
  <si>
    <t>Mosaic - POS (Web) (4.18) - Updates to Serving Line Sales Report</t>
  </si>
  <si>
    <t>Starting Cash Duplicate issue</t>
  </si>
  <si>
    <t>No comments</t>
  </si>
  <si>
    <t>4.18 - Sprint 7 Stretch</t>
  </si>
  <si>
    <t>Mosaic - POS (Web) - Add School Total page to Serving Line Sales Report</t>
  </si>
  <si>
    <t>Mosaic - FOH 4.18(Regression) - Utilities</t>
  </si>
  <si>
    <t>Mosaic - FOH 4.18(Regression) - Setup</t>
  </si>
  <si>
    <t>Mosaic - FOH 4.18(Regression) - Students</t>
  </si>
  <si>
    <t>Mosaic - FOH 4.18(Regression) - Reports - (Excluding Free/Reduced)</t>
  </si>
  <si>
    <t>Mosaic - FOH 4.18(Regression) - End of Day</t>
  </si>
  <si>
    <t>Mosaic - FOH 4.18 (Regression) - Reports - Eligibility (F&amp;R)</t>
  </si>
  <si>
    <t>Mosaic - FOH 4.18 (Regression) - POS(Web)</t>
  </si>
  <si>
    <t>Reviewer 1</t>
  </si>
  <si>
    <t>Reviewer 2</t>
  </si>
  <si>
    <t xml:space="preserve">4.18 - Sprint 6 </t>
  </si>
  <si>
    <t>Mosaic - POS (Web) - Issue found in Transaction Export</t>
  </si>
  <si>
    <t xml:space="preserve">42305	</t>
  </si>
  <si>
    <t>Mosaic FOH - Aramark Export - Export all Ala Carte as Reimbursement Type = 5</t>
  </si>
  <si>
    <t>4.18 Sprint 6</t>
  </si>
  <si>
    <t>Mosaic - POS (Web) - Exclude Students from Reports (2nd set of reports) (BOCES)</t>
  </si>
  <si>
    <t>Mosaic POS (Web) - End of Year Execute - PreEOY/PostEOY Student Export does not enquote fields with commas.</t>
  </si>
  <si>
    <t>No Comments</t>
  </si>
  <si>
    <t>Mosaic - POS (Web) - Add no of serving days to Edit Check Report (Fresno)</t>
  </si>
  <si>
    <t>nvarchar to varchar; Revision history description change.</t>
  </si>
  <si>
    <t>Mosaic - POS (Web) - Add CSV to Daily Eligibility Snapshot Report (Fresno)</t>
  </si>
  <si>
    <t>Use static fields to Column names so that we can avoid SP changes</t>
  </si>
  <si>
    <t>Revision history in one file and one method</t>
  </si>
  <si>
    <t>4.18 - Sprint 6 Stretch</t>
  </si>
  <si>
    <t>Mosaic - POS (Web) - Don't show the password (SFTP Maintenance)</t>
  </si>
  <si>
    <t>Revision histories over methods</t>
  </si>
  <si>
    <t>Mosaic - FOH - Add a new custom export field to Student Export (DBS)</t>
  </si>
  <si>
    <t>Mosaic - POS (Web) - Truncate the report total (Reimbursement Due Report)</t>
  </si>
  <si>
    <t>Mosaic - POS (Web) (4.18) - Address defects found in Serving Line Sales Report</t>
  </si>
  <si>
    <t xml:space="preserve">23894	</t>
  </si>
  <si>
    <t>Worked QA for this story</t>
  </si>
  <si>
    <t xml:space="preserve">45738	</t>
  </si>
  <si>
    <t>Mosaic - POS (Web) (Checked in 4.19) - MM/DD/YYYY format on reports Phase 1</t>
  </si>
  <si>
    <t>Mosaic - POS (Web) - Analysis on CPS Dashboard</t>
  </si>
  <si>
    <t>Meetings and analysis story</t>
  </si>
  <si>
    <t xml:space="preserve">4.18 Sprint 5 </t>
  </si>
  <si>
    <t xml:space="preserve">23716	</t>
  </si>
  <si>
    <t>Mosaic POS (Web) - Report filters are not aligned.</t>
  </si>
  <si>
    <t>Few places has same UI issue other than Reports</t>
  </si>
  <si>
    <t>4.18 Sprint 5 Stretch</t>
  </si>
  <si>
    <t>One test failed due to data issue and fixed it</t>
  </si>
  <si>
    <t xml:space="preserve">23801	</t>
  </si>
  <si>
    <t>Mosaic FOH - Spokane Public Schools - 500 Error when Extending DC Eligibility Tool</t>
  </si>
  <si>
    <t>Move the address as a last field</t>
  </si>
  <si>
    <t>Show the addess as it is with Comma</t>
  </si>
  <si>
    <r>
      <rPr>
        <sz val="10"/>
        <color rgb="FF000000"/>
        <rFont val="Arial"/>
      </rPr>
      <t xml:space="preserve">4.18 Sprint 5 </t>
    </r>
    <r>
      <rPr>
        <b/>
        <sz val="10"/>
        <color rgb="FF000000"/>
        <rFont val="Arial"/>
      </rPr>
      <t>Stretch</t>
    </r>
  </si>
  <si>
    <t>Mosaic - POS (Web) - Add POS Custom Lookup to SIC Search</t>
  </si>
  <si>
    <t>Serving In the classroom sales report is not showing up the data sometimes
Reset doesn't clears up ne filter</t>
  </si>
  <si>
    <t xml:space="preserve">45496	</t>
  </si>
  <si>
    <t>Mosaic - POS (Web) - Add an indicator to Visual Report while exporting csv (CPS)</t>
  </si>
  <si>
    <t>SetProgress messages set to false in error block also</t>
  </si>
  <si>
    <t xml:space="preserve">45611	</t>
  </si>
  <si>
    <t>4.18 Sprint 4 Stretch</t>
  </si>
  <si>
    <t>Mosaic FOH - Enhancement - Boyd County Public Schools, KY - Requesting the KY D3 report add Sub-Serving periods to Totals</t>
  </si>
  <si>
    <t>The count is not reflecting when the sub serving period has different Serving period program.</t>
  </si>
  <si>
    <t>4.18 Sprint 4</t>
  </si>
  <si>
    <t>Mosaic - POS (Web) - Include offsite sales in Grade Percentile Report</t>
  </si>
  <si>
    <t>Empty row showing in Served report on offsite transaction</t>
  </si>
  <si>
    <t xml:space="preserve">Mosaic - POS (Web) - Add 4 more fields to Transaction Export (Essex Westford)	</t>
  </si>
  <si>
    <t>Remove the unwanted else condition</t>
  </si>
  <si>
    <t>Mosaic - POS (Web) - Exclude Students from Reports(BOCES)</t>
  </si>
  <si>
    <t>Add revision history for methods, remove commented code</t>
  </si>
  <si>
    <t>File name change, remove commented code</t>
  </si>
  <si>
    <t>Mosaic - POS (Web) - Add Serving Period Program to SPEC Report (NY, Fresno)</t>
  </si>
  <si>
    <t>Remove commented line</t>
  </si>
  <si>
    <t>Mosaic - POS (Web) - Add Serving Period Program to Edit Check Worksheet Report (Fresno)</t>
  </si>
  <si>
    <t>The pop up is coming in the following scenario and hence the display report button is disabled,
Choose one SPP, it is clearing all the SPs. Then choose one/more SP and then try clearing the selected SP. It should allow blank and run for all SP, then the pop up is not needed.</t>
  </si>
  <si>
    <t>Mosaic - POS (Web) (MSBA) - Exception Handling (CPS)</t>
  </si>
  <si>
    <t>Arvinth/Subhasri</t>
  </si>
  <si>
    <t xml:space="preserve"> Mosaic - POS (Web) (MSBA) - Add a scheduler task step "MSBA Communication"</t>
  </si>
  <si>
    <t>Mosaic - POS (Web) - Add a new Import Field (Import Setting Maintenance) - 'Exclude from Pre-Import Deactivate'</t>
  </si>
  <si>
    <t>N/A</t>
  </si>
  <si>
    <t>Lakeland Central School - POS Roster Report Extended Missing Homeroom Headers</t>
  </si>
  <si>
    <t>Default Temporary Reason to None (Notification letters)</t>
  </si>
  <si>
    <t>Add new export fields to Student Export (Pre-Import &amp; Duplicate Review)</t>
  </si>
  <si>
    <t>Atchaiah, Arvinth</t>
  </si>
  <si>
    <t>Export fields changes needs to be done in the Mappings and filters as well. Sow tooltip based  on the length.</t>
  </si>
  <si>
    <t>Mosaic - POS (Web) (DBS) - Add a new mail merge (Notification letter setup) - Student Name List - Horizontal</t>
  </si>
  <si>
    <t>Atchaiah, Alpha</t>
  </si>
  <si>
    <t>Mosaic - POS (Web) - Data Lake Improvements</t>
  </si>
  <si>
    <t>Remove unused variables, remove comments</t>
  </si>
  <si>
    <t>4.18 - Sprint 3 Stretch</t>
  </si>
  <si>
    <t>Add 'Active' column to Student Listing Report</t>
  </si>
  <si>
    <t>Date in Transaction history report is not showing 'Actual Date'</t>
  </si>
  <si>
    <t>A new report to identify students leaving school who have siblings to transfer money</t>
  </si>
  <si>
    <t xml:space="preserve">42114	</t>
  </si>
  <si>
    <t>​Tamalpais Union High School District, CA - Student Account Summary Report Enhancement</t>
  </si>
  <si>
    <t>Mosaic - POS (Web) (SYSU) - Attach uploaded files to DC Import Result Records</t>
  </si>
  <si>
    <t>File download failed</t>
  </si>
  <si>
    <t>Add Acces Role to DownloadFile method</t>
  </si>
  <si>
    <t>Mosaic FoH - Reports - Other - User Report - Not reporting on some users in the User Search results.</t>
  </si>
  <si>
    <t>One test failed after running again got passed without any changes</t>
  </si>
  <si>
    <t>Woking on Student listing report affected close year report</t>
  </si>
  <si>
    <t>Made some code changes on close year report to resolve the issue.</t>
  </si>
  <si>
    <t xml:space="preserve">4.18 - Sprint 2 </t>
  </si>
  <si>
    <t>Mosaic FOH (CPS ONLY) - Ability to Soft Delete or Hide Schools</t>
  </si>
  <si>
    <t>Remove SiteDeleted = 0 in a query</t>
  </si>
  <si>
    <t>Mosaic - FOH - (CPS only) - MSBA Integration (Add a UI for MSB communication)</t>
  </si>
  <si>
    <t>Build error due to property name change.</t>
  </si>
  <si>
    <t>Mosaic FOH (CPS only) - MSBA Integration</t>
  </si>
  <si>
    <t>"Using" keyword, removing unwanted catch/code, revision history</t>
  </si>
  <si>
    <t>Ying, Steve</t>
  </si>
  <si>
    <t>Steve: Index needs to be added to new table.</t>
  </si>
  <si>
    <t>4.18 Sprint 2</t>
  </si>
  <si>
    <t>4.18 - Sprint 2 Stretch</t>
  </si>
  <si>
    <t>Mosaic - POS (Web) - Add additional columns to Disclosure export</t>
  </si>
  <si>
    <t>PR#37534</t>
  </si>
  <si>
    <t>Schools still displayed for support user after soft delete</t>
  </si>
  <si>
    <t>Query need to updated for Support user, so that it won't display</t>
  </si>
  <si>
    <t>4.18 Sprint 1</t>
  </si>
  <si>
    <t xml:space="preserve"> Mosaic - POS (Web) - Scheduling reports to be emailed as XLS is sending with an extension of PDF</t>
  </si>
  <si>
    <t>Mosaic FOH - (Sioux Falls) Eligibility History Export modifications (Synergy Export Type)</t>
  </si>
  <si>
    <t xml:space="preserve">22831	</t>
  </si>
  <si>
    <t xml:space="preserve">Mosaic POS (Web) - Utilities - Exports - Chartwells Export - Adult Alacarte Number of items being exported to Lunch Prepaid Alacarte	
</t>
  </si>
  <si>
    <t xml:space="preserve">21887	</t>
  </si>
  <si>
    <t>Mosaic POS - Student Export - Changing a field Name will not change the Header Name</t>
  </si>
  <si>
    <t>Mosaic - POS (Web) (CPS) - Show summed up data for Master Sites (Visual Report)</t>
  </si>
  <si>
    <t>Want to update day wise total</t>
  </si>
  <si>
    <t>Update Version Number</t>
  </si>
  <si>
    <t>Mosaic - POS (Web) - Save PDF as an attachment on Eligibility Record</t>
  </si>
  <si>
    <t>As POV need to done with onsite team carryforwading to next sprint</t>
  </si>
  <si>
    <t>Mosaic - POS (Web) (CPS only) - MSBA Integration (Mapping Store to a Site in School Maintenance)</t>
  </si>
  <si>
    <t>Merge conflicts with other PR</t>
  </si>
  <si>
    <t>Image path can't be accessed in the hosted environment.</t>
  </si>
  <si>
    <t>Environment_Related</t>
  </si>
  <si>
    <t>The image was picked up in local and it doesn't works in hosted environment. As we don't have access to octopus server path detials we couldn't figure out the issue on our own. So with the help of onsite team we found the actual issue and fixed it. The fix is to change the image property, as the relative path changes totally when it is deployed.</t>
  </si>
  <si>
    <t>4.17 Sprint 4</t>
  </si>
  <si>
    <t>Mosaic - POS (SL) - Changes to Serving Period Totals (Show Menu Product wise Sold Quantities)</t>
  </si>
  <si>
    <t>Bold issue for second page when the number of Alacarte items are less</t>
  </si>
  <si>
    <t>Reference update</t>
  </si>
  <si>
    <t>Mosaic - POS (Web) - Student Import Review Process (Develop functionality)</t>
  </si>
  <si>
    <t>Duplicate Rows</t>
  </si>
  <si>
    <t>Code Cleanup</t>
  </si>
  <si>
    <t>Mosaic - POS (Web) (4.17) - Add 'Paid' Student Counts to Oklahoma Low Income Report</t>
  </si>
  <si>
    <t>Mosaic - POS (Web) (4.17) - Colorado and Tennessee Claim Export enrollment numbers are lower than they should be</t>
  </si>
  <si>
    <t>4.17 Sprint 4 Stretch</t>
  </si>
  <si>
    <t>Kept on hold due to Ying on PTO</t>
  </si>
  <si>
    <t>Mosaic - POS (Web) - Add 'Number of Serving Days' to Serving Line Sales Report</t>
  </si>
  <si>
    <t>Mosaic POS (Web) (May be 4.17) - Enable re-opening a day after a bulk entry transaction is voided</t>
  </si>
  <si>
    <t>Removed the condition from JOIN and added on the WHERE condition</t>
  </si>
  <si>
    <t>AC change for Current close day</t>
  </si>
  <si>
    <t>4.17 Sprint 3</t>
  </si>
  <si>
    <t>Mosaic - POS (Web) - Auto Populate Bank Bag to Daily Sales By Serving Line Report</t>
  </si>
  <si>
    <t>Mosaic - POS - Update IEGs, EIG and NJEIE (2024-25)</t>
  </si>
  <si>
    <t>Change Select to set in query</t>
  </si>
  <si>
    <t>Mosaic - POS (Web) - Pass Name Value for Report Parameters (Scheduled reports)</t>
  </si>
  <si>
    <t>Onsite team was on PTO, so no one there to approve the PR. Carryforwading to next sprint as per Gary's suggestion.</t>
  </si>
  <si>
    <t>4.17 Sprint 3 Stretch</t>
  </si>
  <si>
    <t>Mosaic POS(Web) - Categorical Eligibility Extension Results Detail Report - Add Primary DC First and Last Names</t>
  </si>
  <si>
    <t>Change Create keyword to Alter in SP</t>
  </si>
  <si>
    <t>Mosaic - POS (Web) (4.17) - No Transactions found message after transactions are successfully voided (Void All Transactions)</t>
  </si>
  <si>
    <t>Kept on hold, Due to Ying on PTO</t>
  </si>
  <si>
    <t>4.17 Sprint 2</t>
  </si>
  <si>
    <t>Mosaic - POS (Web) - Exclude e-hps users from User Report</t>
  </si>
  <si>
    <t>Mosaic FOH - Eligibility - Eligibility History Export (Aeries) timeout</t>
  </si>
  <si>
    <t>Mosaic - POS(Web) - Inactivate Eligibility Records - String Truncate Error</t>
  </si>
  <si>
    <t>Mosaic - POS (Web) (SYSU) - Student Grade Search UI Modification (Add Hyperlink to Counts)</t>
  </si>
  <si>
    <t>Berkeley County School District - Mosaic FOH - Reports - Sales - Sales Overview - report Timeout</t>
  </si>
  <si>
    <t>Berkeley County School District - Long reporting wait times</t>
  </si>
  <si>
    <t>Mosaic - POS (Web) - Add 'Preferred Name' field to Student Import and Export and Custom Report</t>
  </si>
  <si>
    <t>Include Preferred name in constructor</t>
  </si>
  <si>
    <t>Mosaic - POS (Web) - Schools That Did Not Close Report' showing incorrect data</t>
  </si>
  <si>
    <t>Mosaic POS (Web) - Reports - Daily Eligibility Snapshot - Filter counts vs Report counts</t>
  </si>
  <si>
    <t>Temporary Date check with start date</t>
  </si>
  <si>
    <t>Remodified the Eligibility record Count logic in the SP</t>
  </si>
  <si>
    <t>Mosaic - POS (Web) - Student Import Review Process (UI)</t>
  </si>
  <si>
    <t>if fields are less than 11 then display additional fields with empty rows. Also check for duplicates in header display</t>
  </si>
  <si>
    <t>4.17 Sprint 2 Stretch</t>
  </si>
  <si>
    <t>Mosaic - POS (Web) (SYSU) - Add an ability to delete all student status translations (HSS Users only)</t>
  </si>
  <si>
    <t>Mosaic - POS (Web) - Serving Line Sales Report errored</t>
  </si>
  <si>
    <t>For adding if condition to Drop table</t>
  </si>
  <si>
    <t>Comment description change</t>
  </si>
  <si>
    <t>Mosaic - POS (Web) (SYSU) - Track District ID Changes</t>
  </si>
  <si>
    <t>4.17 Sprint 1</t>
  </si>
  <si>
    <t>Mosaic POS Web - 4.16 Regression Wrap Up</t>
  </si>
  <si>
    <t>Scope of this Story is for Regression Defect testing.</t>
  </si>
  <si>
    <t>4.17 Sprint 1 Stretch</t>
  </si>
  <si>
    <t>Mosaic - POS (Web) (SYSU) - Student Grade Search UI Modification</t>
  </si>
  <si>
    <t>Adjust the column width of the grid</t>
  </si>
  <si>
    <t>Report header should show the school name</t>
  </si>
  <si>
    <t>Mosaic-POS Automation (Code Cleanup)</t>
  </si>
  <si>
    <t>Mosaic - POS (Web) - Item Sales Summary By Grade Report</t>
  </si>
  <si>
    <t>Remove start date and end date from report parameters</t>
  </si>
  <si>
    <t>Add version History</t>
  </si>
  <si>
    <t>Add code for NOLOCK in SP</t>
  </si>
  <si>
    <t xml:space="preserve">6
</t>
  </si>
  <si>
    <t>Mosaic - POS(Web) - Running Close Day - POSTransactionEndOfDayBAMProductStatusCount Error</t>
  </si>
  <si>
    <t>Mosaic POS (Web) - Utilities - Student Balance Import Undo - Display issues with Undo List</t>
  </si>
  <si>
    <t>Mosaic that is Bulk Entry - Print Form not respecting order of sections</t>
  </si>
  <si>
    <t>Mosaic FOH - Reports - Daily Eligibility Snapshot - Direct Certified Student numbers are 0</t>
  </si>
  <si>
    <t>4.16 Sprint 1</t>
  </si>
  <si>
    <t>Barrow County Schools - Blank first Page with the Sales Overview Report Revenue Only</t>
  </si>
  <si>
    <t>Mosaic - POS (Web) - Issue with Notification letters (Email Sent Event)</t>
  </si>
  <si>
    <t>Mosaic - POS (Web) - Exclude Support Users from User Activity Log Report</t>
  </si>
  <si>
    <t>Need to remove HtmlExtension code.</t>
  </si>
  <si>
    <t>Mosaic - POS (Web) (SYSU) - Add Graduate SY**-** to Next Grade List (Student Grade Maintenance)</t>
  </si>
  <si>
    <t>Revision History needs to be added to StudentWCF.cs</t>
  </si>
  <si>
    <t>Mosaic POS (Web) - Sales Tax Report - Taxable Sales Column</t>
  </si>
  <si>
    <t>Mosaic - POS (Web) (4.15 Regression) - Value entered in Amount Collected is not saving in Bulk Entry Form</t>
  </si>
  <si>
    <t>Defect - 22628</t>
  </si>
  <si>
    <t>Mosaic POS - Review Transaction - Add Transaction Select Student Status popup not honoring Overrides</t>
  </si>
  <si>
    <t>When Override is set to No then need to remove that status</t>
  </si>
  <si>
    <t>Revision History needs to be added, Remove reduntant code lines</t>
  </si>
  <si>
    <t>Defect - 22770</t>
  </si>
  <si>
    <t>Mosaic POS (Web) - Transaction History CSV Export Using wrong Time Zone</t>
  </si>
  <si>
    <t>Revision History needs to be added</t>
  </si>
  <si>
    <t>Mosaic POS(CPS) - Revert (deprecate) the 'End Open Previous Day' feature</t>
  </si>
  <si>
    <t>Decimal formatting mismatch</t>
  </si>
  <si>
    <t>QA</t>
  </si>
  <si>
    <t>PR Merge Issue</t>
  </si>
  <si>
    <t xml:space="preserve">Development </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</si>
  <si>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</si>
  <si>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</si>
  <si>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</si>
  <si>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</si>
  <si>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</si>
  <si>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</si>
  <si>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</si>
  <si>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</si>
  <si>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</si>
  <si>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</si>
  <si>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</si>
  <si>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</si>
  <si>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</si>
  <si>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</si>
  <si>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</si>
  <si>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</si>
  <si>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Requirements</t>
  </si>
  <si>
    <t>Documentation</t>
  </si>
  <si>
    <t>Project_Management</t>
  </si>
  <si>
    <t>4.16 Sprint 2</t>
  </si>
  <si>
    <t xml:space="preserve">Comma in Address field made CSV to have extra column </t>
  </si>
  <si>
    <t xml:space="preserve">Want to identify the possible columns that has commas </t>
  </si>
  <si>
    <t>Mosaic - POS (Web) - Run Close Day Reports for Previous Days</t>
  </si>
  <si>
    <t>Spelling mistake in comments</t>
  </si>
  <si>
    <t>Mosaic - POS (Web) (SYSU) - Add Pre and Post Export (Close Year)</t>
  </si>
  <si>
    <t>Issue with Grade advancements</t>
  </si>
  <si>
    <t>Concern on Grade advancements(Graduate)</t>
  </si>
  <si>
    <t>Suggested for re-arranging columns in csv file</t>
  </si>
  <si>
    <t>Mosaic - POS (Web) - Add 'Last Payment Date' as a field to Custom Report Setup</t>
  </si>
  <si>
    <t>Mosaic - POS (Web) - Close Year Summary Report(SYSU)</t>
  </si>
  <si>
    <t>Mosaic - Add warning when attempting to delete inactive student data (Close Year)</t>
  </si>
  <si>
    <t>Pop up shouldn't come after close year is performed</t>
  </si>
  <si>
    <t>Mosaic - POS (Web) - Add CSV to Custom Student Report</t>
  </si>
  <si>
    <t>Add comments over class file</t>
  </si>
  <si>
    <t>Mosaic FOH - MSBSSO - Confirm work email - Formatting is off/incorrect</t>
  </si>
  <si>
    <t>Mosaic-POS Automation</t>
  </si>
  <si>
    <t>4.16 Sprint 3</t>
  </si>
  <si>
    <t>In close day report while validating closed dates, serving date time formatting issue in hosted environment</t>
  </si>
  <si>
    <t>Issue occcuring only in hosted environment</t>
  </si>
  <si>
    <t>Mosaic - POS (Web) (NJEIE) - Add NJEIE counts to Daily Sales Report</t>
  </si>
  <si>
    <t>Revision history update</t>
  </si>
  <si>
    <t>4.16 Sprint 3 Stretch</t>
  </si>
  <si>
    <t>Mosaic - POS (Web) (NJEIE) - Add NJEIE filter to Notification Letters (Reports)</t>
  </si>
  <si>
    <t>When changing the Notification letter dropdown, the Eligibility is resetting to blank and "Include EIG" is not disabling.</t>
  </si>
  <si>
    <t>NJEIE UI filter can be placed before DisplayType dropdown</t>
  </si>
  <si>
    <t>Mosaic - POS (Web) - IL WINS SFSP Export</t>
  </si>
  <si>
    <t>When ISBEID is empty then mealcounts sums up to a single row. School selection is not retained after export is ran.</t>
  </si>
  <si>
    <t>Mosaic - POS (Web) - Remove filtering from the No-ID section of the Edit Check Report</t>
  </si>
  <si>
    <t>Suggested for holding it in feature branch since Gary wanted to check with customer</t>
  </si>
  <si>
    <t>Mosaic - POS (Web) - Add a new field to choose accounts to reset balances (Close Year Execute)</t>
  </si>
  <si>
    <t>Rename File (Add 1 before file name)</t>
  </si>
  <si>
    <t>Mosaic - POS (Web) - Add Deleted Filter to Student Listing Report (Only for HSS users)</t>
  </si>
  <si>
    <t>Mosaic - Data Lake (GCB) - Replace double quotes with single quote (for column values in 3 table exports)</t>
  </si>
  <si>
    <t>Mosaic - POS (Web) - Add CSV to Student Listing as of Date Report</t>
  </si>
  <si>
    <t xml:space="preserve">	Mosaic - POS (Web) - Track Additional Changes in School History (SYSU)</t>
  </si>
  <si>
    <t>Change System to Mosaic in the existing code.</t>
  </si>
  <si>
    <t>Mosaic FOH - Reports - Extended Sales Report - Each page shows date range instead of specific date</t>
  </si>
  <si>
    <t xml:space="preserve">42828	</t>
  </si>
  <si>
    <t>Mosaic - POS (Web) - Add Export to CSV option to User Search UI</t>
  </si>
  <si>
    <t>when export download setting set to NO this error popup comes, Error pop shows "No user found"</t>
  </si>
  <si>
    <t>Mosaic POS(KDE) - Student Export - "Custom Lookup Group" filter Improvement</t>
  </si>
  <si>
    <t xml:space="preserve">	Mosaic POS (Web) - Setup - Scheduler Task not displaying correctly on Edit</t>
  </si>
  <si>
    <t>Mosaic POS (Web) - Reports - Student Barcode Report - Avery 10 per page only showing 8 per page</t>
  </si>
  <si>
    <t>4.16 Sprint 4</t>
  </si>
  <si>
    <t>Mosaic - POS (Web) (NJEIE) - Add 'NJEIE Eligible' to Eligibility Statistics by Grade Report</t>
  </si>
  <si>
    <t>4.16 Sprint 4 Stretch</t>
  </si>
  <si>
    <t>Mosaic - POS (Web) - Add count to Attachments Tab (Student Maintenance)</t>
  </si>
  <si>
    <t>Mosaic POS (Web) - Student Meal Report "Date Header" b/t pages</t>
  </si>
  <si>
    <t>Mosaic - POS (Web) - Add pagination to School Assignment when adding schools (Bulk Entry Form Setting)</t>
  </si>
  <si>
    <t>After reset and search the pager is not reset to first page if first page is not selected prior</t>
  </si>
  <si>
    <t>Mosaic - POS (Web) - Exclude e-hps users from User Assignment Report</t>
  </si>
  <si>
    <t>Change in the ANSI_NULLS, QUOTED_IDENTIFIER and Go keyword in the stored procedure</t>
  </si>
  <si>
    <t>Mosaic - POS (Web) - Remove e-hps users from User Report</t>
  </si>
  <si>
    <t>Script folder change from 4.16 to 4.17</t>
  </si>
  <si>
    <t>Mosaic POS - Pendo changes (CEP, Visitor Role, isDemo, Expiration)</t>
  </si>
  <si>
    <t xml:space="preserve">42825	</t>
  </si>
  <si>
    <t>Mosaic - POS (Web) - Add a droplist for App Elig Reason (Student Export filter)</t>
  </si>
  <si>
    <t xml:space="preserve">23001	</t>
  </si>
  <si>
    <t>Mosaic POS (Web) - Utilities - Student Balance Import Undo - Display issues with Undo List.</t>
  </si>
  <si>
    <t xml:space="preserve">22995	</t>
  </si>
  <si>
    <t>Mosaic POS (Web) - Bulk Entry - Print Form not respecting order of sections</t>
  </si>
  <si>
    <t>Mosaic - POS (Web) (NJEIE) - Add 'NJEIE Eligible' to Eligibility Statistics by School Report</t>
  </si>
  <si>
    <t>Mosaic - POS (Web) - Add Demo Site &amp; Expire Date to District Maintenance (HSS Level 0 users only)</t>
  </si>
  <si>
    <t>Level 1 and level 2 support users priority should be changed.</t>
  </si>
  <si>
    <t>If smae user having two level access then level1 user should get prioritized access</t>
  </si>
  <si>
    <t>4.16 Sprint 5</t>
  </si>
  <si>
    <t>8SP</t>
  </si>
  <si>
    <t>No</t>
  </si>
  <si>
    <t>POS Automation (Testify Fixes)</t>
  </si>
  <si>
    <t>Several tests failed, Mainly due to NPOI dll change.</t>
  </si>
  <si>
    <t>4.16 Sprint 5 Stretch</t>
  </si>
  <si>
    <t>Defect Found</t>
  </si>
  <si>
    <t>Defect Verified</t>
  </si>
  <si>
    <t>Defect Peer Review</t>
  </si>
  <si>
    <t>Defect Needs More Info</t>
  </si>
  <si>
    <t>Defect Blocked</t>
  </si>
  <si>
    <t>Story Requested</t>
  </si>
  <si>
    <t>26.1 - Sprint 3-Status</t>
  </si>
  <si>
    <t> [WAVE] Mosaic FOH - Kentucky D3 Report - Replace master serving period with serving period program </t>
  </si>
  <si>
    <t xml:space="preserve">POV Date: 12/26/2025
Pov Comment 1: The POS Display Name field (textbox) inside the add language pop up allows to save the language record only with blank spaces.
 POV Comment 2: During edit of a menu product, the language tab goes to the second line 
POV Comment 3: In the Add Language popup, there is a mismatch between the width of the Language and POS Display Name fields. </t>
  </si>
  <si>
    <t xml:space="preserve">POV Date: 01/06/2026
POV Comment 1: There was an error message that shows up during the save of a void reason record (after sorting the column headers in the language tab and try clicking save). </t>
  </si>
  <si>
    <t xml:space="preserve">POV Date: 01/05/2026
POV Comment 1: The font size of the values between the Language droplist and POS Display Name is mismatching. </t>
  </si>
  <si>
    <t xml:space="preserve">POV Date: 01/07/2026
POV Comment 1: There was an error message that shows up during the save of a POS Menu r record (after sorting the column headers in the language tab and try clicking save). </t>
  </si>
  <si>
    <t xml:space="preserve">POV Date: 01/09/2026
POV Comment 1: After performing a close day for a transaction (dated 1/9/26 and Breakfast Serving Period) done through Serving In the Classroom for a school, the report shows that particular school, that serving date, and that serving period in the report
POV Comment 2:
When the report is run for a school, the school is not showing in the display parameter section
Once the above 2 gets fixed, please proceed to peer testing, code review, and PR. Its a basic standard that we follow for the mosaic reports and it will not be mentioned in the 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</si>
</sst>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409]d\-mmm\-yyyy;@"/>
  </numFmts>
  <fonts count="43">
    <font>
      <sz val="10"/>
      <color rgb="FF000000"/>
      <name val="Arial"/>
      <scheme val="minor"/>
    </font>
    <font>
      <b/>
      <sz val="10"/>
      <color rgb="FFFFFFFF"/>
      <name val="Calibri"/>
    </font>
    <font>
      <sz val="10"/>
      <color rgb="FF2A3E51"/>
      <name val="Arial"/>
      <scheme val="minor"/>
    </font>
    <font>
      <sz val="10"/>
      <color theme="1"/>
      <name val="Arial"/>
      <scheme val="minor"/>
    </font>
    <font>
      <sz val="10"/>
      <color theme="1"/>
      <name val="Arial"/>
    </font>
    <font>
      <sz val="10"/>
      <color rgb="FF000000"/>
      <name val="Arial"/>
    </font>
    <font>
      <b/>
      <sz val="10"/>
      <color theme="1"/>
      <name val="Arial"/>
      <scheme val="minor"/>
    </font>
    <font>
      <sz val="10"/>
      <name val="Arial"/>
    </font>
    <font>
      <b/>
      <sz val="9"/>
      <color rgb="FFFFFFFF"/>
      <name val="&quot;Proxima Nova&quot;"/>
    </font>
    <font>
      <sz val="10"/>
      <color theme="1"/>
      <name val="&quot;Proxima Nova&quot;"/>
    </font>
    <font>
      <sz val="10"/>
      <color rgb="FF000000"/>
      <name val="Arial"/>
      <charset val="1"/>
    </font>
    <font>
      <b/>
      <sz val="10"/>
      <color theme="1"/>
      <name val="Arial"/>
    </font>
    <font>
      <b/>
      <sz val="10"/>
      <color rgb="FF000000"/>
      <name val="Arial"/>
      <scheme val="minor"/>
    </font>
    <font>
      <sz val="11"/>
      <color rgb="FF000000"/>
      <name val="Aptos Narrow"/>
      <charset val="1"/>
    </font>
    <font>
      <sz val="10"/>
      <color rgb="FF1C2933"/>
      <name val="Arial"/>
    </font>
    <font>
      <b/>
      <sz val="10"/>
      <color theme="1"/>
      <name val="Calibri"/>
    </font>
    <font>
      <b/>
      <sz val="10"/>
      <color rgb="FF000000"/>
      <name val="Arial"/>
      <charset val="1"/>
    </font>
    <font>
      <b/>
      <sz val="10"/>
      <color rgb="FF000000"/>
      <name val="Arial"/>
    </font>
    <font>
      <sz val="10"/>
      <color rgb="FF000000"/>
      <name val="Calibri"/>
    </font>
    <font>
      <sz val="11"/>
      <color rgb="FF242424"/>
      <name val="Aptos Narrow"/>
      <charset val="1"/>
    </font>
    <font>
      <sz val="10"/>
      <color theme="1"/>
      <name val="Arial"/>
      <charset val="1"/>
    </font>
    <font>
      <sz val="10"/>
      <color rgb="FFFF0000"/>
      <name val="Arial"/>
    </font>
    <font>
      <u/>
      <sz val="10"/>
      <color theme="10"/>
      <name val="Arial"/>
      <scheme val="minor"/>
    </font>
    <font>
      <b/>
      <sz val="10"/>
      <color theme="1"/>
      <name val="Arial"/>
      <charset val="1"/>
    </font>
    <font>
      <sz val="11"/>
      <color rgb="FF1D1C1D"/>
      <name val="Arial"/>
      <scheme val="major"/>
    </font>
    <font>
      <sz val="11"/>
      <color rgb="FF1D1C1D"/>
      <name val="-Apple-System"/>
      <charset val="1"/>
    </font>
    <font>
      <sz val="11"/>
      <color rgb="FF1D1C1D"/>
      <name val="Arial"/>
      <scheme val="minor"/>
    </font>
    <font>
      <sz val="10"/>
      <color theme="1"/>
      <name val="Calibri"/>
    </font>
    <font>
      <b/>
      <sz val="10"/>
      <color rgb="FF000000"/>
      <name val="Calibri"/>
    </font>
    <font>
      <sz val="10"/>
      <color rgb="FF000000"/>
      <name val="Calibri"/>
      <charset val="1"/>
    </font>
    <font>
      <sz val="11"/>
      <color rgb="FF1D1C1D"/>
      <name val="Slack-Lato"/>
      <charset val="1"/>
    </font>
    <font>
      <sz val="9"/>
      <color rgb="FF000000"/>
      <name val="Calibri"/>
    </font>
    <font>
      <sz val="10"/>
      <color theme="1"/>
      <name val="Calibri"/>
      <scheme val="minor"/>
    </font>
    <font>
      <sz val="11"/>
      <color rgb="FF000000"/>
      <name val="Arial"/>
      <family val="2"/>
      <charset val="1"/>
    </font>
    <font>
      <b/>
      <sz val="10"/>
      <color rgb="FF000000"/>
      <name val="Calibri"/>
      <charset val="1"/>
    </font>
    <font>
      <sz val="11"/>
      <color rgb="FF1D1C1D"/>
      <name val="Calibri"/>
    </font>
    <font>
      <sz val="10"/>
      <color rgb="FF868686"/>
      <name val="Calibri"/>
    </font>
    <font>
      <sz val="10"/>
      <color rgb="FF1D1C1D"/>
      <name val="Calibri"/>
    </font>
    <font>
      <sz val="10"/>
      <color rgb="FF1D1C1D"/>
      <name val="Arial"/>
      <scheme val="minor"/>
    </font>
    <font>
      <i/>
      <sz val="10"/>
      <color theme="1"/>
      <name val="Calibri"/>
    </font>
    <font>
      <sz val="9"/>
      <color rgb="FF000000"/>
      <name val="Arial"/>
      <scheme val="minor"/>
    </font>
    <font>
      <sz val="9"/>
      <color theme="1"/>
      <name val="Arial"/>
      <scheme val="minor"/>
    </font>
    <font>
      <sz val="9"/>
      <color theme="1"/>
      <name val="Arial"/>
    </font>
  </fonts>
  <fills count="19">
    <fill>
      <patternFill patternType="none"/>
    </fill>
    <fill>
      <patternFill patternType="gray125"/>
    </fill>
    <fill>
      <patternFill patternType="solid">
        <fgColor rgb="FF27235C"/>
        <bgColor rgb="FF27235C"/>
      </patternFill>
    </fill>
    <fill>
      <patternFill patternType="solid">
        <fgColor rgb="FFFFFFFF"/>
        <bgColor rgb="FFFFFFFF"/>
      </patternFill>
    </fill>
    <fill>
      <patternFill patternType="solid">
        <fgColor rgb="FFE01950"/>
        <bgColor rgb="FFE01950"/>
      </patternFill>
    </fill>
    <fill>
      <patternFill patternType="solid">
        <fgColor rgb="FF97247E"/>
        <bgColor rgb="FF97247E"/>
      </patternFill>
    </fill>
    <fill>
      <patternFill patternType="solid">
        <fgColor rgb="FFD9D9D9"/>
        <bgColor rgb="FFD9D9D9"/>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B050"/>
        <bgColor indexed="64"/>
      </patternFill>
    </fill>
    <fill>
      <patternFill patternType="solid">
        <fgColor theme="8"/>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6"/>
        <bgColor indexed="64"/>
      </patternFill>
    </fill>
    <fill>
      <patternFill patternType="solid">
        <fgColor theme="7"/>
        <bgColor indexed="64"/>
      </patternFill>
    </fill>
    <fill>
      <patternFill patternType="solid">
        <fgColor theme="8" tint="0.79998168889431442"/>
        <bgColor indexed="64"/>
      </patternFill>
    </fill>
    <fill>
      <patternFill patternType="solid">
        <fgColor rgb="FFFFFFFF"/>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theme="4" tint="0.39997558519241921"/>
      </top>
      <bottom style="thin">
        <color rgb="FF000000"/>
      </bottom>
      <diagonal/>
    </border>
    <border>
      <left/>
      <right/>
      <top style="thin">
        <color theme="4" tint="0.39997558519241921"/>
      </top>
      <bottom style="thin">
        <color theme="4" tint="0.39997558519241921"/>
      </bottom>
      <diagonal/>
    </border>
    <border>
      <left/>
      <right/>
      <top style="thin">
        <color theme="4" tint="0.39997558519241921"/>
      </top>
      <bottom style="thin">
        <color rgb="FF000000"/>
      </bottom>
      <diagonal/>
    </border>
    <border>
      <left/>
      <right style="thin">
        <color rgb="FF000000"/>
      </right>
      <top style="thin">
        <color rgb="FF000000"/>
      </top>
      <bottom style="thin">
        <color theme="4" tint="0.39997558519241921"/>
      </bottom>
      <diagonal/>
    </border>
    <border>
      <left/>
      <right/>
      <top style="thin">
        <color theme="1"/>
      </top>
      <bottom/>
      <diagonal/>
    </border>
    <border>
      <left/>
      <right style="thin">
        <color rgb="FF000000"/>
      </right>
      <top style="thin">
        <color theme="1"/>
      </top>
      <bottom/>
      <diagonal/>
    </border>
    <border>
      <left style="thin">
        <color rgb="FF000000"/>
      </left>
      <right style="thin">
        <color rgb="FF000000"/>
      </right>
      <top style="thin">
        <color theme="1"/>
      </top>
      <bottom/>
      <diagonal/>
    </border>
    <border>
      <left/>
      <right style="thin">
        <color rgb="FF000000"/>
      </right>
      <top style="thin">
        <color theme="1"/>
      </top>
      <bottom style="thin">
        <color rgb="FF000000"/>
      </bottom>
      <diagonal/>
    </border>
    <border>
      <left style="thin">
        <color rgb="FF000000"/>
      </left>
      <right style="thin">
        <color rgb="FF000000"/>
      </right>
      <top style="thin">
        <color theme="1"/>
      </top>
      <bottom style="thin">
        <color rgb="FF000000"/>
      </bottom>
      <diagonal/>
    </border>
  </borders>
  <cellStyleXfs count="2">
    <xf numFmtId="0" fontId="0" fillId="0" borderId="0"/>
    <xf numFmtId="0" fontId="22" fillId="0" borderId="0" applyNumberFormat="0" applyFill="0" applyBorder="0" applyAlignment="0" applyProtection="0"/>
  </cellStyleXfs>
  <cellXfs count="836">
    <xf numFmtId="0" fontId="0" fillId="0" borderId="0" xfId="0"/>
    <xf numFmtId="0" fontId="1" fillId="2" borderId="1" xfId="0" applyFont="1" applyFill="1" applyBorder="1" applyAlignment="1">
      <alignment horizontal="center" wrapText="1"/>
    </xf>
    <xf numFmtId="0" fontId="3" fillId="0" borderId="1" xfId="0" applyFont="1" applyBorder="1"/>
    <xf numFmtId="0" fontId="3" fillId="0" borderId="1" xfId="0" applyFont="1" applyBorder="1" applyAlignment="1">
      <alignment wrapText="1"/>
    </xf>
    <xf numFmtId="0" fontId="1" fillId="2" borderId="0" xfId="0" applyFont="1" applyFill="1" applyAlignment="1">
      <alignment horizontal="center" wrapText="1"/>
    </xf>
    <xf numFmtId="0" fontId="1" fillId="4" borderId="0" xfId="0" applyFont="1" applyFill="1" applyAlignment="1">
      <alignment horizontal="center" wrapText="1"/>
    </xf>
    <xf numFmtId="0" fontId="1" fillId="4" borderId="1" xfId="0" applyFont="1" applyFill="1" applyBorder="1" applyAlignment="1">
      <alignment horizontal="center" wrapText="1"/>
    </xf>
    <xf numFmtId="0" fontId="4" fillId="0" borderId="2" xfId="0" applyFont="1" applyBorder="1" applyAlignment="1">
      <alignment horizontal="right"/>
    </xf>
    <xf numFmtId="0" fontId="4" fillId="0" borderId="1" xfId="0" applyFont="1" applyBorder="1" applyAlignment="1">
      <alignment horizontal="center" wrapText="1"/>
    </xf>
    <xf numFmtId="0" fontId="4" fillId="0" borderId="1" xfId="0" applyFont="1" applyBorder="1" applyAlignment="1">
      <alignment horizontal="center"/>
    </xf>
    <xf numFmtId="0" fontId="5" fillId="0" borderId="1" xfId="0" applyFont="1" applyBorder="1" applyAlignment="1">
      <alignment horizontal="center"/>
    </xf>
    <xf numFmtId="0" fontId="4" fillId="0" borderId="3" xfId="0" applyFont="1" applyBorder="1" applyAlignment="1">
      <alignment wrapText="1"/>
    </xf>
    <xf numFmtId="0" fontId="4" fillId="0" borderId="4" xfId="0" applyFont="1" applyBorder="1" applyAlignment="1">
      <alignment horizontal="center"/>
    </xf>
    <xf numFmtId="0" fontId="4" fillId="0" borderId="1" xfId="0" applyFont="1" applyBorder="1" applyAlignment="1">
      <alignment wrapText="1"/>
    </xf>
    <xf numFmtId="164" fontId="4" fillId="0" borderId="4" xfId="0" applyNumberFormat="1" applyFont="1" applyBorder="1" applyAlignment="1">
      <alignment horizontal="center"/>
    </xf>
    <xf numFmtId="0" fontId="4" fillId="0" borderId="1" xfId="0" applyFont="1" applyBorder="1" applyAlignment="1">
      <alignment horizontal="left" wrapText="1"/>
    </xf>
    <xf numFmtId="0" fontId="4" fillId="0" borderId="0" xfId="0" applyFont="1" applyAlignment="1">
      <alignment horizontal="center"/>
    </xf>
    <xf numFmtId="0" fontId="4" fillId="0" borderId="3" xfId="0" applyFont="1" applyBorder="1" applyAlignment="1">
      <alignment horizontal="center"/>
    </xf>
    <xf numFmtId="0" fontId="4" fillId="0" borderId="4" xfId="0" applyFont="1" applyBorder="1"/>
    <xf numFmtId="0" fontId="4" fillId="0" borderId="4" xfId="0" applyFont="1" applyBorder="1" applyAlignment="1">
      <alignment wrapText="1"/>
    </xf>
    <xf numFmtId="0" fontId="4" fillId="0" borderId="1" xfId="0" applyFont="1" applyBorder="1" applyAlignment="1">
      <alignment horizontal="left"/>
    </xf>
    <xf numFmtId="0" fontId="4" fillId="0" borderId="1" xfId="0" applyFont="1" applyBorder="1"/>
    <xf numFmtId="0" fontId="5" fillId="3" borderId="0" xfId="0" applyFont="1" applyFill="1" applyAlignment="1">
      <alignment horizontal="left"/>
    </xf>
    <xf numFmtId="0" fontId="3" fillId="0" borderId="0" xfId="0" applyFont="1" applyAlignment="1">
      <alignment wrapText="1"/>
    </xf>
    <xf numFmtId="0" fontId="3" fillId="0" borderId="0" xfId="0" applyFont="1" applyAlignment="1">
      <alignment horizontal="center"/>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4" borderId="5" xfId="0" applyFont="1" applyFill="1" applyBorder="1" applyAlignment="1">
      <alignment horizontal="center" wrapText="1"/>
    </xf>
    <xf numFmtId="0" fontId="6" fillId="6" borderId="1" xfId="0" applyFont="1" applyFill="1" applyBorder="1"/>
    <xf numFmtId="0" fontId="3" fillId="0" borderId="0" xfId="0" applyFont="1"/>
    <xf numFmtId="0" fontId="8" fillId="5" borderId="1" xfId="0" applyFont="1" applyFill="1" applyBorder="1" applyAlignment="1">
      <alignment horizontal="center"/>
    </xf>
    <xf numFmtId="0" fontId="9" fillId="3" borderId="2" xfId="0" applyFont="1" applyFill="1" applyBorder="1" applyAlignment="1">
      <alignment horizontal="center"/>
    </xf>
    <xf numFmtId="0" fontId="10" fillId="0" borderId="1" xfId="0" applyFont="1" applyBorder="1" applyAlignment="1">
      <alignment readingOrder="1"/>
    </xf>
    <xf numFmtId="0" fontId="10" fillId="0" borderId="5" xfId="0" applyFont="1" applyBorder="1" applyAlignment="1">
      <alignment readingOrder="1"/>
    </xf>
    <xf numFmtId="0" fontId="10" fillId="0" borderId="5" xfId="0" applyFont="1" applyBorder="1" applyAlignment="1">
      <alignment wrapText="1" readingOrder="1"/>
    </xf>
    <xf numFmtId="0" fontId="10" fillId="0" borderId="2" xfId="0" applyFont="1" applyBorder="1" applyAlignment="1">
      <alignment readingOrder="1"/>
    </xf>
    <xf numFmtId="0" fontId="10" fillId="0" borderId="4" xfId="0" applyFont="1" applyBorder="1" applyAlignment="1">
      <alignment wrapText="1" readingOrder="1"/>
    </xf>
    <xf numFmtId="0" fontId="10" fillId="0" borderId="4" xfId="0" applyFont="1" applyBorder="1" applyAlignment="1">
      <alignment readingOrder="1"/>
    </xf>
    <xf numFmtId="0" fontId="10" fillId="0" borderId="5" xfId="0" applyFont="1" applyBorder="1" applyAlignment="1">
      <alignment horizontal="center" wrapText="1" readingOrder="1"/>
    </xf>
    <xf numFmtId="0" fontId="10" fillId="0" borderId="4" xfId="0" applyFont="1" applyBorder="1" applyAlignment="1">
      <alignment horizontal="center" wrapText="1" readingOrder="1"/>
    </xf>
    <xf numFmtId="0" fontId="10" fillId="0" borderId="4" xfId="0" applyFont="1" applyBorder="1" applyAlignment="1">
      <alignment horizontal="center" readingOrder="1"/>
    </xf>
    <xf numFmtId="0" fontId="10" fillId="0" borderId="5" xfId="0" applyFont="1" applyBorder="1" applyAlignment="1">
      <alignment horizontal="center" readingOrder="1"/>
    </xf>
    <xf numFmtId="14" fontId="10" fillId="0" borderId="5" xfId="0" applyNumberFormat="1" applyFont="1" applyBorder="1" applyAlignment="1">
      <alignment horizontal="right" readingOrder="1"/>
    </xf>
    <xf numFmtId="14" fontId="10" fillId="0" borderId="4" xfId="0" applyNumberFormat="1" applyFont="1" applyBorder="1" applyAlignment="1">
      <alignment horizontal="right" readingOrder="1"/>
    </xf>
    <xf numFmtId="0" fontId="4" fillId="0" borderId="1" xfId="0" applyFont="1" applyBorder="1" applyAlignment="1">
      <alignment horizontal="right"/>
    </xf>
    <xf numFmtId="0" fontId="4" fillId="0" borderId="4" xfId="0" applyFont="1" applyBorder="1" applyAlignment="1">
      <alignment horizontal="right"/>
    </xf>
    <xf numFmtId="0" fontId="4" fillId="0" borderId="1" xfId="0" applyFont="1" applyBorder="1" applyAlignment="1">
      <alignment horizontal="right" wrapText="1"/>
    </xf>
    <xf numFmtId="0" fontId="4" fillId="0" borderId="3" xfId="0" applyFont="1" applyBorder="1"/>
    <xf numFmtId="14" fontId="4" fillId="0" borderId="4" xfId="0" applyNumberFormat="1" applyFont="1" applyBorder="1" applyAlignment="1">
      <alignment horizontal="right"/>
    </xf>
    <xf numFmtId="0" fontId="4" fillId="0" borderId="0" xfId="0" applyFont="1"/>
    <xf numFmtId="0" fontId="4" fillId="0" borderId="5" xfId="0" applyFont="1" applyBorder="1"/>
    <xf numFmtId="0" fontId="4" fillId="0" borderId="2" xfId="0" applyFont="1" applyBorder="1"/>
    <xf numFmtId="0" fontId="0" fillId="0" borderId="1" xfId="0" applyBorder="1"/>
    <xf numFmtId="0" fontId="10" fillId="0" borderId="8" xfId="0" applyFont="1" applyBorder="1" applyAlignment="1">
      <alignment wrapText="1" readingOrder="1"/>
    </xf>
    <xf numFmtId="0" fontId="10" fillId="0" borderId="9" xfId="0" applyFont="1" applyBorder="1" applyAlignment="1">
      <alignment horizontal="center" readingOrder="1"/>
    </xf>
    <xf numFmtId="0" fontId="10" fillId="0" borderId="1" xfId="0" applyFont="1" applyBorder="1" applyAlignment="1">
      <alignment horizontal="center"/>
    </xf>
    <xf numFmtId="0" fontId="11" fillId="0" borderId="1" xfId="0" applyFont="1" applyBorder="1" applyAlignment="1">
      <alignment horizontal="center" wrapText="1"/>
    </xf>
    <xf numFmtId="0" fontId="0" fillId="0" borderId="1" xfId="0" applyBorder="1" applyAlignment="1">
      <alignment wrapText="1"/>
    </xf>
    <xf numFmtId="0" fontId="13" fillId="0" borderId="1" xfId="0" applyFont="1" applyBorder="1"/>
    <xf numFmtId="0" fontId="1" fillId="2" borderId="3" xfId="0" applyFont="1" applyFill="1" applyBorder="1" applyAlignment="1">
      <alignment horizontal="center" wrapText="1"/>
    </xf>
    <xf numFmtId="0" fontId="13" fillId="0" borderId="5" xfId="0" applyFont="1" applyBorder="1"/>
    <xf numFmtId="0" fontId="4" fillId="0" borderId="6" xfId="0" applyFont="1" applyBorder="1"/>
    <xf numFmtId="0" fontId="10" fillId="0" borderId="10" xfId="0" applyFont="1" applyBorder="1" applyAlignment="1">
      <alignment readingOrder="1"/>
    </xf>
    <xf numFmtId="0" fontId="4" fillId="0" borderId="7" xfId="0" applyFont="1" applyBorder="1" applyAlignment="1">
      <alignment horizontal="center"/>
    </xf>
    <xf numFmtId="0" fontId="4" fillId="0" borderId="5" xfId="0" applyFont="1" applyBorder="1" applyAlignment="1">
      <alignment horizontal="center"/>
    </xf>
    <xf numFmtId="0" fontId="4" fillId="0" borderId="2" xfId="0" applyFont="1" applyBorder="1" applyAlignment="1">
      <alignment horizontal="center" wrapText="1"/>
    </xf>
    <xf numFmtId="0" fontId="13" fillId="0" borderId="1" xfId="0" applyFont="1" applyBorder="1" applyAlignment="1">
      <alignment horizontal="center"/>
    </xf>
    <xf numFmtId="0" fontId="1" fillId="4" borderId="3" xfId="0" applyFont="1" applyFill="1" applyBorder="1" applyAlignment="1">
      <alignment horizontal="center" wrapText="1"/>
    </xf>
    <xf numFmtId="0" fontId="4" fillId="0" borderId="2" xfId="0" applyFont="1" applyBorder="1" applyAlignment="1">
      <alignment wrapText="1"/>
    </xf>
    <xf numFmtId="0" fontId="3" fillId="0" borderId="2" xfId="0" applyFont="1" applyBorder="1"/>
    <xf numFmtId="0" fontId="10" fillId="7" borderId="4" xfId="0" applyFont="1" applyFill="1" applyBorder="1" applyAlignment="1">
      <alignment horizontal="center" readingOrder="1"/>
    </xf>
    <xf numFmtId="0" fontId="4" fillId="0" borderId="1" xfId="0" applyFont="1" applyBorder="1" applyAlignment="1">
      <alignment horizontal="center" vertical="center" wrapText="1"/>
    </xf>
    <xf numFmtId="0" fontId="4" fillId="7" borderId="1" xfId="0" applyFont="1" applyFill="1" applyBorder="1" applyAlignment="1">
      <alignment horizontal="center"/>
    </xf>
    <xf numFmtId="0" fontId="10" fillId="7" borderId="5" xfId="0" applyFont="1" applyFill="1" applyBorder="1" applyAlignment="1">
      <alignment horizontal="center" readingOrder="1"/>
    </xf>
    <xf numFmtId="0" fontId="4" fillId="7" borderId="2" xfId="0" applyFont="1" applyFill="1" applyBorder="1" applyAlignment="1">
      <alignment horizontal="center"/>
    </xf>
    <xf numFmtId="0" fontId="4" fillId="0" borderId="4" xfId="0" applyFont="1" applyBorder="1" applyAlignment="1">
      <alignment horizontal="left"/>
    </xf>
    <xf numFmtId="0" fontId="3" fillId="0" borderId="2" xfId="0" applyFont="1" applyBorder="1" applyAlignment="1">
      <alignment wrapText="1"/>
    </xf>
    <xf numFmtId="0" fontId="10" fillId="0" borderId="5" xfId="0" applyFont="1" applyBorder="1" applyAlignment="1">
      <alignment horizontal="left" readingOrder="1"/>
    </xf>
    <xf numFmtId="0" fontId="10" fillId="8" borderId="5" xfId="0" applyFont="1" applyFill="1" applyBorder="1" applyAlignment="1">
      <alignment horizontal="center" readingOrder="1"/>
    </xf>
    <xf numFmtId="0" fontId="4" fillId="8" borderId="1" xfId="0" applyFont="1" applyFill="1" applyBorder="1" applyAlignment="1">
      <alignment horizontal="center"/>
    </xf>
    <xf numFmtId="0" fontId="4" fillId="7" borderId="2" xfId="0" applyFont="1" applyFill="1" applyBorder="1" applyAlignment="1">
      <alignment horizontal="center" wrapText="1"/>
    </xf>
    <xf numFmtId="0" fontId="4" fillId="0" borderId="5" xfId="0" applyFont="1" applyBorder="1" applyAlignment="1">
      <alignment horizontal="left"/>
    </xf>
    <xf numFmtId="0" fontId="10" fillId="0" borderId="7" xfId="0" applyFont="1" applyBorder="1" applyAlignment="1">
      <alignment readingOrder="1"/>
    </xf>
    <xf numFmtId="0" fontId="3" fillId="0" borderId="5" xfId="0" applyFont="1" applyBorder="1"/>
    <xf numFmtId="0" fontId="3" fillId="0" borderId="5" xfId="0" applyFont="1" applyBorder="1" applyAlignment="1">
      <alignment wrapText="1"/>
    </xf>
    <xf numFmtId="0" fontId="1" fillId="2" borderId="11" xfId="0" applyFont="1" applyFill="1" applyBorder="1" applyAlignment="1">
      <alignment horizontal="center" wrapText="1"/>
    </xf>
    <xf numFmtId="0" fontId="1" fillId="2" borderId="11" xfId="0" applyFont="1" applyFill="1" applyBorder="1" applyAlignment="1">
      <alignment wrapText="1"/>
    </xf>
    <xf numFmtId="0" fontId="4" fillId="9" borderId="1" xfId="0" applyFont="1" applyFill="1" applyBorder="1"/>
    <xf numFmtId="0" fontId="14" fillId="0" borderId="1" xfId="0" applyFont="1" applyBorder="1" applyAlignment="1">
      <alignment horizontal="center" wrapText="1"/>
    </xf>
    <xf numFmtId="0" fontId="4" fillId="0" borderId="3" xfId="0" applyFont="1" applyBorder="1" applyAlignment="1">
      <alignment horizontal="left"/>
    </xf>
    <xf numFmtId="0" fontId="4" fillId="0" borderId="6" xfId="0" applyFont="1" applyBorder="1" applyAlignment="1">
      <alignment horizontal="center"/>
    </xf>
    <xf numFmtId="0" fontId="4" fillId="0" borderId="2" xfId="0" applyFont="1" applyBorder="1" applyAlignment="1">
      <alignment horizontal="center"/>
    </xf>
    <xf numFmtId="0" fontId="4" fillId="0" borderId="6" xfId="0" applyFont="1" applyBorder="1" applyAlignment="1">
      <alignment horizontal="left"/>
    </xf>
    <xf numFmtId="0" fontId="4" fillId="0" borderId="11" xfId="0" applyFont="1" applyBorder="1" applyAlignment="1">
      <alignment horizontal="left"/>
    </xf>
    <xf numFmtId="0" fontId="10" fillId="0" borderId="9" xfId="0" applyFont="1" applyBorder="1" applyAlignment="1">
      <alignment wrapText="1" readingOrder="1"/>
    </xf>
    <xf numFmtId="0" fontId="10" fillId="0" borderId="1" xfId="0" applyFont="1" applyBorder="1" applyAlignment="1">
      <alignment horizontal="center" readingOrder="1"/>
    </xf>
    <xf numFmtId="0" fontId="10" fillId="0" borderId="1" xfId="0" applyFont="1" applyBorder="1" applyAlignment="1">
      <alignment wrapText="1" readingOrder="1"/>
    </xf>
    <xf numFmtId="0" fontId="10" fillId="7" borderId="1" xfId="0" applyFont="1" applyFill="1" applyBorder="1" applyAlignment="1">
      <alignment horizontal="center" readingOrder="1"/>
    </xf>
    <xf numFmtId="14" fontId="10" fillId="0" borderId="1" xfId="0" applyNumberFormat="1" applyFont="1" applyBorder="1" applyAlignment="1">
      <alignment horizontal="right" readingOrder="1"/>
    </xf>
    <xf numFmtId="0" fontId="10" fillId="0" borderId="12" xfId="0" applyFont="1" applyBorder="1" applyAlignment="1">
      <alignment readingOrder="1"/>
    </xf>
    <xf numFmtId="0" fontId="4" fillId="0" borderId="9" xfId="0" applyFont="1" applyBorder="1" applyAlignment="1">
      <alignment horizontal="center"/>
    </xf>
    <xf numFmtId="0" fontId="10" fillId="0" borderId="11" xfId="0" applyFont="1" applyBorder="1" applyAlignment="1">
      <alignment readingOrder="1"/>
    </xf>
    <xf numFmtId="14" fontId="10" fillId="0" borderId="9" xfId="0" applyNumberFormat="1" applyFont="1" applyBorder="1" applyAlignment="1">
      <alignment horizontal="right" readingOrder="1"/>
    </xf>
    <xf numFmtId="0" fontId="10" fillId="0" borderId="11" xfId="0" applyFont="1" applyBorder="1" applyAlignment="1">
      <alignment horizontal="center" readingOrder="1"/>
    </xf>
    <xf numFmtId="0" fontId="3" fillId="0" borderId="3" xfId="0" applyFont="1" applyBorder="1"/>
    <xf numFmtId="0" fontId="4" fillId="0" borderId="2" xfId="0" applyFont="1" applyBorder="1" applyAlignment="1">
      <alignment horizontal="left"/>
    </xf>
    <xf numFmtId="0" fontId="3" fillId="0" borderId="0" xfId="0" applyFont="1" applyAlignment="1">
      <alignment horizontal="left"/>
    </xf>
    <xf numFmtId="0" fontId="10" fillId="0" borderId="7" xfId="0" applyFont="1" applyBorder="1" applyAlignment="1">
      <alignment horizontal="center" wrapText="1" readingOrder="1"/>
    </xf>
    <xf numFmtId="0" fontId="10" fillId="0" borderId="1" xfId="0" applyFont="1" applyBorder="1"/>
    <xf numFmtId="0" fontId="4" fillId="0" borderId="7" xfId="0" applyFont="1" applyBorder="1" applyAlignment="1">
      <alignment horizontal="left"/>
    </xf>
    <xf numFmtId="0" fontId="0" fillId="0" borderId="1" xfId="0" applyBorder="1" applyAlignment="1">
      <alignment horizontal="center"/>
    </xf>
    <xf numFmtId="0" fontId="4" fillId="0" borderId="8" xfId="0" applyFont="1" applyBorder="1" applyAlignment="1">
      <alignment horizontal="center"/>
    </xf>
    <xf numFmtId="0" fontId="4" fillId="0" borderId="10" xfId="0" applyFont="1" applyBorder="1" applyAlignment="1">
      <alignment horizontal="left"/>
    </xf>
    <xf numFmtId="0" fontId="0" fillId="0" borderId="5" xfId="0" applyBorder="1"/>
    <xf numFmtId="0" fontId="3" fillId="0" borderId="4" xfId="0" applyFont="1" applyBorder="1"/>
    <xf numFmtId="0" fontId="0" fillId="0" borderId="6" xfId="0" applyBorder="1" applyAlignment="1">
      <alignment horizontal="center"/>
    </xf>
    <xf numFmtId="14" fontId="0" fillId="0" borderId="5" xfId="0" applyNumberFormat="1" applyBorder="1"/>
    <xf numFmtId="0" fontId="10" fillId="0" borderId="11" xfId="0" applyFont="1" applyBorder="1" applyAlignment="1">
      <alignment wrapText="1" readingOrder="1"/>
    </xf>
    <xf numFmtId="0" fontId="4" fillId="0" borderId="5" xfId="0" applyFont="1" applyBorder="1" applyAlignment="1">
      <alignment wrapText="1"/>
    </xf>
    <xf numFmtId="0" fontId="4" fillId="0" borderId="11" xfId="0" applyFont="1" applyBorder="1" applyAlignment="1">
      <alignment horizontal="center"/>
    </xf>
    <xf numFmtId="0" fontId="10" fillId="7" borderId="11" xfId="0" applyFont="1" applyFill="1" applyBorder="1" applyAlignment="1">
      <alignment horizontal="center" readingOrder="1"/>
    </xf>
    <xf numFmtId="0" fontId="4" fillId="0" borderId="4" xfId="0" applyFont="1" applyBorder="1" applyAlignment="1">
      <alignment horizontal="center" wrapText="1"/>
    </xf>
    <xf numFmtId="0" fontId="4" fillId="0" borderId="6" xfId="0" applyFont="1" applyBorder="1" applyAlignment="1">
      <alignment wrapText="1"/>
    </xf>
    <xf numFmtId="0" fontId="10" fillId="0" borderId="8" xfId="0" applyFont="1" applyBorder="1" applyAlignment="1">
      <alignment horizontal="center" readingOrder="1"/>
    </xf>
    <xf numFmtId="0" fontId="3" fillId="0" borderId="1" xfId="0" applyFont="1" applyBorder="1" applyAlignment="1">
      <alignment vertical="center" wrapText="1"/>
    </xf>
    <xf numFmtId="0" fontId="3" fillId="0" borderId="1" xfId="0" applyFont="1" applyBorder="1" applyAlignment="1">
      <alignment vertical="center"/>
    </xf>
    <xf numFmtId="165" fontId="3" fillId="0" borderId="1" xfId="0" applyNumberFormat="1" applyFont="1" applyBorder="1" applyAlignment="1">
      <alignment vertical="center"/>
    </xf>
    <xf numFmtId="0" fontId="10" fillId="0" borderId="13" xfId="0" applyFont="1" applyBorder="1" applyAlignment="1">
      <alignment readingOrder="1"/>
    </xf>
    <xf numFmtId="0" fontId="0" fillId="0" borderId="2" xfId="0" applyBorder="1"/>
    <xf numFmtId="0" fontId="0" fillId="0" borderId="2" xfId="0" applyBorder="1" applyAlignment="1">
      <alignment wrapText="1"/>
    </xf>
    <xf numFmtId="0" fontId="10" fillId="0" borderId="6" xfId="0" applyFont="1" applyBorder="1" applyAlignment="1">
      <alignment wrapText="1" readingOrder="1"/>
    </xf>
    <xf numFmtId="0" fontId="0" fillId="0" borderId="9" xfId="0" applyBorder="1"/>
    <xf numFmtId="0" fontId="10" fillId="0" borderId="3" xfId="0" applyFont="1" applyBorder="1" applyAlignment="1">
      <alignment wrapText="1" readingOrder="1"/>
    </xf>
    <xf numFmtId="0" fontId="0" fillId="0" borderId="4" xfId="0" applyBorder="1"/>
    <xf numFmtId="0" fontId="4" fillId="0" borderId="7" xfId="0" applyFont="1" applyBorder="1" applyAlignment="1">
      <alignment wrapText="1"/>
    </xf>
    <xf numFmtId="14" fontId="0" fillId="0" borderId="1" xfId="0" applyNumberFormat="1" applyBorder="1"/>
    <xf numFmtId="0" fontId="4" fillId="0" borderId="5" xfId="0" applyFont="1" applyBorder="1" applyAlignment="1">
      <alignment horizontal="center" wrapText="1"/>
    </xf>
    <xf numFmtId="0" fontId="11" fillId="0" borderId="3" xfId="0" applyFont="1" applyBorder="1" applyAlignment="1">
      <alignment wrapText="1"/>
    </xf>
    <xf numFmtId="0" fontId="11" fillId="0" borderId="5" xfId="0" applyFont="1" applyBorder="1"/>
    <xf numFmtId="0" fontId="12" fillId="0" borderId="1" xfId="0" applyFont="1" applyBorder="1"/>
    <xf numFmtId="0" fontId="16" fillId="0" borderId="1" xfId="0" applyFont="1" applyBorder="1" applyAlignment="1">
      <alignment readingOrder="1"/>
    </xf>
    <xf numFmtId="0" fontId="11" fillId="0" borderId="4" xfId="0" applyFont="1" applyBorder="1"/>
    <xf numFmtId="0" fontId="11" fillId="0" borderId="1" xfId="0" applyFont="1" applyBorder="1" applyAlignment="1">
      <alignment wrapText="1"/>
    </xf>
    <xf numFmtId="0" fontId="5" fillId="0" borderId="5" xfId="0" applyFont="1" applyBorder="1" applyAlignment="1">
      <alignment horizontal="center" wrapText="1"/>
    </xf>
    <xf numFmtId="0" fontId="4" fillId="0" borderId="0" xfId="0" applyFont="1" applyAlignment="1">
      <alignment wrapText="1"/>
    </xf>
    <xf numFmtId="0" fontId="4" fillId="0" borderId="0" xfId="0" applyFont="1" applyAlignment="1">
      <alignment horizontal="right"/>
    </xf>
    <xf numFmtId="0" fontId="4" fillId="0" borderId="0" xfId="0" applyFont="1" applyAlignment="1">
      <alignment horizontal="left"/>
    </xf>
    <xf numFmtId="0" fontId="4" fillId="0" borderId="10" xfId="0" applyFont="1" applyBorder="1" applyAlignment="1">
      <alignment horizontal="center" wrapText="1"/>
    </xf>
    <xf numFmtId="0" fontId="4" fillId="0" borderId="13" xfId="0" applyFont="1" applyBorder="1" applyAlignment="1">
      <alignment wrapText="1"/>
    </xf>
    <xf numFmtId="0" fontId="4" fillId="0" borderId="11" xfId="0" applyFont="1" applyBorder="1" applyAlignment="1">
      <alignment wrapText="1"/>
    </xf>
    <xf numFmtId="0" fontId="0" fillId="0" borderId="12" xfId="0" applyBorder="1"/>
    <xf numFmtId="0" fontId="4" fillId="0" borderId="13" xfId="0" applyFont="1" applyBorder="1" applyAlignment="1">
      <alignment horizontal="center"/>
    </xf>
    <xf numFmtId="0" fontId="10" fillId="0" borderId="6" xfId="0" applyFont="1" applyBorder="1" applyAlignment="1">
      <alignment horizontal="center" readingOrder="1"/>
    </xf>
    <xf numFmtId="0" fontId="4" fillId="0" borderId="12" xfId="0" applyFont="1" applyBorder="1" applyAlignment="1">
      <alignment horizontal="center"/>
    </xf>
    <xf numFmtId="0" fontId="10" fillId="0" borderId="14" xfId="0" applyFont="1" applyBorder="1" applyAlignment="1">
      <alignment readingOrder="1"/>
    </xf>
    <xf numFmtId="0" fontId="4" fillId="0" borderId="12" xfId="0" applyFont="1" applyBorder="1"/>
    <xf numFmtId="0" fontId="4" fillId="0" borderId="14" xfId="0" applyFont="1" applyBorder="1" applyAlignment="1">
      <alignment horizontal="center"/>
    </xf>
    <xf numFmtId="0" fontId="4" fillId="0" borderId="8" xfId="0" applyFont="1" applyBorder="1" applyAlignment="1">
      <alignment wrapText="1"/>
    </xf>
    <xf numFmtId="0" fontId="4" fillId="9" borderId="5" xfId="0" applyFont="1" applyFill="1" applyBorder="1" applyAlignment="1">
      <alignment wrapText="1"/>
    </xf>
    <xf numFmtId="0" fontId="4" fillId="9" borderId="1" xfId="0" applyFont="1" applyFill="1" applyBorder="1" applyAlignment="1">
      <alignment wrapText="1"/>
    </xf>
    <xf numFmtId="0" fontId="4" fillId="9" borderId="2" xfId="0" applyFont="1" applyFill="1" applyBorder="1" applyAlignment="1">
      <alignment wrapText="1"/>
    </xf>
    <xf numFmtId="0" fontId="10" fillId="9" borderId="4" xfId="0" applyFont="1" applyFill="1" applyBorder="1" applyAlignment="1">
      <alignment wrapText="1" readingOrder="1"/>
    </xf>
    <xf numFmtId="0" fontId="4" fillId="7" borderId="5" xfId="0" applyFont="1" applyFill="1" applyBorder="1" applyAlignment="1">
      <alignment wrapText="1"/>
    </xf>
    <xf numFmtId="0" fontId="10" fillId="7" borderId="5" xfId="0" applyFont="1" applyFill="1" applyBorder="1" applyAlignment="1">
      <alignment readingOrder="1"/>
    </xf>
    <xf numFmtId="0" fontId="4" fillId="7" borderId="1" xfId="0" applyFont="1" applyFill="1" applyBorder="1"/>
    <xf numFmtId="0" fontId="4" fillId="7" borderId="2" xfId="0" applyFont="1" applyFill="1" applyBorder="1"/>
    <xf numFmtId="0" fontId="4" fillId="7" borderId="1" xfId="0" applyFont="1" applyFill="1" applyBorder="1" applyAlignment="1">
      <alignment wrapText="1"/>
    </xf>
    <xf numFmtId="0" fontId="10" fillId="0" borderId="3" xfId="0" applyFont="1" applyBorder="1" applyAlignment="1">
      <alignment readingOrder="1"/>
    </xf>
    <xf numFmtId="0" fontId="0" fillId="0" borderId="3" xfId="0" applyBorder="1" applyAlignment="1">
      <alignment horizontal="center"/>
    </xf>
    <xf numFmtId="0" fontId="10" fillId="7" borderId="3" xfId="0" applyFont="1" applyFill="1" applyBorder="1" applyAlignment="1">
      <alignment horizontal="center" readingOrder="1"/>
    </xf>
    <xf numFmtId="14" fontId="10" fillId="0" borderId="3" xfId="0" applyNumberFormat="1" applyFont="1" applyBorder="1" applyAlignment="1">
      <alignment horizontal="right" readingOrder="1"/>
    </xf>
    <xf numFmtId="0" fontId="10" fillId="0" borderId="3" xfId="0" applyFont="1" applyBorder="1" applyAlignment="1">
      <alignment horizontal="center" readingOrder="1"/>
    </xf>
    <xf numFmtId="0" fontId="10" fillId="9" borderId="4" xfId="0" applyFont="1" applyFill="1" applyBorder="1" applyAlignment="1">
      <alignment readingOrder="1"/>
    </xf>
    <xf numFmtId="0" fontId="1" fillId="2" borderId="1" xfId="0" applyFont="1" applyFill="1" applyBorder="1" applyAlignment="1">
      <alignment horizontal="center" vertical="center" wrapText="1"/>
    </xf>
    <xf numFmtId="0" fontId="10" fillId="0" borderId="5" xfId="0" applyFont="1" applyBorder="1" applyAlignment="1">
      <alignment vertical="center" readingOrder="1"/>
    </xf>
    <xf numFmtId="0" fontId="3" fillId="0" borderId="1" xfId="0" applyFont="1" applyBorder="1" applyAlignment="1">
      <alignment horizontal="center" vertical="center"/>
    </xf>
    <xf numFmtId="0" fontId="0" fillId="0" borderId="1" xfId="0" applyBorder="1" applyAlignment="1">
      <alignment horizontal="center" vertical="center"/>
    </xf>
    <xf numFmtId="0" fontId="10" fillId="0" borderId="5" xfId="0" applyFont="1" applyBorder="1" applyAlignment="1">
      <alignment horizontal="center" vertical="center" readingOrder="1"/>
    </xf>
    <xf numFmtId="0" fontId="0" fillId="0" borderId="0" xfId="0" applyAlignment="1">
      <alignment horizontal="center" vertical="center"/>
    </xf>
    <xf numFmtId="0" fontId="3" fillId="0" borderId="1" xfId="0" applyFont="1" applyBorder="1" applyAlignment="1">
      <alignment horizontal="center" vertical="center" wrapText="1"/>
    </xf>
    <xf numFmtId="0" fontId="15" fillId="9" borderId="1" xfId="0" applyFont="1" applyFill="1" applyBorder="1" applyAlignment="1">
      <alignment horizontal="center" vertical="center" wrapText="1"/>
    </xf>
    <xf numFmtId="0" fontId="2" fillId="3" borderId="1" xfId="0" applyFont="1" applyFill="1" applyBorder="1" applyAlignment="1">
      <alignment vertical="center"/>
    </xf>
    <xf numFmtId="14" fontId="3" fillId="0" borderId="1" xfId="0" applyNumberFormat="1" applyFont="1" applyBorder="1" applyAlignment="1">
      <alignment vertical="center"/>
    </xf>
    <xf numFmtId="0" fontId="10" fillId="0" borderId="1" xfId="0" applyFont="1" applyBorder="1" applyAlignment="1">
      <alignment vertical="center" readingOrder="1"/>
    </xf>
    <xf numFmtId="14" fontId="10" fillId="0" borderId="5" xfId="0" applyNumberFormat="1" applyFont="1" applyBorder="1" applyAlignment="1">
      <alignment vertical="center" readingOrder="1"/>
    </xf>
    <xf numFmtId="0" fontId="12" fillId="0" borderId="1" xfId="0" applyFont="1" applyBorder="1" applyAlignment="1">
      <alignment vertical="center" wrapText="1"/>
    </xf>
    <xf numFmtId="0" fontId="0" fillId="0" borderId="1" xfId="0" applyBorder="1" applyAlignment="1">
      <alignment vertical="center" wrapText="1"/>
    </xf>
    <xf numFmtId="0" fontId="1" fillId="2" borderId="0" xfId="0" applyFont="1" applyFill="1" applyAlignment="1">
      <alignment horizontal="center" vertical="center" wrapText="1"/>
    </xf>
    <xf numFmtId="0" fontId="1" fillId="2" borderId="3" xfId="0" applyFont="1" applyFill="1" applyBorder="1" applyAlignment="1">
      <alignment horizontal="center" vertical="center" wrapText="1"/>
    </xf>
    <xf numFmtId="0" fontId="4" fillId="0" borderId="1" xfId="0" applyFont="1" applyBorder="1" applyAlignment="1">
      <alignment vertical="center"/>
    </xf>
    <xf numFmtId="0" fontId="4" fillId="0" borderId="5"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3" xfId="0" applyFont="1" applyBorder="1" applyAlignment="1">
      <alignment horizontal="center" vertical="center"/>
    </xf>
    <xf numFmtId="0" fontId="4" fillId="0" borderId="6"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10" fillId="0" borderId="4" xfId="0" applyFont="1" applyBorder="1" applyAlignment="1">
      <alignment horizontal="center" vertical="center" readingOrder="1"/>
    </xf>
    <xf numFmtId="0" fontId="10" fillId="0" borderId="8" xfId="0" applyFont="1" applyBorder="1" applyAlignment="1">
      <alignment horizontal="center" vertical="center" wrapText="1" readingOrder="1"/>
    </xf>
    <xf numFmtId="0" fontId="3" fillId="0" borderId="0" xfId="0" applyFont="1" applyAlignment="1">
      <alignment horizontal="center" vertical="center" wrapText="1"/>
    </xf>
    <xf numFmtId="0" fontId="4" fillId="0" borderId="2" xfId="0" applyFont="1" applyBorder="1" applyAlignment="1">
      <alignment horizontal="center" vertical="center"/>
    </xf>
    <xf numFmtId="0" fontId="1" fillId="4" borderId="3" xfId="0" applyFont="1" applyFill="1" applyBorder="1" applyAlignment="1">
      <alignment horizontal="center" vertical="center" wrapText="1"/>
    </xf>
    <xf numFmtId="0" fontId="4" fillId="0" borderId="2" xfId="0" applyFont="1" applyBorder="1" applyAlignment="1">
      <alignment vertical="center"/>
    </xf>
    <xf numFmtId="0" fontId="4" fillId="0" borderId="2" xfId="0" applyFont="1" applyBorder="1" applyAlignment="1">
      <alignment horizontal="center" vertical="center" wrapText="1"/>
    </xf>
    <xf numFmtId="0" fontId="4" fillId="0" borderId="4" xfId="0" applyFont="1" applyBorder="1" applyAlignment="1">
      <alignment horizontal="center" vertical="center"/>
    </xf>
    <xf numFmtId="0" fontId="4" fillId="10" borderId="3" xfId="0" applyFont="1" applyFill="1" applyBorder="1" applyAlignment="1">
      <alignment horizontal="center" vertical="center"/>
    </xf>
    <xf numFmtId="0" fontId="4" fillId="10" borderId="1" xfId="0" applyFont="1" applyFill="1" applyBorder="1" applyAlignment="1">
      <alignment horizontal="center" vertical="center"/>
    </xf>
    <xf numFmtId="0" fontId="4" fillId="0" borderId="4" xfId="0" applyFont="1" applyBorder="1" applyAlignment="1">
      <alignment vertical="center" wrapText="1"/>
    </xf>
    <xf numFmtId="0" fontId="4" fillId="0" borderId="7" xfId="0" applyFont="1" applyBorder="1" applyAlignment="1">
      <alignment horizontal="center" vertical="center"/>
    </xf>
    <xf numFmtId="0" fontId="10" fillId="0" borderId="1" xfId="0" applyFont="1" applyBorder="1" applyAlignment="1">
      <alignment vertical="center" wrapText="1" readingOrder="1"/>
    </xf>
    <xf numFmtId="0" fontId="10" fillId="7" borderId="5" xfId="0" applyFont="1" applyFill="1" applyBorder="1" applyAlignment="1">
      <alignment horizontal="center" vertical="center" readingOrder="1"/>
    </xf>
    <xf numFmtId="14" fontId="10" fillId="0" borderId="4" xfId="0" applyNumberFormat="1" applyFont="1" applyBorder="1" applyAlignment="1">
      <alignment horizontal="right" vertical="center" readingOrder="1"/>
    </xf>
    <xf numFmtId="0" fontId="10" fillId="0" borderId="11" xfId="0" applyFont="1" applyBorder="1" applyAlignment="1">
      <alignment vertical="center" readingOrder="1"/>
    </xf>
    <xf numFmtId="0" fontId="4" fillId="0" borderId="5" xfId="0" applyFont="1" applyBorder="1" applyAlignment="1">
      <alignment horizontal="left" vertical="center"/>
    </xf>
    <xf numFmtId="0" fontId="4" fillId="0" borderId="8" xfId="0" applyFont="1" applyBorder="1" applyAlignment="1">
      <alignment horizontal="center" vertical="center"/>
    </xf>
    <xf numFmtId="0" fontId="4" fillId="9" borderId="1" xfId="0" applyFont="1" applyFill="1" applyBorder="1" applyAlignment="1">
      <alignment horizontal="center" vertical="center" wrapText="1"/>
    </xf>
    <xf numFmtId="0" fontId="19" fillId="0" borderId="1"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center" vertical="center"/>
    </xf>
    <xf numFmtId="0" fontId="4" fillId="10" borderId="2" xfId="0" applyFont="1" applyFill="1" applyBorder="1" applyAlignment="1">
      <alignment horizontal="center" vertical="center"/>
    </xf>
    <xf numFmtId="0" fontId="10" fillId="0" borderId="2" xfId="0" applyFont="1" applyBorder="1" applyAlignment="1">
      <alignment vertical="center" readingOrder="1"/>
    </xf>
    <xf numFmtId="0" fontId="4" fillId="0" borderId="0" xfId="0" applyFont="1" applyAlignment="1">
      <alignment horizontal="center" vertical="center"/>
    </xf>
    <xf numFmtId="0" fontId="10" fillId="0" borderId="4" xfId="0" applyFont="1" applyBorder="1" applyAlignment="1">
      <alignment vertical="center" wrapText="1" readingOrder="1"/>
    </xf>
    <xf numFmtId="0" fontId="4" fillId="0" borderId="3" xfId="0" applyFont="1" applyBorder="1" applyAlignment="1">
      <alignment horizontal="center" vertical="center"/>
    </xf>
    <xf numFmtId="0" fontId="10" fillId="7" borderId="1" xfId="0" applyFont="1" applyFill="1" applyBorder="1" applyAlignment="1">
      <alignment horizontal="center" vertical="center" readingOrder="1"/>
    </xf>
    <xf numFmtId="14" fontId="10" fillId="0" borderId="1" xfId="0" applyNumberFormat="1" applyFont="1" applyBorder="1" applyAlignment="1">
      <alignment horizontal="right" vertical="center" readingOrder="1"/>
    </xf>
    <xf numFmtId="0" fontId="10" fillId="0" borderId="1" xfId="0" applyFont="1" applyBorder="1" applyAlignment="1">
      <alignment horizontal="center" vertical="center" readingOrder="1"/>
    </xf>
    <xf numFmtId="0" fontId="4" fillId="9" borderId="6" xfId="0" applyFont="1" applyFill="1" applyBorder="1" applyAlignment="1">
      <alignment horizontal="center" vertical="center" wrapText="1"/>
    </xf>
    <xf numFmtId="0" fontId="4" fillId="10" borderId="11" xfId="0" applyFont="1" applyFill="1" applyBorder="1" applyAlignment="1">
      <alignment horizontal="center" vertical="center"/>
    </xf>
    <xf numFmtId="0" fontId="10" fillId="0" borderId="9" xfId="0" applyFont="1" applyBorder="1" applyAlignment="1">
      <alignment vertical="center" readingOrder="1"/>
    </xf>
    <xf numFmtId="0" fontId="10" fillId="7" borderId="4" xfId="0" applyFont="1" applyFill="1" applyBorder="1" applyAlignment="1">
      <alignment horizontal="center" vertical="center" readingOrder="1"/>
    </xf>
    <xf numFmtId="14" fontId="10" fillId="0" borderId="2" xfId="0" applyNumberFormat="1" applyFont="1" applyBorder="1" applyAlignment="1">
      <alignment horizontal="right" vertical="center" readingOrder="1"/>
    </xf>
    <xf numFmtId="0" fontId="4" fillId="0" borderId="2" xfId="0" applyFont="1" applyBorder="1" applyAlignment="1">
      <alignment horizontal="left" vertical="center"/>
    </xf>
    <xf numFmtId="0" fontId="3" fillId="0" borderId="2" xfId="0" applyFont="1" applyBorder="1" applyAlignment="1">
      <alignment vertical="center"/>
    </xf>
    <xf numFmtId="0" fontId="4" fillId="10" borderId="5" xfId="0" applyFont="1" applyFill="1" applyBorder="1" applyAlignment="1">
      <alignment horizontal="center" vertical="center"/>
    </xf>
    <xf numFmtId="0" fontId="4" fillId="10" borderId="4" xfId="0" applyFont="1" applyFill="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left" vertical="center"/>
    </xf>
    <xf numFmtId="0" fontId="4" fillId="0" borderId="1" xfId="0" applyFont="1" applyBorder="1" applyAlignment="1">
      <alignment horizontal="left" vertical="center"/>
    </xf>
    <xf numFmtId="0" fontId="0" fillId="0" borderId="0" xfId="0" applyAlignment="1">
      <alignment wrapText="1"/>
    </xf>
    <xf numFmtId="14" fontId="4" fillId="0" borderId="1" xfId="0" applyNumberFormat="1" applyFont="1" applyBorder="1" applyAlignment="1">
      <alignment horizontal="center"/>
    </xf>
    <xf numFmtId="0" fontId="0" fillId="0" borderId="0" xfId="0" applyAlignment="1">
      <alignment horizontal="center"/>
    </xf>
    <xf numFmtId="0" fontId="4" fillId="0" borderId="0" xfId="0" applyFont="1" applyAlignment="1">
      <alignment horizontal="center" wrapText="1"/>
    </xf>
    <xf numFmtId="0" fontId="3" fillId="0" borderId="1" xfId="0" applyFont="1" applyBorder="1" applyAlignment="1">
      <alignment horizontal="center"/>
    </xf>
    <xf numFmtId="0" fontId="3" fillId="0" borderId="6" xfId="0" applyFont="1" applyBorder="1" applyAlignment="1">
      <alignment horizontal="center"/>
    </xf>
    <xf numFmtId="14" fontId="4" fillId="0" borderId="3" xfId="0" applyNumberFormat="1" applyFont="1" applyBorder="1" applyAlignment="1">
      <alignment horizontal="center"/>
    </xf>
    <xf numFmtId="0" fontId="0" fillId="0" borderId="6" xfId="0" applyBorder="1"/>
    <xf numFmtId="0" fontId="0" fillId="0" borderId="13" xfId="0" applyBorder="1" applyAlignment="1">
      <alignment horizontal="center"/>
    </xf>
    <xf numFmtId="0" fontId="3" fillId="0" borderId="13" xfId="0" applyFont="1" applyBorder="1" applyAlignment="1">
      <alignment horizontal="center"/>
    </xf>
    <xf numFmtId="0" fontId="3" fillId="0" borderId="9" xfId="0" applyFont="1" applyBorder="1"/>
    <xf numFmtId="0" fontId="4" fillId="9" borderId="10" xfId="0" applyFont="1" applyFill="1" applyBorder="1" applyAlignment="1">
      <alignment horizontal="center" wrapText="1"/>
    </xf>
    <xf numFmtId="0" fontId="4" fillId="9" borderId="0" xfId="0" applyFont="1" applyFill="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wrapText="1"/>
    </xf>
    <xf numFmtId="0" fontId="4" fillId="0" borderId="11" xfId="0" applyFont="1" applyBorder="1"/>
    <xf numFmtId="0" fontId="4" fillId="11" borderId="1" xfId="0" applyFont="1" applyFill="1" applyBorder="1"/>
    <xf numFmtId="0" fontId="4" fillId="11" borderId="5" xfId="0" applyFont="1" applyFill="1" applyBorder="1"/>
    <xf numFmtId="0" fontId="4" fillId="11" borderId="2" xfId="0" applyFont="1" applyFill="1" applyBorder="1" applyAlignment="1">
      <alignment vertical="center"/>
    </xf>
    <xf numFmtId="0" fontId="4" fillId="11" borderId="13" xfId="0" applyFont="1" applyFill="1" applyBorder="1"/>
    <xf numFmtId="0" fontId="0" fillId="7" borderId="3" xfId="0" applyFill="1" applyBorder="1"/>
    <xf numFmtId="0" fontId="4" fillId="12" borderId="1" xfId="0" applyFont="1" applyFill="1" applyBorder="1" applyAlignment="1">
      <alignment wrapText="1"/>
    </xf>
    <xf numFmtId="0" fontId="0" fillId="12" borderId="13" xfId="0" applyFill="1" applyBorder="1" applyAlignment="1">
      <alignment wrapText="1"/>
    </xf>
    <xf numFmtId="0" fontId="4" fillId="7" borderId="6" xfId="0" applyFont="1" applyFill="1" applyBorder="1" applyAlignment="1">
      <alignment horizontal="center"/>
    </xf>
    <xf numFmtId="0" fontId="4" fillId="7" borderId="5" xfId="0" applyFont="1" applyFill="1" applyBorder="1" applyAlignment="1">
      <alignment horizontal="center" wrapText="1"/>
    </xf>
    <xf numFmtId="0" fontId="10" fillId="0" borderId="8" xfId="0" applyFont="1" applyBorder="1" applyAlignment="1">
      <alignment horizontal="center" wrapText="1" readingOrder="1"/>
    </xf>
    <xf numFmtId="0" fontId="4" fillId="7" borderId="1" xfId="0" applyFont="1" applyFill="1" applyBorder="1" applyAlignment="1">
      <alignment horizontal="center" wrapText="1"/>
    </xf>
    <xf numFmtId="0" fontId="4" fillId="0" borderId="6" xfId="0" applyFont="1" applyBorder="1" applyAlignment="1">
      <alignment horizontal="center" wrapText="1"/>
    </xf>
    <xf numFmtId="0" fontId="4" fillId="0" borderId="11" xfId="0" applyFont="1" applyBorder="1" applyAlignment="1">
      <alignment horizontal="center" wrapText="1"/>
    </xf>
    <xf numFmtId="0" fontId="4" fillId="0" borderId="3" xfId="0" applyFont="1" applyBorder="1" applyAlignment="1">
      <alignment horizontal="center" wrapText="1"/>
    </xf>
    <xf numFmtId="0" fontId="3" fillId="0" borderId="13" xfId="0" applyFont="1" applyBorder="1" applyAlignment="1">
      <alignment horizontal="center" wrapText="1"/>
    </xf>
    <xf numFmtId="0" fontId="3" fillId="0" borderId="3" xfId="0" applyFont="1" applyBorder="1" applyAlignment="1">
      <alignment horizontal="center" wrapText="1"/>
    </xf>
    <xf numFmtId="0" fontId="3" fillId="0" borderId="0" xfId="0" applyFont="1" applyAlignment="1">
      <alignment horizontal="center" wrapText="1"/>
    </xf>
    <xf numFmtId="0" fontId="4" fillId="0" borderId="9" xfId="0" applyFont="1" applyBorder="1" applyAlignment="1">
      <alignment wrapText="1"/>
    </xf>
    <xf numFmtId="0" fontId="4" fillId="0" borderId="9" xfId="0" applyFont="1" applyBorder="1"/>
    <xf numFmtId="0" fontId="4" fillId="0" borderId="15" xfId="0" applyFont="1" applyBorder="1" applyAlignment="1">
      <alignment horizontal="center" vertical="center"/>
    </xf>
    <xf numFmtId="0" fontId="0" fillId="0" borderId="6" xfId="0" applyBorder="1" applyAlignment="1">
      <alignment horizontal="center" vertical="center"/>
    </xf>
    <xf numFmtId="0" fontId="4" fillId="7" borderId="6" xfId="0" applyFont="1" applyFill="1" applyBorder="1" applyAlignment="1">
      <alignment horizontal="center" vertical="center" wrapText="1"/>
    </xf>
    <xf numFmtId="0" fontId="4" fillId="7" borderId="3"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1" xfId="0" applyFont="1" applyFill="1" applyBorder="1" applyAlignment="1">
      <alignment vertical="center" wrapText="1"/>
    </xf>
    <xf numFmtId="0" fontId="4" fillId="7" borderId="1" xfId="0" applyFont="1" applyFill="1" applyBorder="1" applyAlignment="1">
      <alignment horizontal="center" vertical="center"/>
    </xf>
    <xf numFmtId="0" fontId="10" fillId="7" borderId="4" xfId="0" applyFont="1" applyFill="1" applyBorder="1" applyAlignment="1">
      <alignment vertical="center" wrapText="1" readingOrder="1"/>
    </xf>
    <xf numFmtId="0" fontId="4" fillId="7" borderId="1" xfId="0" applyFont="1" applyFill="1" applyBorder="1" applyAlignment="1">
      <alignment horizontal="center" vertical="center" wrapText="1"/>
    </xf>
    <xf numFmtId="0" fontId="4" fillId="7" borderId="2" xfId="0" applyFont="1" applyFill="1" applyBorder="1" applyAlignment="1">
      <alignment vertical="center"/>
    </xf>
    <xf numFmtId="0" fontId="4" fillId="7" borderId="4" xfId="0" applyFont="1" applyFill="1" applyBorder="1" applyAlignment="1">
      <alignment vertical="center" wrapText="1"/>
    </xf>
    <xf numFmtId="0" fontId="19" fillId="7" borderId="1" xfId="0" applyFont="1" applyFill="1" applyBorder="1" applyAlignment="1">
      <alignment horizontal="center" vertical="center"/>
    </xf>
    <xf numFmtId="0" fontId="4" fillId="7" borderId="4" xfId="0" applyFont="1" applyFill="1" applyBorder="1" applyAlignment="1">
      <alignment horizontal="left" vertical="center" wrapText="1"/>
    </xf>
    <xf numFmtId="0" fontId="4" fillId="7" borderId="11" xfId="0" applyFont="1" applyFill="1" applyBorder="1" applyAlignment="1">
      <alignment horizontal="center" vertical="center"/>
    </xf>
    <xf numFmtId="0" fontId="4" fillId="7" borderId="10" xfId="0" applyFont="1" applyFill="1" applyBorder="1" applyAlignment="1">
      <alignment vertical="center"/>
    </xf>
    <xf numFmtId="0" fontId="4" fillId="7" borderId="12" xfId="0" applyFont="1" applyFill="1" applyBorder="1" applyAlignment="1">
      <alignment horizontal="center" vertical="center" wrapText="1"/>
    </xf>
    <xf numFmtId="0" fontId="4" fillId="7" borderId="9" xfId="0" applyFont="1" applyFill="1" applyBorder="1" applyAlignment="1">
      <alignment horizontal="center" vertical="center"/>
    </xf>
    <xf numFmtId="14" fontId="4" fillId="0" borderId="1" xfId="0" applyNumberFormat="1" applyFont="1" applyBorder="1" applyAlignment="1">
      <alignment horizontal="center" vertical="center"/>
    </xf>
    <xf numFmtId="0" fontId="10" fillId="0" borderId="1" xfId="0" applyFont="1" applyBorder="1" applyAlignment="1">
      <alignment horizontal="center" vertical="center" wrapText="1" readingOrder="1"/>
    </xf>
    <xf numFmtId="0" fontId="4" fillId="7" borderId="13"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10" fillId="0" borderId="11" xfId="0" applyFont="1" applyBorder="1" applyAlignment="1">
      <alignment horizontal="center" vertical="center" readingOrder="1"/>
    </xf>
    <xf numFmtId="0" fontId="4" fillId="7" borderId="6" xfId="0" applyFont="1" applyFill="1" applyBorder="1" applyAlignment="1">
      <alignment horizontal="center" vertical="center"/>
    </xf>
    <xf numFmtId="0" fontId="0" fillId="9" borderId="1" xfId="0" applyFill="1" applyBorder="1" applyAlignment="1">
      <alignment vertical="center" wrapText="1"/>
    </xf>
    <xf numFmtId="0" fontId="0" fillId="9" borderId="1" xfId="0" applyFill="1" applyBorder="1" applyAlignment="1">
      <alignment wrapText="1"/>
    </xf>
    <xf numFmtId="0" fontId="0" fillId="9" borderId="3" xfId="0" applyFill="1" applyBorder="1" applyAlignment="1">
      <alignment wrapText="1"/>
    </xf>
    <xf numFmtId="0" fontId="4" fillId="13" borderId="2" xfId="0" applyFont="1" applyFill="1" applyBorder="1" applyAlignment="1">
      <alignment horizontal="center" vertical="center"/>
    </xf>
    <xf numFmtId="0" fontId="4" fillId="13" borderId="1" xfId="0" applyFont="1" applyFill="1" applyBorder="1" applyAlignment="1">
      <alignment horizontal="center" vertical="center"/>
    </xf>
    <xf numFmtId="0" fontId="4" fillId="13" borderId="2" xfId="0" applyFont="1" applyFill="1" applyBorder="1" applyAlignment="1">
      <alignment horizontal="center"/>
    </xf>
    <xf numFmtId="0" fontId="4" fillId="9" borderId="2" xfId="0" applyFont="1" applyFill="1" applyBorder="1" applyAlignment="1">
      <alignment horizontal="center" vertical="center"/>
    </xf>
    <xf numFmtId="0" fontId="4" fillId="9" borderId="2" xfId="0" applyFont="1" applyFill="1" applyBorder="1" applyAlignment="1">
      <alignment horizontal="center"/>
    </xf>
    <xf numFmtId="0" fontId="4" fillId="9" borderId="1" xfId="0" applyFont="1" applyFill="1" applyBorder="1" applyAlignment="1">
      <alignment horizontal="center"/>
    </xf>
    <xf numFmtId="0" fontId="4" fillId="9" borderId="4" xfId="0" applyFont="1" applyFill="1" applyBorder="1"/>
    <xf numFmtId="0" fontId="4" fillId="7" borderId="2" xfId="0" applyFont="1" applyFill="1" applyBorder="1" applyAlignment="1">
      <alignment horizontal="center" vertical="center"/>
    </xf>
    <xf numFmtId="0" fontId="4" fillId="7" borderId="4" xfId="0" applyFont="1" applyFill="1" applyBorder="1"/>
    <xf numFmtId="0" fontId="4" fillId="7" borderId="5" xfId="0" applyFont="1" applyFill="1" applyBorder="1"/>
    <xf numFmtId="0" fontId="4" fillId="7" borderId="4" xfId="0" applyFont="1" applyFill="1" applyBorder="1" applyAlignment="1">
      <alignment wrapText="1"/>
    </xf>
    <xf numFmtId="0" fontId="4" fillId="7" borderId="1" xfId="0" applyFont="1" applyFill="1" applyBorder="1" applyAlignment="1">
      <alignment vertical="center"/>
    </xf>
    <xf numFmtId="0" fontId="4" fillId="7" borderId="1" xfId="0" applyFont="1" applyFill="1" applyBorder="1" applyAlignment="1">
      <alignment horizontal="left" vertical="center" wrapText="1"/>
    </xf>
    <xf numFmtId="0" fontId="20" fillId="0" borderId="1" xfId="0" applyFont="1" applyBorder="1" applyAlignment="1">
      <alignment vertical="center" readingOrder="1"/>
    </xf>
    <xf numFmtId="0" fontId="3" fillId="7" borderId="1" xfId="0" applyFont="1" applyFill="1" applyBorder="1" applyAlignment="1">
      <alignment wrapText="1"/>
    </xf>
    <xf numFmtId="0" fontId="20" fillId="7" borderId="1" xfId="0" applyFont="1" applyFill="1" applyBorder="1" applyAlignment="1">
      <alignment vertical="center" wrapText="1" readingOrder="1"/>
    </xf>
    <xf numFmtId="0" fontId="20" fillId="7" borderId="1" xfId="0" applyFont="1" applyFill="1" applyBorder="1" applyAlignment="1">
      <alignment horizontal="center" vertical="center" readingOrder="1"/>
    </xf>
    <xf numFmtId="0" fontId="20" fillId="7" borderId="1" xfId="0" applyFont="1" applyFill="1" applyBorder="1" applyAlignment="1">
      <alignment horizontal="center" vertical="center" wrapText="1" readingOrder="1"/>
    </xf>
    <xf numFmtId="0" fontId="20" fillId="0" borderId="1" xfId="0" applyFont="1" applyBorder="1" applyAlignment="1">
      <alignment horizontal="center" vertical="center" wrapText="1" readingOrder="1"/>
    </xf>
    <xf numFmtId="0" fontId="20" fillId="0" borderId="1" xfId="0" applyFont="1" applyBorder="1" applyAlignment="1">
      <alignment horizontal="center" vertical="center" readingOrder="1"/>
    </xf>
    <xf numFmtId="0" fontId="20" fillId="0" borderId="1" xfId="0" applyFont="1" applyBorder="1" applyAlignment="1">
      <alignment vertical="center" wrapText="1" readingOrder="1"/>
    </xf>
    <xf numFmtId="14" fontId="20" fillId="0" borderId="1" xfId="0" applyNumberFormat="1" applyFont="1" applyBorder="1" applyAlignment="1">
      <alignment horizontal="right" vertical="center" readingOrder="1"/>
    </xf>
    <xf numFmtId="0" fontId="4" fillId="7" borderId="2"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14" borderId="0" xfId="0" applyFill="1"/>
    <xf numFmtId="14" fontId="0" fillId="0" borderId="0" xfId="0" applyNumberFormat="1"/>
    <xf numFmtId="0" fontId="1" fillId="2" borderId="11" xfId="0" applyFont="1" applyFill="1" applyBorder="1" applyAlignment="1">
      <alignment horizontal="center" vertical="center" wrapText="1"/>
    </xf>
    <xf numFmtId="0" fontId="4" fillId="7" borderId="8" xfId="0" applyFont="1" applyFill="1" applyBorder="1" applyAlignment="1">
      <alignment vertical="center"/>
    </xf>
    <xf numFmtId="0" fontId="4" fillId="7" borderId="5" xfId="0" applyFont="1" applyFill="1" applyBorder="1" applyAlignment="1">
      <alignment vertical="center"/>
    </xf>
    <xf numFmtId="0" fontId="4" fillId="7" borderId="7" xfId="0" applyFont="1" applyFill="1" applyBorder="1" applyAlignment="1">
      <alignment vertical="center"/>
    </xf>
    <xf numFmtId="0" fontId="1" fillId="4" borderId="13" xfId="0" applyFont="1" applyFill="1" applyBorder="1" applyAlignment="1">
      <alignment horizontal="center" vertical="center" wrapText="1"/>
    </xf>
    <xf numFmtId="0" fontId="3" fillId="0" borderId="6" xfId="0" applyFont="1" applyBorder="1" applyAlignment="1">
      <alignment vertical="center"/>
    </xf>
    <xf numFmtId="0" fontId="4" fillId="7" borderId="11" xfId="0" applyFont="1" applyFill="1" applyBorder="1" applyAlignment="1">
      <alignment vertical="center"/>
    </xf>
    <xf numFmtId="0" fontId="3" fillId="7" borderId="3" xfId="0" applyFont="1" applyFill="1" applyBorder="1" applyAlignment="1">
      <alignment vertical="center" wrapText="1"/>
    </xf>
    <xf numFmtId="0" fontId="4" fillId="7" borderId="3" xfId="0" applyFont="1" applyFill="1" applyBorder="1" applyAlignment="1">
      <alignment vertical="center" wrapText="1"/>
    </xf>
    <xf numFmtId="0" fontId="20" fillId="0" borderId="3" xfId="0" applyFont="1" applyBorder="1" applyAlignment="1">
      <alignment horizontal="center" vertical="center" wrapText="1" readingOrder="1"/>
    </xf>
    <xf numFmtId="0" fontId="20" fillId="7" borderId="3" xfId="0" applyFont="1" applyFill="1" applyBorder="1" applyAlignment="1">
      <alignment horizontal="center" vertical="center" readingOrder="1"/>
    </xf>
    <xf numFmtId="14" fontId="4" fillId="0" borderId="3" xfId="0" applyNumberFormat="1" applyFont="1" applyBorder="1" applyAlignment="1">
      <alignment horizontal="center" vertical="center"/>
    </xf>
    <xf numFmtId="0" fontId="20" fillId="0" borderId="3" xfId="0" applyFont="1" applyBorder="1" applyAlignment="1">
      <alignment horizontal="center" vertical="center" readingOrder="1"/>
    </xf>
    <xf numFmtId="0" fontId="3" fillId="0" borderId="13" xfId="0" applyFont="1" applyBorder="1" applyAlignment="1">
      <alignment vertical="center"/>
    </xf>
    <xf numFmtId="0" fontId="4" fillId="7" borderId="3" xfId="0" applyFont="1" applyFill="1" applyBorder="1" applyAlignment="1">
      <alignment horizontal="center" vertical="center" wrapText="1"/>
    </xf>
    <xf numFmtId="14" fontId="20" fillId="0" borderId="1" xfId="0" applyNumberFormat="1" applyFont="1" applyBorder="1" applyAlignment="1">
      <alignment horizontal="center" vertical="center" wrapText="1" readingOrder="1"/>
    </xf>
    <xf numFmtId="0" fontId="20" fillId="0" borderId="18" xfId="0" applyFont="1" applyBorder="1" applyAlignment="1">
      <alignment horizontal="center"/>
    </xf>
    <xf numFmtId="0" fontId="4" fillId="7" borderId="17" xfId="0" applyFont="1" applyFill="1" applyBorder="1" applyAlignment="1">
      <alignment horizontal="center" vertical="center" wrapText="1"/>
    </xf>
    <xf numFmtId="0" fontId="4" fillId="7" borderId="16" xfId="0" applyFont="1" applyFill="1" applyBorder="1" applyAlignment="1">
      <alignment horizontal="center" vertical="center"/>
    </xf>
    <xf numFmtId="0" fontId="4" fillId="7" borderId="16" xfId="0" applyFont="1" applyFill="1" applyBorder="1" applyAlignment="1">
      <alignment vertical="center" wrapText="1"/>
    </xf>
    <xf numFmtId="0" fontId="4" fillId="11" borderId="1" xfId="0" applyFont="1" applyFill="1" applyBorder="1" applyAlignment="1">
      <alignment horizontal="center" vertical="center"/>
    </xf>
    <xf numFmtId="0" fontId="4" fillId="11" borderId="3" xfId="0" applyFont="1" applyFill="1" applyBorder="1" applyAlignment="1">
      <alignment horizontal="center" vertical="center"/>
    </xf>
    <xf numFmtId="0" fontId="4" fillId="9" borderId="2"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10" fillId="0" borderId="0" xfId="0" applyFont="1" applyAlignment="1">
      <alignment horizontal="center" vertical="center"/>
    </xf>
    <xf numFmtId="14" fontId="4" fillId="7" borderId="1" xfId="0" applyNumberFormat="1" applyFont="1" applyFill="1" applyBorder="1" applyAlignment="1">
      <alignment horizontal="center" vertical="center"/>
    </xf>
    <xf numFmtId="0" fontId="3" fillId="7" borderId="6" xfId="0" applyFont="1" applyFill="1" applyBorder="1" applyAlignment="1">
      <alignment vertical="center"/>
    </xf>
    <xf numFmtId="0" fontId="0" fillId="7" borderId="0" xfId="0" applyFill="1"/>
    <xf numFmtId="0" fontId="10" fillId="7" borderId="0" xfId="0" applyFont="1" applyFill="1" applyAlignment="1">
      <alignment horizontal="center" vertical="center"/>
    </xf>
    <xf numFmtId="0" fontId="20" fillId="7" borderId="1" xfId="0" applyFont="1" applyFill="1" applyBorder="1" applyAlignment="1">
      <alignment vertical="center" readingOrder="1"/>
    </xf>
    <xf numFmtId="0" fontId="20" fillId="7" borderId="3" xfId="0" applyFont="1" applyFill="1" applyBorder="1" applyAlignment="1">
      <alignment horizontal="center" vertical="center" wrapText="1" readingOrder="1"/>
    </xf>
    <xf numFmtId="14" fontId="20" fillId="7" borderId="1" xfId="0" applyNumberFormat="1" applyFont="1" applyFill="1" applyBorder="1" applyAlignment="1">
      <alignment horizontal="center" vertical="center" wrapText="1" readingOrder="1"/>
    </xf>
    <xf numFmtId="14" fontId="4" fillId="7" borderId="3" xfId="0" applyNumberFormat="1" applyFont="1" applyFill="1" applyBorder="1" applyAlignment="1">
      <alignment horizontal="center" vertical="center"/>
    </xf>
    <xf numFmtId="0" fontId="3" fillId="7" borderId="13" xfId="0" applyFont="1" applyFill="1" applyBorder="1" applyAlignment="1">
      <alignment vertical="center"/>
    </xf>
    <xf numFmtId="0" fontId="20" fillId="7" borderId="13" xfId="0" applyFont="1" applyFill="1" applyBorder="1" applyAlignment="1">
      <alignment horizontal="center" vertical="center" wrapText="1" readingOrder="1"/>
    </xf>
    <xf numFmtId="14" fontId="20" fillId="7" borderId="3" xfId="0" applyNumberFormat="1" applyFont="1" applyFill="1" applyBorder="1" applyAlignment="1">
      <alignment horizontal="center" vertical="center"/>
    </xf>
    <xf numFmtId="0" fontId="0" fillId="15" borderId="0" xfId="0" applyFill="1"/>
    <xf numFmtId="0" fontId="10" fillId="0" borderId="0" xfId="0" applyFont="1" applyAlignment="1">
      <alignment horizontal="center"/>
    </xf>
    <xf numFmtId="0" fontId="4" fillId="7" borderId="11" xfId="0" applyFont="1" applyFill="1" applyBorder="1" applyAlignment="1">
      <alignment horizontal="center" vertical="center" wrapText="1"/>
    </xf>
    <xf numFmtId="0" fontId="0" fillId="9" borderId="0" xfId="0" applyFill="1"/>
    <xf numFmtId="14" fontId="20" fillId="11" borderId="3"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11" xfId="0" applyFont="1" applyFill="1" applyBorder="1" applyAlignment="1">
      <alignment vertical="center" wrapText="1"/>
    </xf>
    <xf numFmtId="0" fontId="1" fillId="2" borderId="5" xfId="0" applyFont="1" applyFill="1" applyBorder="1" applyAlignment="1">
      <alignment vertical="center" wrapText="1"/>
    </xf>
    <xf numFmtId="0" fontId="1" fillId="5"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20" fillId="0" borderId="18" xfId="0" applyFont="1" applyBorder="1" applyAlignment="1">
      <alignment horizontal="center" vertical="center"/>
    </xf>
    <xf numFmtId="0" fontId="4" fillId="7" borderId="4" xfId="0" applyFont="1" applyFill="1" applyBorder="1" applyAlignment="1">
      <alignment vertical="center"/>
    </xf>
    <xf numFmtId="0" fontId="4" fillId="0" borderId="5" xfId="0" applyFont="1" applyBorder="1" applyAlignment="1">
      <alignment vertical="center"/>
    </xf>
    <xf numFmtId="0" fontId="4" fillId="0" borderId="9" xfId="0" applyFont="1" applyBorder="1" applyAlignment="1">
      <alignment vertical="center"/>
    </xf>
    <xf numFmtId="0" fontId="4" fillId="0" borderId="4" xfId="0" applyFont="1" applyBorder="1" applyAlignment="1">
      <alignment vertical="center"/>
    </xf>
    <xf numFmtId="0" fontId="4" fillId="7" borderId="6" xfId="0" applyFont="1" applyFill="1" applyBorder="1" applyAlignment="1">
      <alignment vertical="center"/>
    </xf>
    <xf numFmtId="0" fontId="4" fillId="0" borderId="14" xfId="0" applyFont="1" applyBorder="1" applyAlignment="1">
      <alignment vertical="center"/>
    </xf>
    <xf numFmtId="0" fontId="4" fillId="0" borderId="13" xfId="0" applyFont="1" applyBorder="1"/>
    <xf numFmtId="0" fontId="4" fillId="16" borderId="5" xfId="0" applyFont="1" applyFill="1" applyBorder="1" applyAlignment="1">
      <alignment vertical="center"/>
    </xf>
    <xf numFmtId="0" fontId="4" fillId="9" borderId="4" xfId="0" applyFont="1" applyFill="1" applyBorder="1" applyAlignment="1">
      <alignment vertical="center"/>
    </xf>
    <xf numFmtId="0" fontId="4" fillId="9" borderId="4" xfId="0" applyFont="1" applyFill="1" applyBorder="1" applyAlignment="1">
      <alignment vertical="center" wrapText="1"/>
    </xf>
    <xf numFmtId="0" fontId="4" fillId="9" borderId="0" xfId="0" applyFont="1" applyFill="1" applyAlignment="1">
      <alignment vertical="center" wrapText="1"/>
    </xf>
    <xf numFmtId="0" fontId="4" fillId="0" borderId="3" xfId="0" applyFont="1" applyBorder="1" applyAlignment="1">
      <alignment horizontal="center" vertical="center" wrapText="1"/>
    </xf>
    <xf numFmtId="0" fontId="10" fillId="7" borderId="1" xfId="0" applyFont="1" applyFill="1" applyBorder="1" applyAlignment="1">
      <alignment horizontal="center" vertical="center"/>
    </xf>
    <xf numFmtId="0" fontId="4" fillId="7" borderId="11" xfId="0" applyFont="1" applyFill="1" applyBorder="1" applyAlignment="1">
      <alignment vertical="center" wrapText="1"/>
    </xf>
    <xf numFmtId="0" fontId="4" fillId="7" borderId="8" xfId="0" applyFont="1" applyFill="1" applyBorder="1" applyAlignment="1">
      <alignment horizontal="center" vertical="center"/>
    </xf>
    <xf numFmtId="14" fontId="4" fillId="7" borderId="9" xfId="0" applyNumberFormat="1" applyFont="1" applyFill="1" applyBorder="1" applyAlignment="1">
      <alignment horizontal="center" vertical="center"/>
    </xf>
    <xf numFmtId="14" fontId="4" fillId="7" borderId="11" xfId="0" applyNumberFormat="1" applyFont="1" applyFill="1" applyBorder="1" applyAlignment="1">
      <alignment horizontal="center" vertical="center"/>
    </xf>
    <xf numFmtId="14" fontId="4" fillId="7" borderId="5" xfId="0" applyNumberFormat="1" applyFont="1" applyFill="1" applyBorder="1" applyAlignment="1">
      <alignment horizontal="center" vertical="center"/>
    </xf>
    <xf numFmtId="0" fontId="3" fillId="7" borderId="13" xfId="0" applyFont="1" applyFill="1" applyBorder="1" applyAlignment="1">
      <alignment vertical="center" wrapText="1"/>
    </xf>
    <xf numFmtId="0" fontId="22" fillId="0" borderId="0" xfId="1"/>
    <xf numFmtId="0" fontId="11" fillId="0" borderId="1" xfId="0" applyFont="1" applyBorder="1" applyAlignment="1">
      <alignment horizontal="center" vertical="center" wrapText="1"/>
    </xf>
    <xf numFmtId="0" fontId="4" fillId="11" borderId="5" xfId="0" applyFont="1" applyFill="1" applyBorder="1" applyAlignment="1">
      <alignment horizontal="center" vertical="center"/>
    </xf>
    <xf numFmtId="0" fontId="10" fillId="0" borderId="1" xfId="0" applyFont="1" applyBorder="1" applyAlignment="1">
      <alignment horizontal="center" vertical="center"/>
    </xf>
    <xf numFmtId="0" fontId="4" fillId="7" borderId="20" xfId="0" applyFont="1" applyFill="1" applyBorder="1" applyAlignment="1">
      <alignment vertical="center" wrapText="1"/>
    </xf>
    <xf numFmtId="0" fontId="20" fillId="7" borderId="1" xfId="0" applyFont="1" applyFill="1" applyBorder="1" applyAlignment="1">
      <alignment horizontal="center" vertical="center"/>
    </xf>
    <xf numFmtId="0" fontId="4" fillId="7" borderId="19" xfId="0" applyFont="1" applyFill="1" applyBorder="1" applyAlignment="1">
      <alignment horizontal="center" vertical="center"/>
    </xf>
    <xf numFmtId="0" fontId="0" fillId="0" borderId="5" xfId="0" applyBorder="1" applyAlignment="1">
      <alignment wrapText="1"/>
    </xf>
    <xf numFmtId="0" fontId="4" fillId="7" borderId="17" xfId="0" applyFont="1" applyFill="1" applyBorder="1" applyAlignment="1">
      <alignment horizontal="center" vertical="center"/>
    </xf>
    <xf numFmtId="0" fontId="4" fillId="7" borderId="14" xfId="0" applyFont="1" applyFill="1" applyBorder="1" applyAlignment="1">
      <alignment horizontal="center" vertical="center" wrapText="1"/>
    </xf>
    <xf numFmtId="0" fontId="4" fillId="7" borderId="9" xfId="0" applyFont="1" applyFill="1" applyBorder="1" applyAlignment="1">
      <alignment vertical="center"/>
    </xf>
    <xf numFmtId="0" fontId="4" fillId="0" borderId="12" xfId="0" applyFont="1" applyBorder="1" applyAlignment="1">
      <alignment horizontal="center" vertical="center" wrapText="1"/>
    </xf>
    <xf numFmtId="0" fontId="4" fillId="7" borderId="12" xfId="0" applyFont="1" applyFill="1" applyBorder="1" applyAlignment="1">
      <alignment horizontal="center" vertical="center"/>
    </xf>
    <xf numFmtId="0" fontId="4" fillId="7" borderId="12" xfId="0" applyFont="1" applyFill="1" applyBorder="1" applyAlignment="1">
      <alignment vertical="center" wrapText="1"/>
    </xf>
    <xf numFmtId="14" fontId="20" fillId="0" borderId="12" xfId="0" applyNumberFormat="1" applyFont="1" applyBorder="1" applyAlignment="1">
      <alignment horizontal="center" vertical="center"/>
    </xf>
    <xf numFmtId="14" fontId="20" fillId="7" borderId="12" xfId="0" applyNumberFormat="1" applyFont="1" applyFill="1" applyBorder="1" applyAlignment="1">
      <alignment horizontal="center" vertical="center"/>
    </xf>
    <xf numFmtId="0" fontId="11" fillId="9" borderId="1" xfId="0" applyFont="1" applyFill="1" applyBorder="1" applyAlignment="1">
      <alignment horizontal="center" vertical="center" wrapText="1"/>
    </xf>
    <xf numFmtId="0" fontId="3" fillId="7" borderId="1" xfId="0" applyFont="1" applyFill="1" applyBorder="1" applyAlignment="1">
      <alignment vertical="center" wrapText="1"/>
    </xf>
    <xf numFmtId="0" fontId="0" fillId="0" borderId="5" xfId="0" applyBorder="1" applyAlignment="1">
      <alignment vertical="center"/>
    </xf>
    <xf numFmtId="0" fontId="0" fillId="0" borderId="5" xfId="0" applyBorder="1" applyAlignment="1">
      <alignment vertical="center" wrapText="1"/>
    </xf>
    <xf numFmtId="0" fontId="3" fillId="9" borderId="13" xfId="0" applyFont="1" applyFill="1" applyBorder="1" applyAlignment="1">
      <alignment vertical="center"/>
    </xf>
    <xf numFmtId="0" fontId="10" fillId="7" borderId="6" xfId="0" applyFont="1" applyFill="1" applyBorder="1" applyAlignment="1">
      <alignment horizontal="center" vertical="center"/>
    </xf>
    <xf numFmtId="0" fontId="4" fillId="7" borderId="2" xfId="0" applyFont="1" applyFill="1" applyBorder="1" applyAlignment="1">
      <alignment vertical="center" wrapText="1"/>
    </xf>
    <xf numFmtId="0" fontId="5" fillId="0" borderId="9" xfId="0" applyFont="1" applyBorder="1" applyAlignment="1">
      <alignment vertical="center" wrapText="1"/>
    </xf>
    <xf numFmtId="0" fontId="1" fillId="2" borderId="6"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22" fillId="0" borderId="1" xfId="1" applyBorder="1"/>
    <xf numFmtId="0" fontId="0" fillId="0" borderId="1" xfId="0" applyBorder="1" applyAlignment="1">
      <alignment horizontal="left" wrapText="1"/>
    </xf>
    <xf numFmtId="0" fontId="4" fillId="7" borderId="13" xfId="0" applyFont="1" applyFill="1" applyBorder="1" applyAlignment="1">
      <alignment horizontal="center" vertical="center"/>
    </xf>
    <xf numFmtId="0" fontId="4" fillId="7" borderId="5"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4" fillId="7" borderId="7" xfId="0" applyFont="1" applyFill="1" applyBorder="1" applyAlignment="1">
      <alignment horizontal="center" vertical="center"/>
    </xf>
    <xf numFmtId="0" fontId="4" fillId="7" borderId="14" xfId="0" applyFont="1" applyFill="1" applyBorder="1" applyAlignment="1">
      <alignment horizontal="center" vertical="center"/>
    </xf>
    <xf numFmtId="0" fontId="3" fillId="9" borderId="13" xfId="0" applyFont="1" applyFill="1" applyBorder="1" applyAlignment="1">
      <alignment vertical="center" wrapText="1"/>
    </xf>
    <xf numFmtId="0" fontId="11" fillId="7" borderId="1" xfId="0" applyFont="1" applyFill="1" applyBorder="1" applyAlignment="1">
      <alignment horizontal="center" vertical="center" wrapText="1"/>
    </xf>
    <xf numFmtId="0" fontId="22" fillId="0" borderId="1" xfId="1" applyFill="1" applyBorder="1"/>
    <xf numFmtId="0" fontId="0" fillId="7" borderId="1" xfId="0" applyFill="1" applyBorder="1" applyAlignment="1">
      <alignment wrapText="1"/>
    </xf>
    <xf numFmtId="0" fontId="3" fillId="0" borderId="3" xfId="0" applyFont="1" applyBorder="1" applyAlignment="1">
      <alignment vertical="center"/>
    </xf>
    <xf numFmtId="14" fontId="3" fillId="0" borderId="3" xfId="0" applyNumberFormat="1" applyFont="1" applyBorder="1" applyAlignment="1">
      <alignment vertical="center"/>
    </xf>
    <xf numFmtId="0" fontId="3" fillId="0" borderId="3" xfId="0" applyFont="1" applyBorder="1" applyAlignment="1">
      <alignment horizontal="center" vertical="center"/>
    </xf>
    <xf numFmtId="165" fontId="3" fillId="0" borderId="3" xfId="0" applyNumberFormat="1" applyFont="1" applyBorder="1" applyAlignment="1">
      <alignment vertical="center"/>
    </xf>
    <xf numFmtId="0" fontId="16" fillId="7" borderId="0" xfId="0" applyFont="1" applyFill="1"/>
    <xf numFmtId="0" fontId="4" fillId="7" borderId="17" xfId="0" applyFont="1" applyFill="1" applyBorder="1" applyAlignment="1">
      <alignment vertical="center" wrapText="1"/>
    </xf>
    <xf numFmtId="0" fontId="1" fillId="2" borderId="6" xfId="0" applyFont="1" applyFill="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0" xfId="0" applyAlignment="1">
      <alignment vertical="center" wrapText="1"/>
    </xf>
    <xf numFmtId="0" fontId="22" fillId="0" borderId="1" xfId="1" applyBorder="1" applyAlignment="1">
      <alignment horizontal="center" vertical="center"/>
    </xf>
    <xf numFmtId="0" fontId="4" fillId="9" borderId="1" xfId="0" applyFont="1" applyFill="1" applyBorder="1" applyAlignment="1">
      <alignment vertical="center"/>
    </xf>
    <xf numFmtId="0" fontId="0" fillId="9" borderId="1" xfId="0" applyFill="1" applyBorder="1" applyAlignment="1">
      <alignment vertical="center"/>
    </xf>
    <xf numFmtId="0" fontId="22" fillId="0" borderId="1" xfId="1" applyFill="1" applyBorder="1" applyAlignment="1">
      <alignment horizontal="center" vertical="center"/>
    </xf>
    <xf numFmtId="0" fontId="0" fillId="0" borderId="0" xfId="0" applyAlignment="1">
      <alignment horizontal="center" vertical="center" wrapText="1"/>
    </xf>
    <xf numFmtId="0" fontId="11" fillId="17" borderId="1" xfId="0" applyFont="1" applyFill="1" applyBorder="1" applyAlignment="1">
      <alignment horizontal="center" vertical="center" wrapText="1"/>
    </xf>
    <xf numFmtId="0" fontId="4" fillId="7" borderId="1" xfId="0" applyFont="1" applyFill="1" applyBorder="1" applyAlignment="1">
      <alignment horizontal="left" vertical="center"/>
    </xf>
    <xf numFmtId="0" fontId="3" fillId="7" borderId="6" xfId="0" applyFont="1" applyFill="1" applyBorder="1" applyAlignment="1">
      <alignment vertical="center" wrapText="1"/>
    </xf>
    <xf numFmtId="0" fontId="20" fillId="7" borderId="6" xfId="0" applyFont="1" applyFill="1" applyBorder="1" applyAlignment="1">
      <alignment horizontal="center" vertical="center"/>
    </xf>
    <xf numFmtId="0" fontId="16" fillId="7" borderId="1" xfId="0" applyFont="1" applyFill="1" applyBorder="1"/>
    <xf numFmtId="14" fontId="4" fillId="7" borderId="6" xfId="0" applyNumberFormat="1" applyFont="1" applyFill="1" applyBorder="1" applyAlignment="1">
      <alignment horizontal="center" vertical="center"/>
    </xf>
    <xf numFmtId="0" fontId="11" fillId="0" borderId="2" xfId="0" applyFont="1" applyBorder="1" applyAlignment="1">
      <alignment horizontal="center" vertical="center" wrapText="1"/>
    </xf>
    <xf numFmtId="0" fontId="10" fillId="0" borderId="0" xfId="0" applyFont="1"/>
    <xf numFmtId="0" fontId="22" fillId="0" borderId="3" xfId="1" applyBorder="1"/>
    <xf numFmtId="0" fontId="0" fillId="0" borderId="3" xfId="0" applyBorder="1"/>
    <xf numFmtId="0" fontId="16" fillId="7" borderId="0" xfId="0" applyFont="1" applyFill="1" applyAlignment="1">
      <alignment vertical="center"/>
    </xf>
    <xf numFmtId="0" fontId="0" fillId="0" borderId="9" xfId="0" applyBorder="1" applyAlignment="1">
      <alignment vertical="center"/>
    </xf>
    <xf numFmtId="0" fontId="16" fillId="7" borderId="1" xfId="0" applyFont="1" applyFill="1" applyBorder="1" applyAlignment="1">
      <alignment vertical="center"/>
    </xf>
    <xf numFmtId="0" fontId="0" fillId="7" borderId="1" xfId="0" applyFill="1" applyBorder="1" applyAlignment="1">
      <alignment vertical="center" wrapText="1"/>
    </xf>
    <xf numFmtId="0" fontId="1"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4" fillId="7" borderId="11" xfId="0" applyFont="1" applyFill="1" applyBorder="1" applyAlignment="1">
      <alignment horizontal="left" vertical="center" wrapText="1"/>
    </xf>
    <xf numFmtId="0" fontId="4" fillId="7" borderId="3" xfId="0" applyFont="1" applyFill="1" applyBorder="1" applyAlignment="1">
      <alignment horizontal="left" vertical="center" wrapText="1"/>
    </xf>
    <xf numFmtId="0" fontId="0" fillId="0" borderId="0" xfId="0" applyAlignment="1">
      <alignment horizontal="left" vertical="center" wrapText="1"/>
    </xf>
    <xf numFmtId="0" fontId="20" fillId="7" borderId="6" xfId="0" applyFont="1" applyFill="1" applyBorder="1" applyAlignment="1">
      <alignment horizontal="center" vertical="center" wrapText="1"/>
    </xf>
    <xf numFmtId="0" fontId="22" fillId="0" borderId="1" xfId="1" applyFill="1" applyBorder="1" applyAlignment="1">
      <alignment horizontal="center" vertical="center" wrapText="1"/>
    </xf>
    <xf numFmtId="0" fontId="0" fillId="0" borderId="1" xfId="0" applyBorder="1" applyAlignment="1">
      <alignment horizontal="center" vertical="center" wrapText="1"/>
    </xf>
    <xf numFmtId="0" fontId="22" fillId="0" borderId="1" xfId="1" applyBorder="1" applyAlignment="1">
      <alignment horizontal="center" vertical="center" wrapText="1"/>
    </xf>
    <xf numFmtId="0" fontId="20" fillId="7" borderId="1" xfId="0" applyFont="1" applyFill="1" applyBorder="1" applyAlignment="1">
      <alignment horizontal="center" vertical="center" wrapText="1"/>
    </xf>
    <xf numFmtId="0" fontId="22" fillId="0" borderId="3" xfId="1" applyBorder="1" applyAlignment="1">
      <alignment horizontal="center" vertical="center" wrapText="1"/>
    </xf>
    <xf numFmtId="0" fontId="0" fillId="0" borderId="3" xfId="0" applyBorder="1" applyAlignment="1">
      <alignment horizontal="center" vertical="center" wrapText="1"/>
    </xf>
    <xf numFmtId="0" fontId="4" fillId="0" borderId="13" xfId="0" applyFont="1" applyBorder="1" applyAlignment="1">
      <alignment horizontal="center" vertical="center" wrapText="1"/>
    </xf>
    <xf numFmtId="0" fontId="0" fillId="0" borderId="6" xfId="0" applyBorder="1" applyAlignment="1">
      <alignment horizontal="center" vertical="center" wrapText="1"/>
    </xf>
    <xf numFmtId="0" fontId="10" fillId="7" borderId="1" xfId="0" applyFont="1" applyFill="1" applyBorder="1" applyAlignment="1">
      <alignment horizontal="center" vertical="center" wrapText="1"/>
    </xf>
    <xf numFmtId="0" fontId="0" fillId="7" borderId="5" xfId="0" applyFill="1" applyBorder="1" applyAlignment="1">
      <alignment horizontal="center" vertical="center" wrapText="1"/>
    </xf>
    <xf numFmtId="0" fontId="16" fillId="7" borderId="0" xfId="0" applyFont="1" applyFill="1" applyAlignment="1">
      <alignment wrapText="1"/>
    </xf>
    <xf numFmtId="0" fontId="3" fillId="7" borderId="1" xfId="0" applyFont="1" applyFill="1" applyBorder="1" applyAlignment="1">
      <alignment vertical="center"/>
    </xf>
    <xf numFmtId="0" fontId="0" fillId="7" borderId="1" xfId="0" applyFill="1" applyBorder="1"/>
    <xf numFmtId="14" fontId="4" fillId="7" borderId="2" xfId="0" applyNumberFormat="1" applyFont="1" applyFill="1" applyBorder="1" applyAlignment="1">
      <alignment horizontal="center" vertical="center"/>
    </xf>
    <xf numFmtId="0" fontId="10" fillId="7" borderId="2" xfId="0" applyFont="1" applyFill="1" applyBorder="1" applyAlignment="1">
      <alignment horizontal="center" vertical="center"/>
    </xf>
    <xf numFmtId="0" fontId="4" fillId="7" borderId="15" xfId="0" applyFont="1" applyFill="1" applyBorder="1" applyAlignment="1">
      <alignment horizontal="center" vertical="center" wrapText="1"/>
    </xf>
    <xf numFmtId="0" fontId="3" fillId="7" borderId="10" xfId="0" applyFont="1" applyFill="1" applyBorder="1" applyAlignment="1">
      <alignment vertical="center" wrapText="1"/>
    </xf>
    <xf numFmtId="0" fontId="0" fillId="9" borderId="1" xfId="0" applyFill="1" applyBorder="1"/>
    <xf numFmtId="0" fontId="3" fillId="0" borderId="3" xfId="0" applyFont="1" applyBorder="1" applyAlignment="1">
      <alignment horizontal="left" vertical="center" wrapText="1"/>
    </xf>
    <xf numFmtId="0" fontId="0" fillId="0" borderId="3" xfId="0" applyBorder="1" applyAlignment="1">
      <alignment vertical="center" wrapText="1"/>
    </xf>
    <xf numFmtId="0" fontId="16" fillId="9" borderId="0" xfId="0" applyFont="1" applyFill="1"/>
    <xf numFmtId="0" fontId="16" fillId="9" borderId="1" xfId="0" applyFont="1" applyFill="1" applyBorder="1"/>
    <xf numFmtId="0" fontId="23" fillId="7" borderId="21" xfId="0" applyFont="1" applyFill="1" applyBorder="1"/>
    <xf numFmtId="0" fontId="24" fillId="0" borderId="0" xfId="0" applyFont="1" applyAlignment="1">
      <alignment horizontal="center" vertical="center"/>
    </xf>
    <xf numFmtId="0" fontId="16" fillId="7" borderId="0" xfId="0" applyFont="1" applyFill="1" applyAlignment="1">
      <alignment vertical="center" wrapText="1"/>
    </xf>
    <xf numFmtId="0" fontId="16" fillId="7" borderId="1" xfId="0" applyFont="1" applyFill="1" applyBorder="1" applyAlignment="1">
      <alignment vertical="center" wrapText="1"/>
    </xf>
    <xf numFmtId="0" fontId="3" fillId="0" borderId="0" xfId="0" applyFont="1" applyAlignment="1">
      <alignment vertical="center" wrapText="1"/>
    </xf>
    <xf numFmtId="0" fontId="25" fillId="0" borderId="0" xfId="0" applyFont="1" applyAlignment="1">
      <alignment horizontal="center" vertical="center"/>
    </xf>
    <xf numFmtId="0" fontId="0" fillId="0" borderId="9" xfId="0" applyBorder="1" applyAlignment="1">
      <alignment vertical="center" wrapText="1"/>
    </xf>
    <xf numFmtId="0" fontId="20" fillId="7" borderId="13" xfId="0" applyFont="1" applyFill="1" applyBorder="1" applyAlignment="1">
      <alignment horizontal="center" vertical="center"/>
    </xf>
    <xf numFmtId="0" fontId="20" fillId="7" borderId="10" xfId="0" applyFont="1" applyFill="1" applyBorder="1" applyAlignment="1">
      <alignment horizontal="center" vertical="center"/>
    </xf>
    <xf numFmtId="0" fontId="22" fillId="0" borderId="5" xfId="1" applyBorder="1" applyAlignment="1">
      <alignment horizontal="center" vertical="center"/>
    </xf>
    <xf numFmtId="0" fontId="0" fillId="0" borderId="3" xfId="0" applyBorder="1" applyAlignment="1">
      <alignment horizontal="center" vertical="center"/>
    </xf>
    <xf numFmtId="14" fontId="20" fillId="9" borderId="3" xfId="0" applyNumberFormat="1" applyFont="1" applyFill="1" applyBorder="1" applyAlignment="1">
      <alignment horizontal="center" vertical="center"/>
    </xf>
    <xf numFmtId="0" fontId="26" fillId="0" borderId="0" xfId="0" applyFont="1" applyAlignment="1">
      <alignment horizontal="center" vertical="center"/>
    </xf>
    <xf numFmtId="0" fontId="23" fillId="7" borderId="21" xfId="0" applyFont="1" applyFill="1" applyBorder="1" applyAlignment="1">
      <alignment vertical="center" wrapText="1"/>
    </xf>
    <xf numFmtId="0" fontId="3" fillId="0" borderId="6" xfId="0" applyFont="1" applyBorder="1" applyAlignment="1">
      <alignment horizontal="center" vertical="center" wrapText="1"/>
    </xf>
    <xf numFmtId="14" fontId="3" fillId="0" borderId="2" xfId="0" applyNumberFormat="1"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10" xfId="0" applyFont="1" applyBorder="1" applyAlignment="1">
      <alignment vertical="center"/>
    </xf>
    <xf numFmtId="165" fontId="3" fillId="0" borderId="2" xfId="0" applyNumberFormat="1" applyFont="1" applyBorder="1" applyAlignment="1">
      <alignment vertical="center"/>
    </xf>
    <xf numFmtId="0" fontId="3" fillId="0" borderId="10" xfId="0" applyFont="1" applyBorder="1" applyAlignment="1">
      <alignment horizontal="center" vertical="center" wrapText="1"/>
    </xf>
    <xf numFmtId="0" fontId="3" fillId="0" borderId="10" xfId="0" applyFont="1" applyBorder="1" applyAlignment="1">
      <alignment horizontal="center" vertical="center"/>
    </xf>
    <xf numFmtId="0" fontId="3" fillId="0" borderId="8" xfId="0" applyFont="1" applyBorder="1" applyAlignment="1">
      <alignment horizontal="center" vertical="center" wrapText="1"/>
    </xf>
    <xf numFmtId="0" fontId="3" fillId="0" borderId="6" xfId="0" applyFont="1" applyBorder="1" applyAlignment="1">
      <alignment horizontal="left" vertical="center" wrapText="1"/>
    </xf>
    <xf numFmtId="0" fontId="3" fillId="0" borderId="8" xfId="0" applyFont="1" applyBorder="1" applyAlignment="1">
      <alignment vertical="center"/>
    </xf>
    <xf numFmtId="0" fontId="4" fillId="7" borderId="1" xfId="0" applyFont="1" applyFill="1" applyBorder="1" applyAlignment="1">
      <alignment vertical="top" wrapText="1"/>
    </xf>
    <xf numFmtId="0" fontId="4" fillId="7" borderId="1" xfId="0" applyFont="1" applyFill="1" applyBorder="1" applyAlignment="1">
      <alignment horizontal="left" vertical="top" wrapText="1"/>
    </xf>
    <xf numFmtId="0" fontId="4" fillId="7" borderId="1" xfId="0" applyFont="1" applyFill="1" applyBorder="1" applyAlignment="1">
      <alignment horizontal="left" vertical="top"/>
    </xf>
    <xf numFmtId="14" fontId="4" fillId="7" borderId="14" xfId="0" applyNumberFormat="1" applyFont="1" applyFill="1" applyBorder="1" applyAlignment="1">
      <alignment horizontal="center" vertical="center"/>
    </xf>
    <xf numFmtId="0" fontId="27" fillId="7" borderId="3" xfId="0" applyFont="1" applyFill="1" applyBorder="1" applyAlignment="1">
      <alignment horizontal="center" vertical="center" wrapText="1"/>
    </xf>
    <xf numFmtId="0" fontId="23" fillId="7" borderId="1" xfId="0" applyFont="1" applyFill="1" applyBorder="1" applyAlignment="1">
      <alignment vertical="center" wrapText="1"/>
    </xf>
    <xf numFmtId="0" fontId="19" fillId="0" borderId="0" xfId="0" applyFont="1"/>
    <xf numFmtId="14" fontId="20" fillId="16" borderId="3" xfId="0" applyNumberFormat="1" applyFont="1" applyFill="1" applyBorder="1" applyAlignment="1">
      <alignment horizontal="center" vertical="center"/>
    </xf>
    <xf numFmtId="0" fontId="4" fillId="16" borderId="5" xfId="0" applyFont="1" applyFill="1" applyBorder="1" applyAlignment="1">
      <alignment horizontal="center" vertical="center"/>
    </xf>
    <xf numFmtId="0" fontId="20" fillId="7" borderId="2" xfId="0" applyFont="1" applyFill="1" applyBorder="1" applyAlignment="1">
      <alignment horizontal="center" vertical="center" wrapText="1" readingOrder="1"/>
    </xf>
    <xf numFmtId="0" fontId="1" fillId="2" borderId="12" xfId="0" applyFont="1" applyFill="1" applyBorder="1" applyAlignment="1">
      <alignment horizontal="center" vertical="center" wrapText="1"/>
    </xf>
    <xf numFmtId="0" fontId="16" fillId="7" borderId="3" xfId="0" applyFont="1" applyFill="1" applyBorder="1" applyAlignment="1">
      <alignment vertical="center" wrapText="1"/>
    </xf>
    <xf numFmtId="0" fontId="0" fillId="7" borderId="1" xfId="0" applyFill="1" applyBorder="1" applyAlignment="1">
      <alignment horizontal="center" vertical="center"/>
    </xf>
    <xf numFmtId="14" fontId="27" fillId="7" borderId="3" xfId="0" applyNumberFormat="1" applyFont="1" applyFill="1" applyBorder="1" applyAlignment="1">
      <alignment horizontal="center" vertical="center" wrapText="1"/>
    </xf>
    <xf numFmtId="0" fontId="3" fillId="7" borderId="6" xfId="0" applyFont="1" applyFill="1" applyBorder="1" applyAlignment="1">
      <alignment vertical="top" wrapText="1"/>
    </xf>
    <xf numFmtId="0" fontId="27" fillId="7" borderId="5" xfId="0" applyFont="1" applyFill="1" applyBorder="1" applyAlignment="1">
      <alignment vertical="center"/>
    </xf>
    <xf numFmtId="0" fontId="27" fillId="7" borderId="11" xfId="0" applyFont="1" applyFill="1" applyBorder="1" applyAlignment="1">
      <alignment horizontal="center" vertical="center"/>
    </xf>
    <xf numFmtId="14" fontId="27" fillId="7" borderId="11" xfId="0" applyNumberFormat="1" applyFont="1" applyFill="1" applyBorder="1" applyAlignment="1">
      <alignment horizontal="center" vertical="center"/>
    </xf>
    <xf numFmtId="0" fontId="28" fillId="7" borderId="0" xfId="0" applyFont="1" applyFill="1" applyAlignment="1">
      <alignment vertical="center" wrapText="1"/>
    </xf>
    <xf numFmtId="0" fontId="27" fillId="7" borderId="1" xfId="0" applyFont="1" applyFill="1" applyBorder="1" applyAlignment="1">
      <alignment horizontal="center" vertical="center" wrapText="1"/>
    </xf>
    <xf numFmtId="0" fontId="27" fillId="7" borderId="1" xfId="0" applyFont="1" applyFill="1" applyBorder="1" applyAlignment="1">
      <alignment horizontal="center" vertical="center"/>
    </xf>
    <xf numFmtId="0" fontId="27" fillId="7" borderId="1" xfId="0" applyFont="1" applyFill="1" applyBorder="1" applyAlignment="1">
      <alignment vertical="center" wrapText="1"/>
    </xf>
    <xf numFmtId="14" fontId="27" fillId="7" borderId="3" xfId="0" applyNumberFormat="1" applyFont="1" applyFill="1" applyBorder="1" applyAlignment="1">
      <alignment horizontal="center" vertical="center"/>
    </xf>
    <xf numFmtId="0" fontId="27" fillId="7" borderId="6" xfId="0" applyFont="1" applyFill="1" applyBorder="1" applyAlignment="1">
      <alignment horizontal="center" vertical="center" wrapText="1"/>
    </xf>
    <xf numFmtId="0" fontId="27" fillId="7" borderId="6" xfId="0" applyFont="1" applyFill="1" applyBorder="1" applyAlignment="1">
      <alignment vertical="top" wrapText="1"/>
    </xf>
    <xf numFmtId="0" fontId="27" fillId="7" borderId="2" xfId="0" applyFont="1" applyFill="1" applyBorder="1" applyAlignment="1">
      <alignment horizontal="center" vertical="center" wrapText="1" readingOrder="1"/>
    </xf>
    <xf numFmtId="0" fontId="18" fillId="0" borderId="0" xfId="0" applyFont="1" applyAlignment="1">
      <alignment horizontal="center" vertical="center"/>
    </xf>
    <xf numFmtId="0" fontId="27" fillId="7" borderId="3" xfId="0" applyFont="1" applyFill="1" applyBorder="1" applyAlignment="1">
      <alignment vertical="center" wrapText="1"/>
    </xf>
    <xf numFmtId="0" fontId="27" fillId="7" borderId="13" xfId="0" applyFont="1" applyFill="1" applyBorder="1" applyAlignment="1">
      <alignment horizontal="center" vertical="center" wrapText="1"/>
    </xf>
    <xf numFmtId="0" fontId="27" fillId="7" borderId="1" xfId="0" applyFont="1" applyFill="1" applyBorder="1" applyAlignment="1">
      <alignment horizontal="left" vertical="top"/>
    </xf>
    <xf numFmtId="0" fontId="27" fillId="7" borderId="1" xfId="0" applyFont="1" applyFill="1" applyBorder="1" applyAlignment="1">
      <alignment horizontal="center" vertical="center" wrapText="1" readingOrder="1"/>
    </xf>
    <xf numFmtId="14" fontId="27" fillId="7" borderId="1" xfId="0" applyNumberFormat="1" applyFont="1" applyFill="1" applyBorder="1" applyAlignment="1">
      <alignment horizontal="center" vertical="center"/>
    </xf>
    <xf numFmtId="0" fontId="27" fillId="7" borderId="6" xfId="0" applyFont="1" applyFill="1" applyBorder="1" applyAlignment="1">
      <alignment vertical="center"/>
    </xf>
    <xf numFmtId="0" fontId="27" fillId="7" borderId="2" xfId="0" applyFont="1" applyFill="1" applyBorder="1" applyAlignment="1">
      <alignment vertical="center" wrapText="1"/>
    </xf>
    <xf numFmtId="0" fontId="27" fillId="7" borderId="2" xfId="0" applyFont="1" applyFill="1" applyBorder="1" applyAlignment="1">
      <alignment horizontal="center" vertical="center"/>
    </xf>
    <xf numFmtId="14" fontId="27" fillId="7" borderId="14" xfId="0" applyNumberFormat="1" applyFont="1" applyFill="1" applyBorder="1" applyAlignment="1">
      <alignment horizontal="center" vertical="center"/>
    </xf>
    <xf numFmtId="0" fontId="28" fillId="7" borderId="1" xfId="0" applyFont="1" applyFill="1" applyBorder="1" applyAlignment="1">
      <alignment vertical="center" wrapText="1"/>
    </xf>
    <xf numFmtId="0" fontId="27" fillId="7" borderId="5" xfId="0" applyFont="1" applyFill="1" applyBorder="1" applyAlignment="1">
      <alignment horizontal="center" vertical="center" wrapText="1"/>
    </xf>
    <xf numFmtId="0" fontId="18" fillId="7" borderId="2" xfId="0" applyFont="1" applyFill="1" applyBorder="1" applyAlignment="1">
      <alignment horizontal="center" vertical="center"/>
    </xf>
    <xf numFmtId="0" fontId="27" fillId="7" borderId="2" xfId="0" applyFont="1" applyFill="1" applyBorder="1" applyAlignment="1">
      <alignment horizontal="center" vertical="center" wrapText="1"/>
    </xf>
    <xf numFmtId="0" fontId="27" fillId="7" borderId="15" xfId="0" applyFont="1" applyFill="1" applyBorder="1" applyAlignment="1">
      <alignment horizontal="center" vertical="center" wrapText="1"/>
    </xf>
    <xf numFmtId="0" fontId="27" fillId="7" borderId="10" xfId="0" applyFont="1" applyFill="1" applyBorder="1" applyAlignment="1">
      <alignment vertical="center" wrapText="1"/>
    </xf>
    <xf numFmtId="14" fontId="27" fillId="7" borderId="2" xfId="0" applyNumberFormat="1" applyFont="1" applyFill="1" applyBorder="1" applyAlignment="1">
      <alignment horizontal="center" vertical="center"/>
    </xf>
    <xf numFmtId="0" fontId="27" fillId="7" borderId="1" xfId="0" applyFont="1" applyFill="1" applyBorder="1" applyAlignment="1">
      <alignment vertical="center"/>
    </xf>
    <xf numFmtId="0" fontId="18" fillId="7" borderId="6" xfId="0" applyFont="1" applyFill="1" applyBorder="1" applyAlignment="1">
      <alignment horizontal="center" vertical="center"/>
    </xf>
    <xf numFmtId="0" fontId="27" fillId="7" borderId="5" xfId="0" applyFont="1" applyFill="1" applyBorder="1" applyAlignment="1">
      <alignment horizontal="center" vertical="center"/>
    </xf>
    <xf numFmtId="14" fontId="27" fillId="0" borderId="1" xfId="0" applyNumberFormat="1" applyFont="1" applyBorder="1" applyAlignment="1">
      <alignment horizontal="center" vertical="center"/>
    </xf>
    <xf numFmtId="14" fontId="27" fillId="0" borderId="1" xfId="0" applyNumberFormat="1" applyFont="1" applyBorder="1" applyAlignment="1">
      <alignment vertical="center"/>
    </xf>
    <xf numFmtId="14" fontId="27" fillId="0" borderId="2" xfId="0" applyNumberFormat="1" applyFont="1" applyBorder="1" applyAlignment="1">
      <alignment vertical="center"/>
    </xf>
    <xf numFmtId="0" fontId="27" fillId="7" borderId="6" xfId="0" applyFont="1" applyFill="1" applyBorder="1" applyAlignment="1">
      <alignment vertical="center" wrapText="1"/>
    </xf>
    <xf numFmtId="0" fontId="29" fillId="0" borderId="0" xfId="0" applyFont="1"/>
    <xf numFmtId="0" fontId="30" fillId="0" borderId="0" xfId="0" applyFont="1" applyAlignment="1">
      <alignment horizontal="center" vertical="center"/>
    </xf>
    <xf numFmtId="14" fontId="27" fillId="7" borderId="1" xfId="0" applyNumberFormat="1" applyFont="1" applyFill="1" applyBorder="1" applyAlignment="1">
      <alignment horizontal="center" vertical="center" wrapText="1"/>
    </xf>
    <xf numFmtId="0" fontId="27" fillId="7" borderId="10" xfId="0" applyFont="1" applyFill="1" applyBorder="1" applyAlignment="1">
      <alignment horizontal="center" vertical="center" wrapText="1" readingOrder="1"/>
    </xf>
    <xf numFmtId="14" fontId="27" fillId="7" borderId="13" xfId="0" applyNumberFormat="1" applyFont="1" applyFill="1" applyBorder="1" applyAlignment="1">
      <alignment horizontal="center" vertical="center" wrapText="1"/>
    </xf>
    <xf numFmtId="14" fontId="4" fillId="0" borderId="6" xfId="0" applyNumberFormat="1" applyFont="1" applyBorder="1" applyAlignment="1">
      <alignment horizontal="center" vertical="center" wrapText="1"/>
    </xf>
    <xf numFmtId="0" fontId="15" fillId="7" borderId="1" xfId="0" applyFont="1" applyFill="1" applyBorder="1" applyAlignment="1">
      <alignment vertical="center" wrapText="1"/>
    </xf>
    <xf numFmtId="14" fontId="27" fillId="7" borderId="1" xfId="0" applyNumberFormat="1" applyFont="1" applyFill="1" applyBorder="1" applyAlignment="1">
      <alignment horizontal="center" vertical="center" wrapText="1" readingOrder="1"/>
    </xf>
    <xf numFmtId="0" fontId="18" fillId="0" borderId="0" xfId="0" applyFont="1"/>
    <xf numFmtId="0" fontId="27" fillId="7" borderId="1" xfId="0" applyFont="1" applyFill="1" applyBorder="1" applyAlignment="1">
      <alignment horizontal="left" vertical="top" wrapText="1" readingOrder="1"/>
    </xf>
    <xf numFmtId="0" fontId="31" fillId="7" borderId="0" xfId="0" applyFont="1" applyFill="1"/>
    <xf numFmtId="0" fontId="31" fillId="0" borderId="0" xfId="0" applyFont="1"/>
    <xf numFmtId="0" fontId="27" fillId="7" borderId="3" xfId="0" applyFont="1" applyFill="1" applyBorder="1" applyAlignment="1">
      <alignment horizontal="center" vertical="center"/>
    </xf>
    <xf numFmtId="0" fontId="27" fillId="7" borderId="13" xfId="0" applyFont="1" applyFill="1" applyBorder="1" applyAlignment="1">
      <alignment vertical="center"/>
    </xf>
    <xf numFmtId="0" fontId="27" fillId="7" borderId="1" xfId="0" applyFont="1" applyFill="1" applyBorder="1" applyAlignment="1">
      <alignment vertical="center" readingOrder="1"/>
    </xf>
    <xf numFmtId="0" fontId="27" fillId="7" borderId="3" xfId="0" applyFont="1" applyFill="1" applyBorder="1" applyAlignment="1">
      <alignment horizontal="center" vertical="center" wrapText="1" readingOrder="1"/>
    </xf>
    <xf numFmtId="0" fontId="27" fillId="0" borderId="0" xfId="0" applyFont="1" applyAlignment="1">
      <alignment horizontal="center"/>
    </xf>
    <xf numFmtId="0" fontId="27" fillId="0" borderId="0" xfId="0" applyFont="1" applyAlignment="1">
      <alignment wrapText="1"/>
    </xf>
    <xf numFmtId="0" fontId="18" fillId="7" borderId="0" xfId="0" applyFont="1" applyFill="1"/>
    <xf numFmtId="0" fontId="3" fillId="0" borderId="0" xfId="0" applyFont="1" applyAlignment="1">
      <alignment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13" xfId="0" applyFont="1" applyBorder="1" applyAlignment="1">
      <alignment horizontal="left" vertical="center" wrapText="1"/>
    </xf>
    <xf numFmtId="165" fontId="3" fillId="0" borderId="12" xfId="0" applyNumberFormat="1" applyFont="1" applyBorder="1" applyAlignment="1">
      <alignment vertical="center"/>
    </xf>
    <xf numFmtId="0" fontId="0" fillId="0" borderId="11" xfId="0" applyBorder="1"/>
    <xf numFmtId="14" fontId="3" fillId="0" borderId="5" xfId="0" applyNumberFormat="1" applyFont="1" applyBorder="1" applyAlignment="1">
      <alignment vertical="center"/>
    </xf>
    <xf numFmtId="14" fontId="3" fillId="7" borderId="2" xfId="0" applyNumberFormat="1" applyFont="1" applyFill="1" applyBorder="1" applyAlignment="1">
      <alignment vertical="center"/>
    </xf>
    <xf numFmtId="14" fontId="3" fillId="9" borderId="12" xfId="0" applyNumberFormat="1" applyFont="1" applyFill="1" applyBorder="1" applyAlignment="1">
      <alignment vertical="center"/>
    </xf>
    <xf numFmtId="0" fontId="32" fillId="7" borderId="1" xfId="0" applyFont="1" applyFill="1" applyBorder="1" applyAlignment="1">
      <alignment horizontal="center" vertical="center"/>
    </xf>
    <xf numFmtId="0" fontId="32" fillId="7" borderId="1" xfId="0" applyFont="1" applyFill="1" applyBorder="1" applyAlignment="1">
      <alignment horizontal="center" vertical="center" wrapText="1" readingOrder="1"/>
    </xf>
    <xf numFmtId="14" fontId="32" fillId="7" borderId="1" xfId="0" applyNumberFormat="1" applyFont="1" applyFill="1" applyBorder="1" applyAlignment="1">
      <alignment horizontal="center" vertical="center"/>
    </xf>
    <xf numFmtId="0" fontId="32" fillId="7" borderId="6" xfId="0" applyFont="1" applyFill="1" applyBorder="1" applyAlignment="1">
      <alignment vertical="center"/>
    </xf>
    <xf numFmtId="0" fontId="33" fillId="0" borderId="0" xfId="0" applyFont="1" applyAlignment="1">
      <alignment wrapText="1"/>
    </xf>
    <xf numFmtId="0" fontId="27" fillId="7" borderId="1" xfId="0" applyFont="1" applyFill="1" applyBorder="1" applyAlignment="1">
      <alignment horizontal="left" vertical="center" wrapText="1"/>
    </xf>
    <xf numFmtId="0" fontId="1" fillId="2" borderId="1" xfId="0" applyFont="1" applyFill="1" applyBorder="1" applyAlignment="1">
      <alignment horizontal="left" wrapText="1"/>
    </xf>
    <xf numFmtId="0" fontId="20" fillId="7" borderId="10" xfId="0" applyFont="1" applyFill="1" applyBorder="1" applyAlignment="1">
      <alignment horizontal="left" vertical="center"/>
    </xf>
    <xf numFmtId="0" fontId="0" fillId="0" borderId="1" xfId="0" applyBorder="1" applyAlignment="1">
      <alignment horizontal="left" vertical="center"/>
    </xf>
    <xf numFmtId="14" fontId="4" fillId="0" borderId="1" xfId="0" applyNumberFormat="1" applyFont="1" applyBorder="1"/>
    <xf numFmtId="0" fontId="27" fillId="7" borderId="6" xfId="0" applyFont="1" applyFill="1" applyBorder="1" applyAlignment="1">
      <alignment horizontal="left" vertical="top" wrapText="1"/>
    </xf>
    <xf numFmtId="0" fontId="12" fillId="0" borderId="1" xfId="0" applyFont="1" applyBorder="1" applyAlignment="1">
      <alignment horizontal="left" vertical="top" wrapText="1"/>
    </xf>
    <xf numFmtId="0" fontId="34" fillId="0" borderId="0" xfId="0" applyFont="1"/>
    <xf numFmtId="0" fontId="27" fillId="7" borderId="3" xfId="0" applyFont="1" applyFill="1" applyBorder="1" applyAlignment="1">
      <alignment vertical="top" wrapText="1"/>
    </xf>
    <xf numFmtId="0" fontId="18" fillId="7" borderId="0" xfId="0" applyFont="1" applyFill="1" applyAlignment="1">
      <alignment vertical="center"/>
    </xf>
    <xf numFmtId="0" fontId="27" fillId="7" borderId="1" xfId="0" applyFont="1" applyFill="1" applyBorder="1" applyAlignment="1">
      <alignment horizontal="center" vertical="top"/>
    </xf>
    <xf numFmtId="0" fontId="27" fillId="7" borderId="1" xfId="0" applyFont="1" applyFill="1" applyBorder="1" applyAlignment="1">
      <alignment horizontal="left" vertical="top" wrapText="1"/>
    </xf>
    <xf numFmtId="0" fontId="3" fillId="0" borderId="1" xfId="0" applyFont="1" applyBorder="1" applyAlignment="1">
      <alignment horizontal="left" vertical="top" wrapText="1"/>
    </xf>
    <xf numFmtId="0" fontId="35" fillId="0" borderId="0" xfId="0" applyFont="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27" fillId="7" borderId="1" xfId="0" applyFont="1" applyFill="1" applyBorder="1" applyAlignment="1">
      <alignment horizontal="center" vertical="top" wrapText="1"/>
    </xf>
    <xf numFmtId="14" fontId="27" fillId="7" borderId="1" xfId="0" applyNumberFormat="1" applyFont="1" applyFill="1" applyBorder="1" applyAlignment="1">
      <alignment horizontal="center" vertical="top" wrapText="1"/>
    </xf>
    <xf numFmtId="0" fontId="27" fillId="7" borderId="3" xfId="0" applyFont="1" applyFill="1" applyBorder="1" applyAlignment="1">
      <alignment horizontal="center" vertical="top"/>
    </xf>
    <xf numFmtId="14" fontId="27" fillId="0" borderId="1" xfId="0" applyNumberFormat="1" applyFont="1" applyBorder="1" applyAlignment="1">
      <alignment horizontal="center" vertical="top"/>
    </xf>
    <xf numFmtId="0" fontId="19" fillId="0" borderId="0" xfId="0" applyFont="1" applyAlignment="1">
      <alignment horizontal="center" vertical="top"/>
    </xf>
    <xf numFmtId="0" fontId="27" fillId="7" borderId="6" xfId="0" applyFont="1" applyFill="1" applyBorder="1" applyAlignment="1">
      <alignment horizontal="center" vertical="top" wrapText="1"/>
    </xf>
    <xf numFmtId="0" fontId="28" fillId="0" borderId="1" xfId="0" applyFont="1" applyBorder="1" applyAlignment="1">
      <alignment vertical="center" wrapText="1"/>
    </xf>
    <xf numFmtId="0" fontId="29" fillId="0" borderId="1" xfId="0" applyFont="1" applyBorder="1" applyAlignment="1">
      <alignment horizontal="center"/>
    </xf>
    <xf numFmtId="0" fontId="27" fillId="7" borderId="12" xfId="0" applyFont="1" applyFill="1" applyBorder="1" applyAlignment="1">
      <alignment horizontal="center" vertical="center"/>
    </xf>
    <xf numFmtId="14" fontId="27" fillId="0" borderId="2" xfId="0" applyNumberFormat="1" applyFont="1" applyBorder="1" applyAlignment="1">
      <alignment horizontal="center" vertical="center"/>
    </xf>
    <xf numFmtId="0" fontId="19" fillId="0" borderId="1" xfId="0" applyFont="1" applyBorder="1" applyAlignment="1">
      <alignment horizontal="center" vertical="top"/>
    </xf>
    <xf numFmtId="0" fontId="35" fillId="0" borderId="1" xfId="0" applyFont="1" applyBorder="1" applyAlignment="1">
      <alignment horizontal="center" vertical="center"/>
    </xf>
    <xf numFmtId="0" fontId="27" fillId="7" borderId="15" xfId="0" applyFont="1" applyFill="1" applyBorder="1" applyAlignment="1">
      <alignment vertical="center"/>
    </xf>
    <xf numFmtId="0" fontId="29" fillId="0" borderId="0" xfId="0" applyFont="1" applyAlignment="1">
      <alignment horizontal="center"/>
    </xf>
    <xf numFmtId="0" fontId="37" fillId="0" borderId="1" xfId="0" applyFont="1" applyBorder="1" applyAlignment="1">
      <alignment wrapText="1"/>
    </xf>
    <xf numFmtId="0" fontId="27" fillId="7" borderId="4" xfId="0" applyFont="1" applyFill="1" applyBorder="1" applyAlignment="1">
      <alignment horizontal="center" vertical="center"/>
    </xf>
    <xf numFmtId="0" fontId="27" fillId="7" borderId="10" xfId="0" applyFont="1" applyFill="1" applyBorder="1" applyAlignment="1">
      <alignment horizontal="center" vertical="center" wrapText="1"/>
    </xf>
    <xf numFmtId="0" fontId="27" fillId="7" borderId="12" xfId="0" applyFont="1" applyFill="1" applyBorder="1" applyAlignment="1">
      <alignment horizontal="center" vertical="center" wrapText="1"/>
    </xf>
    <xf numFmtId="14" fontId="27" fillId="7" borderId="12" xfId="0" applyNumberFormat="1" applyFont="1" applyFill="1" applyBorder="1" applyAlignment="1">
      <alignment horizontal="center" vertical="center" wrapText="1"/>
    </xf>
    <xf numFmtId="0" fontId="27" fillId="7" borderId="8" xfId="0" applyFont="1" applyFill="1" applyBorder="1" applyAlignment="1">
      <alignment horizontal="center" vertical="center"/>
    </xf>
    <xf numFmtId="14" fontId="27" fillId="7" borderId="5" xfId="0" applyNumberFormat="1" applyFont="1" applyFill="1" applyBorder="1" applyAlignment="1">
      <alignment horizontal="center" vertical="center" wrapText="1"/>
    </xf>
    <xf numFmtId="0" fontId="24" fillId="0" borderId="0" xfId="0" applyFont="1" applyAlignment="1">
      <alignment horizontal="center"/>
    </xf>
    <xf numFmtId="0" fontId="18" fillId="0" borderId="1" xfId="0" applyFont="1" applyBorder="1" applyAlignment="1">
      <alignment horizontal="center" vertical="center"/>
    </xf>
    <xf numFmtId="0" fontId="27" fillId="0" borderId="1" xfId="0" applyFont="1" applyBorder="1" applyAlignment="1">
      <alignment horizontal="center" vertical="center"/>
    </xf>
    <xf numFmtId="0" fontId="27" fillId="0" borderId="1" xfId="0" applyFont="1" applyBorder="1" applyAlignment="1">
      <alignment vertical="center"/>
    </xf>
    <xf numFmtId="0" fontId="18" fillId="0" borderId="0" xfId="0" applyFont="1" applyAlignment="1">
      <alignment vertical="center"/>
    </xf>
    <xf numFmtId="0" fontId="18" fillId="0" borderId="1" xfId="0" applyFont="1" applyBorder="1" applyAlignment="1">
      <alignment vertical="center"/>
    </xf>
    <xf numFmtId="14" fontId="18" fillId="0" borderId="1" xfId="0" applyNumberFormat="1" applyFont="1" applyBorder="1" applyAlignment="1">
      <alignment vertical="center"/>
    </xf>
    <xf numFmtId="0" fontId="27" fillId="0" borderId="6" xfId="0" applyFont="1" applyBorder="1" applyAlignment="1">
      <alignment vertical="center"/>
    </xf>
    <xf numFmtId="0" fontId="27" fillId="0" borderId="5" xfId="0" applyFont="1" applyBorder="1" applyAlignment="1">
      <alignment vertical="center"/>
    </xf>
    <xf numFmtId="14" fontId="27" fillId="0" borderId="3" xfId="0" applyNumberFormat="1" applyFont="1" applyBorder="1" applyAlignment="1">
      <alignment vertical="center"/>
    </xf>
    <xf numFmtId="0" fontId="27" fillId="7" borderId="15" xfId="0" applyFont="1" applyFill="1" applyBorder="1" applyAlignment="1">
      <alignment horizontal="center" vertical="center"/>
    </xf>
    <xf numFmtId="0" fontId="27" fillId="7" borderId="6" xfId="0" applyFont="1" applyFill="1" applyBorder="1" applyAlignment="1">
      <alignment horizontal="center" vertical="center"/>
    </xf>
    <xf numFmtId="0" fontId="18" fillId="0" borderId="0" xfId="0" applyFont="1" applyAlignment="1">
      <alignment horizontal="center"/>
    </xf>
    <xf numFmtId="0" fontId="27" fillId="7" borderId="1" xfId="0" applyFont="1" applyFill="1" applyBorder="1" applyAlignment="1">
      <alignment horizontal="center" vertical="center" readingOrder="1"/>
    </xf>
    <xf numFmtId="0" fontId="27" fillId="7" borderId="13" xfId="0" applyFont="1" applyFill="1" applyBorder="1" applyAlignment="1">
      <alignment horizontal="center" vertical="center"/>
    </xf>
    <xf numFmtId="0" fontId="38" fillId="0" borderId="0" xfId="0" applyFont="1" applyAlignment="1">
      <alignment wrapText="1"/>
    </xf>
    <xf numFmtId="0" fontId="27" fillId="7" borderId="0" xfId="0" applyFont="1" applyFill="1" applyAlignment="1">
      <alignment vertical="center" wrapText="1"/>
    </xf>
    <xf numFmtId="0" fontId="27" fillId="7" borderId="6" xfId="0" applyFont="1" applyFill="1" applyBorder="1" applyAlignment="1">
      <alignment horizontal="center" vertical="center" wrapText="1" readingOrder="1"/>
    </xf>
    <xf numFmtId="0" fontId="4" fillId="7" borderId="0" xfId="0" applyFont="1" applyFill="1" applyAlignment="1">
      <alignment horizontal="center" vertical="center"/>
    </xf>
    <xf numFmtId="0" fontId="18" fillId="0" borderId="1" xfId="0" applyFont="1" applyBorder="1" applyAlignment="1">
      <alignment horizontal="center"/>
    </xf>
    <xf numFmtId="14" fontId="4" fillId="7" borderId="1" xfId="0" applyNumberFormat="1" applyFont="1" applyFill="1" applyBorder="1" applyAlignment="1">
      <alignment horizontal="center" vertical="center" wrapText="1"/>
    </xf>
    <xf numFmtId="0" fontId="0" fillId="7" borderId="1" xfId="0" applyFill="1" applyBorder="1" applyAlignment="1">
      <alignment vertical="center"/>
    </xf>
    <xf numFmtId="0" fontId="32" fillId="7" borderId="1" xfId="0" applyFont="1" applyFill="1" applyBorder="1" applyAlignment="1">
      <alignment vertical="center"/>
    </xf>
    <xf numFmtId="0" fontId="29" fillId="0" borderId="1" xfId="0" applyFont="1" applyBorder="1" applyAlignment="1">
      <alignment horizontal="center" wrapText="1"/>
    </xf>
    <xf numFmtId="0" fontId="28" fillId="0" borderId="1" xfId="0" applyFont="1" applyBorder="1" applyAlignment="1">
      <alignment vertical="center"/>
    </xf>
    <xf numFmtId="14" fontId="18" fillId="0" borderId="1" xfId="0" applyNumberFormat="1" applyFont="1" applyBorder="1" applyAlignment="1">
      <alignment horizontal="center"/>
    </xf>
    <xf numFmtId="14" fontId="18" fillId="0" borderId="1" xfId="0" applyNumberFormat="1" applyFont="1" applyBorder="1"/>
    <xf numFmtId="0" fontId="29" fillId="0" borderId="1" xfId="0" applyFont="1" applyBorder="1" applyAlignment="1">
      <alignment horizontal="center" vertical="center"/>
    </xf>
    <xf numFmtId="0" fontId="1" fillId="2" borderId="13" xfId="0" applyFont="1" applyFill="1" applyBorder="1" applyAlignment="1">
      <alignment horizontal="center" wrapText="1"/>
    </xf>
    <xf numFmtId="0" fontId="1" fillId="2" borderId="3" xfId="0" applyFont="1" applyFill="1" applyBorder="1" applyAlignment="1">
      <alignment wrapText="1"/>
    </xf>
    <xf numFmtId="0" fontId="1" fillId="2" borderId="3" xfId="0" applyFont="1" applyFill="1" applyBorder="1" applyAlignment="1">
      <alignment horizontal="left" wrapText="1"/>
    </xf>
    <xf numFmtId="0" fontId="1" fillId="5" borderId="3" xfId="0" applyFont="1" applyFill="1" applyBorder="1" applyAlignment="1">
      <alignment horizontal="center" wrapText="1"/>
    </xf>
    <xf numFmtId="0" fontId="20" fillId="7" borderId="2" xfId="0" applyFont="1" applyFill="1" applyBorder="1" applyAlignment="1">
      <alignment horizontal="center" vertical="center"/>
    </xf>
    <xf numFmtId="0" fontId="22" fillId="0" borderId="2" xfId="1" applyBorder="1"/>
    <xf numFmtId="0" fontId="0" fillId="0" borderId="2" xfId="0" applyBorder="1" applyAlignment="1">
      <alignment horizontal="center" vertical="center"/>
    </xf>
    <xf numFmtId="0" fontId="4" fillId="7" borderId="9" xfId="0" applyFont="1" applyFill="1" applyBorder="1" applyAlignment="1">
      <alignment vertical="center" wrapText="1"/>
    </xf>
    <xf numFmtId="0" fontId="18" fillId="7" borderId="1" xfId="0" applyFont="1" applyFill="1" applyBorder="1" applyAlignment="1">
      <alignment horizontal="center" vertical="center" wrapText="1"/>
    </xf>
    <xf numFmtId="14" fontId="18" fillId="0" borderId="1" xfId="0" applyNumberFormat="1" applyFont="1" applyBorder="1" applyAlignment="1">
      <alignment horizontal="center" vertical="center"/>
    </xf>
    <xf numFmtId="0" fontId="0" fillId="0" borderId="4" xfId="0" applyBorder="1" applyAlignment="1">
      <alignment horizontal="center" vertical="center"/>
    </xf>
    <xf numFmtId="0" fontId="15" fillId="7" borderId="1" xfId="0" applyFont="1" applyFill="1" applyBorder="1" applyAlignment="1">
      <alignment horizontal="left" vertical="top" wrapText="1"/>
    </xf>
    <xf numFmtId="0" fontId="32" fillId="7" borderId="6" xfId="0" applyFont="1" applyFill="1" applyBorder="1" applyAlignment="1">
      <alignment horizontal="center" vertical="center" wrapText="1" readingOrder="1"/>
    </xf>
    <xf numFmtId="0" fontId="15" fillId="7" borderId="3" xfId="0" applyFont="1" applyFill="1" applyBorder="1" applyAlignment="1">
      <alignment horizontal="left" vertical="top" wrapText="1"/>
    </xf>
    <xf numFmtId="0" fontId="27" fillId="0" borderId="3" xfId="0" applyFont="1"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18" fillId="0" borderId="3" xfId="0" applyFont="1" applyBorder="1" applyAlignment="1">
      <alignment horizontal="center" vertical="center"/>
    </xf>
    <xf numFmtId="0" fontId="18" fillId="7" borderId="3" xfId="0" applyFont="1" applyFill="1" applyBorder="1" applyAlignment="1">
      <alignment horizontal="center" vertical="center" wrapText="1"/>
    </xf>
    <xf numFmtId="14" fontId="27" fillId="0" borderId="3" xfId="0" applyNumberFormat="1" applyFont="1" applyBorder="1" applyAlignment="1">
      <alignment horizontal="center" vertical="center"/>
    </xf>
    <xf numFmtId="0" fontId="18" fillId="0" borderId="3" xfId="0" applyFont="1" applyBorder="1" applyAlignment="1">
      <alignment horizontal="center" vertical="center" wrapText="1"/>
    </xf>
    <xf numFmtId="0" fontId="18" fillId="0" borderId="1" xfId="0" applyFont="1" applyBorder="1"/>
    <xf numFmtId="0" fontId="27" fillId="0" borderId="1" xfId="0" applyFont="1" applyBorder="1" applyAlignment="1">
      <alignment horizontal="center" vertical="center" wrapText="1"/>
    </xf>
    <xf numFmtId="14" fontId="27" fillId="0" borderId="1" xfId="0" applyNumberFormat="1" applyFont="1" applyBorder="1" applyAlignment="1">
      <alignment horizontal="center" vertical="center" wrapText="1"/>
    </xf>
    <xf numFmtId="0" fontId="27" fillId="0" borderId="3" xfId="0" applyFont="1" applyBorder="1" applyAlignment="1">
      <alignment horizontal="center" vertical="center" wrapText="1"/>
    </xf>
    <xf numFmtId="14" fontId="27" fillId="0" borderId="3" xfId="0" applyNumberFormat="1" applyFont="1" applyBorder="1" applyAlignment="1">
      <alignment horizontal="center" vertical="center" wrapText="1"/>
    </xf>
    <xf numFmtId="14" fontId="18" fillId="0" borderId="3" xfId="0" applyNumberFormat="1" applyFont="1" applyBorder="1" applyAlignment="1">
      <alignment horizontal="center" vertical="center"/>
    </xf>
    <xf numFmtId="0" fontId="18" fillId="0" borderId="9" xfId="0" applyFont="1" applyBorder="1" applyAlignment="1">
      <alignment horizontal="center" vertical="center"/>
    </xf>
    <xf numFmtId="0" fontId="18" fillId="0" borderId="12" xfId="0" applyFont="1" applyBorder="1" applyAlignment="1">
      <alignment horizontal="center" vertical="center"/>
    </xf>
    <xf numFmtId="14" fontId="18" fillId="0" borderId="0" xfId="0" applyNumberFormat="1" applyFont="1" applyAlignment="1">
      <alignment horizontal="center" vertical="center"/>
    </xf>
    <xf numFmtId="0" fontId="15" fillId="0" borderId="1" xfId="0" applyFont="1" applyBorder="1" applyAlignment="1">
      <alignment vertical="center" wrapText="1"/>
    </xf>
    <xf numFmtId="0" fontId="18" fillId="0" borderId="1" xfId="0" applyFont="1" applyBorder="1" applyAlignment="1">
      <alignment horizontal="center" wrapText="1"/>
    </xf>
    <xf numFmtId="0" fontId="18" fillId="7" borderId="1" xfId="0" applyFont="1" applyFill="1" applyBorder="1" applyAlignment="1">
      <alignment horizontal="center" vertical="center" wrapText="1" readingOrder="1"/>
    </xf>
    <xf numFmtId="0" fontId="29" fillId="0" borderId="0" xfId="0" applyFont="1" applyAlignment="1">
      <alignment horizontal="center" vertical="center"/>
    </xf>
    <xf numFmtId="0" fontId="18" fillId="0" borderId="1" xfId="0" applyFont="1" applyBorder="1" applyAlignment="1">
      <alignment vertical="center" wrapText="1"/>
    </xf>
    <xf numFmtId="0" fontId="18" fillId="7" borderId="1" xfId="0" applyFont="1" applyFill="1" applyBorder="1" applyAlignment="1">
      <alignment vertical="center" wrapText="1"/>
    </xf>
    <xf numFmtId="0" fontId="27" fillId="7" borderId="1" xfId="0" applyFont="1" applyFill="1" applyBorder="1" applyAlignment="1">
      <alignment horizontal="left" vertical="center"/>
    </xf>
    <xf numFmtId="0" fontId="27" fillId="7" borderId="11" xfId="0" applyFont="1" applyFill="1" applyBorder="1" applyAlignment="1">
      <alignment vertical="center"/>
    </xf>
    <xf numFmtId="14" fontId="4" fillId="7" borderId="3" xfId="0" applyNumberFormat="1" applyFont="1" applyFill="1" applyBorder="1" applyAlignment="1">
      <alignment horizontal="center" vertical="center" wrapText="1"/>
    </xf>
    <xf numFmtId="0" fontId="0" fillId="7" borderId="3" xfId="0" applyFill="1" applyBorder="1" applyAlignment="1">
      <alignment horizontal="center" vertical="center"/>
    </xf>
    <xf numFmtId="0" fontId="32" fillId="7" borderId="3" xfId="0" applyFont="1" applyFill="1" applyBorder="1" applyAlignment="1">
      <alignment horizontal="center" vertical="center"/>
    </xf>
    <xf numFmtId="0" fontId="32" fillId="7" borderId="3" xfId="0" applyFont="1" applyFill="1" applyBorder="1" applyAlignment="1">
      <alignment horizontal="center" vertical="center" wrapText="1" readingOrder="1"/>
    </xf>
    <xf numFmtId="14" fontId="32" fillId="7" borderId="3" xfId="0" applyNumberFormat="1" applyFont="1" applyFill="1" applyBorder="1" applyAlignment="1">
      <alignment horizontal="center" vertical="center"/>
    </xf>
    <xf numFmtId="0" fontId="32" fillId="7" borderId="3" xfId="0" applyFont="1" applyFill="1" applyBorder="1" applyAlignment="1">
      <alignment vertical="center"/>
    </xf>
    <xf numFmtId="0" fontId="32" fillId="7" borderId="13" xfId="0" applyFont="1" applyFill="1" applyBorder="1" applyAlignment="1">
      <alignment horizontal="center" vertical="center" wrapText="1" readingOrder="1"/>
    </xf>
    <xf numFmtId="0" fontId="18" fillId="0" borderId="2" xfId="0" applyFont="1" applyBorder="1" applyAlignment="1">
      <alignment horizontal="center" vertical="center"/>
    </xf>
    <xf numFmtId="0" fontId="27" fillId="0" borderId="2" xfId="0" applyFont="1" applyBorder="1" applyAlignment="1">
      <alignment horizontal="center" vertical="center"/>
    </xf>
    <xf numFmtId="14" fontId="18" fillId="0" borderId="6" xfId="0" applyNumberFormat="1" applyFont="1" applyBorder="1" applyAlignment="1">
      <alignment horizontal="center" vertical="center"/>
    </xf>
    <xf numFmtId="0" fontId="27" fillId="0" borderId="5" xfId="0" applyFont="1" applyBorder="1" applyAlignment="1">
      <alignment horizontal="center" vertical="center" wrapText="1"/>
    </xf>
    <xf numFmtId="0" fontId="18" fillId="7" borderId="2" xfId="0" applyFont="1" applyFill="1" applyBorder="1" applyAlignment="1">
      <alignment vertical="center" wrapText="1"/>
    </xf>
    <xf numFmtId="0" fontId="18" fillId="7" borderId="1" xfId="0" applyFont="1" applyFill="1" applyBorder="1" applyAlignment="1">
      <alignment horizontal="center" vertical="top" wrapText="1"/>
    </xf>
    <xf numFmtId="0" fontId="18" fillId="7" borderId="3" xfId="0" applyFont="1" applyFill="1" applyBorder="1" applyAlignment="1">
      <alignment horizontal="center" vertical="center"/>
    </xf>
    <xf numFmtId="0" fontId="27" fillId="7" borderId="3" xfId="0" applyFont="1" applyFill="1" applyBorder="1" applyAlignment="1">
      <alignment vertical="center"/>
    </xf>
    <xf numFmtId="0" fontId="27" fillId="7" borderId="13" xfId="0" applyFont="1" applyFill="1" applyBorder="1" applyAlignment="1">
      <alignment horizontal="center" vertical="center" wrapText="1" readingOrder="1"/>
    </xf>
    <xf numFmtId="0" fontId="12" fillId="0" borderId="0" xfId="0" applyFont="1"/>
    <xf numFmtId="0" fontId="1" fillId="4" borderId="13" xfId="0" applyFont="1" applyFill="1" applyBorder="1" applyAlignment="1">
      <alignment horizontal="center" wrapText="1"/>
    </xf>
    <xf numFmtId="0" fontId="18" fillId="0" borderId="11" xfId="0" applyFont="1" applyBorder="1" applyAlignment="1">
      <alignment horizontal="center" vertical="center"/>
    </xf>
    <xf numFmtId="0" fontId="27" fillId="0" borderId="13" xfId="0" applyFont="1" applyBorder="1" applyAlignment="1">
      <alignment horizontal="center" vertical="center"/>
    </xf>
    <xf numFmtId="0" fontId="27" fillId="0" borderId="7" xfId="0" applyFont="1" applyBorder="1" applyAlignment="1">
      <alignment horizontal="center" vertical="center" wrapText="1"/>
    </xf>
    <xf numFmtId="0" fontId="0" fillId="0" borderId="15" xfId="0" applyBorder="1" applyAlignment="1">
      <alignment vertical="center" wrapText="1"/>
    </xf>
    <xf numFmtId="0" fontId="0" fillId="0" borderId="7" xfId="0" applyBorder="1" applyAlignment="1">
      <alignment vertical="center" wrapText="1"/>
    </xf>
    <xf numFmtId="0" fontId="12" fillId="0" borderId="8" xfId="0" applyFont="1" applyBorder="1" applyAlignment="1">
      <alignment vertical="center" wrapText="1"/>
    </xf>
    <xf numFmtId="0" fontId="12" fillId="0" borderId="0" xfId="0" applyFont="1" applyAlignment="1">
      <alignment vertical="center" wrapText="1"/>
    </xf>
    <xf numFmtId="0" fontId="32" fillId="7" borderId="1" xfId="0" applyFont="1" applyFill="1" applyBorder="1" applyAlignment="1">
      <alignment vertical="center" wrapText="1"/>
    </xf>
    <xf numFmtId="0" fontId="18" fillId="7" borderId="1" xfId="0" applyFont="1" applyFill="1" applyBorder="1" applyAlignment="1">
      <alignment horizontal="center" vertical="center"/>
    </xf>
    <xf numFmtId="14" fontId="18" fillId="7" borderId="1" xfId="0" applyNumberFormat="1" applyFont="1" applyFill="1" applyBorder="1" applyAlignment="1">
      <alignment horizontal="center" vertical="center"/>
    </xf>
    <xf numFmtId="0" fontId="18" fillId="0" borderId="5" xfId="0" applyFont="1" applyBorder="1"/>
    <xf numFmtId="0" fontId="18" fillId="0" borderId="4" xfId="0" applyFont="1" applyBorder="1" applyAlignment="1">
      <alignment horizontal="center" vertical="center"/>
    </xf>
    <xf numFmtId="0" fontId="15" fillId="7" borderId="3" xfId="0" applyFont="1" applyFill="1" applyBorder="1" applyAlignment="1">
      <alignment vertical="center" wrapText="1"/>
    </xf>
    <xf numFmtId="0" fontId="27" fillId="7" borderId="3" xfId="0" applyFont="1" applyFill="1" applyBorder="1" applyAlignment="1">
      <alignment horizontal="center" vertical="top" wrapText="1"/>
    </xf>
    <xf numFmtId="0" fontId="29" fillId="0" borderId="3" xfId="0" applyFont="1" applyBorder="1" applyAlignment="1">
      <alignment horizontal="center" vertical="center"/>
    </xf>
    <xf numFmtId="0" fontId="18" fillId="7" borderId="3" xfId="0" applyFont="1" applyFill="1" applyBorder="1" applyAlignment="1">
      <alignment horizontal="center" vertical="top" wrapText="1"/>
    </xf>
    <xf numFmtId="0" fontId="27" fillId="7" borderId="4" xfId="0" applyFont="1" applyFill="1" applyBorder="1" applyAlignment="1">
      <alignment vertical="center"/>
    </xf>
    <xf numFmtId="0" fontId="15" fillId="7" borderId="2" xfId="0" applyFont="1" applyFill="1" applyBorder="1" applyAlignment="1">
      <alignment vertical="center" wrapText="1"/>
    </xf>
    <xf numFmtId="0" fontId="27" fillId="7" borderId="12" xfId="0" applyFont="1" applyFill="1" applyBorder="1" applyAlignment="1">
      <alignment vertical="center" wrapText="1"/>
    </xf>
    <xf numFmtId="14" fontId="27" fillId="7" borderId="2" xfId="0" applyNumberFormat="1" applyFont="1" applyFill="1" applyBorder="1" applyAlignment="1">
      <alignment horizontal="center" vertical="center" wrapText="1"/>
    </xf>
    <xf numFmtId="0" fontId="10" fillId="0" borderId="3" xfId="0" applyFont="1" applyBorder="1" applyAlignment="1">
      <alignment horizontal="center" vertical="center"/>
    </xf>
    <xf numFmtId="0" fontId="27" fillId="7" borderId="2" xfId="0" applyFont="1" applyFill="1" applyBorder="1" applyAlignment="1">
      <alignment vertical="center"/>
    </xf>
    <xf numFmtId="14" fontId="18" fillId="7" borderId="2" xfId="0" applyNumberFormat="1" applyFont="1" applyFill="1" applyBorder="1" applyAlignment="1">
      <alignment horizontal="center" vertical="center"/>
    </xf>
    <xf numFmtId="0" fontId="18" fillId="0" borderId="4" xfId="0" applyFont="1" applyBorder="1"/>
    <xf numFmtId="0" fontId="18" fillId="0" borderId="2" xfId="0" applyFont="1" applyBorder="1"/>
    <xf numFmtId="0" fontId="3" fillId="7" borderId="3" xfId="0" applyFont="1" applyFill="1" applyBorder="1" applyAlignment="1">
      <alignment vertical="center"/>
    </xf>
    <xf numFmtId="14" fontId="3" fillId="0" borderId="11" xfId="0" applyNumberFormat="1" applyFont="1" applyBorder="1" applyAlignment="1">
      <alignment vertical="center"/>
    </xf>
    <xf numFmtId="0" fontId="3" fillId="0" borderId="3" xfId="0" applyFont="1" applyBorder="1" applyAlignment="1">
      <alignment horizontal="center" vertical="center" wrapText="1"/>
    </xf>
    <xf numFmtId="0" fontId="0" fillId="7" borderId="3" xfId="0" applyFill="1" applyBorder="1" applyAlignment="1">
      <alignment vertical="center" wrapText="1"/>
    </xf>
    <xf numFmtId="0" fontId="3" fillId="7" borderId="2" xfId="0" applyFont="1" applyFill="1" applyBorder="1" applyAlignment="1">
      <alignment vertical="center"/>
    </xf>
    <xf numFmtId="14" fontId="3" fillId="0" borderId="4" xfId="0" applyNumberFormat="1" applyFont="1" applyBorder="1" applyAlignment="1">
      <alignment vertical="center"/>
    </xf>
    <xf numFmtId="0" fontId="3" fillId="0" borderId="2" xfId="0" applyFont="1" applyBorder="1" applyAlignment="1">
      <alignment horizontal="left" vertical="center" wrapText="1"/>
    </xf>
    <xf numFmtId="0" fontId="12" fillId="0" borderId="2" xfId="0" applyFont="1" applyBorder="1" applyAlignment="1">
      <alignment vertical="center" wrapText="1"/>
    </xf>
    <xf numFmtId="0" fontId="0" fillId="0" borderId="2" xfId="0" applyBorder="1" applyAlignment="1">
      <alignment vertical="center" wrapText="1"/>
    </xf>
    <xf numFmtId="0" fontId="27" fillId="7" borderId="1" xfId="0" applyFont="1" applyFill="1" applyBorder="1" applyAlignment="1">
      <alignment horizontal="right" vertical="center"/>
    </xf>
    <xf numFmtId="0" fontId="3" fillId="0" borderId="4" xfId="0" applyFont="1" applyBorder="1" applyAlignment="1">
      <alignment horizontal="center" vertical="center" wrapText="1"/>
    </xf>
    <xf numFmtId="0" fontId="18" fillId="18" borderId="0" xfId="0" applyFont="1" applyFill="1" applyAlignment="1">
      <alignment horizontal="center" wrapText="1"/>
    </xf>
    <xf numFmtId="0" fontId="27" fillId="7" borderId="1" xfId="0" applyFont="1" applyFill="1" applyBorder="1" applyAlignment="1">
      <alignment horizontal="left" vertical="center" wrapText="1" readingOrder="1"/>
    </xf>
    <xf numFmtId="0" fontId="18" fillId="7" borderId="1" xfId="0" applyFont="1" applyFill="1" applyBorder="1" applyAlignment="1">
      <alignment horizontal="left" vertical="center" wrapText="1" readingOrder="1"/>
    </xf>
    <xf numFmtId="0" fontId="0" fillId="0" borderId="13" xfId="0" applyBorder="1"/>
    <xf numFmtId="0" fontId="32" fillId="7" borderId="2" xfId="0" applyFont="1" applyFill="1" applyBorder="1" applyAlignment="1">
      <alignment horizontal="center" vertical="center"/>
    </xf>
    <xf numFmtId="0" fontId="32" fillId="7" borderId="2" xfId="0" applyFont="1" applyFill="1" applyBorder="1" applyAlignment="1">
      <alignment horizontal="center" vertical="center" wrapText="1" readingOrder="1"/>
    </xf>
    <xf numFmtId="14" fontId="32" fillId="7" borderId="2" xfId="0" applyNumberFormat="1" applyFont="1" applyFill="1" applyBorder="1" applyAlignment="1">
      <alignment horizontal="center" vertical="center"/>
    </xf>
    <xf numFmtId="14" fontId="4" fillId="7" borderId="2" xfId="0" applyNumberFormat="1" applyFont="1" applyFill="1" applyBorder="1" applyAlignment="1">
      <alignment horizontal="center" vertical="center" wrapText="1"/>
    </xf>
    <xf numFmtId="0" fontId="0" fillId="7" borderId="2" xfId="0" applyFill="1" applyBorder="1" applyAlignment="1">
      <alignment horizontal="center" vertical="center"/>
    </xf>
    <xf numFmtId="14" fontId="27" fillId="7" borderId="1" xfId="0" applyNumberFormat="1" applyFont="1" applyFill="1" applyBorder="1" applyAlignment="1">
      <alignment horizontal="left" vertical="center"/>
    </xf>
    <xf numFmtId="0" fontId="15" fillId="7" borderId="1" xfId="0" applyFont="1" applyFill="1" applyBorder="1" applyAlignment="1">
      <alignment horizontal="left" vertical="center" wrapText="1"/>
    </xf>
    <xf numFmtId="0" fontId="18" fillId="7" borderId="1" xfId="0" applyFont="1" applyFill="1" applyBorder="1" applyAlignment="1">
      <alignment horizontal="left"/>
    </xf>
    <xf numFmtId="0" fontId="18" fillId="0" borderId="1" xfId="0" applyFont="1" applyBorder="1" applyAlignment="1">
      <alignment horizontal="left"/>
    </xf>
    <xf numFmtId="0" fontId="0" fillId="0" borderId="1" xfId="0" applyBorder="1" applyAlignment="1">
      <alignment horizontal="left"/>
    </xf>
    <xf numFmtId="0" fontId="10" fillId="0" borderId="1" xfId="0" applyFont="1" applyBorder="1" applyAlignment="1">
      <alignment horizontal="left"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top"/>
    </xf>
    <xf numFmtId="0" fontId="18" fillId="0" borderId="1" xfId="0" applyFont="1" applyBorder="1" applyAlignment="1">
      <alignment horizontal="left" vertical="top"/>
    </xf>
    <xf numFmtId="14" fontId="27" fillId="7" borderId="3" xfId="0" applyNumberFormat="1" applyFont="1" applyFill="1" applyBorder="1" applyAlignment="1">
      <alignment horizontal="left" vertical="top"/>
    </xf>
    <xf numFmtId="0" fontId="32" fillId="7" borderId="2" xfId="0" applyFont="1" applyFill="1" applyBorder="1" applyAlignment="1">
      <alignment horizontal="center" vertical="center" wrapText="1"/>
    </xf>
    <xf numFmtId="0" fontId="0" fillId="7" borderId="1" xfId="0" applyFill="1" applyBorder="1" applyAlignment="1">
      <alignment horizontal="center" vertical="center" wrapText="1" readingOrder="1"/>
    </xf>
    <xf numFmtId="14" fontId="27" fillId="0" borderId="4" xfId="0" applyNumberFormat="1" applyFont="1" applyBorder="1" applyAlignment="1">
      <alignment vertical="center"/>
    </xf>
    <xf numFmtId="0" fontId="39" fillId="7" borderId="11" xfId="0" applyFont="1" applyFill="1" applyBorder="1" applyAlignment="1">
      <alignment vertical="center"/>
    </xf>
    <xf numFmtId="14" fontId="27" fillId="7" borderId="9" xfId="0" applyNumberFormat="1" applyFont="1" applyFill="1" applyBorder="1" applyAlignment="1">
      <alignment vertical="center"/>
    </xf>
    <xf numFmtId="14" fontId="27" fillId="7" borderId="12" xfId="0" applyNumberFormat="1" applyFont="1" applyFill="1" applyBorder="1" applyAlignment="1">
      <alignment vertical="center"/>
    </xf>
    <xf numFmtId="14" fontId="27" fillId="0" borderId="9" xfId="0" applyNumberFormat="1" applyFont="1" applyBorder="1" applyAlignment="1">
      <alignment vertical="center"/>
    </xf>
    <xf numFmtId="14" fontId="27" fillId="0" borderId="12" xfId="0" applyNumberFormat="1" applyFont="1" applyBorder="1" applyAlignment="1">
      <alignment vertical="center"/>
    </xf>
    <xf numFmtId="0" fontId="10" fillId="0" borderId="1" xfId="0" applyFont="1" applyBorder="1" applyAlignment="1">
      <alignment vertical="top" wrapText="1"/>
    </xf>
    <xf numFmtId="0" fontId="3" fillId="0" borderId="12" xfId="0" applyFont="1" applyBorder="1" applyAlignment="1">
      <alignment horizontal="center" vertical="center" wrapText="1"/>
    </xf>
    <xf numFmtId="0" fontId="10" fillId="18" borderId="1" xfId="0" applyFont="1" applyFill="1" applyBorder="1" applyAlignment="1">
      <alignment wrapText="1"/>
    </xf>
    <xf numFmtId="0" fontId="3" fillId="0" borderId="8" xfId="0" applyFont="1" applyBorder="1" applyAlignment="1">
      <alignment horizontal="left" vertical="center" wrapText="1"/>
    </xf>
    <xf numFmtId="0" fontId="0" fillId="0" borderId="4" xfId="0" applyBorder="1" applyAlignment="1">
      <alignment vertical="center" wrapText="1"/>
    </xf>
    <xf numFmtId="0" fontId="0" fillId="0" borderId="12" xfId="0" applyBorder="1" applyAlignment="1">
      <alignment vertical="center" wrapText="1"/>
    </xf>
    <xf numFmtId="14" fontId="27" fillId="0" borderId="22" xfId="0" applyNumberFormat="1" applyFont="1" applyBorder="1" applyAlignment="1">
      <alignment vertical="center"/>
    </xf>
    <xf numFmtId="14" fontId="27" fillId="0" borderId="23" xfId="0" applyNumberFormat="1" applyFont="1" applyBorder="1" applyAlignment="1">
      <alignment vertical="center"/>
    </xf>
    <xf numFmtId="0" fontId="18" fillId="7" borderId="1" xfId="0" applyFont="1" applyFill="1" applyBorder="1"/>
    <xf numFmtId="0" fontId="0" fillId="0" borderId="6" xfId="0" applyBorder="1" applyAlignment="1">
      <alignment vertical="center" wrapText="1"/>
    </xf>
    <xf numFmtId="0" fontId="0" fillId="7" borderId="13" xfId="0" applyFill="1" applyBorder="1" applyAlignment="1">
      <alignment vertical="center" wrapText="1"/>
    </xf>
    <xf numFmtId="0" fontId="0" fillId="0" borderId="10" xfId="0" applyBorder="1" applyAlignment="1">
      <alignment vertical="center" wrapText="1"/>
    </xf>
    <xf numFmtId="14" fontId="3" fillId="0" borderId="1" xfId="0" applyNumberFormat="1" applyFont="1" applyBorder="1" applyAlignment="1">
      <alignment horizontal="center" vertical="center" wrapText="1"/>
    </xf>
    <xf numFmtId="14" fontId="27" fillId="7" borderId="6" xfId="0" applyNumberFormat="1" applyFont="1" applyFill="1" applyBorder="1" applyAlignment="1">
      <alignment horizontal="center" vertical="center"/>
    </xf>
    <xf numFmtId="165" fontId="3" fillId="0" borderId="6" xfId="0" applyNumberFormat="1" applyFont="1" applyBorder="1" applyAlignment="1">
      <alignment vertical="center"/>
    </xf>
    <xf numFmtId="14" fontId="27" fillId="0" borderId="24" xfId="0" applyNumberFormat="1" applyFont="1" applyBorder="1" applyAlignment="1">
      <alignment vertical="center"/>
    </xf>
    <xf numFmtId="14" fontId="27" fillId="0" borderId="25" xfId="0" applyNumberFormat="1" applyFont="1" applyBorder="1" applyAlignment="1">
      <alignment vertical="center"/>
    </xf>
    <xf numFmtId="0" fontId="40" fillId="0" borderId="1" xfId="0" applyFont="1" applyBorder="1" applyAlignment="1">
      <alignment horizontal="center" vertical="center"/>
    </xf>
    <xf numFmtId="0" fontId="41" fillId="0" borderId="1" xfId="0" applyFont="1" applyBorder="1" applyAlignment="1">
      <alignment horizontal="center" vertical="center"/>
    </xf>
    <xf numFmtId="0" fontId="41" fillId="0" borderId="1" xfId="0" applyFont="1" applyBorder="1" applyAlignment="1">
      <alignment horizontal="center" vertical="center" wrapText="1"/>
    </xf>
    <xf numFmtId="14" fontId="42" fillId="7" borderId="3" xfId="0" applyNumberFormat="1" applyFont="1" applyFill="1" applyBorder="1" applyAlignment="1">
      <alignment horizontal="center" vertical="center" wrapText="1"/>
    </xf>
    <xf numFmtId="14" fontId="27" fillId="7" borderId="13" xfId="0" applyNumberFormat="1" applyFont="1" applyFill="1" applyBorder="1" applyAlignment="1">
      <alignment horizontal="center" vertical="center"/>
    </xf>
    <xf numFmtId="14" fontId="3" fillId="0" borderId="3" xfId="0" applyNumberFormat="1" applyFont="1" applyBorder="1" applyAlignment="1">
      <alignment horizontal="center" vertical="center" wrapText="1"/>
    </xf>
    <xf numFmtId="0" fontId="3" fillId="0" borderId="3" xfId="0" applyFont="1" applyBorder="1" applyAlignment="1">
      <alignment horizontal="center"/>
    </xf>
    <xf numFmtId="0" fontId="3" fillId="0" borderId="3" xfId="0" applyFont="1" applyBorder="1" applyAlignment="1">
      <alignment wrapText="1"/>
    </xf>
    <xf numFmtId="0" fontId="27" fillId="0" borderId="1" xfId="0" applyFont="1" applyBorder="1" applyAlignment="1">
      <alignment vertical="center" wrapText="1"/>
    </xf>
    <xf numFmtId="0" fontId="0" fillId="0" borderId="3" xfId="0" applyBorder="1" applyAlignment="1">
      <alignment vertical="center"/>
    </xf>
    <xf numFmtId="0" fontId="27" fillId="0" borderId="3" xfId="0" applyFont="1" applyBorder="1" applyAlignment="1">
      <alignment vertical="center" wrapText="1"/>
    </xf>
    <xf numFmtId="0" fontId="15" fillId="7" borderId="12" xfId="0" applyFont="1" applyFill="1" applyBorder="1" applyAlignment="1">
      <alignment vertical="center" wrapText="1"/>
    </xf>
    <xf numFmtId="14" fontId="3" fillId="0" borderId="12" xfId="0" applyNumberFormat="1" applyFont="1" applyBorder="1" applyAlignment="1">
      <alignment horizontal="center" vertical="center" wrapText="1"/>
    </xf>
    <xf numFmtId="0" fontId="0" fillId="0" borderId="12" xfId="0" applyBorder="1" applyAlignment="1">
      <alignment vertical="center"/>
    </xf>
    <xf numFmtId="0" fontId="3" fillId="0" borderId="12" xfId="0" applyFont="1" applyBorder="1" applyAlignment="1">
      <alignment vertical="center" wrapText="1"/>
    </xf>
    <xf numFmtId="14" fontId="3" fillId="0" borderId="12" xfId="0" applyNumberFormat="1" applyFont="1" applyBorder="1" applyAlignment="1">
      <alignment horizontal="center" vertical="center"/>
    </xf>
    <xf numFmtId="0" fontId="0" fillId="0" borderId="5" xfId="0" applyBorder="1" applyAlignment="1">
      <alignment horizontal="center"/>
    </xf>
    <xf numFmtId="0" fontId="3" fillId="0" borderId="5" xfId="0" applyFont="1" applyBorder="1" applyAlignment="1">
      <alignment horizontal="center" vertical="center" wrapText="1"/>
    </xf>
    <xf numFmtId="0" fontId="0" fillId="0" borderId="12" xfId="0" applyBorder="1" applyAlignment="1">
      <alignment horizontal="center"/>
    </xf>
    <xf numFmtId="0" fontId="3" fillId="0" borderId="12" xfId="0" applyFont="1" applyBorder="1" applyAlignment="1">
      <alignment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6" xfId="0" applyFont="1" applyBorder="1" applyAlignment="1">
      <alignment horizontal="center"/>
    </xf>
    <xf numFmtId="0" fontId="4" fillId="0" borderId="7" xfId="0" applyFont="1" applyBorder="1" applyAlignment="1">
      <alignment horizontal="center"/>
    </xf>
    <xf numFmtId="0" fontId="4" fillId="0" borderId="5" xfId="0" applyFont="1" applyBorder="1" applyAlignment="1">
      <alignment horizontal="center"/>
    </xf>
    <xf numFmtId="0" fontId="3" fillId="0" borderId="6" xfId="0" applyFont="1" applyBorder="1" applyAlignment="1">
      <alignment wrapText="1"/>
    </xf>
    <xf numFmtId="0" fontId="6" fillId="6" borderId="0" xfId="0" applyFont="1" applyFill="1" applyAlignment="1"/>
    <xf numFmtId="0" fontId="0" fillId="0" borderId="0" xfId="0" applyAlignment="1"/>
    <xf numFmtId="0" fontId="7" fillId="0" borderId="7" xfId="0" applyFont="1" applyBorder="1" applyAlignment="1"/>
    <xf numFmtId="0" fontId="7" fillId="0" borderId="5" xfId="0" applyFont="1" applyBorder="1" applyAlignment="1"/>
  </cellXfs>
  <cellStyles count="2">
    <cellStyle name="Hyperlink" xfId="1" builtinId="8"/>
    <cellStyle name="Normal" xfId="0" builtinId="0"/>
  </cellStyles>
  <dxfs count="1149">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none">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0"/>
        </patternFill>
      </fill>
      <alignment vertical="cent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fill>
        <patternFill patternType="none">
          <fgColor indexed="64"/>
          <bgColor theme="0"/>
        </patternFill>
      </fill>
      <alignment vertical="center" wrapText="1"/>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solid">
          <fgColor indexed="64"/>
          <bgColor theme="0"/>
        </patternFill>
      </fill>
      <alignment horizontal="center" vertical="center" textRotation="0" wrapText="1" indent="0" justifyLastLine="0" shrinkToFit="0" readingOrder="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ill>
        <patternFill patternType="solid">
          <fgColor indexed="64"/>
          <bgColor theme="0"/>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Calibri"/>
      </font>
      <fill>
        <patternFill patternType="none">
          <fgColor indexed="64"/>
          <bgColor theme="0"/>
        </patternFill>
      </fill>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numFmt numFmtId="19" formatCode="m/d/yyyy"/>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fill>
        <patternFill patternType="solid">
          <fgColor indexed="64"/>
          <bgColor theme="0"/>
        </patternFill>
      </fill>
      <alignment horizontal="general"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bottom style="thin">
          <color rgb="FF000000"/>
        </bottom>
      </border>
    </dxf>
    <dxf>
      <font>
        <b val="0"/>
        <i val="0"/>
        <strike val="0"/>
        <condense val="0"/>
        <extend val="0"/>
        <outline val="0"/>
        <shadow val="0"/>
        <u val="none"/>
        <vertAlign val="baseline"/>
        <sz val="10"/>
        <color theme="1"/>
        <name val="Arial"/>
        <charset val="1"/>
        <scheme val="none"/>
      </font>
      <fill>
        <patternFill patternType="solid">
          <fgColor indexed="64"/>
          <bgColor theme="0"/>
        </patternFill>
      </fill>
      <alignment horizontal="center" vertical="center" textRotation="0" wrapText="1" indent="0" justifyLastLine="0" shrinkToFit="0" readingOrder="1"/>
    </dxf>
    <dxf>
      <font>
        <b/>
        <i val="0"/>
        <strike val="0"/>
        <condense val="0"/>
        <extend val="0"/>
        <outline val="0"/>
        <shadow val="0"/>
        <u val="none"/>
        <vertAlign val="baseline"/>
        <sz val="10"/>
        <color rgb="FFFFFFFF"/>
        <name val="Calibri"/>
        <scheme val="none"/>
      </font>
      <fill>
        <patternFill patternType="solid">
          <fgColor rgb="FF27235C"/>
          <bgColor rgb="FF27235C"/>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tyles" Target="style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heetMetadata" Target="metadata.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0A84756-5E5B-45DB-A4CF-622F90692A16}" name="Table24568910212131411161711181920211522232425262728293031323334353637" displayName="Table24568910212131411161711181920211522232425262728293031323334353637" ref="A1:AE2" totalsRowShown="0" headerRowDxfId="1148" dataDxfId="1147" tableBorderDxfId="1146">
  <autoFilter ref="A1:AE2" xr:uid="{8E23E714-0E38-40C7-9848-53596506D2F6}"/>
  <tableColumns count="31">
    <tableColumn id="1" xr3:uid="{116BE7B7-AB5A-41BA-BE8A-E4596B033629}" name="S.No" dataDxfId="1145"/>
    <tableColumn id="27" xr3:uid="{8FA63BD4-4118-4BAF-8DD8-FDBE9AD55BB2}" name="Application Name" dataDxfId="1144">
      <calculatedColumnFormula>'Dashboard-2025'!$K$1</calculatedColumnFormula>
    </tableColumn>
    <tableColumn id="26" xr3:uid="{0B191E78-262F-4117-8170-157B17ABAC63}" name="Sprint Start Date" dataDxfId="1143"/>
    <tableColumn id="25" xr3:uid="{33A8B18B-F737-4517-9766-28B94AE31B88}" name="Sprint End Date" dataDxfId="1142"/>
    <tableColumn id="2" xr3:uid="{AA645C8A-F652-4D77-B5CA-8DE1BD2ECB71}" name="Sprint " dataDxfId="1141"/>
    <tableColumn id="3" xr3:uid="{74965164-69E3-4CF6-ABAB-366F1D749F20}" name="Developer/Tester" dataDxfId="1140"/>
    <tableColumn id="4" xr3:uid="{0C16C5DE-E81F-4DB0-8513-781E435CD879}" name="Story ID/Defect ID" dataDxfId="1139"/>
    <tableColumn id="5" xr3:uid="{90E3CA01-A1CB-4AEB-A3EB-E7B1961117D8}" name="Description" dataDxfId="1138"/>
    <tableColumn id="23" xr3:uid="{4253FE72-1CBA-480B-988C-5E67E2BD166D}" name="Story Being Developed" dataDxfId="1137"/>
    <tableColumn id="6" xr3:uid="{0D645A07-3569-4D3D-9466-E72FC3562170}" name="Estimated(hrs/sp)" dataDxfId="1136"/>
    <tableColumn id="7" xr3:uid="{E801B6A9-A303-4975-906B-F7D0B24E9600}" name="Actual(hrs/sp)" dataDxfId="1135"/>
    <tableColumn id="28" xr3:uid="{E4BEFBE4-C18E-4368-9E32-67D7579BD631}" name="Actual Worklog (Hours)" dataDxfId="1134"/>
    <tableColumn id="30" xr3:uid="{404EC6A5-AD33-492E-A7EC-80605C9B6BD8}" name="Dev Start Date" dataDxfId="1133"/>
    <tableColumn id="31" xr3:uid="{A65E39BF-19D1-4481-91BD-0D47F0F982A0}" name="Dev End Date" dataDxfId="1132"/>
    <tableColumn id="8" xr3:uid="{9728F395-0BD8-456C-A961-EDDA6058B4AE}" name="Unit testing" dataDxfId="1131"/>
    <tableColumn id="9" xr3:uid="{B25CD560-4487-434A-B6B2-E6365A398A82}" name="Peer Tested By" dataDxfId="1130"/>
    <tableColumn id="10" xr3:uid="{738D7157-2CB0-4D0C-8338-B0211C7EEEDA}" name="Peer Tested Comments, if any" dataDxfId="1129"/>
    <tableColumn id="11" xr3:uid="{B069F35B-5C53-4485-80F0-6AA7A133F4BC}" name="Peer Reviewed By" dataDxfId="1128"/>
    <tableColumn id="12" xr3:uid="{6C883144-5BC7-4B23-A58E-A06A1A9EBDCE}" name="Peer Code Review Comments, if any" dataDxfId="1127"/>
    <tableColumn id="13" xr3:uid="{6D619D59-3829-481F-BAA3-FE86B6311B3A}" name="PR Number/Link" dataDxfId="1126"/>
    <tableColumn id="14" xr3:uid="{AF5F67E8-FBF2-4353-8897-0F680FB35A7E}" name="PR Created Date" dataDxfId="1125"/>
    <tableColumn id="15" xr3:uid="{49AC623C-3C95-4E72-9A05-97A4F853FDAF}" name="PR Approved Date" dataDxfId="1124"/>
    <tableColumn id="16" xr3:uid="{EA5AB917-9ED0-4913-A0C4-488C760359E8}" name="Onsite Lead Code Review" dataDxfId="1123"/>
    <tableColumn id="17" xr3:uid="{F8660D47-6E88-43BB-8F07-6A7C9F250FE8}" name="Code Review Comments, if any" dataDxfId="1122"/>
    <tableColumn id="18" xr3:uid="{0B7AF711-6AF9-4381-85F5-2C80C97E16AB}" name="Client Code Review" dataDxfId="1121"/>
    <tableColumn id="19" xr3:uid="{1E257733-65FD-41E1-8557-6067869C20E7}" name="Approved Date" dataDxfId="1120"/>
    <tableColumn id="20" xr3:uid="{B195AC51-361D-4228-9FC2-3DA5D1D1C66F}" name="Code Review Comments, if any2" dataDxfId="1119"/>
    <tableColumn id="21" xr3:uid="{A6B57DAC-F861-4CD7-BB95-5F377F76F4F3}" name="Internal PO -POV Comments" dataDxfId="1118"/>
    <tableColumn id="22" xr3:uid="{4A016C1E-A143-41F4-A4B8-3EB31D8D0A36}" name="Client PO -POV Comments" dataDxfId="1117"/>
    <tableColumn id="24" xr3:uid="{6C89C948-969A-47D3-BF62-732C302701A4}" name="Comments" dataDxfId="1116"/>
    <tableColumn id="29" xr3:uid="{B0FBED76-8F55-4EE3-AB5B-0D5960C68B70}" name="Does this story meet expectations?_x000a_" dataDxfId="111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1362ACC-AA18-464C-90FE-FFD4997F00EC}" name="Table245689102121314111617111819202115222324252627282930313233343536" displayName="Table245689102121314111617111819202115222324252627282930313233343536" ref="A1:AE5" totalsRowShown="0" headerRowDxfId="1114" dataDxfId="1113" tableBorderDxfId="1112">
  <autoFilter ref="A1:AE5" xr:uid="{8E23E714-0E38-40C7-9848-53596506D2F6}"/>
  <tableColumns count="31">
    <tableColumn id="1" xr3:uid="{86521089-8074-469E-A8F8-36F80AA4A1D0}" name="S.No" dataDxfId="1111"/>
    <tableColumn id="27" xr3:uid="{74AAF06B-DE6F-447B-AC6E-2C35B0F4F809}" name="Application Name" dataDxfId="1110">
      <calculatedColumnFormula>'Dashboard-2025'!$K$1</calculatedColumnFormula>
    </tableColumn>
    <tableColumn id="26" xr3:uid="{869C268F-6D32-4206-8BA0-CE7527A5E3B0}" name="Sprint Start Date" dataDxfId="1109"/>
    <tableColumn id="25" xr3:uid="{15E6FB08-EC41-496E-8890-E9714F210B73}" name="Sprint End Date" dataDxfId="1108"/>
    <tableColumn id="2" xr3:uid="{73C918A6-3B3F-4EEB-BAB7-59DDB199AFB3}" name="Sprint " dataDxfId="1107"/>
    <tableColumn id="3" xr3:uid="{1366E0BE-9272-4A4E-A3E0-D25E2AB422C4}" name="Developer/Tester" dataDxfId="1106"/>
    <tableColumn id="4" xr3:uid="{2B60FE44-2083-4C4C-A605-F78DA3EA7D1C}" name="Story ID/Defect ID" dataDxfId="1105"/>
    <tableColumn id="5" xr3:uid="{108DA822-6312-43EB-AA97-5E5E8CB4862A}" name="Description" dataDxfId="1104"/>
    <tableColumn id="23" xr3:uid="{F36CFBB1-8F05-4EC3-B097-ECA6189665C3}" name="Story Being Tested" dataDxfId="1103"/>
    <tableColumn id="6" xr3:uid="{C48BC701-A77A-4E84-B1DD-B7420A277AC6}" name="Estimated(hrs/sp)" dataDxfId="1102"/>
    <tableColumn id="7" xr3:uid="{D32F34AE-AFCE-46BD-9111-B60C2BAB0B4B}" name="Actual(hrs/sp)" dataDxfId="1101">
      <calculatedColumnFormula>Table245689102121314111617111819202115222324252627282930313233343536[[#This Row],[Actual Worklog (Hours)]] / 4</calculatedColumnFormula>
    </tableColumn>
    <tableColumn id="28" xr3:uid="{E9B2443C-14DD-4BDD-9F3E-F3ADA372299C}" name="Actual Worklog (Hours)" dataDxfId="1100"/>
    <tableColumn id="30" xr3:uid="{CC9F01B7-00B9-4D54-B57A-5F55EAD6D2A6}" name="Dev Start Date" dataDxfId="1099"/>
    <tableColumn id="31" xr3:uid="{C78C999E-CB90-4140-8613-93F47AEE49DD}" name="Dev End Date" dataDxfId="1098"/>
    <tableColumn id="8" xr3:uid="{E3984C11-6D25-4937-8767-AA499597B860}" name="Unit testing" dataDxfId="1097"/>
    <tableColumn id="9" xr3:uid="{8B4DA217-173B-4F7C-BFE5-276EA098F078}" name="Peer Tested By" dataDxfId="1096"/>
    <tableColumn id="10" xr3:uid="{448D72FB-876C-4956-8066-CCA477296213}" name="Peer Tested Comments, if any" dataDxfId="1095"/>
    <tableColumn id="11" xr3:uid="{573BD2D8-2AAE-48ED-BE3C-CE5E829FBF6C}" name="Peer Reviewed By" dataDxfId="1094"/>
    <tableColumn id="12" xr3:uid="{81A55FF2-872E-48A3-AE94-300449FD90B0}" name="Peer Code Review Comments, if any" dataDxfId="1093"/>
    <tableColumn id="13" xr3:uid="{BAEB7576-FF5F-43C0-94D5-04BC24522A82}" name="PR Number/Link" dataDxfId="1092"/>
    <tableColumn id="14" xr3:uid="{2F3BF977-59D5-42A2-8EFE-BB745FF3D059}" name="PR Created Date" dataDxfId="1091"/>
    <tableColumn id="15" xr3:uid="{11F605B5-4FF7-417C-8195-0315502A89A5}" name="PR Approved Date" dataDxfId="1090"/>
    <tableColumn id="16" xr3:uid="{74246389-F9B2-4248-B434-7A61EB2FE20E}" name="Onsite Lead Code Review" dataDxfId="1089"/>
    <tableColumn id="17" xr3:uid="{8FC26D6C-FC43-4FAD-BF57-E1C55D2D09A1}" name="Code Review Comments, if any" dataDxfId="1088"/>
    <tableColumn id="18" xr3:uid="{299F8EB5-646D-483B-A7FF-7B090ED7AA54}" name="Client Code Review" dataDxfId="1087"/>
    <tableColumn id="19" xr3:uid="{814CA519-252E-4E9E-8D4C-C5DC971845A8}" name="Approved Date" dataDxfId="1086"/>
    <tableColumn id="20" xr3:uid="{B350776D-980D-4235-BF55-800483196696}" name="Code Review Comments, if any2" dataDxfId="1085"/>
    <tableColumn id="21" xr3:uid="{ED2554D5-80AF-4CA1-8BED-33996663C5DC}" name="Internal PO -POV Comments" dataDxfId="1084"/>
    <tableColumn id="22" xr3:uid="{CB291404-1128-4AE6-A2D7-077573542A74}" name="Client PO -POV Comments" dataDxfId="1083"/>
    <tableColumn id="24" xr3:uid="{DDD82BB0-C924-4EB1-8133-4C8CCA3137AA}" name="Comments" dataDxfId="1082"/>
    <tableColumn id="29" xr3:uid="{164C20BD-00DC-4776-8A9C-CE086A50F0AC}" name="Does this story meet expectations?_x000a_" dataDxfId="108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CAE111C-67CA-4B66-B070-9FEFE679882E}" name="Table2456891021213141116171118192021152223242526272829303132333435" displayName="Table2456891021213141116171118192021152223242526272829303132333435" ref="A1:AE10" totalsRowShown="0" headerRowDxfId="1080" dataDxfId="1079" tableBorderDxfId="1078">
  <autoFilter ref="A1:AE10" xr:uid="{8E23E714-0E38-40C7-9848-53596506D2F6}"/>
  <tableColumns count="31">
    <tableColumn id="1" xr3:uid="{C30DD5AB-8A61-40FA-843F-E6AF122538A4}" name="S.No" dataDxfId="1077"/>
    <tableColumn id="27" xr3:uid="{14DC2498-A717-451D-8A5C-BF40532E953E}" name="Application Name" dataDxfId="1076">
      <calculatedColumnFormula>'Dashboard-2025'!$K$1</calculatedColumnFormula>
    </tableColumn>
    <tableColumn id="26" xr3:uid="{275F2916-A683-4DB5-B114-11FBA4280514}" name="Sprint Start Date" dataDxfId="1075"/>
    <tableColumn id="25" xr3:uid="{98BF30EA-5961-4CF3-A584-4CA3B9D5B095}" name="Sprint End Date" dataDxfId="1074"/>
    <tableColumn id="2" xr3:uid="{F0EF5062-A4FC-4A85-91C0-FD3CB5152105}" name="Sprint " dataDxfId="1073"/>
    <tableColumn id="3" xr3:uid="{E26EB7F1-E2F4-4BDD-8FF6-58833D5C5006}" name="Developer/Tester" dataDxfId="1072"/>
    <tableColumn id="4" xr3:uid="{59DBC398-5560-4D84-B1CA-8AD552091861}" name="Story ID/Defect ID" dataDxfId="1071"/>
    <tableColumn id="5" xr3:uid="{BEA1718A-7B09-4DD0-A4A5-A62D4BE0BBC3}" name="Description" dataDxfId="1070"/>
    <tableColumn id="23" xr3:uid="{68E96D27-C03A-40C6-9D70-B01AB522FA13}" name="Story Being Tested" dataDxfId="1069"/>
    <tableColumn id="6" xr3:uid="{D0B9847C-195B-4163-9E9B-EC1F3186758F}" name="Estimated(hrs/sp)" dataDxfId="1068"/>
    <tableColumn id="7" xr3:uid="{AD9A36F0-A698-4EFC-BA2B-9AE774E08CB8}" name="Actual(hrs/sp)" dataDxfId="1067">
      <calculatedColumnFormula>Table2456891021213141116171118192021152223242526272829303132333435[[#This Row],[Actual Worklog (Hours)]] / 4</calculatedColumnFormula>
    </tableColumn>
    <tableColumn id="28" xr3:uid="{27C48822-0537-4204-82A2-74F2A59588D2}" name="Actual Worklog (Hours)" dataDxfId="1066"/>
    <tableColumn id="30" xr3:uid="{FCE7990D-3029-4339-894C-36CA3965D472}" name="Dev Start Date" dataDxfId="1065"/>
    <tableColumn id="31" xr3:uid="{40C6BC45-AC11-4858-A9E4-23548BACCE8D}" name="Dev End Date" dataDxfId="1064"/>
    <tableColumn id="8" xr3:uid="{DE757156-37A6-40AD-9699-F6FC2745ACF3}" name="Unit testing" dataDxfId="1063"/>
    <tableColumn id="9" xr3:uid="{E5EAF127-D26A-465C-B6DC-5C891D060E4B}" name="Peer Tested By" dataDxfId="1062"/>
    <tableColumn id="10" xr3:uid="{903E637F-D029-44AF-B99F-C8758575E834}" name="Peer Tested Comments, if any" dataDxfId="1061"/>
    <tableColumn id="11" xr3:uid="{8B61CD0A-E3F4-4320-9738-F3B7845754D1}" name="Peer Reviewed By" dataDxfId="1060"/>
    <tableColumn id="12" xr3:uid="{C26310B6-9916-422D-A9EB-2A4CC13534B8}" name="Peer Code Review Comments, if any" dataDxfId="1059"/>
    <tableColumn id="13" xr3:uid="{256830FE-5327-4AAA-98E6-763641C24A62}" name="PR Number/Link" dataDxfId="1058"/>
    <tableColumn id="14" xr3:uid="{51F0A4BD-0CB2-44E8-8758-4A3B19CDD8B5}" name="PR Created Date" dataDxfId="1057"/>
    <tableColumn id="15" xr3:uid="{D5BE47CF-D501-4A94-9665-F89A743F2D05}" name="PR Approved Date" dataDxfId="1056"/>
    <tableColumn id="16" xr3:uid="{3D9A2841-9A2E-479D-BACA-2FFA3B68E958}" name="Onsite Lead Code Review" dataDxfId="1055"/>
    <tableColumn id="17" xr3:uid="{FA0D3279-113A-493F-B0E2-B8C6F91E1336}" name="Code Review Comments, if any" dataDxfId="1054"/>
    <tableColumn id="18" xr3:uid="{2B948322-9C8F-4E4C-903B-CBC880714DCE}" name="Client Code Review" dataDxfId="1053"/>
    <tableColumn id="19" xr3:uid="{769BF4B9-2522-4E69-9DBF-517456467769}" name="Approved Date" dataDxfId="1052"/>
    <tableColumn id="20" xr3:uid="{2D5A32A4-B8E1-4386-9ACD-FDCC7EFE269A}" name="Code Review Comments, if any2" dataDxfId="1051"/>
    <tableColumn id="21" xr3:uid="{A955A5D3-163D-4457-A744-E708C3AFEE03}" name="Internal PO -POV Comments" dataDxfId="1050"/>
    <tableColumn id="22" xr3:uid="{C760965B-29C2-462C-A3CD-235FAF4B9FFB}" name="Client PO -POV Comments" dataDxfId="1049"/>
    <tableColumn id="24" xr3:uid="{7BA4ADED-DAD3-4FC6-8376-E720851C7B46}" name="Comments" dataDxfId="1048"/>
    <tableColumn id="29" xr3:uid="{F2D37120-7748-4A4D-B052-AC37F89274B4}" name="Does this story meet expectations?_x000a_" dataDxfId="104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620319B-DAC5-4582-99CA-21C846D67C7E}" name="Table24568910212131411161711181920211522232425262728293031323334" displayName="Table24568910212131411161711181920211522232425262728293031323334" ref="A1:AE10" totalsRowShown="0" headerRowDxfId="1046" dataDxfId="1045" tableBorderDxfId="1044">
  <autoFilter ref="A1:AE10" xr:uid="{8E23E714-0E38-40C7-9848-53596506D2F6}"/>
  <tableColumns count="31">
    <tableColumn id="1" xr3:uid="{10B1D1CC-6E97-464A-852E-8B62B8C432A7}" name="S.No" dataDxfId="1043"/>
    <tableColumn id="27" xr3:uid="{CF7189BB-033C-4958-8528-CB774426F1FC}" name="Application Name" dataDxfId="1042">
      <calculatedColumnFormula>'Dashboard-2025'!$K$1</calculatedColumnFormula>
    </tableColumn>
    <tableColumn id="26" xr3:uid="{C7E82246-A9AB-46B5-87BF-C6F8A6BA8E45}" name="Sprint Start Date" dataDxfId="1041"/>
    <tableColumn id="25" xr3:uid="{97258B69-55FA-4B6D-AC2F-98C53BCD9E2B}" name="Sprint End Date" dataDxfId="1040"/>
    <tableColumn id="2" xr3:uid="{3BAC9B36-A58D-4946-8425-285812826008}" name="Sprint " dataDxfId="1039"/>
    <tableColumn id="3" xr3:uid="{ECCFA323-0DC1-4F80-8EF9-0CE3292299DD}" name="Developer/Tester" dataDxfId="1038"/>
    <tableColumn id="4" xr3:uid="{E5DA4F96-A2D6-4303-A206-C0B6C3A4423E}" name="Story ID/Defect ID" dataDxfId="1037"/>
    <tableColumn id="5" xr3:uid="{B09FBC58-4649-4D63-BB66-CCC65AAD674E}" name="Description" dataDxfId="1036"/>
    <tableColumn id="23" xr3:uid="{DC68F162-DF29-4972-B939-3D8A0E2314E6}" name="Status" dataDxfId="1035"/>
    <tableColumn id="6" xr3:uid="{B6778D2A-364B-45B0-8B6B-1FC4D89FD72E}" name="Estimated(hrs/sp)" dataDxfId="1034"/>
    <tableColumn id="7" xr3:uid="{02267E9E-3306-486D-9EA8-99822E9E149B}" name="Actual(hrs/sp)" dataDxfId="1033">
      <calculatedColumnFormula>Table24568910212131411161711181920211522232425262728293031323334[[#This Row],[Actual Worklog (Hours)]] / 4</calculatedColumnFormula>
    </tableColumn>
    <tableColumn id="28" xr3:uid="{C935312C-1BF7-4B05-8B05-D42A13694BEC}" name="Actual Worklog (Hours)" dataDxfId="1032"/>
    <tableColumn id="30" xr3:uid="{281F3E0B-F98F-48A9-BF50-D77407F4D4BE}" name="Dev Start Date" dataDxfId="1031"/>
    <tableColumn id="31" xr3:uid="{A6176F71-F0EB-40EA-B0EB-6EC63F43EAF0}" name="Dev End Date" dataDxfId="1030"/>
    <tableColumn id="8" xr3:uid="{5E3D62ED-04ED-4167-A7B2-428846EE9113}" name="Unit testing" dataDxfId="1029"/>
    <tableColumn id="9" xr3:uid="{57989726-2815-46F3-9E10-A963654A63EF}" name="Peer Tested By" dataDxfId="1028"/>
    <tableColumn id="10" xr3:uid="{B8A3A20E-9132-4C5F-B227-50AF86CAFAE5}" name="Peer Tested Comments, if any" dataDxfId="1027"/>
    <tableColumn id="11" xr3:uid="{EFC723CF-C15C-44E9-B33C-F306A7CF69B1}" name="Peer Reviewed By" dataDxfId="1026"/>
    <tableColumn id="12" xr3:uid="{332B9047-8989-459D-9E2F-F0715FC374E1}" name="Peer Code Review Comments, if any" dataDxfId="1025"/>
    <tableColumn id="13" xr3:uid="{7AAE2D12-03F0-498C-B094-9FF1A3F6025A}" name="PR Number/Link" dataDxfId="1024"/>
    <tableColumn id="14" xr3:uid="{059EDD7F-A54D-4419-B575-81D254FD9E20}" name="PR Created Date" dataDxfId="1023"/>
    <tableColumn id="15" xr3:uid="{19332BA8-5721-4E80-BA82-401DFE64438A}" name="PR Approved Date" dataDxfId="1022"/>
    <tableColumn id="16" xr3:uid="{434FA3EC-EC25-42A3-8B55-B49C2108FADD}" name="Onsite Lead Code Review" dataDxfId="1021"/>
    <tableColumn id="17" xr3:uid="{92739E72-4262-422B-A194-6B8031BAEC7E}" name="Code Review Comments, if any" dataDxfId="1020"/>
    <tableColumn id="18" xr3:uid="{EC41516C-ED37-49D9-88CC-294F5CA66911}" name="Client Code Review" dataDxfId="1019"/>
    <tableColumn id="19" xr3:uid="{B3113BFD-4A68-4FF1-B151-B526FFA4474C}" name="Approved Date" dataDxfId="1018"/>
    <tableColumn id="20" xr3:uid="{8EBF0527-08BE-4E5B-B700-7FD9100B6DAA}" name="Code Review Comments, if any2" dataDxfId="1017"/>
    <tableColumn id="21" xr3:uid="{F9EBD65F-0300-497D-A238-00FA2C4DAFB4}" name="Internal PO -POV Comments" dataDxfId="1016"/>
    <tableColumn id="22" xr3:uid="{B86E7E7B-383C-4755-B153-5EB30809359E}" name="Client PO -POV Comments" dataDxfId="1015"/>
    <tableColumn id="24" xr3:uid="{3E39F210-8980-46A2-A3AB-CC0A98CE1208}" name="Comments" dataDxfId="1014"/>
    <tableColumn id="29" xr3:uid="{026F9705-D94D-459D-92D7-422CC6E12C93}" name="Does this story meet expectations?_x000a_" dataDxfId="101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99BED8E-5AEA-4828-AB2E-8E71319CC34B}" name="Table245689102121314111617111819202115222324252627282930313233" displayName="Table245689102121314111617111819202115222324252627282930313233" ref="A1:AE12" totalsRowShown="0" headerRowDxfId="1012" dataDxfId="1011" tableBorderDxfId="1010">
  <autoFilter ref="A1:AE12"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673098D-06B7-4208-897C-1BFC2FADD1ED}" name="S.No" dataDxfId="1009"/>
    <tableColumn id="27" xr3:uid="{E0B5E956-1441-4931-9ACD-2F8CBFCE4B84}" name="Application Name" dataDxfId="1008">
      <calculatedColumnFormula>'Dashboard-2025'!$K$1</calculatedColumnFormula>
    </tableColumn>
    <tableColumn id="26" xr3:uid="{1DA6C9D7-EFD4-48D8-93A0-54B1ACD5EB93}" name="Sprint Start Date" dataDxfId="1007"/>
    <tableColumn id="25" xr3:uid="{D6840DB5-3BF7-4A53-96FA-494DCDBB5628}" name="Sprint End Date" dataDxfId="1006"/>
    <tableColumn id="2" xr3:uid="{97E257C8-9D1B-4EF6-BF44-A5CB2B242722}" name="Sprint " dataDxfId="1005"/>
    <tableColumn id="3" xr3:uid="{D313EC14-5FA6-4F64-A003-18EED2FBAF32}" name="Developer/Tester" dataDxfId="1004"/>
    <tableColumn id="4" xr3:uid="{04AEFB4D-5E64-4741-93D9-83871D0AD2E8}" name="Story ID/Defect ID" dataDxfId="1003"/>
    <tableColumn id="5" xr3:uid="{FB800517-3A51-4762-8E98-873C75399B26}" name="Description" dataDxfId="1002"/>
    <tableColumn id="23" xr3:uid="{247CDD91-1BB9-4D5D-827B-994158137D46}" name="Status" dataDxfId="1001"/>
    <tableColumn id="6" xr3:uid="{ABE86F57-B923-408A-9618-EC375373FD24}" name="Estimated(hrs/sp)" dataDxfId="1000"/>
    <tableColumn id="7" xr3:uid="{7D41D404-E9BD-47D5-9562-C10F0B155A88}" name="Actual(hrs/sp)" dataDxfId="999">
      <calculatedColumnFormula>Table245689102121314111617111819202115222324252627282930313233[[#This Row],[Actual Worklog (Hours)]] / 4</calculatedColumnFormula>
    </tableColumn>
    <tableColumn id="28" xr3:uid="{044BC711-DF6B-4F9E-98F3-E9086154B3D7}" name="Actual Worklog (Hours)" dataDxfId="998"/>
    <tableColumn id="30" xr3:uid="{A3820BEC-42EC-473A-9190-90B44449F2D2}" name="Dev Start Date" dataDxfId="997"/>
    <tableColumn id="31" xr3:uid="{D8CC4AE0-C7C5-40C0-B210-C7EAC75C1350}" name="Dev End Date" dataDxfId="996"/>
    <tableColumn id="8" xr3:uid="{A82EA650-851F-407A-98C5-13B2C40610D1}" name="Unit testing" dataDxfId="995"/>
    <tableColumn id="9" xr3:uid="{A8F81776-35F1-4EDB-96F6-0ACF0860C365}" name="Peer Tested By" dataDxfId="994"/>
    <tableColumn id="10" xr3:uid="{1DF168DC-A622-462D-B033-C78F8A63558D}" name="Peer Tested Comments, if any" dataDxfId="993"/>
    <tableColumn id="11" xr3:uid="{BD0BE7BD-EAC5-4844-8C37-114BDDABAC63}" name="Peer Reviewed By" dataDxfId="992"/>
    <tableColumn id="12" xr3:uid="{6203F508-F3D1-4279-BB94-11B00FC9A910}" name="Peer Code Review Comments, if any" dataDxfId="991"/>
    <tableColumn id="13" xr3:uid="{90BA3B6C-C1B1-4494-94DA-5986B0CE3C9A}" name="PR Number/Link" dataDxfId="990"/>
    <tableColumn id="14" xr3:uid="{12810797-1D3A-4A27-97F8-AB7C751A1862}" name="PR Created Date" dataDxfId="989"/>
    <tableColumn id="15" xr3:uid="{CA48E724-CAE9-41BE-B766-6B053B684F3E}" name="PR Approved Date" dataDxfId="988"/>
    <tableColumn id="16" xr3:uid="{199BA00F-1469-4224-A061-8C0C986DD4C7}" name="Onsite Lead Code Review" dataDxfId="987"/>
    <tableColumn id="17" xr3:uid="{6343C6E6-E3B1-486C-A892-98E8EAA8BD17}" name="Code Review Comments, if any" dataDxfId="986"/>
    <tableColumn id="18" xr3:uid="{2338A7EF-43C3-44B0-AF7C-87CB4F9FF99F}" name="Client Code Review" dataDxfId="985"/>
    <tableColumn id="19" xr3:uid="{3E1BE329-4E14-4FCD-BE4D-8256B06DE3AC}" name="Approved Date" dataDxfId="984"/>
    <tableColumn id="20" xr3:uid="{FDD9EB12-6172-464D-93E3-FBBBD35A8A9D}" name="Code Review Comments, if any2" dataDxfId="983"/>
    <tableColumn id="21" xr3:uid="{F38D68D8-3F24-4EFB-A587-82CB0277E9F4}" name="Internal PO -POV Comments" dataDxfId="982"/>
    <tableColumn id="22" xr3:uid="{AC962B9E-45ED-46AF-B5C4-03AA16162C70}" name="Client PO -POV Comments" dataDxfId="981"/>
    <tableColumn id="24" xr3:uid="{1D9C300D-EF94-4C06-B08D-5F35A1E6B1B5}" name="Comments" dataDxfId="980"/>
    <tableColumn id="29" xr3:uid="{E3A8B980-07C2-4419-9C10-B4599B7F09C8}" name="Does this story meet expectations?_x000a_" dataDxfId="979"/>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2F4A0DA-7334-447A-8B59-1BDE061E4267}" name="Table2456891021213141116171118192021152223242526272829303132" displayName="Table2456891021213141116171118192021152223242526272829303132" ref="A1:AE17" totalsRowShown="0" headerRowDxfId="978" dataDxfId="977" tableBorderDxfId="976">
  <autoFilter ref="A1:AE17"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BF88E451-9809-4E20-9F90-806F12EBB3EC}" name="S.No" dataDxfId="975"/>
    <tableColumn id="27" xr3:uid="{7727FD55-B489-47E3-A821-96E723379085}" name="Application Name" dataDxfId="974">
      <calculatedColumnFormula>'Dashboard-2025'!$K$1</calculatedColumnFormula>
    </tableColumn>
    <tableColumn id="26" xr3:uid="{186A4D8C-DDC0-4786-A073-81EA16D918FF}" name="Sprint Start Date" dataDxfId="973"/>
    <tableColumn id="25" xr3:uid="{4A4FA5B0-F24C-467B-B355-91EA7BD85022}" name="Sprint End Date" dataDxfId="972"/>
    <tableColumn id="2" xr3:uid="{BD352466-FD3D-4B43-8D5A-D5D90519B477}" name="Sprint " dataDxfId="971"/>
    <tableColumn id="3" xr3:uid="{20A77DE4-0A79-436C-9016-C2500D4A8A7E}" name="Developer/Tester" dataDxfId="970"/>
    <tableColumn id="4" xr3:uid="{1AE9F8CA-0E55-4BC8-B2C2-13A062E0971A}" name="Story ID/Defect ID" dataDxfId="969"/>
    <tableColumn id="5" xr3:uid="{7B0E5A3F-27A6-48CA-BC98-159223C05D7A}" name="Description" dataDxfId="968"/>
    <tableColumn id="23" xr3:uid="{AC9824CE-901E-4847-B698-4589EFD386F0}" name="Status" dataDxfId="967"/>
    <tableColumn id="6" xr3:uid="{6F8395C4-15D8-4E2F-9D26-1F91E195303C}" name="Estimated(hrs/sp)" dataDxfId="966"/>
    <tableColumn id="7" xr3:uid="{1D778708-7119-4593-967D-D1916384CCA6}" name="Actual(hrs/sp)" dataDxfId="965">
      <calculatedColumnFormula>Table2456891021213141116171118192021152223242526272829303132[[#This Row],[Actual Worklog (Hours)]] / 4</calculatedColumnFormula>
    </tableColumn>
    <tableColumn id="28" xr3:uid="{BB7BB6E3-11BE-41B2-BB9D-B2F4532A3F19}" name="Actual Worklog (Hours)" dataDxfId="964"/>
    <tableColumn id="30" xr3:uid="{82898CBC-E4E2-4F34-A702-2C08C9CCE4D7}" name="Dev Start Date" dataDxfId="963"/>
    <tableColumn id="31" xr3:uid="{565D4299-A3E9-4F8A-815C-EE619A13EEE7}" name="Dev End Date" dataDxfId="962"/>
    <tableColumn id="8" xr3:uid="{E3DB061E-4AA1-45B7-AAF8-213D14596891}" name="Unit testing" dataDxfId="961"/>
    <tableColumn id="9" xr3:uid="{6DCDC83B-7BD0-4DF3-9AD0-8114CFC93B23}" name="Peer Tested By" dataDxfId="960"/>
    <tableColumn id="10" xr3:uid="{F4058EF7-A513-4F62-95F6-46B18190545E}" name="Peer Tested Comments, if any" dataDxfId="959"/>
    <tableColumn id="11" xr3:uid="{C5862844-95D7-4551-9875-95B398742794}" name="Peer Reviewed By" dataDxfId="958"/>
    <tableColumn id="12" xr3:uid="{242E3262-DF73-4F06-AFA3-BF32717685A5}" name="Peer Code Review Comments, if any" dataDxfId="957"/>
    <tableColumn id="13" xr3:uid="{39BF9513-4202-4100-89E3-8185225DDB5C}" name="PR Number/Link" dataDxfId="956"/>
    <tableColumn id="14" xr3:uid="{2F2E4643-D7C4-41A2-9A10-126FF8973CB0}" name="PR Created Date" dataDxfId="955"/>
    <tableColumn id="15" xr3:uid="{3D0C4F3E-57E6-4628-9CD1-4712E4FC2C99}" name="PR Approved Date" dataDxfId="954"/>
    <tableColumn id="16" xr3:uid="{618254AE-D46B-45D1-B387-1F2575217262}" name="Onsite Lead Code Review" dataDxfId="953"/>
    <tableColumn id="17" xr3:uid="{766665B5-88CA-482B-9816-D3FD83BCDED2}" name="Code Review Comments, if any" dataDxfId="952"/>
    <tableColumn id="18" xr3:uid="{E7DB4BA1-EF12-4854-B1D5-7036C3B346EA}" name="Client Code Review" dataDxfId="951"/>
    <tableColumn id="19" xr3:uid="{0EFF2968-11FB-4989-994E-E455BB0ED02C}" name="Approved Date" dataDxfId="950"/>
    <tableColumn id="20" xr3:uid="{14F29D0C-BAFE-469B-884C-8F3541889060}" name="Code Review Comments, if any2" dataDxfId="949"/>
    <tableColumn id="21" xr3:uid="{E420CC37-F8B0-4E7F-BE14-ADC8DBBBDF83}" name="Internal PO -POV Comments" dataDxfId="948"/>
    <tableColumn id="22" xr3:uid="{7653207B-60F5-44A5-9537-55EBCBCB783F}" name="Client PO -POV Comments" dataDxfId="947"/>
    <tableColumn id="24" xr3:uid="{12A0C585-DFB9-45B4-91CE-365A707A3B01}" name="Comments" dataDxfId="946"/>
    <tableColumn id="29" xr3:uid="{29D6193B-C210-4C60-81A4-67CF771571FA}" name="Does this story meet expectations?_x000a_" dataDxfId="945"/>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61D3854-10FB-4616-A5B2-E610385C46D2}" name="Table24568910212131411161711181920211522232425262728293031" displayName="Table24568910212131411161711181920211522232425262728293031" ref="A1:AE17" totalsRowShown="0" headerRowDxfId="944" dataDxfId="943" tableBorderDxfId="942">
  <autoFilter ref="A1:AE17" xr:uid="{8E23E714-0E38-40C7-9848-53596506D2F6}">
    <filterColumn colId="4">
      <filters>
        <filter val="26.1 - Sprint 3 - Stretch"/>
      </filters>
    </filterColumn>
    <filterColumn colId="5">
      <filters>
        <filter val="Subbulakshmi"/>
      </filters>
    </filterColumn>
  </autoFilter>
  <tableColumns count="31">
    <tableColumn id="1" xr3:uid="{67D0A54B-BDFD-4483-97E1-8DCFA6B7FB3A}" name="S.No" dataDxfId="941"/>
    <tableColumn id="27" xr3:uid="{A4FFEE5B-9C21-4A2B-9BA9-5CB366079380}" name="Application Name" dataDxfId="940">
      <calculatedColumnFormula>'Dashboard-2025'!$K$1</calculatedColumnFormula>
    </tableColumn>
    <tableColumn id="26" xr3:uid="{7DCB6DF7-9024-4B1B-A6D7-BDFF78608B47}" name="Sprint Start Date" dataDxfId="939"/>
    <tableColumn id="25" xr3:uid="{482BF054-5FB2-4CE4-8C3A-B329D2061696}" name="Sprint End Date" dataDxfId="938"/>
    <tableColumn id="2" xr3:uid="{520BC70A-EF02-4E29-89D8-6170E2FFE4BC}" name="Sprint " dataDxfId="937"/>
    <tableColumn id="3" xr3:uid="{7E487E53-2EA8-4739-BF0E-096972F180C1}" name="Developer/Tester" dataDxfId="936"/>
    <tableColumn id="4" xr3:uid="{5994EE79-E154-4007-8050-6A696A61498A}" name="Story ID/Defect ID" dataDxfId="935"/>
    <tableColumn id="5" xr3:uid="{26F659EA-CAD4-43EC-AE7E-A27A28B4E2C6}" name="Description" dataDxfId="934"/>
    <tableColumn id="23" xr3:uid="{DFA7C300-F20F-4ED8-867C-EF58E92446F7}" name="Status" dataDxfId="933"/>
    <tableColumn id="6" xr3:uid="{E2049689-77FB-441F-ABD6-A25D616D5A69}" name="Estimated(hrs/sp)" dataDxfId="932"/>
    <tableColumn id="7" xr3:uid="{028BB5A6-4B7B-43BC-AA6F-7CDCA46F0978}" name="Actual(hrs/sp)" dataDxfId="931">
      <calculatedColumnFormula>Table24568910212131411161711181920211522232425262728293031[[#This Row],[Actual Worklog (Hours)]] / 4</calculatedColumnFormula>
    </tableColumn>
    <tableColumn id="28" xr3:uid="{C7DCCF64-36C7-4777-B4F5-B8CCE9C553D1}" name="Actual Worklog (Hours)" dataDxfId="930"/>
    <tableColumn id="30" xr3:uid="{3491ABB2-35E7-423D-81D8-EEC76B435EE1}" name="Dev Start Date" dataDxfId="929"/>
    <tableColumn id="31" xr3:uid="{D0EAC6D3-EBA4-4A28-A7BF-9A641DDD80F8}" name="Dev End Date" dataDxfId="928"/>
    <tableColumn id="8" xr3:uid="{BAA2FE93-C417-440D-9689-260FA124310B}" name="Unit testing" dataDxfId="927"/>
    <tableColumn id="9" xr3:uid="{FF8C0532-FEE3-4BF9-A077-A13B51F32328}" name="Peer Tested By" dataDxfId="926"/>
    <tableColumn id="10" xr3:uid="{FF54B670-175B-497B-8D77-50A80BC30D29}" name="Peer Tested Comments, if any" dataDxfId="925"/>
    <tableColumn id="11" xr3:uid="{DF4CA657-818C-42D9-895B-895731AE1936}" name="Peer Reviewed By" dataDxfId="924"/>
    <tableColumn id="12" xr3:uid="{EF90A323-37A2-4B70-A002-2307AB9F3B75}" name="Peer Code Review Comments, if any" dataDxfId="923"/>
    <tableColumn id="13" xr3:uid="{DEE38463-644E-494C-A443-51792E83209C}" name="PR Number/Link" dataDxfId="922"/>
    <tableColumn id="14" xr3:uid="{7948A67E-41DE-4755-AFC3-9C327F6606A7}" name="PR Created Date" dataDxfId="921"/>
    <tableColumn id="15" xr3:uid="{D656076F-8BED-4EF3-B0B5-FBFB0BD2DFD8}" name="PR Approved Date" dataDxfId="920"/>
    <tableColumn id="16" xr3:uid="{EBF34712-2240-47CF-91E9-47E216658BDC}" name="Onsite Lead Code Review" dataDxfId="919"/>
    <tableColumn id="17" xr3:uid="{CDA605D5-0971-4D17-8892-F5A03730FD19}" name="Code Review Comments, if any" dataDxfId="918"/>
    <tableColumn id="18" xr3:uid="{4BD5412B-4A93-4CC1-B5D6-6C69575F6499}" name="Client Code Review" dataDxfId="917"/>
    <tableColumn id="19" xr3:uid="{7D4581AB-9479-4553-B10E-102D68D5D14F}" name="Approved Date" dataDxfId="916"/>
    <tableColumn id="20" xr3:uid="{0BF76045-29CB-4A1B-8487-754411C743F0}" name="Code Review Comments, if any2" dataDxfId="915"/>
    <tableColumn id="21" xr3:uid="{44AD743A-F7D1-437B-B854-4FE2A9552F47}" name="Internal PO -POV Comments" dataDxfId="914"/>
    <tableColumn id="22" xr3:uid="{9F38434A-BDE4-46B9-BCD7-44A4790C424F}" name="Client PO -POV Comments" dataDxfId="913"/>
    <tableColumn id="24" xr3:uid="{59313A1A-905B-480C-A338-82A46E788DCB}" name="Comments" dataDxfId="912"/>
    <tableColumn id="29" xr3:uid="{680670D7-918D-41C7-8D8C-974F32100C1A}" name="Does this story meet expectations?_x000a_" dataDxfId="911"/>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78688FD-724F-4E7F-A706-B79CA0E4C3E3}" name="Table245689102121314111617111819202115222324252627282930" displayName="Table245689102121314111617111819202115222324252627282930" ref="A1:AE21" totalsRowShown="0" headerRowDxfId="910" dataDxfId="909" tableBorderDxfId="908">
  <autoFilter ref="A1:AE21" xr:uid="{8E23E714-0E38-40C7-9848-53596506D2F6}">
    <filterColumn colId="5">
      <filters>
        <filter val="Subbulakshmi"/>
      </filters>
    </filterColumn>
    <filterColumn colId="8">
      <filters>
        <filter val="Story Completed"/>
      </filters>
    </filterColumn>
  </autoFilter>
  <tableColumns count="31">
    <tableColumn id="1" xr3:uid="{3E5589C5-12FE-42C7-BDDD-56202979F57D}" name="S.No" dataDxfId="907"/>
    <tableColumn id="27" xr3:uid="{285316DD-68BF-4702-B29F-901572C03D3C}" name="Application Name" dataDxfId="906">
      <calculatedColumnFormula>'Dashboard-2025'!$K$1</calculatedColumnFormula>
    </tableColumn>
    <tableColumn id="26" xr3:uid="{C6D05357-4FAD-46A0-BE60-5F209E7E4D8E}" name="Sprint Start Date" dataDxfId="905"/>
    <tableColumn id="25" xr3:uid="{84AF6353-B2E9-41C8-865E-3D31597AA85D}" name="Sprint End Date" dataDxfId="904"/>
    <tableColumn id="2" xr3:uid="{89F1228D-EA7C-4FC6-97BD-ED406DF07DB6}" name="Sprint " dataDxfId="903"/>
    <tableColumn id="3" xr3:uid="{4B3C2715-94A3-4759-B7A2-26B61A3F4FA7}" name="Developer/Tester" dataDxfId="902"/>
    <tableColumn id="4" xr3:uid="{452E9B3C-ADEB-4A09-B2F3-24C3324D13B5}" name="Story ID/Defect ID" dataDxfId="901"/>
    <tableColumn id="5" xr3:uid="{C815D66E-343D-4FB6-A78B-332D7ADC59EA}" name="Description" dataDxfId="900"/>
    <tableColumn id="23" xr3:uid="{9F1E8824-BA49-472D-8DBA-531C4ECE5B7A}" name="Status" dataDxfId="899"/>
    <tableColumn id="6" xr3:uid="{8916BAEA-AF26-43AF-BBF7-27CE20B78293}" name="Estimated(hrs/sp)" dataDxfId="898"/>
    <tableColumn id="7" xr3:uid="{C81C55FE-6DC0-4B28-A2FD-2B4D50D3197F}" name="Actual(hrs/sp)" dataDxfId="897">
      <calculatedColumnFormula>Table245689102121314111617111819202115222324252627282930[[#This Row],[Actual Worklog (Hours)]] / 4</calculatedColumnFormula>
    </tableColumn>
    <tableColumn id="28" xr3:uid="{E7E807DC-B345-4CC1-A71F-CFEEBDCC04DA}" name="Actual Worklog (Hours)" dataDxfId="896"/>
    <tableColumn id="30" xr3:uid="{66468E50-4E47-4DFB-856B-A342B4BFAEB3}" name="Dev Start Date" dataDxfId="895"/>
    <tableColumn id="31" xr3:uid="{4DD5DCCA-660D-4FAE-874A-E958A015599D}" name="Dev End Date" dataDxfId="894"/>
    <tableColumn id="8" xr3:uid="{2A2E8DE1-A05C-4A98-9FB7-BEDE6ADBC394}" name="Unit testing" dataDxfId="893"/>
    <tableColumn id="9" xr3:uid="{F8D11185-F4B3-4707-A184-FA59661C4584}" name="Peer Tested By" dataDxfId="892"/>
    <tableColumn id="10" xr3:uid="{8F628035-6927-40A1-925C-0DF2CCEDD0AC}" name="Peer Tested Comments, if any" dataDxfId="891"/>
    <tableColumn id="11" xr3:uid="{AFFC51B3-893B-4CF4-9AB2-1F92B58196DE}" name="Peer Reviewed By" dataDxfId="890"/>
    <tableColumn id="12" xr3:uid="{2CD782D4-0B8A-4644-A81F-B47DCF32C77C}" name="Peer Code Review Comments, if any" dataDxfId="889"/>
    <tableColumn id="13" xr3:uid="{22EC414F-56B3-473E-B7C1-FC8433B26BCE}" name="PR Number/Link" dataDxfId="888"/>
    <tableColumn id="14" xr3:uid="{B0CE7F32-7806-4B3A-A048-95C5C0869B91}" name="PR Created Date" dataDxfId="887"/>
    <tableColumn id="15" xr3:uid="{8023C605-E69F-4D87-909E-A699F8117765}" name="PR Approved Date" dataDxfId="886"/>
    <tableColumn id="16" xr3:uid="{C25ED7BD-43A6-4A65-8B1A-893B5C952D96}" name="Onsite Lead Code Review" dataDxfId="885"/>
    <tableColumn id="17" xr3:uid="{0DA72F1B-2926-45B8-AE86-06B7F00168B3}" name="Code Review Comments, if any" dataDxfId="884"/>
    <tableColumn id="18" xr3:uid="{A66DE765-C753-4B08-B785-02829CC8CB52}" name="Client Code Review" dataDxfId="883"/>
    <tableColumn id="19" xr3:uid="{281F3AD2-E119-41E0-9372-02575209C655}" name="Approved Date" dataDxfId="882"/>
    <tableColumn id="20" xr3:uid="{C085EB05-790D-4ACF-9630-1D230A56611D}" name="Code Review Comments, if any2" dataDxfId="881"/>
    <tableColumn id="21" xr3:uid="{D6342798-97DA-4569-8438-EFEFA0E454B1}" name="Internal PO -POV Comments" dataDxfId="880"/>
    <tableColumn id="22" xr3:uid="{EC0AEA61-8229-4282-A69E-6B797658DDBA}" name="Client PO -POV Comments" dataDxfId="879"/>
    <tableColumn id="24" xr3:uid="{DC39E05C-F43D-4BAD-AC3A-4E8B4AFFE756}" name="Comments" dataDxfId="878"/>
    <tableColumn id="29" xr3:uid="{26D5266D-EA9D-4EFD-8649-B3F2A8B80E99}" name="Does this story meet expectations?_x000a_" dataDxfId="877"/>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695C252-7650-457E-ABEC-111691A35979}" name="Table2456891021213141116171118192021152223242526272829" displayName="Table2456891021213141116171118192021152223242526272829" ref="A1:AE21" totalsRowShown="0" headerRowDxfId="876" dataDxfId="875" tableBorderDxfId="874">
  <autoFilter ref="A1:AE21" xr:uid="{8E23E714-0E38-40C7-9848-53596506D2F6}">
    <filterColumn colId="5">
      <filters>
        <filter val="Subbulakshmi"/>
      </filters>
    </filterColumn>
  </autoFilter>
  <tableColumns count="31">
    <tableColumn id="1" xr3:uid="{B289614B-908A-44E9-ABA5-58D2C853EEA1}" name="S.No" dataDxfId="873"/>
    <tableColumn id="27" xr3:uid="{C547C308-7020-4DE9-A612-4F7100A2185D}" name="Application Name" dataDxfId="872">
      <calculatedColumnFormula>'Dashboard-2025'!$K$1</calculatedColumnFormula>
    </tableColumn>
    <tableColumn id="26" xr3:uid="{3ADF0FF3-6614-4AEA-8502-1090CE0AABF9}" name="Sprint Start Date" dataDxfId="871"/>
    <tableColumn id="25" xr3:uid="{A2A48184-9BE8-4AB6-878E-B3A9D926A791}" name="Sprint End Date" dataDxfId="870"/>
    <tableColumn id="2" xr3:uid="{6E0D955D-0D85-425F-B4B4-8B9F2C683561}" name="Sprint " dataDxfId="869"/>
    <tableColumn id="3" xr3:uid="{3E8B56AB-72B7-403B-8592-4FCF7D4CCD45}" name="Developer/Tester" dataDxfId="868"/>
    <tableColumn id="4" xr3:uid="{8FF75A44-84C2-46B4-967D-2DCD4CA0CEA1}" name="Story ID/Defect ID" dataDxfId="867"/>
    <tableColumn id="5" xr3:uid="{291C4522-75B0-4392-A227-F38B05FDB7E3}" name="Description" dataDxfId="866"/>
    <tableColumn id="23" xr3:uid="{892AB0D4-9803-4632-9A74-C82011D513A5}" name="Status" dataDxfId="865"/>
    <tableColumn id="6" xr3:uid="{7267B298-7729-47A0-820A-6C0823F306C5}" name="Estimated(hrs/sp)" dataDxfId="864"/>
    <tableColumn id="7" xr3:uid="{16EEF6ED-58B1-4524-82CE-5EBD452CB7B3}" name="Actual(hrs/sp)" dataDxfId="863">
      <calculatedColumnFormula>Table2456891021213141116171118192021152223242526272829[[#This Row],[Actual Worklog (Hours)]] / 4</calculatedColumnFormula>
    </tableColumn>
    <tableColumn id="28" xr3:uid="{59AB8A03-87E7-4187-A76E-807852B804B4}" name="Actual Worklog (Hours)" dataDxfId="862"/>
    <tableColumn id="30" xr3:uid="{E45D1DDA-183D-47FF-81B8-AD1719EE6B18}" name="Dev Start Date" dataDxfId="861"/>
    <tableColumn id="31" xr3:uid="{766458A4-2CEB-4A57-828E-E3C7B8212125}" name="Dev End Date" dataDxfId="860"/>
    <tableColumn id="8" xr3:uid="{34F5F2D0-59A1-4A28-9342-EF1E43F9D0AE}" name="Unit testing" dataDxfId="859"/>
    <tableColumn id="9" xr3:uid="{13E5295B-7DE9-47DB-A775-1C5382826468}" name="Peer Tested By" dataDxfId="858"/>
    <tableColumn id="10" xr3:uid="{0D5BB5DA-D33C-4F61-8714-4C1BFECCC411}" name="Peer Tested Comments, if any" dataDxfId="857"/>
    <tableColumn id="11" xr3:uid="{72900399-F8D1-4939-8710-8F3D8536201C}" name="Peer Reviewed By" dataDxfId="856"/>
    <tableColumn id="12" xr3:uid="{1CD2E746-5E32-4961-9B08-815F28D1B925}" name="Peer Code Review Comments, if any" dataDxfId="855"/>
    <tableColumn id="13" xr3:uid="{4F75E6A0-FCB8-473A-8277-31CC899AC3A6}" name="PR Number/Link" dataDxfId="854"/>
    <tableColumn id="14" xr3:uid="{C7147F4E-0007-4A7C-98F8-3C3A821A1992}" name="PR Created Date" dataDxfId="853"/>
    <tableColumn id="15" xr3:uid="{C402EA33-FEF4-4E6A-A35B-A624BB249C4C}" name="PR Approved Date" dataDxfId="852"/>
    <tableColumn id="16" xr3:uid="{C2B7F99A-8B23-46B9-B6AC-F61F371B9055}" name="Onsite Lead Code Review" dataDxfId="851"/>
    <tableColumn id="17" xr3:uid="{0905B316-CFED-4224-88F5-B965FEB98DD6}" name="Code Review Comments, if any" dataDxfId="850"/>
    <tableColumn id="18" xr3:uid="{B1B5800E-92D0-41AE-A74B-B783852A3417}" name="Client Code Review" dataDxfId="849"/>
    <tableColumn id="19" xr3:uid="{A759FF08-3E53-4886-97E6-D4D2DBA89996}" name="Approved Date" dataDxfId="848"/>
    <tableColumn id="20" xr3:uid="{7185E0F8-BCF8-4792-8A20-412BE7882F7D}" name="Code Review Comments, if any2" dataDxfId="847"/>
    <tableColumn id="21" xr3:uid="{07C6093D-C058-4E7C-B8B0-5105AB446F48}" name="Internal PO -POV Comments" dataDxfId="846"/>
    <tableColumn id="22" xr3:uid="{AFD3DA5B-C037-4ED6-958E-8FFBEAAE5301}" name="Client PO -POV Comments" dataDxfId="845"/>
    <tableColumn id="24" xr3:uid="{E9AD9322-0407-408B-B9C4-F2F67BC30AED}" name="Comments" dataDxfId="844"/>
    <tableColumn id="29" xr3:uid="{1C23AD9D-389A-4B91-A797-8C1FDD26A6FE}" name="Does this story meet expectations?_x000a_" dataDxfId="843"/>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DE16CB1-8BA8-4BBF-8116-C986E21B55D7}" name="Table24568910212131411161711181920211522232425262728" displayName="Table24568910212131411161711181920211522232425262728" ref="A1:AE12" totalsRowShown="0" headerRowDxfId="842" dataDxfId="841" tableBorderDxfId="840">
  <autoFilter ref="A1:AE12" xr:uid="{8E23E714-0E38-40C7-9848-53596506D2F6}"/>
  <tableColumns count="31">
    <tableColumn id="1" xr3:uid="{23070D2A-DE38-4449-8726-345C38ABA497}" name="S.No" dataDxfId="839"/>
    <tableColumn id="27" xr3:uid="{B5323439-8D3F-498F-8A7A-5DA7DE66344D}" name="Application Name" dataDxfId="838">
      <calculatedColumnFormula>'Dashboard-2025'!$K$1</calculatedColumnFormula>
    </tableColumn>
    <tableColumn id="26" xr3:uid="{0219216E-A983-43E6-A314-4C50410340DB}" name="Sprint Start Date" dataDxfId="837">
      <calculatedColumnFormula>'Dashboard-2025'!$F$1</calculatedColumnFormula>
    </tableColumn>
    <tableColumn id="25" xr3:uid="{D0B04467-2DF0-47A7-8586-83688D27B631}" name="Sprint End Date" dataDxfId="836">
      <calculatedColumnFormula>'Dashboard-2025'!$I$1</calculatedColumnFormula>
    </tableColumn>
    <tableColumn id="2" xr3:uid="{3D550016-1C3B-4671-9C9F-B2DFC3ED3B25}" name="Sprint " dataDxfId="835"/>
    <tableColumn id="3" xr3:uid="{457805EF-D546-44BD-A8E5-8BB151E8ED4E}" name="Developer/Tester" dataDxfId="834"/>
    <tableColumn id="4" xr3:uid="{6D40803A-82D2-4ED4-8E43-7ABEDE2AED67}" name="Story ID/Defect ID" dataDxfId="833"/>
    <tableColumn id="5" xr3:uid="{9A1BD8DE-F776-4D04-911A-269DC6C472D2}" name="Description" dataDxfId="832"/>
    <tableColumn id="23" xr3:uid="{D20DCDC7-78EF-44C7-9CBF-E37FF6858A60}" name="Status" dataDxfId="831"/>
    <tableColumn id="6" xr3:uid="{96D5CFDC-9699-46E6-94E4-D8BF6FFD41FE}" name="Estimated(hrs/sp)" dataDxfId="830"/>
    <tableColumn id="7" xr3:uid="{82B73839-1D87-4796-9200-0726CDA2ABBC}" name="Actual(hrs/sp)" dataDxfId="829"/>
    <tableColumn id="28" xr3:uid="{4A2AE55E-B09C-4D79-8702-D02BC3132C8C}" name="Actual Worklog (Hours)" dataDxfId="828"/>
    <tableColumn id="30" xr3:uid="{09C0D032-5686-4CD6-B8F5-C24897123AA1}" name="Dev Start Date" dataDxfId="827"/>
    <tableColumn id="31" xr3:uid="{8B5D6C4C-20DF-4C82-8A95-B3B3F2699C36}" name="Dev End Date" dataDxfId="826"/>
    <tableColumn id="8" xr3:uid="{D90299AC-A821-4EBC-80E8-4C6B3A95B626}" name="Unit testing" dataDxfId="825"/>
    <tableColumn id="9" xr3:uid="{43AE260D-1A23-45EB-AEA4-47C8F333FBAF}" name="Peer Tested By" dataDxfId="824"/>
    <tableColumn id="10" xr3:uid="{A3D1875D-6274-4FEB-8F5D-982956168CA0}" name="Peer Tested Comments, if any" dataDxfId="823"/>
    <tableColumn id="11" xr3:uid="{A4B62870-1718-4C61-A10A-40124DB727C0}" name="Peer Reviewed By" dataDxfId="822"/>
    <tableColumn id="12" xr3:uid="{83F5CDDC-DA81-4BB4-A16B-958763B8D912}" name="Peer Code Review Comments, if any" dataDxfId="821"/>
    <tableColumn id="13" xr3:uid="{EB89713E-F836-4F3D-B75E-59C444C390BC}" name="PR Number/Link" dataDxfId="820"/>
    <tableColumn id="14" xr3:uid="{844C8460-1FAB-47C0-AF4E-28E70062D243}" name="PR Created Date" dataDxfId="819"/>
    <tableColumn id="15" xr3:uid="{89530F53-24AD-4971-AABC-E80BF7569614}" name="PR Approved Date" dataDxfId="818"/>
    <tableColumn id="16" xr3:uid="{9CAE56B0-331D-4D61-B2F7-6FD6866E7B52}" name="Onsite Lead Code Review" dataDxfId="817"/>
    <tableColumn id="17" xr3:uid="{202A0160-DC27-4628-8EC4-4A3A19D6772B}" name="Code Review Comments, if any" dataDxfId="816"/>
    <tableColumn id="18" xr3:uid="{4DA2C819-A8D5-4B8E-B6DF-87996E5BAB59}" name="Client Code Review" dataDxfId="815"/>
    <tableColumn id="19" xr3:uid="{ADE2E567-EC1B-411A-B3BB-5A622ACB80D9}" name="Approved Date" dataDxfId="814"/>
    <tableColumn id="20" xr3:uid="{1FE8D0A2-396F-4A89-8970-76FB29819C11}" name="Code Review Comments, if any2" dataDxfId="813"/>
    <tableColumn id="21" xr3:uid="{43A65639-A130-4347-8450-9F5BD0F67E16}" name="Internal PO -POV Comments" dataDxfId="812"/>
    <tableColumn id="22" xr3:uid="{78BCBDE8-D70B-4908-84CB-B42E725BFC41}" name="Client PO -POV Comments" dataDxfId="811"/>
    <tableColumn id="24" xr3:uid="{64FC0274-81FE-45B3-B0E0-6EA468FAC4FE}" name="Comments" dataDxfId="810"/>
    <tableColumn id="29" xr3:uid="{15EF4052-C959-4061-915C-C0AED7838698}" name="Does this story meet expectations?_x000a_" dataDxfId="809"/>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741B659-D1CF-40D7-9CF2-11196599BC46}" name="Table245689102121314111617111819202115222324252627" displayName="Table245689102121314111617111819202115222324252627" ref="A1:AE16" totalsRowShown="0" headerRowDxfId="808" dataDxfId="807" tableBorderDxfId="806">
  <autoFilter ref="A1:AE16" xr:uid="{8E23E714-0E38-40C7-9848-53596506D2F6}"/>
  <tableColumns count="31">
    <tableColumn id="1" xr3:uid="{95C3937F-956B-43FF-82F1-042AFBD345D0}" name="S.No" dataDxfId="805"/>
    <tableColumn id="27" xr3:uid="{712F0982-EB7B-451D-9CFE-E905217B0372}" name="Application Name" dataDxfId="804">
      <calculatedColumnFormula>'Dashboard-2025'!$K$1</calculatedColumnFormula>
    </tableColumn>
    <tableColumn id="26" xr3:uid="{F8C10471-E3E9-4825-9E5F-B3DE9B849A63}" name="Sprint Start Date" dataDxfId="803">
      <calculatedColumnFormula>'Dashboard-2025'!$F$1</calculatedColumnFormula>
    </tableColumn>
    <tableColumn id="25" xr3:uid="{BF9144CF-4E81-4BD8-B8E9-2E6EBE90E146}" name="Sprint End Date" dataDxfId="802">
      <calculatedColumnFormula>'Dashboard-2025'!$I$1</calculatedColumnFormula>
    </tableColumn>
    <tableColumn id="2" xr3:uid="{4D8E845D-3E5A-4B7F-9EF3-2E2EA41652B1}" name="Sprint " dataDxfId="801"/>
    <tableColumn id="3" xr3:uid="{53647BFE-C9ED-47B0-B201-84B14F5A2FFF}" name="Developer/Tester" dataDxfId="800"/>
    <tableColumn id="4" xr3:uid="{61D07F72-4A9B-4528-8FDD-27E56CEB8873}" name="Story ID/Defect ID" dataDxfId="799"/>
    <tableColumn id="5" xr3:uid="{3A7BCB2F-35B6-4E59-9490-EA50640FD17F}" name="Description" dataDxfId="798"/>
    <tableColumn id="23" xr3:uid="{047C0310-EA90-4097-B330-51A39E0A55D9}" name="Status" dataDxfId="797"/>
    <tableColumn id="6" xr3:uid="{9C436770-1800-41C1-9515-7D384EDAAEEB}" name="Estimated(hrs/sp)" dataDxfId="796"/>
    <tableColumn id="7" xr3:uid="{7EFA515D-9D05-4FFB-B126-247C8721735A}" name="Actual(hrs/sp)" dataDxfId="795"/>
    <tableColumn id="28" xr3:uid="{37B3C5F3-CB1E-41BE-B88D-0DB01D8D9D16}" name="Actual Worklog (Hours)" dataDxfId="794"/>
    <tableColumn id="30" xr3:uid="{8A1EF30F-7C59-4873-A6E9-0C884A988F9A}" name="Dev Start Date" dataDxfId="793"/>
    <tableColumn id="31" xr3:uid="{33FF45D3-F6F0-4224-A6FD-38501BE92AA3}" name="Dev End Date" dataDxfId="792"/>
    <tableColumn id="8" xr3:uid="{7E07F0BF-9254-4B52-8F50-71DB9E2104E6}" name="Unit testing" dataDxfId="791"/>
    <tableColumn id="9" xr3:uid="{2707F8A1-83DA-4386-9CDA-86AACAC6F66D}" name="Peer Tested By" dataDxfId="790"/>
    <tableColumn id="10" xr3:uid="{C4EB8453-8B76-4D49-90B3-510E34508800}" name="Peer Tested Comments, if any" dataDxfId="789"/>
    <tableColumn id="11" xr3:uid="{748C29F7-3916-4062-8A21-A3CEA58E8291}" name="Peer Reviewed By" dataDxfId="788"/>
    <tableColumn id="12" xr3:uid="{AFC33144-5836-4A00-ACF3-BC8E465FCFDE}" name="Peer Code Review Comments, if any" dataDxfId="787"/>
    <tableColumn id="13" xr3:uid="{45989B92-B842-412E-8424-09875294883E}" name="PR Number/Link" dataDxfId="786"/>
    <tableColumn id="14" xr3:uid="{3564D6C1-7006-45FF-860D-451B671929B8}" name="PR Created Date" dataDxfId="785"/>
    <tableColumn id="15" xr3:uid="{A20E869B-6F01-4D69-887A-FF058B5D5715}" name="PR Approved Date" dataDxfId="784"/>
    <tableColumn id="16" xr3:uid="{EA5BECEF-2EF4-43E9-AD39-754417A1AC80}" name="Onsite Lead Code Review" dataDxfId="783"/>
    <tableColumn id="17" xr3:uid="{268CB646-5206-43F5-8566-2BC4ED113431}" name="Code Review Comments, if any" dataDxfId="782"/>
    <tableColumn id="18" xr3:uid="{05147C1B-529E-46BF-8328-70F83FE6F630}" name="Client Code Review" dataDxfId="781"/>
    <tableColumn id="19" xr3:uid="{75DDF372-E5FC-443A-854C-284687ADED76}" name="Approved Date" dataDxfId="780"/>
    <tableColumn id="20" xr3:uid="{CC1AF33D-C8A3-460E-B5B8-6A58BF5DDF0F}" name="Code Review Comments, if any2" dataDxfId="779"/>
    <tableColumn id="21" xr3:uid="{746B7E01-B0F1-40BA-A1A1-9D098AB41DE1}" name="Internal PO -POV Comments" dataDxfId="778"/>
    <tableColumn id="22" xr3:uid="{C1E784CE-4842-434F-AD94-8D490417CCAF}" name="Client PO -POV Comments" dataDxfId="777"/>
    <tableColumn id="24" xr3:uid="{48D11ACF-A23C-4796-87E8-91345777706C}" name="Comments" dataDxfId="776"/>
    <tableColumn id="29" xr3:uid="{70EC4A31-9CD7-4ABA-B18D-DCB4F005D11F}" name="Does this story meet expectations?_x000a_" dataDxfId="775"/>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89C88BD-6FFF-4578-AD5F-39374B0FEA78}" name="Table2456891021213141116171118192021152223242526" displayName="Table2456891021213141116171118192021152223242526" ref="A1:AE22" totalsRowShown="0" headerRowDxfId="774" dataDxfId="773" tableBorderDxfId="772">
  <autoFilter ref="A1:AE22" xr:uid="{8E23E714-0E38-40C7-9848-53596506D2F6}"/>
  <tableColumns count="31">
    <tableColumn id="1" xr3:uid="{49AB02AA-74F8-45E3-AF64-877272D76A1C}" name="S.No" dataDxfId="771"/>
    <tableColumn id="27" xr3:uid="{7EABA344-F425-4163-9930-A1AE8D63B54E}" name="Application Name" dataDxfId="770">
      <calculatedColumnFormula>'Dashboard-2025'!$K$1</calculatedColumnFormula>
    </tableColumn>
    <tableColumn id="26" xr3:uid="{B4A746D2-F56E-422B-B3D7-02570E7DBCF8}" name="Sprint Start Date" dataDxfId="769">
      <calculatedColumnFormula>'Dashboard-2025'!$F$1</calculatedColumnFormula>
    </tableColumn>
    <tableColumn id="25" xr3:uid="{0A0DB0A3-DF84-4850-AD25-7A44F4C24362}" name="Sprint End Date" dataDxfId="768">
      <calculatedColumnFormula>'Dashboard-2025'!$I$1</calculatedColumnFormula>
    </tableColumn>
    <tableColumn id="2" xr3:uid="{8C18902A-ECF6-4789-9EC7-A0FC859C9DDF}" name="Sprint " dataDxfId="767"/>
    <tableColumn id="3" xr3:uid="{BF68BAF8-0D49-4EFF-A97B-8D8FAA4F5A78}" name="Developer/Tester" dataDxfId="766"/>
    <tableColumn id="4" xr3:uid="{D08DDCDE-79A3-4905-B5D3-E10A60B6042C}" name="Story ID/Defect ID" dataDxfId="765"/>
    <tableColumn id="5" xr3:uid="{23432150-52A9-4163-A1F1-240B8894C6FC}" name="Description" dataDxfId="764"/>
    <tableColumn id="23" xr3:uid="{8A420234-4200-421E-8A57-5CEEAA5A829F}" name="Status" dataDxfId="763"/>
    <tableColumn id="6" xr3:uid="{99094AED-8CB9-471B-9147-D84AD65D7CB7}" name="Estimated(hrs/sp)" dataDxfId="762"/>
    <tableColumn id="7" xr3:uid="{2158D35A-36D6-457C-851D-8FA8A8C0CA30}" name="Actual(hrs/sp)" dataDxfId="761"/>
    <tableColumn id="28" xr3:uid="{C56D6E44-9060-4046-B3AB-D7D302139E77}" name="Actual Worklog (Hours)" dataDxfId="760"/>
    <tableColumn id="30" xr3:uid="{05443DCF-E796-4C8C-9090-55B1FBBE488E}" name="Dev Start Date" dataDxfId="759"/>
    <tableColumn id="31" xr3:uid="{76C7FAB1-31F1-43D2-AD48-EC79A3B60C56}" name="Dev End Date" dataDxfId="758"/>
    <tableColumn id="8" xr3:uid="{201B4F56-539A-4668-858B-C3347063C452}" name="Unit testing" dataDxfId="757"/>
    <tableColumn id="9" xr3:uid="{B8570AE7-1A9F-43AA-BD59-8F36BD50F7E1}" name="Peer Tested By" dataDxfId="756"/>
    <tableColumn id="10" xr3:uid="{57FC7AD9-3B44-45D8-A935-B9E290168681}" name="Peer Tested Comments, if any" dataDxfId="755"/>
    <tableColumn id="11" xr3:uid="{55EF5184-4E03-47D1-8FEE-DD634A93FFA2}" name="Peer Reviewed By" dataDxfId="754"/>
    <tableColumn id="12" xr3:uid="{FC34D1AF-3FF3-4A72-9890-EFC5B7518DA6}" name="Peer Code Review Comments, if any" dataDxfId="753"/>
    <tableColumn id="13" xr3:uid="{159CF0AE-16DC-45B8-9B25-2F828841C057}" name="PR Number/Link" dataDxfId="752"/>
    <tableColumn id="14" xr3:uid="{3D3D30D9-507F-43CF-BA71-F999C652F229}" name="PR Created Date" dataDxfId="751"/>
    <tableColumn id="15" xr3:uid="{0E886FA8-9961-4091-9323-D97CBAF3652F}" name="PR Approved Date" dataDxfId="750"/>
    <tableColumn id="16" xr3:uid="{C308A2BD-79D2-4873-A8C3-C86D45DC878A}" name="Onsite Lead Code Review" dataDxfId="749"/>
    <tableColumn id="17" xr3:uid="{0FEC4CB3-2CA2-4352-A118-CE134EA69843}" name="Code Review Comments, if any" dataDxfId="748"/>
    <tableColumn id="18" xr3:uid="{6B065C58-6C92-4C07-A34B-12711D973C89}" name="Client Code Review" dataDxfId="747"/>
    <tableColumn id="19" xr3:uid="{FB5F3464-BCA4-4A24-A6A6-83C208990866}" name="Approved Date" dataDxfId="746"/>
    <tableColumn id="20" xr3:uid="{B921C21B-5C61-4F50-8F76-367DC1C478B0}" name="Code Review Comments, if any2" dataDxfId="745"/>
    <tableColumn id="21" xr3:uid="{A754C4B0-CD8C-465C-B19E-7FF1C60F3A8E}" name="Internal PO -POV Comments" dataDxfId="744"/>
    <tableColumn id="22" xr3:uid="{D148DAFD-7170-4810-9656-1D64045F07D0}" name="Client PO -POV Comments" dataDxfId="743"/>
    <tableColumn id="24" xr3:uid="{B5F93B52-4D86-43CF-B3FC-B16C73761AAA}" name="Comments" dataDxfId="742"/>
    <tableColumn id="29" xr3:uid="{2D500FBD-4F75-48CD-8054-131FDDFA934C}" name="Does this story meet expectations?_x000a_" dataDxfId="741"/>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DD4A73D-07C9-4CD6-A35E-05FD6CB7DE15}" name="Table24568910212131411161711181920211522232425" displayName="Table24568910212131411161711181920211522232425" ref="A1:AE24" totalsRowShown="0" headerRowDxfId="740" dataDxfId="739" tableBorderDxfId="738">
  <autoFilter ref="A1:AE24" xr:uid="{8E23E714-0E38-40C7-9848-53596506D2F6}"/>
  <tableColumns count="31">
    <tableColumn id="1" xr3:uid="{89B74C82-5A10-47E3-A993-CA9EABF2609B}" name="S.No" dataDxfId="737"/>
    <tableColumn id="27" xr3:uid="{74E89658-1CEF-426E-AECB-13A108F4FC89}" name="Application Name" dataDxfId="736">
      <calculatedColumnFormula>'Dashboard-2025'!$K$1</calculatedColumnFormula>
    </tableColumn>
    <tableColumn id="26" xr3:uid="{4D7DD687-9301-454D-B814-9A5701E0C9A3}" name="Sprint Start Date" dataDxfId="735">
      <calculatedColumnFormula>'Dashboard-2025'!$F$1</calculatedColumnFormula>
    </tableColumn>
    <tableColumn id="25" xr3:uid="{4855D02C-B05E-4F3D-B32D-15BBEC3B4253}" name="Sprint End Date" dataDxfId="734">
      <calculatedColumnFormula>'Dashboard-2025'!$I$1</calculatedColumnFormula>
    </tableColumn>
    <tableColumn id="2" xr3:uid="{D3B3E1A1-DF89-4A1C-B113-3B2CDA533EF9}" name="Sprint " dataDxfId="733"/>
    <tableColumn id="3" xr3:uid="{82F0AFB4-9D23-4A2C-AF63-785A4355B1E9}" name="Developer/Tester" dataDxfId="732"/>
    <tableColumn id="4" xr3:uid="{385FC6CA-948B-4602-850B-1F7E78E935B7}" name="Story ID/Defect ID" dataDxfId="731"/>
    <tableColumn id="5" xr3:uid="{1150717D-CA55-49B7-B6D0-40D9B6B8EACD}" name="Description" dataDxfId="730"/>
    <tableColumn id="23" xr3:uid="{26909482-7677-4020-A522-71682F7FFFDD}" name="Status" dataDxfId="729"/>
    <tableColumn id="6" xr3:uid="{376AE2BC-5A81-436C-9011-B3637D1D4083}" name="Estimated(hrs/sp)" dataDxfId="728"/>
    <tableColumn id="7" xr3:uid="{D63940A1-D103-40FF-8E96-BFACEF390330}" name="Actual(hrs/sp)" dataDxfId="727"/>
    <tableColumn id="28" xr3:uid="{768E10F8-994A-40A4-9026-EFF8B362B302}" name="Actual Worklog (Hours)" dataDxfId="726"/>
    <tableColumn id="30" xr3:uid="{5969DD6D-0DEF-47A8-9611-F388346F7DFC}" name="Dev Start Date" dataDxfId="725"/>
    <tableColumn id="31" xr3:uid="{44FEBC23-3BC0-43E4-B078-F133C29E1902}" name="Dev End Date" dataDxfId="724"/>
    <tableColumn id="8" xr3:uid="{1D9B3A93-3A7C-4C22-9D19-E6DDC7C9B717}" name="Unit testing" dataDxfId="723"/>
    <tableColumn id="9" xr3:uid="{6CA73A7B-DC7E-4E25-9B64-EB191C25224B}" name="Peer Tested By" dataDxfId="722"/>
    <tableColumn id="10" xr3:uid="{3C796A71-98F1-496D-9283-65CED325F347}" name="Peer Tested Comments, if any" dataDxfId="721"/>
    <tableColumn id="11" xr3:uid="{97E54D0D-A896-44B5-9F13-E6126411BC18}" name="Peer Reviewed By" dataDxfId="720"/>
    <tableColumn id="12" xr3:uid="{442DC042-4821-4957-B7E7-689E3CFAE92A}" name="Peer Code Review Comments, if any" dataDxfId="719"/>
    <tableColumn id="13" xr3:uid="{3D324F0B-2DB7-4F0C-B2E5-9704097AC0B3}" name="PR Number/Link" dataDxfId="718"/>
    <tableColumn id="14" xr3:uid="{F0FF0ADE-AF6A-431A-BD14-724B1AEC47EA}" name="PR Created Date" dataDxfId="717"/>
    <tableColumn id="15" xr3:uid="{930B6B99-FB4B-490F-8A9D-380B238DA5F3}" name="PR Approved Date" dataDxfId="716"/>
    <tableColumn id="16" xr3:uid="{FEAD37DD-1DC7-48BE-9497-92002E9626F5}" name="Onsite Lead Code Review" dataDxfId="715"/>
    <tableColumn id="17" xr3:uid="{FF15AE5D-6293-4B1F-B134-8480D36CB577}" name="Code Review Comments, if any" dataDxfId="714"/>
    <tableColumn id="18" xr3:uid="{AC42F2DB-2D5B-43AE-AF11-8FCC40E8E1F9}" name="Client Code Review" dataDxfId="713"/>
    <tableColumn id="19" xr3:uid="{C8F4E8D3-1A5C-423A-8C38-8E7644C62CE0}" name="Approved Date" dataDxfId="712"/>
    <tableColumn id="20" xr3:uid="{56A504D3-5090-4C1A-BCE8-C36C767ABAA9}" name="Code Review Comments, if any2" dataDxfId="711"/>
    <tableColumn id="21" xr3:uid="{0B080C65-7EF2-4638-9248-C46BFF9827BF}" name="Internal PO -POV Comments" dataDxfId="710"/>
    <tableColumn id="22" xr3:uid="{CA31C579-E34A-442D-907E-3C2FC2E74A68}" name="Client PO -POV Comments" dataDxfId="709"/>
    <tableColumn id="24" xr3:uid="{F4FAB315-A26C-49E0-80C0-DDC506427A35}" name="Comments" dataDxfId="708"/>
    <tableColumn id="29" xr3:uid="{2419B748-84B4-4FBD-93A4-5D9CAE38192C}" name="Does this story meet expectations?_x000a_" dataDxfId="707"/>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B613B2C-04B4-446F-BA2F-D47C539E34CE}" name="Table245689102121314111617111819202115222324" displayName="Table245689102121314111617111819202115222324" ref="A1:AE23" totalsRowShown="0" headerRowDxfId="706" dataDxfId="705" tableBorderDxfId="704">
  <autoFilter ref="A1:AE23" xr:uid="{8E23E714-0E38-40C7-9848-53596506D2F6}"/>
  <tableColumns count="31">
    <tableColumn id="1" xr3:uid="{E8F726B0-833A-4371-A0A3-12DA1C663FD3}" name="S.No" dataDxfId="703"/>
    <tableColumn id="27" xr3:uid="{EB01D287-D78A-4DD6-A399-2171B39BB1E9}" name="Application Name" dataDxfId="702">
      <calculatedColumnFormula>'Dashboard-2025'!$K$1</calculatedColumnFormula>
    </tableColumn>
    <tableColumn id="26" xr3:uid="{3C4E59D3-D2E8-4E52-8673-1931A5F65479}" name="Sprint Start Date" dataDxfId="701">
      <calculatedColumnFormula>'Dashboard-2025'!$F$1</calculatedColumnFormula>
    </tableColumn>
    <tableColumn id="25" xr3:uid="{475ADA02-0B7F-43FC-9142-B35BB624B082}" name="Sprint End Date" dataDxfId="700">
      <calculatedColumnFormula>'Dashboard-2025'!$I$1</calculatedColumnFormula>
    </tableColumn>
    <tableColumn id="2" xr3:uid="{DB4DFB22-2CD4-4176-9C93-A21F1E301FE8}" name="Sprint " dataDxfId="699"/>
    <tableColumn id="3" xr3:uid="{2A4CC937-1CA7-4250-9D1B-05A3D602C635}" name="Developer/Tester" dataDxfId="698"/>
    <tableColumn id="4" xr3:uid="{90E561D8-1766-4C25-A80B-E2E38A50FCB2}" name="Story ID/Defect ID" dataDxfId="697"/>
    <tableColumn id="5" xr3:uid="{1E5DF0D9-80DC-458A-829E-B7E1E2330CA4}" name="Description" dataDxfId="696"/>
    <tableColumn id="23" xr3:uid="{A4DB1D23-7C0C-4572-A7F3-DB399335DBF0}" name="Status" dataDxfId="695"/>
    <tableColumn id="6" xr3:uid="{7A0D7507-5AB8-434E-8BBB-069CA7BE3A6D}" name="Estimated(hrs/sp)" dataDxfId="694"/>
    <tableColumn id="7" xr3:uid="{C8602AC3-6F97-4926-B3A5-D8693CEC2D5A}" name="Actual(hrs/sp)" dataDxfId="693"/>
    <tableColumn id="28" xr3:uid="{369DC894-89A0-44BD-81DD-BAF79A1AF50E}" name="Actual Worklog (Hours)" dataDxfId="692"/>
    <tableColumn id="30" xr3:uid="{366C1A04-CE0C-4384-99CB-F6AF2A8E0F02}" name="Dev Start Date" dataDxfId="691"/>
    <tableColumn id="31" xr3:uid="{5B0A082C-2603-465F-A27E-833CB8F4A8A5}" name="Dev End Date" dataDxfId="690"/>
    <tableColumn id="8" xr3:uid="{A1D883AE-2B28-401A-B201-59C5C6D6B887}" name="Unit testing" dataDxfId="689"/>
    <tableColumn id="9" xr3:uid="{BE623566-E751-4EEC-A063-024C9B72EA59}" name="Peer Tested By" dataDxfId="688"/>
    <tableColumn id="10" xr3:uid="{8DDF7C20-0933-4126-B666-9EE8FE647F29}" name="Peer Tested Comments, if any" dataDxfId="687"/>
    <tableColumn id="11" xr3:uid="{42164819-3DE5-41AC-BF66-F3C5F9E04D9D}" name="Peer Reviewed By" dataDxfId="686"/>
    <tableColumn id="12" xr3:uid="{EA4A4FA2-5DCA-4532-96CC-D5FA5D08D56A}" name="Peer Code Review Comments, if any" dataDxfId="685"/>
    <tableColumn id="13" xr3:uid="{57B049B7-6F60-4ACA-B612-0E8ED3466B0C}" name="PR Number/Link" dataDxfId="684"/>
    <tableColumn id="14" xr3:uid="{3ED7ACD5-11ED-49AC-A1B4-3A6D3BB69B3E}" name="PR Created Date" dataDxfId="683"/>
    <tableColumn id="15" xr3:uid="{B6EEB389-F11E-41FC-9149-D9AD6BC70785}" name="PR Approved Date" dataDxfId="682"/>
    <tableColumn id="16" xr3:uid="{816B8E5B-3216-47D1-AAEF-CFE4E26586C6}" name="Onsite Lead Code Review" dataDxfId="681"/>
    <tableColumn id="17" xr3:uid="{F6DDCD01-ABBC-4AE3-B98F-5D75CC423643}" name="Code Review Comments, if any" dataDxfId="680"/>
    <tableColumn id="18" xr3:uid="{691B16FE-D312-4B40-963F-EA32575A6402}" name="Client Code Review" dataDxfId="679"/>
    <tableColumn id="19" xr3:uid="{0B6D6553-F39B-4383-A727-341DB7B8E375}" name="Approved Date" dataDxfId="678"/>
    <tableColumn id="20" xr3:uid="{08ABA839-5D33-493F-9A52-5384EF96C0BB}" name="Code Review Comments, if any2" dataDxfId="677"/>
    <tableColumn id="21" xr3:uid="{E295EFFE-3CB9-43E6-9BFE-D931F3C3E0D2}" name="Internal PO -POV Comments" dataDxfId="676"/>
    <tableColumn id="22" xr3:uid="{13C1F506-4C86-4C97-A34C-A903FDF407D2}" name="Client PO -POV Comments" dataDxfId="675"/>
    <tableColumn id="24" xr3:uid="{9F226AAC-5A42-44E4-B7ED-4674DCB1CB14}" name="Comments" dataDxfId="674"/>
    <tableColumn id="29" xr3:uid="{E9AD639F-5716-4F12-BEF8-31331439AEBF}" name="Does this story meet expectations?_x000a_" dataDxfId="673"/>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7E64FB9-F939-46F1-B881-D99EBF940697}" name="Table2456891021213141116171118192021152223" displayName="Table2456891021213141116171118192021152223" ref="A1:AE21" totalsRowShown="0" headerRowDxfId="672" dataDxfId="671" tableBorderDxfId="670">
  <autoFilter ref="A1:AE21" xr:uid="{8E23E714-0E38-40C7-9848-53596506D2F6}"/>
  <tableColumns count="31">
    <tableColumn id="1" xr3:uid="{E83D622C-DB56-4BD5-8DB7-EE15F80D7D57}" name="S.No" dataDxfId="669"/>
    <tableColumn id="27" xr3:uid="{63061929-1CA7-4ED0-AF04-8B17225F094A}" name="Application Name" dataDxfId="668">
      <calculatedColumnFormula>'Dashboard-2025'!$K$1</calculatedColumnFormula>
    </tableColumn>
    <tableColumn id="26" xr3:uid="{C4CF7B01-05AA-4BCF-B0AD-C646CD132341}" name="Sprint Start Date" dataDxfId="667">
      <calculatedColumnFormula>'Dashboard-2025'!$F$1</calculatedColumnFormula>
    </tableColumn>
    <tableColumn id="25" xr3:uid="{2BB09364-5E04-46EF-8C17-E3E07FCC3441}" name="Sprint End Date" dataDxfId="666">
      <calculatedColumnFormula>'Dashboard-2025'!$I$1</calculatedColumnFormula>
    </tableColumn>
    <tableColumn id="2" xr3:uid="{FD2B3B42-BAC6-4013-A84C-35AF9176F650}" name="Sprint " dataDxfId="665"/>
    <tableColumn id="3" xr3:uid="{FB9AD251-4B0D-41DF-AF5B-C555D11F75CC}" name="Developer/Tester" dataDxfId="664"/>
    <tableColumn id="4" xr3:uid="{957D0A5A-F1DE-4DC7-9F35-87B465B86D1F}" name="Story ID/Defect ID" dataDxfId="663"/>
    <tableColumn id="5" xr3:uid="{FB3F0B60-48B8-4308-9F5C-3F78F637981B}" name="Description" dataDxfId="662"/>
    <tableColumn id="23" xr3:uid="{027D0E73-0DC4-4CD6-9C68-755C536B41C8}" name="Status" dataDxfId="661"/>
    <tableColumn id="6" xr3:uid="{9439B2F4-6AA2-4356-B8D6-259669E14F4D}" name="Estimated(hrs/sp)" dataDxfId="660"/>
    <tableColumn id="7" xr3:uid="{6EB6A651-C287-4A54-BEDC-B54FBBC04FF6}" name="Actual(hrs/sp)" dataDxfId="659"/>
    <tableColumn id="28" xr3:uid="{A36BB2CF-5F6E-460F-880C-2BD556BCDAAB}" name="Actual Worklog (Hours)" dataDxfId="658"/>
    <tableColumn id="30" xr3:uid="{C4E335DB-89FA-4C41-9B54-6D58B11FA16A}" name="Dev Start Date" dataDxfId="657"/>
    <tableColumn id="31" xr3:uid="{1FD9795F-8E12-4B12-8C96-2E3016D74C92}" name="Dev End Date" dataDxfId="656"/>
    <tableColumn id="8" xr3:uid="{CE000E20-AD51-4CBA-B0CF-0FD9974FEAF3}" name="Unit testing" dataDxfId="655"/>
    <tableColumn id="9" xr3:uid="{7DF3206F-432F-4071-A683-74DF8AD782F1}" name="Peer Tested By" dataDxfId="654"/>
    <tableColumn id="10" xr3:uid="{5B42375D-A03E-4D08-8817-3FF4B75E93C6}" name="Peer Tested Comments, if any" dataDxfId="653"/>
    <tableColumn id="11" xr3:uid="{176EF1A0-19E0-4481-B656-A278E48B58F7}" name="Peer Reviewed By" dataDxfId="652"/>
    <tableColumn id="12" xr3:uid="{5676DF02-E6F3-4ED8-A8B8-DEE2EEC49060}" name="Peer Code Review Comments, if any" dataDxfId="651"/>
    <tableColumn id="13" xr3:uid="{1A364B66-8DF5-4F8E-8FA3-76C1892EE2B4}" name="PR Number/Link" dataDxfId="650"/>
    <tableColumn id="14" xr3:uid="{77B912FF-18AB-4655-A48D-2474B6F8283C}" name="PR Created Date" dataDxfId="649"/>
    <tableColumn id="15" xr3:uid="{3D5A99B4-46CA-412C-9918-74BD8AE1C3CB}" name="PR Approved Date" dataDxfId="648"/>
    <tableColumn id="16" xr3:uid="{F467E6B6-2A31-42C5-B6FA-F5062656C6C4}" name="Onsite Lead Code Review" dataDxfId="647"/>
    <tableColumn id="17" xr3:uid="{E79D712F-0727-4F24-AFC4-3D7BA8D6ACFB}" name="Code Review Comments, if any" dataDxfId="646"/>
    <tableColumn id="18" xr3:uid="{EB138622-29A8-4FD0-8980-811AB9D453B6}" name="Client Code Review" dataDxfId="645"/>
    <tableColumn id="19" xr3:uid="{417E69A3-737A-40BD-9555-9B533E7C2EE5}" name="Approved Date" dataDxfId="644"/>
    <tableColumn id="20" xr3:uid="{08BDD7D4-F92E-46D8-9AB3-602E69A475EF}" name="Code Review Comments, if any2" dataDxfId="643"/>
    <tableColumn id="21" xr3:uid="{FBF6F832-C526-4206-822C-A746BF65D7E7}" name="Internal PO -POV Comments" dataDxfId="642"/>
    <tableColumn id="22" xr3:uid="{A6E71A48-9BDF-4A35-86D5-7CD0BE193A3F}" name="Client PO -POV Comments" dataDxfId="641"/>
    <tableColumn id="24" xr3:uid="{5355F1FF-2A5C-4EE6-BF3F-D269F6D2C8DB}" name="Comments" dataDxfId="640"/>
    <tableColumn id="29" xr3:uid="{B3C34AB3-78E6-4C78-B6E0-E96A675BBC40}" name="Does this story meet expectations?_x000a_" dataDxfId="639"/>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52FCF9-91EA-434B-9FAB-8FD89535DF97}" name="Table24568910212131411161711181920211522" displayName="Table24568910212131411161711181920211522" ref="A1:AE23" totalsRowShown="0" headerRowDxfId="638" dataDxfId="637" tableBorderDxfId="636">
  <autoFilter ref="A1:AE23" xr:uid="{8E23E714-0E38-40C7-9848-53596506D2F6}"/>
  <tableColumns count="31">
    <tableColumn id="1" xr3:uid="{0D3764D5-D67A-468A-80AA-A99F5C7ABBEB}" name="S.No" dataDxfId="635"/>
    <tableColumn id="27" xr3:uid="{856B11A5-3352-4E22-BD46-3C16F0165BD4}" name="Application Name" dataDxfId="634">
      <calculatedColumnFormula>'Dashboard-2025'!$K$1</calculatedColumnFormula>
    </tableColumn>
    <tableColumn id="26" xr3:uid="{5F1F2D49-A21C-470B-A64E-3C07DF03A431}" name="Sprint Start Date" dataDxfId="633">
      <calculatedColumnFormula>'Dashboard-2025'!$F$1</calculatedColumnFormula>
    </tableColumn>
    <tableColumn id="25" xr3:uid="{47B818DB-47C1-4CD6-B978-FD824CA2AFE7}" name="Sprint End Date" dataDxfId="632">
      <calculatedColumnFormula>'Dashboard-2025'!$I$1</calculatedColumnFormula>
    </tableColumn>
    <tableColumn id="2" xr3:uid="{49A34DBD-3B97-44E2-B308-8096E395F673}" name="Sprint " dataDxfId="631"/>
    <tableColumn id="3" xr3:uid="{2880A7C6-2A61-4242-BF20-505509BA14BC}" name="Developer/Tester" dataDxfId="630"/>
    <tableColumn id="4" xr3:uid="{DF9E6B64-0BDF-4A31-B928-D4F0D98ABC20}" name="Story ID/Defect ID" dataDxfId="629"/>
    <tableColumn id="5" xr3:uid="{21328464-2F6A-4F35-A282-580A2AF345E4}" name="Description" dataDxfId="628"/>
    <tableColumn id="23" xr3:uid="{D390FC32-1B05-4982-AD47-E2F7694E83C7}" name="Status" dataDxfId="627"/>
    <tableColumn id="6" xr3:uid="{618A3BB2-1818-4E7A-B94E-A36672F5ACA6}" name="Estimated(hrs/sp)" dataDxfId="626"/>
    <tableColumn id="7" xr3:uid="{EFA8FAE2-8283-47F6-8402-C873CB92DFD0}" name="Actual(hrs/sp)" dataDxfId="625"/>
    <tableColumn id="28" xr3:uid="{AA2AA929-21DC-4334-831F-0B0C1A844F26}" name="Actual Worklog (Hours)" dataDxfId="624"/>
    <tableColumn id="30" xr3:uid="{F462E81B-4B09-4982-BE9F-C87350CD1777}" name="Dev Start Date" dataDxfId="623"/>
    <tableColumn id="31" xr3:uid="{B1280A59-81CC-490E-AA89-3C385ED7C965}" name="Dev End Date" dataDxfId="622"/>
    <tableColumn id="8" xr3:uid="{D0CA233F-7DE6-4611-8B45-A88D714BFEB8}" name="Unit testing" dataDxfId="621"/>
    <tableColumn id="9" xr3:uid="{C3462235-F4AE-4448-BD99-C10C28A45341}" name="Peer Tested By" dataDxfId="620"/>
    <tableColumn id="10" xr3:uid="{02352F8B-3189-42B9-9BCD-7603D10F6F14}" name="Peer Tested Comments, if any" dataDxfId="619"/>
    <tableColumn id="11" xr3:uid="{64798A9E-D24B-4094-9EF4-3F2922484F3C}" name="Peer Reviewed By" dataDxfId="618"/>
    <tableColumn id="12" xr3:uid="{E9674837-3806-491E-B4AF-DF58D5EBC899}" name="Peer Code Review Comments, if any" dataDxfId="617"/>
    <tableColumn id="13" xr3:uid="{625BBB45-99A6-428D-BD40-371F30D90BD7}" name="PR Number/Link" dataDxfId="616"/>
    <tableColumn id="14" xr3:uid="{0DF4F142-23F5-424D-8848-3F2D4105A0CC}" name="PR Created Date" dataDxfId="615"/>
    <tableColumn id="15" xr3:uid="{CC746A3B-2FB7-4D80-9DA4-A58564F810B8}" name="PR Approved Date" dataDxfId="614"/>
    <tableColumn id="16" xr3:uid="{A8C2DCDB-8459-4A39-9CB5-F4C4A0F76BD9}" name="Onsite Lead Code Review" dataDxfId="613"/>
    <tableColumn id="17" xr3:uid="{7A3BFE95-C54D-4773-9B95-002062B92E68}" name="Code Review Comments, if any" dataDxfId="612"/>
    <tableColumn id="18" xr3:uid="{69FF8349-3E7C-4423-AB06-F5670643ECC5}" name="Client Code Review" dataDxfId="611"/>
    <tableColumn id="19" xr3:uid="{4EFC1F17-F195-46D2-B0B7-B61C79B5AB21}" name="Approved Date" dataDxfId="610"/>
    <tableColumn id="20" xr3:uid="{65033892-1FC7-4508-A5B4-E6C6A95066C8}" name="Code Review Comments, if any2" dataDxfId="609"/>
    <tableColumn id="21" xr3:uid="{869F6C4D-B661-47F7-80A5-77FC9E0AC5CC}" name="Internal PO -POV Comments" dataDxfId="608"/>
    <tableColumn id="22" xr3:uid="{2C111776-A0EE-4F4A-903F-336B5216EB31}" name="Client PO -POV Comments" dataDxfId="607"/>
    <tableColumn id="24" xr3:uid="{696E08EA-F1F1-4759-818A-040F976995D4}" name="Comments" dataDxfId="606"/>
    <tableColumn id="29" xr3:uid="{78731ED1-FFA7-416D-B9AA-60D735095BEA}" name="Does this story meet expectations?_x000a_" dataDxfId="605"/>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5DE42F-FC45-4DEC-AA23-7FF558A70D3B}" name="Table245689102121314111617111819202115" displayName="Table245689102121314111617111819202115" ref="A1:AE22" totalsRowShown="0" headerRowDxfId="604" dataDxfId="603" tableBorderDxfId="602">
  <autoFilter ref="A1:AE22" xr:uid="{8E23E714-0E38-40C7-9848-53596506D2F6}"/>
  <tableColumns count="31">
    <tableColumn id="1" xr3:uid="{CF3A546C-B181-493C-B971-68483A0BADEE}" name="S.No" dataDxfId="601"/>
    <tableColumn id="27" xr3:uid="{70AFDBE8-04C9-40F4-9CF0-D71ADEA2B86F}" name="Application Name" dataDxfId="600">
      <calculatedColumnFormula>'Dashboard-2025'!$K$1</calculatedColumnFormula>
    </tableColumn>
    <tableColumn id="26" xr3:uid="{9A8F3303-B5E0-401F-925D-86E063F5FA37}" name="Sprint Start Date" dataDxfId="599">
      <calculatedColumnFormula>'Dashboard-2025'!$F$1</calculatedColumnFormula>
    </tableColumn>
    <tableColumn id="25" xr3:uid="{6B40A9DA-FBD6-4219-94F9-867353BF3DE9}" name="Sprint End Date" dataDxfId="598">
      <calculatedColumnFormula>'Dashboard-2025'!$I$1</calculatedColumnFormula>
    </tableColumn>
    <tableColumn id="2" xr3:uid="{040518E0-76E1-4760-9F0E-6FD019FEB496}" name="Sprint " dataDxfId="597"/>
    <tableColumn id="3" xr3:uid="{97400F82-4353-4FF8-8E52-4C4A1C352C98}" name="Developer/Tester" dataDxfId="596"/>
    <tableColumn id="4" xr3:uid="{3AE51D2F-1005-4046-A776-D54F31BDDD77}" name="Story ID/Defect ID" dataDxfId="595"/>
    <tableColumn id="5" xr3:uid="{B1DEF904-1B0E-4158-88D1-DADE2437EB17}" name="Description" dataDxfId="594"/>
    <tableColumn id="23" xr3:uid="{75876980-B936-45D4-98FD-06E241B24841}" name="Status" dataDxfId="593"/>
    <tableColumn id="6" xr3:uid="{CD09AACE-38E7-4FC1-ABF0-E3A6A44207BD}" name="Estimated(hrs/sp)" dataDxfId="592"/>
    <tableColumn id="7" xr3:uid="{70D23733-4D63-4A07-B48A-2464B0C6CC03}" name="Actual(hrs/sp)" dataDxfId="591"/>
    <tableColumn id="28" xr3:uid="{08E6A65E-C583-422E-A81D-2E543394D357}" name="Actual Worklog (Hours)" dataDxfId="590"/>
    <tableColumn id="30" xr3:uid="{1776A0B4-500D-41D4-BB4A-B3E90C69E503}" name="Dev Start Date" dataDxfId="589"/>
    <tableColumn id="31" xr3:uid="{6FF17262-7CBF-4540-8D0A-4E86272E69F9}" name="Dev End Date" dataDxfId="588"/>
    <tableColumn id="8" xr3:uid="{C8622B5F-DCBC-4CE6-BF3F-F860754B5C3B}" name="Unit testing" dataDxfId="587"/>
    <tableColumn id="9" xr3:uid="{661E2BD5-11FF-48CA-B723-0A27A305ABAC}" name="Peer Tested By" dataDxfId="586"/>
    <tableColumn id="10" xr3:uid="{8957BB22-1F85-4FE2-BEBE-4A9ED718AA98}" name="Peer Tested Comments, if any" dataDxfId="585"/>
    <tableColumn id="11" xr3:uid="{CEDBCFAD-9DEF-488D-A310-3BC2368E9275}" name="Peer Reviewed By" dataDxfId="584"/>
    <tableColumn id="12" xr3:uid="{3625ABEE-E40A-4F4C-9DAB-5E18B39C3560}" name="Peer Code Review Comments, if any" dataDxfId="583"/>
    <tableColumn id="13" xr3:uid="{D53C1FD1-5058-4EE0-9FE4-E197D60CCE6D}" name="PR Number/Link" dataDxfId="582"/>
    <tableColumn id="14" xr3:uid="{54EE28A0-86C4-468D-8098-AC32E2D20457}" name="PR Created Date" dataDxfId="581"/>
    <tableColumn id="15" xr3:uid="{CD7AB301-C674-4BD4-8F16-550D88390B7B}" name="PR Approved Date" dataDxfId="580"/>
    <tableColumn id="16" xr3:uid="{9EF6D908-43DF-4D8D-AEE8-54223DCFF654}" name="Onsite Lead Code Review" dataDxfId="579"/>
    <tableColumn id="17" xr3:uid="{8C9BE2FB-3374-4485-AFED-B195FD948ADB}" name="Code Review Comments, if any" dataDxfId="578"/>
    <tableColumn id="18" xr3:uid="{22026E1A-1501-46CD-BB44-4F3A08E64428}" name="Client Code Review" dataDxfId="577"/>
    <tableColumn id="19" xr3:uid="{B1FDF938-147C-4E64-BE7B-9C9F98C84AB9}" name="Approved Date" dataDxfId="576"/>
    <tableColumn id="20" xr3:uid="{5FAD5517-C543-46B1-B519-DFDE3F377B67}" name="Code Review Comments, if any2" dataDxfId="575"/>
    <tableColumn id="21" xr3:uid="{749AE766-8417-4A8F-90B0-2BB03B3D08D7}" name="Internal PO -POV Comments" dataDxfId="574"/>
    <tableColumn id="22" xr3:uid="{561DAF38-FF69-4570-8C55-616798F0FE1B}" name="Client PO -POV Comments" dataDxfId="573"/>
    <tableColumn id="24" xr3:uid="{16338AB8-8D74-40A5-87B2-8E8504F82812}" name="Comments" dataDxfId="572"/>
    <tableColumn id="29" xr3:uid="{30969469-2047-47AC-8F59-9224007D8CC1}" name="Does this story meet expectations?_x000a_" dataDxfId="571"/>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F5E6C9-0150-46C7-B572-34EB8CF7F861}" name="Table2456891021213141116171118192021" displayName="Table2456891021213141116171118192021" ref="A1:AE23" totalsRowShown="0" headerRowDxfId="570" dataDxfId="569" tableBorderDxfId="568">
  <autoFilter ref="A1:AE23" xr:uid="{8E23E714-0E38-40C7-9848-53596506D2F6}">
    <filterColumn colId="4">
      <filters>
        <filter val="4.24 - Sprint 1"/>
        <filter val="4.24 - Sprint 1 Stretch"/>
      </filters>
    </filterColumn>
  </autoFilter>
  <tableColumns count="31">
    <tableColumn id="1" xr3:uid="{7B38D2EC-DD71-431E-B124-B71A00D61368}" name="S.No" dataDxfId="567"/>
    <tableColumn id="27" xr3:uid="{A9F566F5-3B00-44DF-8AC9-5BC7B086875D}" name="Application Name" dataDxfId="566">
      <calculatedColumnFormula>'Dashboard-2025'!$K$1</calculatedColumnFormula>
    </tableColumn>
    <tableColumn id="26" xr3:uid="{D52D70E0-A16E-441B-B5C2-6B6B71A987EC}" name="Sprint Start Date" dataDxfId="565">
      <calculatedColumnFormula>'Dashboard-2025'!$F$1</calculatedColumnFormula>
    </tableColumn>
    <tableColumn id="25" xr3:uid="{32AD7C64-80FE-4C52-8A79-137428F70108}" name="Sprint End Date" dataDxfId="564">
      <calculatedColumnFormula>'Dashboard-2025'!$I$1</calculatedColumnFormula>
    </tableColumn>
    <tableColumn id="2" xr3:uid="{DA6A4291-7EFE-48A4-A759-2F1DDF270FFD}" name="Sprint " dataDxfId="563"/>
    <tableColumn id="3" xr3:uid="{B66D3F2A-DE88-4D20-A177-E0F3F78F552C}" name="Developer/Tester" dataDxfId="562"/>
    <tableColumn id="4" xr3:uid="{ADDAF042-072E-4F9B-9B27-7EE69F236E70}" name="Story ID/Defect ID" dataDxfId="561"/>
    <tableColumn id="5" xr3:uid="{76B40B49-3EFE-4844-8C2F-2DC960307F74}" name="Description" dataDxfId="560"/>
    <tableColumn id="23" xr3:uid="{C2B93A1B-41AE-4DC6-BC34-9370B53264A9}" name="Status" dataDxfId="559"/>
    <tableColumn id="6" xr3:uid="{8EC53300-1402-49E1-AA98-73AA672C6787}" name="Estimated(hrs/sp)" dataDxfId="558"/>
    <tableColumn id="7" xr3:uid="{8A2AD782-025C-4295-95C9-F4502A1412C4}" name="Actual(hrs/sp)" dataDxfId="557"/>
    <tableColumn id="28" xr3:uid="{FB36879D-862A-492F-9C4A-83FC48D175FA}" name="Actual Worklog (Hours)" dataDxfId="556"/>
    <tableColumn id="30" xr3:uid="{5D219D4A-748B-42F5-8B81-B1B9E74ECC80}" name="Dev Start Date" dataDxfId="555"/>
    <tableColumn id="31" xr3:uid="{D17099AB-14DA-4760-9DD0-1547B8B7CEB9}" name="Dev End Date" dataDxfId="554"/>
    <tableColumn id="8" xr3:uid="{197A05A3-0BA9-4715-A415-617B5D838444}" name="Unit testing" dataDxfId="553"/>
    <tableColumn id="9" xr3:uid="{F179B4D7-C85A-488E-98A2-A1467B73E17F}" name="Peer Tested By" dataDxfId="552"/>
    <tableColumn id="10" xr3:uid="{7E7E09B5-5C30-4A67-9F44-7E285B2D01C0}" name="Peer Tested Comments, if any" dataDxfId="551"/>
    <tableColumn id="11" xr3:uid="{D5E88FD5-F62D-4645-AD3F-1405BABE12E1}" name="Peer Reviewed By" dataDxfId="550"/>
    <tableColumn id="12" xr3:uid="{7CDA470A-1D03-4F5B-8B9B-36A86C2CEC8A}" name="Peer Code Review Comments, if any" dataDxfId="549"/>
    <tableColumn id="13" xr3:uid="{35CDB2AB-CE27-4842-9AFA-3772551EDCCC}" name="PR Number/Link" dataDxfId="548"/>
    <tableColumn id="14" xr3:uid="{77E1D1DB-245C-455F-BDF6-9D7267271EF0}" name="PR Created Date" dataDxfId="547"/>
    <tableColumn id="15" xr3:uid="{70E0D51E-5F4F-470E-831E-CD85BF666816}" name="PR Approved Date" dataDxfId="546"/>
    <tableColumn id="16" xr3:uid="{18262614-D559-4944-BEEE-D4C8F0140786}" name="Onsite Lead Code Review" dataDxfId="545"/>
    <tableColumn id="17" xr3:uid="{1A6EEB42-0286-4B73-849C-BD36CCE982BB}" name="Code Review Comments, if any" dataDxfId="544"/>
    <tableColumn id="18" xr3:uid="{9617B7B6-0136-4866-BD94-01B29B8F246F}" name="Client Code Review" dataDxfId="543"/>
    <tableColumn id="19" xr3:uid="{B73B7C60-8D9A-43A1-859F-83CCD5A82739}" name="Approved Date" dataDxfId="542"/>
    <tableColumn id="20" xr3:uid="{78FB83D0-9181-459F-9E75-FE2F50D67873}" name="Code Review Comments, if any2" dataDxfId="541"/>
    <tableColumn id="21" xr3:uid="{8E7AF712-F810-4911-AA40-8B903D59A0E5}" name="Internal PO -POV Comments" dataDxfId="540"/>
    <tableColumn id="22" xr3:uid="{163F563C-0A88-4D9D-929C-42B5DF7C8801}" name="Client PO -POV Comments" dataDxfId="539"/>
    <tableColumn id="24" xr3:uid="{CA2FDE2F-31AE-44C9-93A1-49ADB0CDB9F9}" name="Comments" dataDxfId="538"/>
    <tableColumn id="29" xr3:uid="{1DA77E58-8705-4EF5-96AF-41D8CC4CA8CD}" name="Does this story meet expectations?_x000a_" dataDxfId="537"/>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D77D306-6DB0-4A60-9FCB-D1EB9A7B0CF8}" name="Table24568910212131411161711181920" displayName="Table24568910212131411161711181920" ref="A1:AE31" totalsRowShown="0" headerRowDxfId="536" dataDxfId="535" tableBorderDxfId="534">
  <autoFilter ref="A1:AE31" xr:uid="{8E23E714-0E38-40C7-9848-53596506D2F6}"/>
  <tableColumns count="31">
    <tableColumn id="1" xr3:uid="{95E33B98-A267-4568-94BF-72E0585892AC}" name="S.No" dataDxfId="533"/>
    <tableColumn id="27" xr3:uid="{CC9BE86C-A85F-463D-9ED7-10DBCC458C66}" name="Application Name" dataDxfId="532">
      <calculatedColumnFormula>'Dashboard-2025'!$K$1</calculatedColumnFormula>
    </tableColumn>
    <tableColumn id="26" xr3:uid="{1339D57C-9434-499D-B5F0-1F9EC5120570}" name="Sprint Start Date" dataDxfId="531">
      <calculatedColumnFormula>'Dashboard-2025'!$F$1</calculatedColumnFormula>
    </tableColumn>
    <tableColumn id="25" xr3:uid="{D477D6C4-CA3F-47FA-B33D-BAA92EDC281A}" name="Sprint End Date" dataDxfId="530">
      <calculatedColumnFormula>'Dashboard-2025'!$I$1</calculatedColumnFormula>
    </tableColumn>
    <tableColumn id="2" xr3:uid="{5BED58E0-FE74-4546-9987-C404CB69A198}" name="Sprint " dataDxfId="529"/>
    <tableColumn id="3" xr3:uid="{B49A620C-CA0F-4910-9470-814AD4F028BA}" name="Developer" dataDxfId="528"/>
    <tableColumn id="4" xr3:uid="{4FE205D7-623B-4A84-9150-40E4BF542A6D}" name="Story ID/Defect ID" dataDxfId="527"/>
    <tableColumn id="5" xr3:uid="{DE47BC20-7D81-4DF6-8AC9-5190DCEBF325}" name="Description" dataDxfId="526"/>
    <tableColumn id="23" xr3:uid="{1889BFBF-368B-4EA6-BD67-192034D870FA}" name="Status" dataDxfId="525"/>
    <tableColumn id="6" xr3:uid="{8B0CF7B7-7F50-4B74-944A-0E6C406660A2}" name="Estimated(hrs/sp)" dataDxfId="524"/>
    <tableColumn id="7" xr3:uid="{4AA39AF1-1A08-43AC-A70F-7B68AA2DC347}" name="Actual(hrs/sp)" dataDxfId="523"/>
    <tableColumn id="28" xr3:uid="{72E4EBB2-FDA8-4805-BDB4-7C082EED2B99}" name="Actual Worklog (Hours)" dataDxfId="522"/>
    <tableColumn id="30" xr3:uid="{B880056A-0130-4A78-8915-11FE8FB456F7}" name="Dev Start Date" dataDxfId="521"/>
    <tableColumn id="31" xr3:uid="{4959FEA3-05C7-4217-B68B-137F13D00991}" name="Dev End Date" dataDxfId="520"/>
    <tableColumn id="8" xr3:uid="{F7BAC04F-37F9-44FF-86F2-A34CB28FFA2B}" name="Unit testing" dataDxfId="519"/>
    <tableColumn id="9" xr3:uid="{333F183A-84A7-405A-A58E-239E8E8A973E}" name="Peer Tested By" dataDxfId="518"/>
    <tableColumn id="10" xr3:uid="{53112C40-E761-4289-B716-9A63E1F8D7D4}" name="Peer Tested Comments, if any" dataDxfId="517"/>
    <tableColumn id="11" xr3:uid="{556A0C3C-8979-4CA2-B191-FEF6E43FC6BE}" name="Peer Reviewed By" dataDxfId="516"/>
    <tableColumn id="12" xr3:uid="{0775E15D-BCD2-42B8-B6AA-F287BBDF18A8}" name="Peer Code Review Comments, if any" dataDxfId="515"/>
    <tableColumn id="13" xr3:uid="{BB011F5B-5F1C-423B-AA5E-63E5289277E1}" name="PR Number/Link" dataDxfId="514"/>
    <tableColumn id="14" xr3:uid="{E7038F5F-796A-4DC0-A214-564FF6B6E787}" name="PR Created Date" dataDxfId="513"/>
    <tableColumn id="15" xr3:uid="{F48378BB-3765-4861-B738-D45D0A4C3223}" name="PR Approved Date" dataDxfId="512"/>
    <tableColumn id="16" xr3:uid="{AE0DC614-CA2C-48E8-871D-E71BF0DC6824}" name="Onsite Lead Code Review" dataDxfId="511"/>
    <tableColumn id="17" xr3:uid="{E8C12336-7D48-4C61-B742-0601B59A5104}" name="Code Review Comments, if any" dataDxfId="510"/>
    <tableColumn id="18" xr3:uid="{68E7B0C7-7D34-4FE5-B15D-9C8FD9E53A7B}" name="Client Code Review" dataDxfId="509"/>
    <tableColumn id="19" xr3:uid="{6294A63C-8EB0-4C37-80EF-B8B17416FC26}" name="Approved Date" dataDxfId="508"/>
    <tableColumn id="20" xr3:uid="{C9E2DFEF-3765-4185-82A9-B0345D488242}" name="Code Review Comments, if any2" dataDxfId="507"/>
    <tableColumn id="21" xr3:uid="{D4EE4E72-60FA-4E48-BBB0-53B565D31E74}" name="Internal PO -POV Comments" dataDxfId="506"/>
    <tableColumn id="22" xr3:uid="{D38546AD-004B-48A1-81F4-C2374D07BB31}" name="Client PO -POV Comments" dataDxfId="505"/>
    <tableColumn id="24" xr3:uid="{BD03D183-0DB2-4CFD-8FC7-DE8C96FB7957}" name="Comments" dataDxfId="504"/>
    <tableColumn id="29" xr3:uid="{45AAD07F-3BD1-4F7B-B67F-F319602818D4}" name="Does this story meet expectations?_x000a_" dataDxfId="503"/>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8D5BA5B-03FF-4C3D-8930-EC006B537A94}" name="Table245689102121314111617111819" displayName="Table245689102121314111617111819" ref="A1:AC34" totalsRowShown="0" headerRowDxfId="502" dataDxfId="501" tableBorderDxfId="500">
  <autoFilter ref="A1:AC3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C8CA95AE-3898-4AA9-A02D-46ED664EBC0C}" name="S.No" dataDxfId="499"/>
    <tableColumn id="27" xr3:uid="{A4FF5F68-8105-4616-8394-097E73B64D28}" name="Application Name" dataDxfId="498">
      <calculatedColumnFormula>'Dashboard-2025'!$K$1</calculatedColumnFormula>
    </tableColumn>
    <tableColumn id="26" xr3:uid="{8E612521-EB16-4079-AA3B-887E21BF102F}" name="Sprint Start Date" dataDxfId="497">
      <calculatedColumnFormula>'Dashboard-2025'!$F$1</calculatedColumnFormula>
    </tableColumn>
    <tableColumn id="25" xr3:uid="{ED5F394B-C531-4D12-B792-25A164040AED}" name="Sprint End Date" dataDxfId="496">
      <calculatedColumnFormula>'Dashboard-2025'!$I$1</calculatedColumnFormula>
    </tableColumn>
    <tableColumn id="2" xr3:uid="{26D081F2-C5A5-485E-920D-7079FE3B3536}" name="Sprint " dataDxfId="495"/>
    <tableColumn id="3" xr3:uid="{C395B608-F0DF-4805-A505-C5CB259D57E1}" name="Developer" dataDxfId="494"/>
    <tableColumn id="4" xr3:uid="{27402830-FAF4-4F22-AFBF-F21687F358EE}" name="Story ID/Defect ID" dataDxfId="493"/>
    <tableColumn id="5" xr3:uid="{4ACAAD5D-B2A2-4099-90C3-E577F81D8F3F}" name="Description" dataDxfId="492"/>
    <tableColumn id="23" xr3:uid="{17E5F846-1EBC-4E91-A499-50B4F2C79648}" name="Status" dataDxfId="491"/>
    <tableColumn id="6" xr3:uid="{EDFD7246-FBEF-4CB3-99D3-3257223B93D2}" name="Estimated(hrs/sp)" dataDxfId="490"/>
    <tableColumn id="7" xr3:uid="{02B9ABDA-FF36-4707-B609-D2FB08EFA435}" name="Actual(hrs/sp)" dataDxfId="489"/>
    <tableColumn id="28" xr3:uid="{1379096A-E58D-4C8D-9D2C-E51CC8D1E49F}" name="Actual Worklog (Hours)" dataDxfId="488"/>
    <tableColumn id="8" xr3:uid="{318043F7-2B20-4DB2-B1B3-B2F7CAE2728B}" name="Unit testing" dataDxfId="487"/>
    <tableColumn id="9" xr3:uid="{127B4928-4896-4B5E-B789-7B59436EF83E}" name="Peer Tested By" dataDxfId="486"/>
    <tableColumn id="10" xr3:uid="{B2BFAACD-97DB-41AC-9F02-9A9F6837FB33}" name="Peer Tested Comments, if any" dataDxfId="485"/>
    <tableColumn id="11" xr3:uid="{81770976-A1B0-4177-852E-5931167D3B0F}" name="Peer Reviewed By" dataDxfId="484"/>
    <tableColumn id="12" xr3:uid="{6C8A5AFF-3BD3-419B-9648-C4615C27D9AB}" name="Peer Code Review Comments, if any" dataDxfId="483"/>
    <tableColumn id="13" xr3:uid="{3CFCED15-4697-44F9-B03E-54459C715D55}" name="PR Number/Link" dataDxfId="482"/>
    <tableColumn id="14" xr3:uid="{394AD77D-DA16-4058-9745-A2BD61A5579D}" name="PR Created Date" dataDxfId="481"/>
    <tableColumn id="15" xr3:uid="{9858E7AD-DE26-4061-AB83-B722DEABFEE0}" name="PR Approved Date" dataDxfId="480"/>
    <tableColumn id="16" xr3:uid="{64E50D27-6AE1-4424-B692-F3A4D4F8D6A6}" name="Onsite Lead Code Review" dataDxfId="479"/>
    <tableColumn id="17" xr3:uid="{206285E0-6DA1-457A-951F-5199831E5634}" name="Code Review Comments, if any" dataDxfId="478"/>
    <tableColumn id="18" xr3:uid="{B8E91436-3678-4B47-B148-099A2A883613}" name="Client Code Review" dataDxfId="477"/>
    <tableColumn id="19" xr3:uid="{0EAE9188-6604-427F-A994-6DB55B8A27D2}" name="Approved Date" dataDxfId="476"/>
    <tableColumn id="20" xr3:uid="{3E06B513-6979-464B-9A86-4E62AAA52570}" name="Code Review Comments, if any2" dataDxfId="475"/>
    <tableColumn id="21" xr3:uid="{4783AAC0-DB2B-4D07-85A6-E6F731AE7C06}" name="Internal PO -POV Comments" dataDxfId="474"/>
    <tableColumn id="22" xr3:uid="{3776E011-84D2-4121-8107-58A8F7C7CDC9}" name="Client PO -POV Comments" dataDxfId="473"/>
    <tableColumn id="24" xr3:uid="{45FCADA3-0263-4918-8601-F7E8C77B00E4}" name="Comments" dataDxfId="472"/>
    <tableColumn id="29" xr3:uid="{39881814-A554-48D0-BB2F-60586E12D49F}" name="Does this story meet expectations?_x000a_" dataDxfId="471"/>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D4F0C2B-14A1-4648-9D3C-D90B10A2D2D9}" name="Table2456891021213141116171118" displayName="Table2456891021213141116171118" ref="A1:AC33" totalsRowShown="0" headerRowDxfId="470" dataDxfId="469" tableBorderDxfId="468">
  <autoFilter ref="A1:AC33"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E4D6A9C-6B5A-4E05-A890-7535F74B28AB}" name="S.No" dataDxfId="467"/>
    <tableColumn id="27" xr3:uid="{253C6FEF-26EE-480A-BCE7-195A09ED87F7}" name="Application Name" dataDxfId="466">
      <calculatedColumnFormula>'Dashboard-2025'!$K$1</calculatedColumnFormula>
    </tableColumn>
    <tableColumn id="26" xr3:uid="{D4FFB5AC-1C2A-4D48-B536-AAC011F1E198}" name="Sprint Start Date" dataDxfId="465">
      <calculatedColumnFormula>'Dashboard-2025'!$F$1</calculatedColumnFormula>
    </tableColumn>
    <tableColumn id="25" xr3:uid="{6DD85441-3175-435B-B6BC-C16391D76883}" name="Sprint End Date" dataDxfId="464">
      <calculatedColumnFormula>'Dashboard-2025'!$I$1</calculatedColumnFormula>
    </tableColumn>
    <tableColumn id="2" xr3:uid="{22E67E33-362B-47BD-9A30-0064EB8E2B95}" name="Sprint " dataDxfId="463"/>
    <tableColumn id="3" xr3:uid="{0E82DA42-BF10-4924-B575-09529AE2BFC2}" name="Developer" dataDxfId="462"/>
    <tableColumn id="4" xr3:uid="{1BD3F126-4C83-4AC9-92F0-06ED5B842543}" name="Story ID/Defect ID" dataDxfId="461"/>
    <tableColumn id="5" xr3:uid="{21CFF4F7-AF26-45A8-BE4D-D1E1F423F72F}" name="Description" dataDxfId="460"/>
    <tableColumn id="23" xr3:uid="{38644AC2-D2F3-401B-BA48-98C893C24DEF}" name="Status" dataDxfId="459"/>
    <tableColumn id="6" xr3:uid="{10540EEA-FBA7-4180-8669-02C6F04F5419}" name="Estimated(hrs/sp)" dataDxfId="458"/>
    <tableColumn id="7" xr3:uid="{9D617D07-528D-4BC1-AD08-D28E4C8AADA9}" name="Actual(hrs/sp)" dataDxfId="457"/>
    <tableColumn id="28" xr3:uid="{95A31AF3-1FB9-4781-AD70-F790187F10C7}" name="Actual Worklog (Hours)" dataDxfId="456"/>
    <tableColumn id="8" xr3:uid="{A0F90025-CC56-489B-B29B-BD65DCC97021}" name="Unit testing" dataDxfId="455"/>
    <tableColumn id="9" xr3:uid="{732352CB-E6B2-4156-B8B3-7C2C3FB33E13}" name="Peer Tested By" dataDxfId="454"/>
    <tableColumn id="10" xr3:uid="{FEBC089A-1912-402D-B906-070D21A135C1}" name="Peer Tested Comments, if any" dataDxfId="453"/>
    <tableColumn id="11" xr3:uid="{69FCA217-AE41-4A1E-AE6D-4F9C146A0E26}" name="Peer Reviewed By" dataDxfId="452"/>
    <tableColumn id="12" xr3:uid="{73424B10-BC8B-4E4E-A846-CE2D5046BE32}" name="Peer Code Review Comments, if any" dataDxfId="451"/>
    <tableColumn id="13" xr3:uid="{0F242C37-DF0B-4FEF-A993-223DB9C26DAC}" name="PR Number/Link" dataDxfId="450"/>
    <tableColumn id="14" xr3:uid="{E645CE32-2263-4534-A33F-D6E81C58AB03}" name="PR Created Date" dataDxfId="449"/>
    <tableColumn id="15" xr3:uid="{789264ED-09F3-4549-BB8C-6383B7288AB2}" name="PR Approved Date" dataDxfId="448"/>
    <tableColumn id="16" xr3:uid="{BC51E67E-F6EC-4D7A-B675-2691E7255E3C}" name="Onsite Lead Code Review" dataDxfId="447"/>
    <tableColumn id="17" xr3:uid="{7ABED138-9386-4BCD-AE7F-34ECB09CE85A}" name="Code Review Comments, if any" dataDxfId="446"/>
    <tableColumn id="18" xr3:uid="{53D0E16F-E395-4047-ABD1-5201BA31313B}" name="Client Code Review" dataDxfId="445"/>
    <tableColumn id="19" xr3:uid="{E0C4E48B-E2DB-4B41-969B-20AEE9488CB0}" name="Approved Date" dataDxfId="444"/>
    <tableColumn id="20" xr3:uid="{F30FF63A-EFA8-46E0-9438-CC8456E60B4F}" name="Code Review Comments, if any2" dataDxfId="443"/>
    <tableColumn id="21" xr3:uid="{85423384-679C-4B4D-A673-2F4405F476F7}" name="Internal PO -POV Comments" dataDxfId="442"/>
    <tableColumn id="22" xr3:uid="{67DC361F-AA47-473A-B47B-A0D3C0C60656}" name="Client PO -POV Comments" dataDxfId="441"/>
    <tableColumn id="24" xr3:uid="{F7D45905-DC81-4672-88C0-7ACDF1011699}" name="Comments" dataDxfId="440"/>
    <tableColumn id="29" xr3:uid="{CBA89F6D-1A14-4D60-B433-D1670256E689}" name="Does this story meet expectations?_x000a_" dataDxfId="439"/>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D17C882-628B-4516-A9FB-9F50612F347B}" name="Table24568910212131411161711" displayName="Table24568910212131411161711" ref="A1:AC34" totalsRowShown="0" headerRowDxfId="438" dataDxfId="437" tableBorderDxfId="436">
  <autoFilter ref="A1:AC3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EB00DB4-AEAF-489A-9B5E-0D3734623731}" name="S.No" dataDxfId="435"/>
    <tableColumn id="27" xr3:uid="{81293DE6-29DF-4449-ABE0-10B1F54501C0}" name="Application Name" dataDxfId="434">
      <calculatedColumnFormula>'Dashboard-2025'!$K$1</calculatedColumnFormula>
    </tableColumn>
    <tableColumn id="26" xr3:uid="{8B8CE351-1FAF-47A2-9C7A-32583822ED89}" name="Sprint Start Date" dataDxfId="433">
      <calculatedColumnFormula>'Dashboard-2025'!$F$1</calculatedColumnFormula>
    </tableColumn>
    <tableColumn id="25" xr3:uid="{1EA196DF-201C-48C3-98AA-5FE42E736AEC}" name="Sprint End Date" dataDxfId="432">
      <calculatedColumnFormula>'Dashboard-2025'!$I$1</calculatedColumnFormula>
    </tableColumn>
    <tableColumn id="2" xr3:uid="{449D5994-C60D-4E5E-B8DA-5DB8B7FE8D86}" name="Sprint " dataDxfId="431"/>
    <tableColumn id="3" xr3:uid="{F9EAC117-CC0A-4784-9607-46E9C740D0D3}" name="Developer" dataDxfId="430"/>
    <tableColumn id="4" xr3:uid="{D435CC91-6BF7-4CEE-AA86-774E68900B24}" name="Story ID/Defect ID" dataDxfId="429"/>
    <tableColumn id="5" xr3:uid="{31A0F5C2-E8BA-4BD1-A88D-8041E55713C5}" name="Description" dataDxfId="428"/>
    <tableColumn id="23" xr3:uid="{C5F6D65F-2AD1-4A19-930E-D472DC249900}" name="Status" dataDxfId="427"/>
    <tableColumn id="6" xr3:uid="{F2C3962D-BDF8-47E2-B3FF-9267D404EFD1}" name="Estimated(hrs/sp)" dataDxfId="426"/>
    <tableColumn id="7" xr3:uid="{BE75A339-F1C4-44B7-AA39-5AA8F88D5F83}" name="Actual(hrs/sp)" dataDxfId="425"/>
    <tableColumn id="28" xr3:uid="{8662B936-E138-4ACA-9B93-96B7E270D9DD}" name="Actual Worklog (Hours)" dataDxfId="424"/>
    <tableColumn id="8" xr3:uid="{96EB74B2-7F22-4F33-9A14-2125B4D82C9C}" name="Unit testing" dataDxfId="423"/>
    <tableColumn id="9" xr3:uid="{35FF918B-65E3-4CC7-8D45-395947AB49AB}" name="Peer Tested By" dataDxfId="422"/>
    <tableColumn id="10" xr3:uid="{179BD0C7-DBC4-49FE-ACE9-F9C16ED6ADAD}" name="Peer Tested Comments, if any" dataDxfId="421"/>
    <tableColumn id="11" xr3:uid="{570CBA01-8B68-4F44-8CF4-2A3A46CF4EEE}" name="Peer Reviewed By" dataDxfId="420"/>
    <tableColumn id="12" xr3:uid="{E6A19433-E824-420C-A6C4-1B94EC1B8177}" name="Peer Code Review Comments, if any" dataDxfId="419"/>
    <tableColumn id="13" xr3:uid="{93844E17-9FA9-402C-9926-B8B038A8E084}" name="PR Number/Link" dataDxfId="418"/>
    <tableColumn id="14" xr3:uid="{F6C15884-C788-49DF-9C4C-1B1245895DB5}" name="PR Created Date" dataDxfId="417"/>
    <tableColumn id="15" xr3:uid="{1E78FAC3-90C8-4E42-9EBC-F325219F2878}" name="PR Approved Date" dataDxfId="416"/>
    <tableColumn id="16" xr3:uid="{AAD4C5A9-B702-4471-B003-831DB0E037F6}" name="Onsite Lead Code Review" dataDxfId="415"/>
    <tableColumn id="17" xr3:uid="{3C027779-8545-4159-8EDE-81B094153C19}" name="Code Review Comments, if any" dataDxfId="414"/>
    <tableColumn id="18" xr3:uid="{1C343FEA-93C2-4645-8CF6-9195C4E2F91F}" name="Client Code Review" dataDxfId="413"/>
    <tableColumn id="19" xr3:uid="{F0BF3C59-3EF9-47CF-B089-77BB5BC2F20F}" name="Approved Date" dataDxfId="412"/>
    <tableColumn id="20" xr3:uid="{96C99A81-E439-462D-8F30-94F9FB21066E}" name="Code Review Comments, if any2" dataDxfId="411"/>
    <tableColumn id="21" xr3:uid="{562A0037-CFEE-4E56-B4EA-CB6B1FDB8E4B}" name="Internal PO -POV Comments" dataDxfId="410"/>
    <tableColumn id="22" xr3:uid="{D3CF02A0-8F10-4C6D-88C1-2088B9396EA5}" name="Client PO -POV Comments" dataDxfId="409"/>
    <tableColumn id="24" xr3:uid="{4279600E-C3B9-465E-850B-31F2B16B740E}" name="Comments" dataDxfId="408"/>
    <tableColumn id="29" xr3:uid="{B814D312-209C-4EA4-B5DA-0B67EF83592D}" name="Does this story meet expectations?_x000a_" dataDxfId="407"/>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86FF99C-57AE-4AD2-A457-D936DAD567F0}" name="Table245689102121314111617" displayName="Table245689102121314111617" ref="A1:AC34" totalsRowShown="0" headerRowDxfId="406" dataDxfId="405" tableBorderDxfId="404">
  <autoFilter ref="A1:AC34"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89041024-4739-427D-BA07-3A2ED795CC25}" name="S.No" dataDxfId="403"/>
    <tableColumn id="27" xr3:uid="{BC1D6004-1CD2-45DF-AB85-FF133F5A5F24}" name="Application Name" dataDxfId="402">
      <calculatedColumnFormula>'Dashboard-2025'!$K$1</calculatedColumnFormula>
    </tableColumn>
    <tableColumn id="26" xr3:uid="{CCFA127D-A6C7-41CC-8167-C95AF462A152}" name="Sprint Start Date" dataDxfId="401">
      <calculatedColumnFormula>'Dashboard-2025'!$F$1</calculatedColumnFormula>
    </tableColumn>
    <tableColumn id="25" xr3:uid="{AABE6637-D046-45B5-A82C-200F70189FCA}" name="Sprint End Date" dataDxfId="400">
      <calculatedColumnFormula>'Dashboard-2025'!$I$1</calculatedColumnFormula>
    </tableColumn>
    <tableColumn id="2" xr3:uid="{7691CA68-BFB5-4FD7-8784-2B67B1D63EA2}" name="Sprint " dataDxfId="399"/>
    <tableColumn id="3" xr3:uid="{5F9BF835-302C-448C-9E93-EBDF56F69669}" name="Developer" dataDxfId="398"/>
    <tableColumn id="4" xr3:uid="{CCB84FC0-BA85-4B05-9916-47C61CAA8543}" name="Story ID/Defect ID" dataDxfId="397"/>
    <tableColumn id="5" xr3:uid="{F6C449FA-8EA6-4E50-9C65-110335C0A8D8}" name="Description" dataDxfId="396"/>
    <tableColumn id="23" xr3:uid="{C110BD41-2C8D-48AA-AD68-D68FB11FB7C8}" name="Status" dataDxfId="395"/>
    <tableColumn id="6" xr3:uid="{17710B3A-0BAB-491E-B159-F516EE7B7F42}" name="Estimated(hrs/sp)" dataDxfId="394"/>
    <tableColumn id="7" xr3:uid="{D7289947-4426-44CB-BC97-6C8FF51631E5}" name="Actual(hrs/sp)" dataDxfId="393"/>
    <tableColumn id="28" xr3:uid="{2F0E4BD1-A3CD-47FA-B8E8-AE937337158C}" name="Actual Worklog (Hours)" dataDxfId="392"/>
    <tableColumn id="8" xr3:uid="{91A847F7-39FC-46EC-9B52-060D0A99DBAC}" name="Unit testing" dataDxfId="391"/>
    <tableColumn id="9" xr3:uid="{4D4A3C7B-2E15-4076-A332-A8F30BE7CC59}" name="Peer Tested By" dataDxfId="390"/>
    <tableColumn id="10" xr3:uid="{EDF7152A-456E-4BBC-A8DB-7E3FE05EB0BC}" name="Peer Tested Comments, if any" dataDxfId="389"/>
    <tableColumn id="11" xr3:uid="{050FA15D-B88D-478D-9CA6-2674CBE48FBF}" name="Peer Reviewed By" dataDxfId="388"/>
    <tableColumn id="12" xr3:uid="{9B016331-01F6-4B6E-A159-ADEBB6EA0EB2}" name="Peer Code Review Comments, if any" dataDxfId="387"/>
    <tableColumn id="13" xr3:uid="{979C89A3-1A48-4DB8-BB38-C962F0EDA78B}" name="PR Number/Link" dataDxfId="386"/>
    <tableColumn id="14" xr3:uid="{92F748C3-F478-4AA3-A9B8-2739C0B15F60}" name="PR Created Date" dataDxfId="385"/>
    <tableColumn id="15" xr3:uid="{016AC123-06EF-463D-B291-FDB2768E4A34}" name="PR Approved Date" dataDxfId="384"/>
    <tableColumn id="16" xr3:uid="{AE617A82-CEC6-4DDD-9774-D63CF18BC61F}" name="Onsite Lead Code Review" dataDxfId="383"/>
    <tableColumn id="17" xr3:uid="{29BD1118-C493-408B-84E6-B7D3B4546BB0}" name="Code Review Comments, if any" dataDxfId="382"/>
    <tableColumn id="18" xr3:uid="{1B88B281-69ED-4238-81F5-9AF49E54B9E6}" name="Client Code Review" dataDxfId="381"/>
    <tableColumn id="19" xr3:uid="{0D44D29A-72B1-4268-8DF2-72DA8836DB1D}" name="Approved Date" dataDxfId="380"/>
    <tableColumn id="20" xr3:uid="{E7FBD717-FF87-42A6-9DCF-B2E3634D5118}" name="Code Review Comments, if any2" dataDxfId="379"/>
    <tableColumn id="21" xr3:uid="{C9F24FC5-6959-4F54-AE49-67F9536C72D3}" name="Internal PO -POV Comments" dataDxfId="378"/>
    <tableColumn id="22" xr3:uid="{9533F75A-09C3-4BFE-AA03-EAC6E59D6837}" name="Client PO -POV Comments" dataDxfId="377"/>
    <tableColumn id="24" xr3:uid="{901DCF7E-6AD7-409B-845F-30CB5B06A9AE}" name="Comments" dataDxfId="376"/>
    <tableColumn id="29" xr3:uid="{06EC962F-8FE9-460A-83A3-0E25D3676FA0}" name="Does this story meet expectations?_x000a_" dataDxfId="375"/>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1C5C0C5-5792-4C39-9C24-A855D4EFF5EA}" name="Table2456891021213141116" displayName="Table2456891021213141116" ref="A1:AC37" totalsRowShown="0" headerRowDxfId="374" dataDxfId="373" tableBorderDxfId="372">
  <autoFilter ref="A1:AC37" xr:uid="{8E23E714-0E38-40C7-9848-53596506D2F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F5443C6B-DBE9-4BD6-8023-AD7E99085A36}" name="S.No" dataDxfId="371"/>
    <tableColumn id="27" xr3:uid="{D3F12CF0-A976-433D-9D57-4FD0857DE950}" name="Application Name" dataDxfId="370">
      <calculatedColumnFormula>'Dashboard-2025'!$K$1</calculatedColumnFormula>
    </tableColumn>
    <tableColumn id="26" xr3:uid="{3CA46DBB-F115-4B83-B208-C6D4A96FC6D0}" name="Sprint Start Date" dataDxfId="369">
      <calculatedColumnFormula>'Dashboard-2025'!$F$1</calculatedColumnFormula>
    </tableColumn>
    <tableColumn id="25" xr3:uid="{85F947A4-8FCE-4624-8A67-2BA4203FB747}" name="Sprint End Date" dataDxfId="368">
      <calculatedColumnFormula>'Dashboard-2025'!$I$1</calculatedColumnFormula>
    </tableColumn>
    <tableColumn id="2" xr3:uid="{BCDBEF0B-4B06-413B-AFBF-769BEE0168E4}" name="Sprint " dataDxfId="367"/>
    <tableColumn id="3" xr3:uid="{693B1058-FE36-4C1D-B35F-4642C6628592}" name="Developer" dataDxfId="366"/>
    <tableColumn id="4" xr3:uid="{F2069DF8-D90C-4711-A44A-A153DD14414D}" name="Story ID/Defect ID" dataDxfId="365"/>
    <tableColumn id="5" xr3:uid="{DA5B9F45-885A-4E95-AD40-DDAE51406ED7}" name="Description" dataDxfId="364"/>
    <tableColumn id="23" xr3:uid="{4C41ACBD-3FE9-47BC-8241-650D3AD3EB60}" name="Status" dataDxfId="363"/>
    <tableColumn id="6" xr3:uid="{B5CA6A4C-45B0-4FC8-A943-5A09C5E1DAC6}" name="Estimated(hrs/sp)" dataDxfId="362"/>
    <tableColumn id="7" xr3:uid="{14AFA625-83D2-4F4D-A7D2-595717CB299F}" name="Actual(hrs/sp)" dataDxfId="361"/>
    <tableColumn id="28" xr3:uid="{3A4E3E7E-3914-4A78-81D6-B6052BF3283C}" name="Actual Worklog (Hours)" dataDxfId="360"/>
    <tableColumn id="8" xr3:uid="{A851DDBD-0004-41FC-8FC8-36224D2BD49C}" name="Unit testing" dataDxfId="359"/>
    <tableColumn id="9" xr3:uid="{E5ABEA20-855B-49E2-96C2-5EAB5A12A85E}" name="Peer Tested By" dataDxfId="358"/>
    <tableColumn id="10" xr3:uid="{DADAAC43-4E77-4069-8554-749DFF00908D}" name="Peer Tested Comments, if any" dataDxfId="357"/>
    <tableColumn id="11" xr3:uid="{139D1A45-7FFE-4085-BDF4-4A1543854A9F}" name="Peer Reviewed By" dataDxfId="356"/>
    <tableColumn id="12" xr3:uid="{B8CB4D11-6E31-4CFB-9090-31CB6339D368}" name="Peer Code Review Comments, if any" dataDxfId="355"/>
    <tableColumn id="13" xr3:uid="{231B3B29-7EF2-4A3A-8120-3ECB7965C61D}" name="PR Number/Link" dataDxfId="354"/>
    <tableColumn id="14" xr3:uid="{0567D1A6-DB70-4A14-ACB2-E22CD23E3063}" name="PR Created Date" dataDxfId="353"/>
    <tableColumn id="15" xr3:uid="{6F682929-1AE5-4597-8B0F-875C3AADF25F}" name="PR Approved Date" dataDxfId="352"/>
    <tableColumn id="16" xr3:uid="{0E624605-6B9A-4353-9433-905FA7DD183B}" name="Onsite Lead Code Review" dataDxfId="351"/>
    <tableColumn id="17" xr3:uid="{3D813AC6-BEED-4716-A530-205B5B71C230}" name="Code Review Comments, if any" dataDxfId="350"/>
    <tableColumn id="18" xr3:uid="{E0B188BB-B021-4C9E-8996-1C28C9221B26}" name="Client Code Review" dataDxfId="349"/>
    <tableColumn id="19" xr3:uid="{8EBD3AB3-991A-4385-A02F-4F0898D34BE4}" name="Approved Date" dataDxfId="348"/>
    <tableColumn id="20" xr3:uid="{EC7C1C9D-9823-4055-8F21-15F178C70A21}" name="Code Review Comments, if any2" dataDxfId="347"/>
    <tableColumn id="21" xr3:uid="{77ABE4F1-BE8E-4E28-BDED-5A1A6CBECBA1}" name="Internal PO -POV Comments" dataDxfId="346"/>
    <tableColumn id="22" xr3:uid="{62F84E45-5D81-4BF1-ADE1-892056FF82F5}" name="Client PO -POV Comments" dataDxfId="345"/>
    <tableColumn id="24" xr3:uid="{EC2814E7-31E4-4F3D-8B65-475B12C14E06}" name="Comments" dataDxfId="344"/>
    <tableColumn id="29" xr3:uid="{55C50B57-57A5-4B24-9DCC-ED779CE959DE}" name="Does this story meet expectations?_x000a_" dataDxfId="343"/>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7D92054-12B6-4085-8C11-4EF5A93D86AC}" name="Table245689102121314" displayName="Table245689102121314" ref="A1:AB36" totalsRowShown="0" headerRowDxfId="342" dataDxfId="341" tableBorderDxfId="340">
  <autoFilter ref="A1:AB36" xr:uid="{8E23E714-0E38-40C7-9848-53596506D2F6}"/>
  <tableColumns count="28">
    <tableColumn id="1" xr3:uid="{186C44F3-F279-45C5-982E-AFF946A1BFCB}" name="S.No" dataDxfId="339"/>
    <tableColumn id="27" xr3:uid="{18212751-791F-427B-B881-DF78080E33CB}" name="Application Name" dataDxfId="338">
      <calculatedColumnFormula>'Dashboard-2025'!$K$1</calculatedColumnFormula>
    </tableColumn>
    <tableColumn id="26" xr3:uid="{B0833B71-B1DA-472A-857F-5DF41F9C6817}" name="Sprint Start Date" dataDxfId="337">
      <calculatedColumnFormula>'Dashboard-2025'!$F$1</calculatedColumnFormula>
    </tableColumn>
    <tableColumn id="25" xr3:uid="{FA656C58-12D4-4C3E-AF5E-FB94B7D693E7}" name="Sprint End Date" dataDxfId="336">
      <calculatedColumnFormula>'Dashboard-2025'!$I$1</calculatedColumnFormula>
    </tableColumn>
    <tableColumn id="2" xr3:uid="{1AFA39AD-26A6-4392-B50F-D05E5263DDD9}" name="Sprint " dataDxfId="335"/>
    <tableColumn id="3" xr3:uid="{BE4DA52F-E682-43AC-AABC-0A8EC4DD8982}" name="Developer" dataDxfId="334"/>
    <tableColumn id="4" xr3:uid="{605926FB-9DFF-494E-BDC7-49CEC54BBD1E}" name="Story ID/Defect ID" dataDxfId="333"/>
    <tableColumn id="5" xr3:uid="{EEF88FBC-2BF2-426A-A7B0-10EE6C164332}" name="Description" dataDxfId="332"/>
    <tableColumn id="23" xr3:uid="{5964F38A-453C-44AC-BB04-4E9B794A62AA}" name="Status" dataDxfId="331"/>
    <tableColumn id="6" xr3:uid="{76205B09-C8DA-4CC2-AB6B-01341D0E82B4}" name="Estimated(hrs/sp)" dataDxfId="330"/>
    <tableColumn id="7" xr3:uid="{C812451A-2B97-4BB0-9F73-88EC00205134}" name="Actual(hrs/sp)" dataDxfId="329"/>
    <tableColumn id="28" xr3:uid="{8F194C08-218C-4C9F-8DA2-FC6A275E2124}" name="Actual Worklog (Hours)" dataDxfId="328"/>
    <tableColumn id="8" xr3:uid="{1357CD38-271A-4BDD-9244-7247C8538EE9}" name="Unit testing" dataDxfId="327"/>
    <tableColumn id="9" xr3:uid="{C8F3E545-BB8A-4604-9971-1BA013140B2F}" name="Peer Tested By" dataDxfId="326"/>
    <tableColumn id="10" xr3:uid="{2AD2F6E1-8EA9-4FED-9339-D6053131D933}" name="Peer Tested Comments, if any" dataDxfId="325"/>
    <tableColumn id="11" xr3:uid="{3D7363B6-565F-4855-B9E9-B1CEC0C06835}" name="Peer Reviewed By" dataDxfId="324"/>
    <tableColumn id="12" xr3:uid="{13FAD80B-F2C8-4FEF-A90D-29DD0A2C2690}" name="Peer Code Review Comments, if any" dataDxfId="323"/>
    <tableColumn id="13" xr3:uid="{8A142085-4AE1-47EE-8F26-34596201A57B}" name="PR Number/Link" dataDxfId="322"/>
    <tableColumn id="14" xr3:uid="{BC042E96-D319-4E1D-9151-DAC934E52CD9}" name="PR Created Date" dataDxfId="321"/>
    <tableColumn id="15" xr3:uid="{2016EE6B-7282-45C9-8B68-84BA7773EF4D}" name="PR Approved Date" dataDxfId="320"/>
    <tableColumn id="16" xr3:uid="{5FD184A0-6745-40D8-ABB4-39212D0C55C3}" name="Onsite Lead Code Review" dataDxfId="319"/>
    <tableColumn id="17" xr3:uid="{2660AADD-B9F9-4C93-8FBD-F54C6B20C78E}" name="Code Review Comments, if any" dataDxfId="318"/>
    <tableColumn id="18" xr3:uid="{D04193A5-1135-460D-8B65-9A5EA1D17EAD}" name="Client Code Review" dataDxfId="317"/>
    <tableColumn id="19" xr3:uid="{EFD9876E-D0BC-477A-A640-1F92C7199A98}" name="Approved Date" dataDxfId="316"/>
    <tableColumn id="20" xr3:uid="{18EC21A4-715F-4AF8-B113-F8D745066AA4}" name="Code Review Comments, if any2" dataDxfId="315"/>
    <tableColumn id="21" xr3:uid="{166278A7-0C2D-492F-85D9-AB61FFBD2B90}" name="Internal PO -POV Comments" dataDxfId="314"/>
    <tableColumn id="22" xr3:uid="{20F9434A-8C76-4ADE-9E13-5A8842042914}" name="Client PO -POV Comments" dataDxfId="313"/>
    <tableColumn id="24" xr3:uid="{B8B8A6AA-3F72-447D-A426-60B4C08AA54C}" name="Comments" dataDxfId="312"/>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4771958-7F82-4DE3-AC7F-10170C0B1AE8}" name="Table2456891021213" displayName="Table2456891021213" ref="A1:AB33" totalsRowShown="0" headerRowDxfId="311" dataDxfId="310" tableBorderDxfId="309">
  <autoFilter ref="A1:AB33" xr:uid="{8E23E714-0E38-40C7-9848-53596506D2F6}"/>
  <tableColumns count="28">
    <tableColumn id="1" xr3:uid="{038AB178-2330-4019-8C75-0C410A5471A8}" name="S.No" dataDxfId="308"/>
    <tableColumn id="27" xr3:uid="{2A976806-B811-451F-A80D-2F3BCED96A97}" name="Application Name" dataDxfId="307">
      <calculatedColumnFormula>'Dashboard-2025'!$K$1</calculatedColumnFormula>
    </tableColumn>
    <tableColumn id="26" xr3:uid="{9E64587D-FCD6-4311-BE6C-56715BB1BBBA}" name="Sprint Start Date" dataDxfId="306">
      <calculatedColumnFormula>'Dashboard-2025'!$F$1</calculatedColumnFormula>
    </tableColumn>
    <tableColumn id="25" xr3:uid="{7535470A-98AD-4706-9C32-5961D5670264}" name="Sprint End Date" dataDxfId="305">
      <calculatedColumnFormula>'Dashboard-2025'!$I$1</calculatedColumnFormula>
    </tableColumn>
    <tableColumn id="2" xr3:uid="{2A329A3A-5F61-4435-BB87-881F32263731}" name="Sprint " dataDxfId="304"/>
    <tableColumn id="3" xr3:uid="{E41F300A-7438-4FAC-9B33-9121F02799E3}" name="Developer" dataDxfId="303"/>
    <tableColumn id="4" xr3:uid="{072555FA-2362-40F0-9FAA-C50081B1736D}" name="Story ID/Defect ID" dataDxfId="302"/>
    <tableColumn id="5" xr3:uid="{579837A5-139C-4167-A239-10CF049DC4F2}" name="Description" dataDxfId="301"/>
    <tableColumn id="23" xr3:uid="{5AFA0765-85AB-4783-BA9F-9CCA49D2D375}" name="Status" dataDxfId="300"/>
    <tableColumn id="6" xr3:uid="{EB8D27DF-43FA-41B7-A26E-FBD6F82249F4}" name="Estimated(hrs/sp)" dataDxfId="299"/>
    <tableColumn id="7" xr3:uid="{55FC4FE9-242D-43C0-A64A-B0D16E8069DC}" name="Actual(hrs/sp)" dataDxfId="298"/>
    <tableColumn id="28" xr3:uid="{FE0088E3-120E-4C39-918B-42FE7C59E004}" name="Actual Worklog (Hours)" dataDxfId="297"/>
    <tableColumn id="8" xr3:uid="{A030A358-3FDD-4940-9541-8887B36BBED1}" name="Unit testing" dataDxfId="296"/>
    <tableColumn id="9" xr3:uid="{5DFD40AF-03E1-42C2-9469-99B12A8E8F34}" name="Peer Tested By" dataDxfId="295"/>
    <tableColumn id="10" xr3:uid="{D85DA21C-9F65-4EEF-8C21-8CD12875F5A0}" name="Peer Tested Comments, if any" dataDxfId="294"/>
    <tableColumn id="11" xr3:uid="{883B92C7-488D-4466-A098-35D6AE781200}" name="Peer Reviewed By" dataDxfId="293"/>
    <tableColumn id="12" xr3:uid="{7B6D3804-3802-4B66-96BC-2729F12B0DFC}" name="Peer Code Review Comments, if any" dataDxfId="292"/>
    <tableColumn id="13" xr3:uid="{350F3FF2-4EA4-4B90-B39C-A25A39B55099}" name="PR Number/Link" dataDxfId="291"/>
    <tableColumn id="14" xr3:uid="{924EC823-C5A9-4A4B-B2D1-FAE3F717C61C}" name="PR Created Date" dataDxfId="290"/>
    <tableColumn id="15" xr3:uid="{74D5D8DC-EA61-47A1-8147-D06EA07E3EC7}" name="PR Approved Date" dataDxfId="289"/>
    <tableColumn id="16" xr3:uid="{9518AC8B-EC0C-4983-95FA-92A4525554EA}" name="Onsite Lead Code Review" dataDxfId="288"/>
    <tableColumn id="17" xr3:uid="{D710C191-5A8D-4F88-B955-0BB4A49283D6}" name="Code Review Comments, if any" dataDxfId="287"/>
    <tableColumn id="18" xr3:uid="{C9F5E591-72B5-4D9D-9108-EEA06FCB65C0}" name="Client Code Review" dataDxfId="286"/>
    <tableColumn id="19" xr3:uid="{94E4B7DA-40B8-4416-A75E-702F4B5FB261}" name="Approved Date" dataDxfId="285"/>
    <tableColumn id="20" xr3:uid="{223960ED-A901-481A-BC58-777D3D345038}" name="Code Review Comments, if any2" dataDxfId="284"/>
    <tableColumn id="21" xr3:uid="{FA9E902C-7A89-47B6-9E72-398429AFBE75}" name="Internal PO -POV Comments" dataDxfId="283"/>
    <tableColumn id="22" xr3:uid="{C47A37F7-C3C3-46EC-B288-EBCBBEBC4F86}" name="Client PO -POV Comments" dataDxfId="282"/>
    <tableColumn id="24" xr3:uid="{0B7CF75A-F616-4D89-9619-1ABF55A18D0F}" name="Comments" dataDxfId="281"/>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9A891D4-A2B7-41A5-A50B-237A50FDB494}" name="Table24568910212" displayName="Table24568910212" ref="A1:AB33" totalsRowShown="0" headerRowDxfId="280" dataDxfId="279" tableBorderDxfId="278">
  <autoFilter ref="A1:AB33" xr:uid="{8E23E714-0E38-40C7-9848-53596506D2F6}"/>
  <tableColumns count="28">
    <tableColumn id="1" xr3:uid="{0C7E3DBE-395F-4C6C-AFA1-4DDCB5BBC8DF}" name="S.No" dataDxfId="277"/>
    <tableColumn id="27" xr3:uid="{84A89C06-1268-43B1-8C60-64AB7A7BE9B5}" name="Application Name" dataDxfId="276">
      <calculatedColumnFormula>'Dashboard-2025'!$K$1</calculatedColumnFormula>
    </tableColumn>
    <tableColumn id="26" xr3:uid="{07A17896-5B4D-4D28-A89B-7303E629B7CB}" name="Sprint Start Date" dataDxfId="275">
      <calculatedColumnFormula>'Dashboard-2025'!$F$1</calculatedColumnFormula>
    </tableColumn>
    <tableColumn id="25" xr3:uid="{012045D8-639F-4BD2-85F6-3C5C59B51537}" name="Sprint End Date" dataDxfId="274">
      <calculatedColumnFormula>'Dashboard-2025'!$I$1</calculatedColumnFormula>
    </tableColumn>
    <tableColumn id="2" xr3:uid="{DF44DC3F-862E-4BEC-9D7B-F4C269853B8E}" name="Sprint " dataDxfId="273"/>
    <tableColumn id="3" xr3:uid="{673AF07C-F2E8-4FF6-BF5F-9B6A1C71D88F}" name="Developer" dataDxfId="272"/>
    <tableColumn id="4" xr3:uid="{55D5A621-824A-4E4E-B4C8-C603AE86495E}" name="Story ID/Defect ID" dataDxfId="271"/>
    <tableColumn id="5" xr3:uid="{E12517B4-25C4-4DBF-BBD8-FBF2ED128B72}" name="Description" dataDxfId="270"/>
    <tableColumn id="23" xr3:uid="{01005446-7160-4AA9-A972-5D82E336A3E0}" name="Status" dataDxfId="269"/>
    <tableColumn id="6" xr3:uid="{15E4DF4A-3E19-4790-BC92-66318A757C7E}" name="Estimated(hrs/sp)" dataDxfId="268"/>
    <tableColumn id="7" xr3:uid="{7F3BABCF-76F3-4B22-AA22-6ABF1E9B3740}" name="Actual(hrs/sp)" dataDxfId="267"/>
    <tableColumn id="28" xr3:uid="{729934BF-5013-4756-BAB7-50D9B6843219}" name="Actual Worklog (Hours)" dataDxfId="266"/>
    <tableColumn id="8" xr3:uid="{768CEFF6-CFDF-4C57-93C9-ED3A88B68ACD}" name="Unit testing" dataDxfId="265"/>
    <tableColumn id="9" xr3:uid="{95558E6F-B9BA-4CFB-8360-A52DBA0E2AD0}" name="Peer Tested By" dataDxfId="264"/>
    <tableColumn id="10" xr3:uid="{60C3AB9A-E031-4790-B833-F79D30788048}" name="Peer Tested Comments, if any" dataDxfId="263"/>
    <tableColumn id="11" xr3:uid="{25594BE5-E132-4E53-9B5C-3DD137A6B639}" name="Peer Reviewed By" dataDxfId="262"/>
    <tableColumn id="12" xr3:uid="{393F914F-D3CF-4658-92D2-4CB4C47BE7A2}" name="Peer Code Review Comments, if any" dataDxfId="261"/>
    <tableColumn id="13" xr3:uid="{D5C91D54-BF46-49C5-AC23-18B65CD42459}" name="PR Number/Link" dataDxfId="260"/>
    <tableColumn id="14" xr3:uid="{13EDAB5E-299D-4F38-A3FB-B7C29B34F178}" name="PR Created Date" dataDxfId="259"/>
    <tableColumn id="15" xr3:uid="{3779977E-67EE-4A9E-9506-2E5A0156AC81}" name="PR Approved Date" dataDxfId="258"/>
    <tableColumn id="16" xr3:uid="{0B42FBDD-029B-4667-8152-C14368EEAE2C}" name="Onsite Lead Code Review" dataDxfId="257"/>
    <tableColumn id="17" xr3:uid="{3D6B4DA0-9CF0-4ED8-857B-721FBA3FF5BF}" name="Code Review Comments, if any" dataDxfId="256"/>
    <tableColumn id="18" xr3:uid="{79CED460-88D8-4D50-82A1-B713CCD9FDCE}" name="Client Code Review" dataDxfId="255"/>
    <tableColumn id="19" xr3:uid="{6B7DDDDD-5C1A-4198-81D6-AE05D08A151A}" name="Approved Date" dataDxfId="254"/>
    <tableColumn id="20" xr3:uid="{60EBC54E-0425-4BBD-BA03-BEF9C2149E80}" name="Code Review Comments, if any2" dataDxfId="253"/>
    <tableColumn id="21" xr3:uid="{F42D7870-3C14-4DC8-AA37-E3A942944BA9}" name="Internal PO -POV Comments" dataDxfId="252"/>
    <tableColumn id="22" xr3:uid="{0C97341F-59A6-4508-B56B-23E7690B7DCB}" name="Client PO -POV Comments" dataDxfId="251"/>
    <tableColumn id="24" xr3:uid="{85C6F7AD-FD64-4592-9621-CDE486F355AE}" name="Comments" dataDxfId="250"/>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A415A-9711-4DB0-B09D-6A82CD878977}" name="Table245689102" displayName="Table245689102" ref="A1:AB33" totalsRowShown="0" headerRowDxfId="249" dataDxfId="248" tableBorderDxfId="247">
  <autoFilter ref="A1:AB33" xr:uid="{8E23E714-0E38-40C7-9848-53596506D2F6}"/>
  <tableColumns count="28">
    <tableColumn id="1" xr3:uid="{CB4D7AAC-4AB6-4B73-9978-7E3D40FC8BED}" name="S.No" dataDxfId="246"/>
    <tableColumn id="27" xr3:uid="{AF5D634B-1E11-470C-A87D-A82B7E31E427}" name="Application Name" dataDxfId="245">
      <calculatedColumnFormula>'Dashboard-2025'!$K$1</calculatedColumnFormula>
    </tableColumn>
    <tableColumn id="26" xr3:uid="{F20BD0B3-6B8F-4EE2-800F-B9CC13C4B365}" name="Sprint Start Date" dataDxfId="244">
      <calculatedColumnFormula>'Dashboard-2025'!$F$1</calculatedColumnFormula>
    </tableColumn>
    <tableColumn id="25" xr3:uid="{89643CD5-7499-41D6-B603-1F267467C3CD}" name="Sprint End Date" dataDxfId="243">
      <calculatedColumnFormula>'Dashboard-2025'!$I$1</calculatedColumnFormula>
    </tableColumn>
    <tableColumn id="2" xr3:uid="{20ECAEC4-88AB-46C0-8C9D-B19B44E4E6A8}" name="Sprint " dataDxfId="242"/>
    <tableColumn id="3" xr3:uid="{ACD0D72A-C2A6-4069-AA99-C5EFB5F4882D}" name="Developer" dataDxfId="241"/>
    <tableColumn id="4" xr3:uid="{C78DBE40-3857-4344-976B-53B732557C99}" name="Story ID/Defect ID" dataDxfId="240"/>
    <tableColumn id="5" xr3:uid="{6580062B-7364-4237-98D0-799E032FE93D}" name="Description" dataDxfId="239"/>
    <tableColumn id="23" xr3:uid="{FF12EEC4-88AB-44BB-882C-94C30BD5373D}" name="Status" dataDxfId="238"/>
    <tableColumn id="6" xr3:uid="{E441413F-E69A-431D-8CB6-4E450208A12A}" name="Estimated(hrs/sp)" dataDxfId="237"/>
    <tableColumn id="7" xr3:uid="{80010089-6726-495D-83FE-9AB78FE5A004}" name="Actual(hrs/sp)" dataDxfId="236"/>
    <tableColumn id="28" xr3:uid="{46945563-A09F-4374-A20E-CB2B8F0C8E4A}" name="Actual Worklog (Hours)" dataDxfId="235"/>
    <tableColumn id="8" xr3:uid="{B884E384-AE25-4AD6-916B-3251573D38EB}" name="Unit testing" dataDxfId="234"/>
    <tableColumn id="9" xr3:uid="{9C5241C5-6A03-4412-A8E3-069D20EA5FCD}" name="Peer Tested By" dataDxfId="233"/>
    <tableColumn id="10" xr3:uid="{D9C51585-14E3-405F-A9A2-B99E5C44BC76}" name="Peer Tested Comments, if any" dataDxfId="232"/>
    <tableColumn id="11" xr3:uid="{DA518AD1-0807-4E18-BD4D-423D0365420E}" name="Peer Reviewed By" dataDxfId="231"/>
    <tableColumn id="12" xr3:uid="{75CAA0D1-842D-462F-A37A-7CA9CCFDB838}" name="Peer Code Review Comments, if any" dataDxfId="230"/>
    <tableColumn id="13" xr3:uid="{B649C87E-D096-48CB-A382-CD9C22710446}" name="PR Number/Link" dataDxfId="229"/>
    <tableColumn id="14" xr3:uid="{F29D9F3D-2BBA-49C2-9A33-B51D6A39C8E2}" name="PR Created Date" dataDxfId="228"/>
    <tableColumn id="15" xr3:uid="{F6A1D998-FFB5-4BCA-948E-D47111229867}" name="PR Approved Date" dataDxfId="227"/>
    <tableColumn id="16" xr3:uid="{35C27AF2-AA54-4CA7-AB14-EF4A609E61C0}" name="Onsite Lead Code Review" dataDxfId="226"/>
    <tableColumn id="17" xr3:uid="{D30F213E-47E3-43D1-A560-BD2AFAAD96F5}" name="Code Review Comments, if any" dataDxfId="225"/>
    <tableColumn id="18" xr3:uid="{683E9864-BC5C-4FF6-B7F1-638709480DBA}" name="Client Code Review" dataDxfId="224"/>
    <tableColumn id="19" xr3:uid="{F5CB78D3-03C5-464B-849D-72EFA661AE1F}" name="Approved Date" dataDxfId="223"/>
    <tableColumn id="20" xr3:uid="{C92A4AA5-FACC-4EF7-B962-3BE4E82534EE}" name="Code Review Comments, if any2" dataDxfId="222"/>
    <tableColumn id="21" xr3:uid="{18FE7A4A-D785-4B4C-AA6A-65961A0AE6D9}" name="Internal PO -POV Comments" dataDxfId="221"/>
    <tableColumn id="22" xr3:uid="{0C6D4243-5D3E-44D0-AF65-62F419E18B59}" name="Client PO -POV Comments" dataDxfId="220"/>
    <tableColumn id="24" xr3:uid="{25C762E6-1CB2-4318-B6C1-36531B1231EF}" name="Comments" dataDxfId="219"/>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30A3D0-3773-4078-8A7F-8D6F2AFA0D50}" name="Table24568910" displayName="Table24568910" ref="A1:AB33" totalsRowShown="0" headerRowDxfId="218" dataDxfId="217" tableBorderDxfId="216">
  <autoFilter ref="A1:AB33" xr:uid="{8E23E714-0E38-40C7-9848-53596506D2F6}"/>
  <tableColumns count="28">
    <tableColumn id="1" xr3:uid="{EF8DA69F-15CF-4224-852D-CE21CD23D726}" name="S.No" dataDxfId="215"/>
    <tableColumn id="27" xr3:uid="{BE71D369-20A5-4A8F-928D-390D3A3A059A}" name="Application Name" dataDxfId="214">
      <calculatedColumnFormula>'Dashboard-2025'!$K$1</calculatedColumnFormula>
    </tableColumn>
    <tableColumn id="26" xr3:uid="{3BC50184-3D97-410B-BDEF-AC03AE2C52A6}" name="Sprint Start Date" dataDxfId="213"/>
    <tableColumn id="25" xr3:uid="{977717DD-545C-4E14-BF03-498B831FA3BC}" name="Sprint End Date" dataDxfId="212"/>
    <tableColumn id="2" xr3:uid="{B7B9C645-8935-418F-AE88-427D6ABE4E7F}" name="Sprint " dataDxfId="211"/>
    <tableColumn id="3" xr3:uid="{668408D4-70C0-4846-91E6-C6E4D306A851}" name="Developer" dataDxfId="210"/>
    <tableColumn id="4" xr3:uid="{E7A8A22D-9AAA-40B1-923B-F3F735605328}" name="Story ID/Defect ID" dataDxfId="209"/>
    <tableColumn id="5" xr3:uid="{A00F3EB0-861C-4AB7-BAC4-D9077D2BD6F7}" name="Description" dataDxfId="208"/>
    <tableColumn id="23" xr3:uid="{84B800C1-B3B8-4189-8B53-B94315DC4D69}" name="Status" dataDxfId="207"/>
    <tableColumn id="6" xr3:uid="{B29844EB-91AA-4BA7-B7E9-7AD5DE7622DF}" name="Estimated(hrs/sp)" dataDxfId="206"/>
    <tableColumn id="7" xr3:uid="{9ECB42E3-55EC-4847-AEA5-DE09BC99FAAE}" name="Actual(hrs/sp)" dataDxfId="205"/>
    <tableColumn id="28" xr3:uid="{F26D24E9-C09C-4864-AD9F-4F40E8064C35}" name="Actual Worklog (Hours)" dataDxfId="204"/>
    <tableColumn id="8" xr3:uid="{C84C365C-BB2F-445D-A861-F91CE8153E29}" name="Unit testing" dataDxfId="203"/>
    <tableColumn id="9" xr3:uid="{9F6441B1-D4F7-40A0-9239-AFB0203D15D3}" name="Peer Tested By" dataDxfId="202"/>
    <tableColumn id="10" xr3:uid="{F4D39BB2-C0FC-4C2C-A6EE-1FC64352BB3C}" name="Peer Tested Comments, if any" dataDxfId="201"/>
    <tableColumn id="11" xr3:uid="{E7DFB2C3-298E-45B2-8BE4-0473F57DF23C}" name="Peer Reviewed By" dataDxfId="200"/>
    <tableColumn id="12" xr3:uid="{B085FA67-B9B5-4C0B-8160-A824BA9A75D3}" name="Peer Code Review Comments, if any" dataDxfId="199"/>
    <tableColumn id="13" xr3:uid="{68AF5EAB-8905-4992-ADD7-FFB126AB5FA3}" name="PR Number/Link" dataDxfId="198"/>
    <tableColumn id="14" xr3:uid="{33C4328D-5E4F-4ED5-B10E-DFDD3FB7D7A8}" name="PR Created Date" dataDxfId="197"/>
    <tableColumn id="15" xr3:uid="{68FD60CF-BB51-4ABB-AB71-5E9D4FB092A1}" name="PR Approved Date" dataDxfId="196"/>
    <tableColumn id="16" xr3:uid="{ADACDE81-4D1B-48FD-9E10-98150A30B10A}" name="Onsite Lead Code Review" dataDxfId="195"/>
    <tableColumn id="17" xr3:uid="{EED26E88-F7A6-4637-A883-BC054018B2F7}" name="Code Review Comments, if any" dataDxfId="194"/>
    <tableColumn id="18" xr3:uid="{24062EE1-77DA-4FC5-BB39-4121A4963FC3}" name="Client Code Review" dataDxfId="193"/>
    <tableColumn id="19" xr3:uid="{D53A47E7-89B1-4FB6-9BD6-AD76BCFF1C8F}" name="Approved Date" dataDxfId="192"/>
    <tableColumn id="20" xr3:uid="{42B5662B-C045-4313-B299-1B2BA0E43D2A}" name="Code Review Comments, if any2" dataDxfId="191"/>
    <tableColumn id="21" xr3:uid="{C13FF63C-AFB2-4B03-8047-0A4A1D51522E}" name="Internal PO -POV Comments" dataDxfId="190"/>
    <tableColumn id="22" xr3:uid="{C6881045-3994-4668-BA33-F308657195B0}" name="Client PO -POV Comments" dataDxfId="189"/>
    <tableColumn id="24" xr3:uid="{793316F9-FEA8-42FD-AE5F-0C1A165BA7C2}" name="Comments" dataDxfId="188"/>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318E687-F14A-41EC-91BC-7865BBCEF0C2}" name="Table245689" displayName="Table245689" ref="A1:AB32" totalsRowShown="0" headerRowDxfId="187" dataDxfId="186" tableBorderDxfId="185">
  <autoFilter ref="A1:AB32" xr:uid="{8E23E714-0E38-40C7-9848-53596506D2F6}"/>
  <tableColumns count="28">
    <tableColumn id="1" xr3:uid="{18C46710-592A-462C-89CC-6B2ADC7BC1FD}" name="S.No" dataDxfId="184"/>
    <tableColumn id="27" xr3:uid="{6F31C746-19DE-40F0-8305-5C3BC218F226}" name="Application Name" dataDxfId="183">
      <calculatedColumnFormula>'Dashboard-2025'!$K$1</calculatedColumnFormula>
    </tableColumn>
    <tableColumn id="26" xr3:uid="{5A88BBBD-5F3F-4654-B356-B126EA138B29}" name="Sprint Start Date" dataDxfId="182"/>
    <tableColumn id="25" xr3:uid="{A9688E92-EA61-4765-8E18-788BE5203C27}" name="Sprint End Date" dataDxfId="181"/>
    <tableColumn id="2" xr3:uid="{E48FA1F4-B334-401D-B91F-7AEDB805E2A5}" name="Sprint " dataDxfId="180"/>
    <tableColumn id="3" xr3:uid="{F7E1BF4E-4667-4347-9744-37B53B1AA13D}" name="Developer" dataDxfId="179"/>
    <tableColumn id="4" xr3:uid="{D6A6F3FD-B88A-424E-98DA-92C5F5F500D4}" name="Story ID/Defect ID" dataDxfId="178"/>
    <tableColumn id="5" xr3:uid="{B5E71F07-9F49-4033-8AEB-5C607663F8E4}" name="Description" dataDxfId="177"/>
    <tableColumn id="23" xr3:uid="{DA59441A-9746-49B9-BA94-858CB96454DF}" name="Status" dataDxfId="176"/>
    <tableColumn id="6" xr3:uid="{60CDF2D9-29CF-4457-B054-163143F47B88}" name="Estimated(hrs/sp)" dataDxfId="175"/>
    <tableColumn id="7" xr3:uid="{9ED51604-72F2-4460-A8BF-7EE9B9B5A916}" name="Actual(hrs/sp)" dataDxfId="174"/>
    <tableColumn id="28" xr3:uid="{31CF5EB1-0D5E-4D60-A2EB-A4914CA9BB69}" name="Actual Worklog (Hours)" dataDxfId="173"/>
    <tableColumn id="8" xr3:uid="{806AC9CB-2549-4259-987D-AAC578D461B3}" name="Unit testing" dataDxfId="172"/>
    <tableColumn id="9" xr3:uid="{11FE3540-391C-4209-AB8E-62C5BB8D876B}" name="Peer Tested By" dataDxfId="171"/>
    <tableColumn id="10" xr3:uid="{CC8954C6-7258-4017-94FF-FCF43C38A0A6}" name="Peer Tested Comments, if any" dataDxfId="170"/>
    <tableColumn id="11" xr3:uid="{1F68EECD-CB43-4DAD-93AD-4A349C20944E}" name="Peer Reviewed By" dataDxfId="169"/>
    <tableColumn id="12" xr3:uid="{DA48BE1B-0636-4578-9718-ED356C815AA0}" name="Peer Code Review Comments, if any" dataDxfId="168"/>
    <tableColumn id="13" xr3:uid="{AC10BEEF-127F-49C8-8A31-6C5667DD162D}" name="PR Number/Link" dataDxfId="167"/>
    <tableColumn id="14" xr3:uid="{953D820A-9624-4FC6-A24A-8FAE228CAC82}" name="PR Created Date" dataDxfId="166"/>
    <tableColumn id="15" xr3:uid="{02C56618-AEDA-4503-A5D1-8871C2464D5A}" name="PR Approved Date" dataDxfId="165"/>
    <tableColumn id="16" xr3:uid="{75101589-7F01-427C-9C25-3A164CBE68BA}" name="Onsite Lead Code Review" dataDxfId="164"/>
    <tableColumn id="17" xr3:uid="{0E807B79-883A-4DCD-920A-C6D8C2E784F6}" name="Code Review Comments, if any" dataDxfId="163"/>
    <tableColumn id="18" xr3:uid="{F737D2BF-6157-4C81-820A-DF04E871601C}" name="Client Code Review" dataDxfId="162"/>
    <tableColumn id="19" xr3:uid="{2F9C4D58-A65A-4895-93EA-4EB95C5CC167}" name="Approved Date" dataDxfId="161"/>
    <tableColumn id="20" xr3:uid="{16B4A709-11D5-4909-9BBB-97204590A06A}" name="Code Review Comments, if any2" dataDxfId="160"/>
    <tableColumn id="21" xr3:uid="{6A4013E9-F5FD-4616-8000-69A61D30900B}" name="Internal PO -POV Comments" dataDxfId="159"/>
    <tableColumn id="22" xr3:uid="{3BDCDCC0-2DC0-4C7C-AAC5-0A17C05C4C1D}" name="Client PO -POV Comments" dataDxfId="158"/>
    <tableColumn id="24" xr3:uid="{E0E35A3C-CA86-4AD3-BD17-4144EA8DD76A}" name="Comments" dataDxfId="157"/>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4FE277E-9A0A-4EC2-9AF0-CC3523734622}" name="Table24568" displayName="Table24568" ref="A1:AB31" totalsRowShown="0" headerRowDxfId="156" dataDxfId="155" tableBorderDxfId="154">
  <autoFilter ref="A1:AB31" xr:uid="{8E23E714-0E38-40C7-9848-53596506D2F6}"/>
  <tableColumns count="28">
    <tableColumn id="1" xr3:uid="{E1302320-D435-4EAF-BDFA-20506FED9853}" name="S.No" dataDxfId="153"/>
    <tableColumn id="27" xr3:uid="{C087229E-3D9F-4C3F-B723-E9D3C88EEF49}" name="Application Name" dataDxfId="152">
      <calculatedColumnFormula>'Dashboard-2025'!$K$1</calculatedColumnFormula>
    </tableColumn>
    <tableColumn id="26" xr3:uid="{E2E7856F-B9B0-4198-9C29-1AE9A5638B27}" name="Sprint Start Date" dataDxfId="151"/>
    <tableColumn id="25" xr3:uid="{47D43410-CA3C-43D2-9D4B-BE17C3BF1706}" name="Sprint End Date" dataDxfId="150"/>
    <tableColumn id="2" xr3:uid="{DED4CF63-D4BF-419F-8908-2F2B61D33CBC}" name="Sprint " dataDxfId="149"/>
    <tableColumn id="3" xr3:uid="{54C85352-0974-4189-9EAD-4646F30C9FF7}" name="Developer" dataDxfId="148"/>
    <tableColumn id="4" xr3:uid="{4775741D-8599-4FE6-A9D6-4FDFB1542319}" name="Story ID/Defect ID" dataDxfId="147"/>
    <tableColumn id="5" xr3:uid="{B2E291D0-51FB-46C6-94FB-D1CD1277F5CD}" name="Description" dataDxfId="146"/>
    <tableColumn id="23" xr3:uid="{FAB30D21-A8D9-4396-A626-2C5FB01CE88F}" name="Status" dataDxfId="145"/>
    <tableColumn id="6" xr3:uid="{CDD7C9C1-92C7-4FE2-80FA-FFC69F4978C8}" name="Estimated(hrs/sp)" dataDxfId="144"/>
    <tableColumn id="7" xr3:uid="{BFBB580C-B44C-4119-9304-439620C11899}" name="Actual(hrs/sp)" dataDxfId="143"/>
    <tableColumn id="28" xr3:uid="{5C24D4B1-5EAC-4D07-8D16-A152E1A9D103}" name="Actual Worklog (Hours)" dataDxfId="142"/>
    <tableColumn id="8" xr3:uid="{44756CE2-1FC2-45C3-A60D-A227A4C6A563}" name="Unit testing" dataDxfId="141"/>
    <tableColumn id="9" xr3:uid="{3DB1E07D-77AC-4D89-96B5-D623DC47478B}" name="Peer Tested By" dataDxfId="140"/>
    <tableColumn id="10" xr3:uid="{00F1677E-2530-4022-8779-A572444C4610}" name="Peer Tested Comments, if any" dataDxfId="139"/>
    <tableColumn id="11" xr3:uid="{BFF61F7A-2BA8-4E9D-9B30-01B7BF1B1C6E}" name="Peer Reviewed By" dataDxfId="138"/>
    <tableColumn id="12" xr3:uid="{16ADC9BB-CC5A-42C4-B8B6-2269EA4B82B7}" name="Peer Code Review Comments, if any" dataDxfId="137"/>
    <tableColumn id="13" xr3:uid="{5C1F0981-0990-45C3-AD68-3A4FCDBFC8EA}" name="PR Number/Link" dataDxfId="136"/>
    <tableColumn id="14" xr3:uid="{4E548044-95D9-4AA6-9B63-5D1A5057032B}" name="PR Created Date" dataDxfId="135"/>
    <tableColumn id="15" xr3:uid="{0711E0EB-F575-4CA3-90E3-AB8AC9C57212}" name="PR Approved Date" dataDxfId="134"/>
    <tableColumn id="16" xr3:uid="{316FD68C-3E21-473B-A3C4-5FDD74CA7C2B}" name="Onsite Lead Code Review" dataDxfId="133"/>
    <tableColumn id="17" xr3:uid="{19903DF9-D0F6-4B05-B125-60935FBADC1A}" name="Code Review Comments, if any" dataDxfId="132"/>
    <tableColumn id="18" xr3:uid="{DD7A282C-7BBB-4FB0-B301-AD598D4CEAFC}" name="Client Code Review" dataDxfId="131"/>
    <tableColumn id="19" xr3:uid="{2974A02D-3284-4C0C-AA12-CAAE86CF2C8B}" name="Approved Date" dataDxfId="130"/>
    <tableColumn id="20" xr3:uid="{D6F43190-1641-49A6-B8C6-8F781D5AFE42}" name="Code Review Comments, if any2" dataDxfId="129"/>
    <tableColumn id="21" xr3:uid="{65932DE4-BEF0-4974-BFCD-18FCC4DF7601}" name="Internal PO -POV Comments" dataDxfId="128"/>
    <tableColumn id="22" xr3:uid="{DA216F36-2E8E-48A0-9DFB-F9DB75A5F1DE}" name="Client PO -POV Comments" dataDxfId="127"/>
    <tableColumn id="24" xr3:uid="{2A10C5AA-1ABF-4F30-B720-C37FCE244C6C}" name="Comments" dataDxfId="126"/>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27B2E5-2DEF-4E6F-A1CD-24C96CE168F5}" name="Table2456" displayName="Table2456" ref="A1:AB31" totalsRowShown="0" headerRowDxfId="125" dataDxfId="124" tableBorderDxfId="123">
  <autoFilter ref="A1:AB31" xr:uid="{8E23E714-0E38-40C7-9848-53596506D2F6}"/>
  <tableColumns count="28">
    <tableColumn id="1" xr3:uid="{FEE8DC0F-B161-4D05-AA56-C01051DA0FDA}" name="S.No" dataDxfId="122"/>
    <tableColumn id="27" xr3:uid="{0640CC11-847B-4163-A3A9-F6DEA7C4B2A9}" name="Application Name" dataDxfId="121">
      <calculatedColumnFormula>'Dashboard-2025'!$K$1</calculatedColumnFormula>
    </tableColumn>
    <tableColumn id="26" xr3:uid="{E45E9291-A982-4003-BF84-1BD69D231238}" name="Sprint Start Date" dataDxfId="120"/>
    <tableColumn id="25" xr3:uid="{CDDAF4A6-BEB0-46EA-B1EB-40CC09959420}" name="Sprint End Date" dataDxfId="119"/>
    <tableColumn id="2" xr3:uid="{30DF88D9-92E0-448E-9E9D-F31B59CE0D29}" name="Sprint " dataDxfId="118"/>
    <tableColumn id="3" xr3:uid="{937E26C0-25B0-4724-B0F9-025D0B26FAFF}" name="Developer" dataDxfId="117"/>
    <tableColumn id="4" xr3:uid="{53308710-00B9-4F8C-8D34-10BDB4630BD6}" name="Story ID/Defect ID" dataDxfId="116"/>
    <tableColumn id="5" xr3:uid="{97F3F8F0-457B-43D9-A730-01C88B020CE8}" name="Description" dataDxfId="115"/>
    <tableColumn id="23" xr3:uid="{A78B39A7-CCF9-4D4A-90DE-83BEED378B31}" name="Status" dataDxfId="114"/>
    <tableColumn id="6" xr3:uid="{C390718C-DE2B-4A15-BFFA-BB7F5E1F8808}" name="Estimated(hrs/sp)" dataDxfId="113"/>
    <tableColumn id="7" xr3:uid="{13EF7153-EAAE-41D8-875E-EC97690EF2C1}" name="Actual(hrs/sp)" dataDxfId="112"/>
    <tableColumn id="28" xr3:uid="{755329A5-F8BF-4182-ADD0-238503AC7A1C}" name="Actual Worklog (Hours)" dataDxfId="111"/>
    <tableColumn id="8" xr3:uid="{8852EA39-F510-4690-BCB2-29CFD5785DD0}" name="Unit testing" dataDxfId="110"/>
    <tableColumn id="9" xr3:uid="{BD36C693-C763-4408-AB04-FD0EAE557474}" name="Peer Tested By" dataDxfId="109"/>
    <tableColumn id="10" xr3:uid="{7B1E4A35-6BE1-4CAE-B24B-3DEBC25ED5C4}" name="Peer Tested Comments, if any" dataDxfId="108"/>
    <tableColumn id="11" xr3:uid="{7063E905-EF9C-4014-9583-61128D9E7BB6}" name="Peer Reviewed By" dataDxfId="107"/>
    <tableColumn id="12" xr3:uid="{5BE6E508-D53B-41AE-8951-E469EB7374B1}" name="Peer Code Review Comments, if any" dataDxfId="106"/>
    <tableColumn id="13" xr3:uid="{4165B52E-A30E-4EE6-BF16-58B217A652FB}" name="PR Number/Link" dataDxfId="105"/>
    <tableColumn id="14" xr3:uid="{1301790B-1F5A-4A4C-B051-AF407EBEBB33}" name="PR Created Date" dataDxfId="104"/>
    <tableColumn id="15" xr3:uid="{D517C611-BE0A-4D05-AB45-B6B08BF97741}" name="PR Approved Date" dataDxfId="103"/>
    <tableColumn id="16" xr3:uid="{F3FF9D6C-FA2B-4295-A1D8-2BDE192ED44C}" name="Onsite Lead Code Review" dataDxfId="102"/>
    <tableColumn id="17" xr3:uid="{D50F3E89-7810-44FF-BCB8-59F528955533}" name="Code Review Comments, if any" dataDxfId="101"/>
    <tableColumn id="18" xr3:uid="{17B21700-0A3F-4DA8-BBCB-6C17750E0E44}" name="Client Code Review" dataDxfId="100"/>
    <tableColumn id="19" xr3:uid="{94907BBF-2E71-4395-91BB-36FA52D094D2}" name="Approved Date" dataDxfId="99"/>
    <tableColumn id="20" xr3:uid="{142DAAE4-77C7-4C59-B685-9306067BEACF}" name="Code Review Comments, if any2" dataDxfId="98"/>
    <tableColumn id="21" xr3:uid="{44854596-F684-4B71-8CA2-7ED79DF545AC}" name="Internal PO -POV Comments" dataDxfId="97"/>
    <tableColumn id="22" xr3:uid="{892873CD-997B-4B6D-AEB9-8F53F4BCB7AF}" name="Client PO -POV Comments" dataDxfId="96"/>
    <tableColumn id="24" xr3:uid="{12FE022B-51D6-496D-8ABE-94E05BB82F9E}" name="Comments" dataDxfId="9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CB2CBE-E910-47EF-931B-F0E359D9D98F}" name="Table24567" displayName="Table24567" ref="A1:G26" totalsRowShown="0" headerRowDxfId="94" dataDxfId="93" tableBorderDxfId="92">
  <autoFilter ref="A1:G26" xr:uid="{8E23E714-0E38-40C7-9848-53596506D2F6}"/>
  <tableColumns count="7">
    <tableColumn id="1" xr3:uid="{7F6E70AB-C76F-4E11-9E53-1E1C5A9E4675}" name="S.No" dataDxfId="91">
      <calculatedColumnFormula>ROW() - ROW(Table24567[[#Headers],[S.No]])</calculatedColumnFormula>
    </tableColumn>
    <tableColumn id="27" xr3:uid="{FFBCF5D3-2955-4D9B-87D6-AABB96959B56}" name="Application Name" dataDxfId="90">
      <calculatedColumnFormula>'Dashboard-2025'!$K$1</calculatedColumnFormula>
    </tableColumn>
    <tableColumn id="3" xr3:uid="{ADB54EE6-E801-414A-B4CC-409378B5B9DB}" name="Developer" dataDxfId="89"/>
    <tableColumn id="4" xr3:uid="{3C86528B-E3F9-4B3D-8E0C-C137C2BABC09}" name="Story ID/Defect ID" dataDxfId="88"/>
    <tableColumn id="5" xr3:uid="{99917763-9B31-40C9-B6BD-7D4C865E34D3}" name="Description" dataDxfId="87"/>
    <tableColumn id="23" xr3:uid="{8A365A92-D6F3-4E4D-BD76-BD9C7F1300E7}" name="Status" dataDxfId="86"/>
    <tableColumn id="2" xr3:uid="{C22D31BE-A0AB-4903-A9D7-9515A7384F89}" name="Remarks" dataDxfId="85"/>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FF7038-8899-4F6A-A745-43BB580B55DA}" name="Table245" displayName="Table245" ref="A1:AB31" totalsRowShown="0" headerRowDxfId="84" dataDxfId="83" tableBorderDxfId="82">
  <autoFilter ref="A1:AB31" xr:uid="{8E23E714-0E38-40C7-9848-53596506D2F6}"/>
  <tableColumns count="28">
    <tableColumn id="1" xr3:uid="{8F1AA2AC-1F0C-42A4-BF61-537A1F653C99}" name="S.No" dataDxfId="81"/>
    <tableColumn id="27" xr3:uid="{8D06CC10-6D71-46A0-8FB2-EA083443DE51}" name="Application Name" dataDxfId="80">
      <calculatedColumnFormula>'Dashboard-2025'!$K$1</calculatedColumnFormula>
    </tableColumn>
    <tableColumn id="26" xr3:uid="{8A0C5EF5-CED4-43DD-8134-FC1F33D2C596}" name="Sprint Start Date" dataDxfId="79">
      <calculatedColumnFormula>'Dashboard-2025'!$F$1</calculatedColumnFormula>
    </tableColumn>
    <tableColumn id="25" xr3:uid="{CFABDE8F-2C39-46D6-975F-06EF126041A9}" name="Sprint End Date" dataDxfId="78">
      <calculatedColumnFormula>'Dashboard-2025'!$I$1</calculatedColumnFormula>
    </tableColumn>
    <tableColumn id="2" xr3:uid="{28B3B27C-288C-48B2-AF6A-F6ED5AEFBE60}" name="Sprint " dataDxfId="77"/>
    <tableColumn id="3" xr3:uid="{5144A75E-1C4E-428B-98B2-735A2E0AADD5}" name="Developer" dataDxfId="76"/>
    <tableColumn id="4" xr3:uid="{45CDE1C4-66D9-4935-98AB-FEE21492656C}" name="Story ID/Defect ID" dataDxfId="75"/>
    <tableColumn id="5" xr3:uid="{748E275D-60D3-48D5-8640-254D35F6C190}" name="Description" dataDxfId="74"/>
    <tableColumn id="23" xr3:uid="{93DAF8EF-0682-4743-A64D-CB03BAFC7E02}" name="Status" dataDxfId="73"/>
    <tableColumn id="6" xr3:uid="{6D7391E2-FB53-48FA-8DF3-510EEB029307}" name="Estimated(hrs/sp)" dataDxfId="72"/>
    <tableColumn id="7" xr3:uid="{4F40BE3B-CC10-4E62-B4E7-EB3639F002E1}" name="Actual(hrs/sp)" dataDxfId="71"/>
    <tableColumn id="28" xr3:uid="{1F25A683-CF9B-4424-81B3-304BA5F29E8B}" name="Column1" dataDxfId="70"/>
    <tableColumn id="8" xr3:uid="{4C01FF48-130C-411E-889A-92E435028FD7}" name="Unit testing" dataDxfId="69"/>
    <tableColumn id="9" xr3:uid="{640C939B-E7AA-4139-8FEE-6728CD55057F}" name="Peer Tested By" dataDxfId="68"/>
    <tableColumn id="10" xr3:uid="{01822856-CAF4-46E1-B37B-51198D21AD0F}" name="Peer Tested Comments, if any" dataDxfId="67"/>
    <tableColumn id="11" xr3:uid="{8DC697CF-7BFB-43BC-A5CF-AAB383BF8852}" name="Peer Reviewed By" dataDxfId="66"/>
    <tableColumn id="12" xr3:uid="{92BCD094-3EF8-40DA-8C46-9D13D2FADD02}" name="Peer Code Review Comments, if any" dataDxfId="65"/>
    <tableColumn id="13" xr3:uid="{C9156688-8222-4176-BCED-35B627C28107}" name="PR Number/Link" dataDxfId="64"/>
    <tableColumn id="14" xr3:uid="{5CCA76FA-99D6-462F-AD96-A27799BF42B7}" name="PR Created Date" dataDxfId="63"/>
    <tableColumn id="15" xr3:uid="{A7C04160-C200-4873-9978-5A9CBE18E9F7}" name="PR Approved Date" dataDxfId="62"/>
    <tableColumn id="16" xr3:uid="{D24E47CF-B883-48BC-ABA7-F499E902226A}" name="Onsite Lead Code Review" dataDxfId="61"/>
    <tableColumn id="17" xr3:uid="{5715A778-93A7-45C1-9F25-793401EC50B5}" name="Code Review Comments, if any" dataDxfId="60"/>
    <tableColumn id="18" xr3:uid="{4C8DF7AE-BDD2-49F7-B186-13DB13E0E105}" name="Client Code Review" dataDxfId="59"/>
    <tableColumn id="19" xr3:uid="{891C66AF-70D9-4F19-A527-8EF86EEC9698}" name="Approved Date" dataDxfId="58"/>
    <tableColumn id="20" xr3:uid="{F4713F36-ED37-4DE6-A196-7B359FD17BB7}" name="Code Review Comments, if any2" dataDxfId="57"/>
    <tableColumn id="21" xr3:uid="{4D519A0B-10A0-43FF-9918-2783E53E2E47}" name="Internal PO -POV Comments" dataDxfId="56"/>
    <tableColumn id="22" xr3:uid="{75CC0FA7-FA22-4360-94C1-B1CB07B6624C}" name="Client PO -POV Comments" dataDxfId="55"/>
    <tableColumn id="24" xr3:uid="{21B725E6-7513-4CF4-8E8A-3B419778E014}" name="Comments" dataDxfId="54"/>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93F868-E514-41A4-B311-5648CB2F402B}" name="Table24" displayName="Table24" ref="A1:X28" totalsRowShown="0" headerRowDxfId="53" dataDxfId="52" tableBorderDxfId="51">
  <autoFilter ref="A1:X28" xr:uid="{8E23E714-0E38-40C7-9848-53596506D2F6}"/>
  <tableColumns count="24">
    <tableColumn id="1" xr3:uid="{98DF1DDD-550E-45CD-8691-F1136324E07C}" name="S.No" dataDxfId="50"/>
    <tableColumn id="2" xr3:uid="{639726C4-2990-444A-BFCE-FDABDBE41FDB}" name="Sprint " dataDxfId="49"/>
    <tableColumn id="3" xr3:uid="{CBE6D32F-0EE5-4C1E-BE26-08C04B434637}" name="Developer" dataDxfId="48"/>
    <tableColumn id="4" xr3:uid="{2FC13485-522A-4E58-8434-6751DD1419C5}" name="Story ID/Defect ID" dataDxfId="47"/>
    <tableColumn id="5" xr3:uid="{9B8F7E0D-4061-4A9B-AFF3-35B446D84380}" name="Description" dataDxfId="46"/>
    <tableColumn id="23" xr3:uid="{9D7F0066-5355-486A-99EB-84EA9ED523FF}" name="Status" dataDxfId="45"/>
    <tableColumn id="6" xr3:uid="{334E4AD5-009B-4274-AB91-F524A4B11163}" name="Estimated(hrs/sp)" dataDxfId="44"/>
    <tableColumn id="7" xr3:uid="{A6EC48F0-CAC7-4857-BDA2-D6710CE90EA0}" name="Actual(hrs/sp)" dataDxfId="43"/>
    <tableColumn id="8" xr3:uid="{DF8DABE9-08D1-4591-B13D-996359D55C7B}" name="Unit testing" dataDxfId="42"/>
    <tableColumn id="9" xr3:uid="{7311C96A-7E40-4BF5-8943-D2BB48694E2F}" name="Peer Tested By" dataDxfId="41"/>
    <tableColumn id="10" xr3:uid="{664C2ABE-48AA-4120-8766-F4F79F0D629F}" name="Peer Tested Comments, if any" dataDxfId="40"/>
    <tableColumn id="11" xr3:uid="{E39E201C-4225-411E-9914-C6240CE7C780}" name="Peer Reviewed By" dataDxfId="39"/>
    <tableColumn id="12" xr3:uid="{CB444BB8-37FE-4E15-B2FA-3575A8EE2210}" name="Peer Code Review Comments, if any" dataDxfId="38"/>
    <tableColumn id="13" xr3:uid="{40DADAB0-4C7C-46AF-8418-9FD8E3181B36}" name="PR Number/Link" dataDxfId="37"/>
    <tableColumn id="14" xr3:uid="{C4ACDF35-BC6E-455D-A482-322302E5925A}" name="PR Created Date" dataDxfId="36"/>
    <tableColumn id="15" xr3:uid="{0E6D5BC0-3DF4-4FA9-ADD2-3FE56516635D}" name="PR Approved Date" dataDxfId="35"/>
    <tableColumn id="16" xr3:uid="{CD8C12C7-23E4-4FA4-9177-63CFE9937B2E}" name="Onsite Lead Code Review" dataDxfId="34"/>
    <tableColumn id="17" xr3:uid="{A0DDF6F3-6137-48B7-9F89-B14FD04EA3C7}" name="Code Review Comments, if any" dataDxfId="33"/>
    <tableColumn id="18" xr3:uid="{D02FFE44-3321-4091-8A96-7A0110258DE8}" name="Client Code Review" dataDxfId="32"/>
    <tableColumn id="19" xr3:uid="{3CB63F68-8985-460E-8253-47C454F9745F}" name="Approved Date" dataDxfId="31"/>
    <tableColumn id="20" xr3:uid="{98ACD073-E0AD-48EE-871C-6BB4533428A9}" name="Code Review Comments, if any2" dataDxfId="30"/>
    <tableColumn id="21" xr3:uid="{738237EE-FB66-41FA-AEB6-56511B8DA0BA}" name="Internal PO -POV Comments" dataDxfId="29"/>
    <tableColumn id="22" xr3:uid="{52C7C87B-3FF5-4254-A3F0-A44BAB6EB0B1}" name="Client PO -POV Comments" dataDxfId="28"/>
    <tableColumn id="24" xr3:uid="{585DC6EF-287C-4E96-8B1E-610194DE9880}" name="Comments" dataDxfId="27"/>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23E714-0E38-40C7-9848-53596506D2F6}" name="Table2" displayName="Table2" ref="A1:X14" totalsRowShown="0" headerRowDxfId="26" dataDxfId="25" tableBorderDxfId="24">
  <autoFilter ref="A1:X14" xr:uid="{8E23E714-0E38-40C7-9848-53596506D2F6}"/>
  <tableColumns count="24">
    <tableColumn id="1" xr3:uid="{C050FFAC-CC81-4ACD-94FA-C850D984ECDF}" name="S.No" dataDxfId="23"/>
    <tableColumn id="2" xr3:uid="{72E3D123-0664-4B3B-8AD3-FD48E669104D}" name="Sprint " dataDxfId="22"/>
    <tableColumn id="3" xr3:uid="{E21ED7A1-A969-4F59-B5B2-2766D5DA6BF7}" name="Developer" dataDxfId="21"/>
    <tableColumn id="4" xr3:uid="{FC51594B-AA95-423F-A371-2EA6FB6E7E9C}" name="Story ID/Defect ID" dataDxfId="20"/>
    <tableColumn id="5" xr3:uid="{A034D366-2A3D-49B1-86E5-9AAB0EA59070}" name="Description" dataDxfId="19"/>
    <tableColumn id="23" xr3:uid="{D4BC92EB-E08C-4F80-BD82-2B5744F0FA7B}" name="Status" dataDxfId="18"/>
    <tableColumn id="6" xr3:uid="{0C386CA8-D88A-4CE7-AA9A-149FFB5561A8}" name="Estimated(hrs/sp)" dataDxfId="17"/>
    <tableColumn id="7" xr3:uid="{4BCBB27D-D235-490D-ACDF-358F7CF993BA}" name="Actual(hrs/sp)" dataDxfId="16"/>
    <tableColumn id="8" xr3:uid="{27F3E8E4-4EC6-4A48-806B-C152D21AC633}" name="Unit testing" dataDxfId="15"/>
    <tableColumn id="9" xr3:uid="{8DD814BD-682A-4866-B4C3-E5B8D5165850}" name="Peer Tested By" dataDxfId="14"/>
    <tableColumn id="10" xr3:uid="{2932A40D-D748-42F8-BEB5-A8802FC36BEF}" name="Peer Tested Comments, if any" dataDxfId="13"/>
    <tableColumn id="11" xr3:uid="{7917B047-B140-4DA1-A0DE-A0052D79EB68}" name="Peer Reviewed By" dataDxfId="12"/>
    <tableColumn id="12" xr3:uid="{F4F3222C-A489-4E0E-93A4-081074AD56B4}" name="Peer Code Review Comments, if any" dataDxfId="11"/>
    <tableColumn id="13" xr3:uid="{F5F516B3-F057-4769-A0A4-1C367717ECEC}" name="PR Number/Link" dataDxfId="10"/>
    <tableColumn id="14" xr3:uid="{97484952-9A8F-4859-8D82-555070B2DB5D}" name="PR Created Date" dataDxfId="9"/>
    <tableColumn id="15" xr3:uid="{7FD0A0C6-1150-4400-BE2A-DEF476C3FF15}" name="PR Approved Date" dataDxfId="8"/>
    <tableColumn id="16" xr3:uid="{D72DBB56-32AF-4F29-B67D-13928E77DA2F}" name="Onsite Lead Code Review" dataDxfId="7"/>
    <tableColumn id="17" xr3:uid="{95B15181-B4B8-40D4-A401-1D95838B671E}" name="Code Review Comments, if any" dataDxfId="6"/>
    <tableColumn id="18" xr3:uid="{AE11621B-2847-4718-A2AF-79F9DFCE991D}" name="Client Code Review" dataDxfId="5"/>
    <tableColumn id="19" xr3:uid="{F9F19953-3CCF-4AC2-93ED-43673327D886}" name="Approved Date" dataDxfId="4"/>
    <tableColumn id="20" xr3:uid="{5F2853A6-60B0-4ADE-AC96-FE6C76038BD0}" name="Code Review Comments, if any2" dataDxfId="3"/>
    <tableColumn id="21" xr3:uid="{AA05EDD6-599F-4313-B26D-91E8660008D8}" name="Internal PO -POV Comments" dataDxfId="2"/>
    <tableColumn id="22" xr3:uid="{6C4B16D7-F735-4DA5-A109-4BB92359D058}" name="Client PO -POV Comments" dataDxfId="1"/>
    <tableColumn id="24" xr3:uid="{7C29FCEC-CBB3-4F13-B90B-525D1146764F}"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19:e340939441a74ca5938ca3ad602ee553@thread.v2"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hyperlink" Target="mailto:satarupa.mohanty@relevantz.com;ashwin.majella@relevantz.com;ganapathiraman.balasubramanian@relevantz.com;subhasri.ponnappan@relevantz.com;hemanath.jayaraman@relevantz.com;subbulakshmi.namasivayam@relevantz.com;vidhya.subramani@relevantz.com" TargetMode="Externa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5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5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6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6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67.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68.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74.xml.rels><?xml version="1.0" encoding="UTF-8" standalone="yes"?>
<Relationships xmlns="http://schemas.openxmlformats.org/package/2006/relationships"><Relationship Id="rId1"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W24"/>
  <sheetViews>
    <sheetView showGridLines="0" workbookViewId="0">
      <pane ySplit="2" topLeftCell="A9" activePane="bottomLeft" state="frozen"/>
      <selection pane="bottomLeft" activeCell="I17" sqref="I17"/>
    </sheetView>
  </sheetViews>
  <sheetFormatPr defaultColWidth="12.5703125" defaultRowHeight="15.75" customHeight="1"/>
  <cols>
    <col min="2" max="2" width="23" customWidth="1"/>
    <col min="3" max="4" width="12.85546875" customWidth="1"/>
    <col min="5" max="5" width="13.5703125" style="179" customWidth="1"/>
    <col min="6" max="6" width="33" style="179" customWidth="1"/>
    <col min="7" max="7" width="17.7109375" style="179" customWidth="1"/>
    <col min="8" max="8" width="18.7109375" style="179" customWidth="1"/>
    <col min="9" max="9" width="36.28515625" style="179" customWidth="1"/>
    <col min="10" max="10" width="42.7109375" customWidth="1"/>
    <col min="11" max="11" width="25.5703125" customWidth="1"/>
    <col min="12" max="13" width="19.140625" customWidth="1"/>
  </cols>
  <sheetData>
    <row r="1" spans="1:959" ht="12.75">
      <c r="A1" s="327" t="s">
        <v>0</v>
      </c>
      <c r="B1" t="e" cm="1">
        <f t="array" aca="1" ref="B1" ca="1">INDEX($B$2:$B$65,MATCH(1,(($D$2:$D$65 &gt;=TODAY())*($C$2:$C$65&lt;=TODAY())),0))</f>
        <v>#N/A</v>
      </c>
      <c r="C1" s="327" t="s">
        <v>1</v>
      </c>
      <c r="D1" s="328" t="e">
        <f ca="1">CONCATENATE(B1,"-Status")</f>
        <v>#N/A</v>
      </c>
      <c r="E1" s="365" t="s">
        <v>2</v>
      </c>
      <c r="F1" s="328" t="e">
        <f ca="1">VLOOKUP($B$1,$B$1:$C$110,2)</f>
        <v>#N/A</v>
      </c>
      <c r="G1" s="365" t="s">
        <v>3</v>
      </c>
      <c r="H1" s="365"/>
      <c r="I1" s="328" t="e">
        <f ca="1">VLOOKUP($B$1,$B$1:$D$65,3)</f>
        <v>#N/A</v>
      </c>
      <c r="J1" s="365" t="s">
        <v>4</v>
      </c>
      <c r="K1" t="s">
        <v>5</v>
      </c>
      <c r="L1" t="s">
        <v>6</v>
      </c>
      <c r="M1" t="s">
        <v>7</v>
      </c>
      <c r="N1" s="365" t="s">
        <v>8</v>
      </c>
      <c r="O1" s="395"/>
    </row>
    <row r="2" spans="1:959" ht="27">
      <c r="A2" s="174" t="s">
        <v>9</v>
      </c>
      <c r="B2" s="174" t="s">
        <v>10</v>
      </c>
      <c r="C2" s="174" t="s">
        <v>2</v>
      </c>
      <c r="D2" s="174" t="s">
        <v>3</v>
      </c>
      <c r="E2" s="174" t="s">
        <v>11</v>
      </c>
      <c r="F2" s="174" t="s">
        <v>12</v>
      </c>
      <c r="G2" s="174" t="s">
        <v>13</v>
      </c>
      <c r="H2" s="189" t="s">
        <v>14</v>
      </c>
      <c r="I2" s="174" t="s">
        <v>15</v>
      </c>
      <c r="J2" s="174" t="s">
        <v>16</v>
      </c>
      <c r="K2" s="174" t="s">
        <v>17</v>
      </c>
      <c r="L2" s="174" t="s">
        <v>18</v>
      </c>
      <c r="M2" s="174" t="s">
        <v>19</v>
      </c>
      <c r="N2" s="181" t="s">
        <v>20</v>
      </c>
      <c r="O2" s="181" t="s">
        <v>21</v>
      </c>
    </row>
    <row r="3" spans="1:959" ht="90" customHeight="1">
      <c r="A3" s="126" t="e">
        <f ca="1">IF(AND($D$1&gt;=C3,$D$1&lt;=D3),"CurrentSprint","NA")</f>
        <v>#N/A</v>
      </c>
      <c r="B3" s="126" t="s">
        <v>22</v>
      </c>
      <c r="C3" s="511">
        <v>45786</v>
      </c>
      <c r="D3" s="511">
        <v>45799</v>
      </c>
      <c r="E3" s="512">
        <v>30</v>
      </c>
      <c r="F3" s="512">
        <v>38</v>
      </c>
      <c r="G3" s="435" t="s">
        <v>23</v>
      </c>
      <c r="H3" s="592"/>
      <c r="I3" s="516" t="s">
        <v>24</v>
      </c>
      <c r="J3" s="468" t="s">
        <v>25</v>
      </c>
      <c r="K3" s="493" t="s">
        <v>26</v>
      </c>
      <c r="L3" s="729"/>
      <c r="M3" s="729"/>
      <c r="N3" s="514"/>
      <c r="O3" s="515"/>
      <c r="AQ3" s="114"/>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c r="IX3" s="53"/>
      <c r="IY3" s="53"/>
      <c r="IZ3" s="53"/>
      <c r="JA3" s="53"/>
      <c r="JB3" s="53"/>
      <c r="JC3" s="53"/>
      <c r="JD3" s="53"/>
      <c r="JE3" s="53"/>
      <c r="JF3" s="53"/>
      <c r="JG3" s="53"/>
      <c r="JH3" s="53"/>
      <c r="JI3" s="53"/>
      <c r="JJ3" s="53"/>
      <c r="JK3" s="53"/>
      <c r="JL3" s="53"/>
      <c r="JM3" s="53"/>
      <c r="JN3" s="53"/>
      <c r="JO3" s="53"/>
      <c r="JP3" s="53"/>
      <c r="JQ3" s="53"/>
      <c r="JR3" s="53"/>
      <c r="JS3" s="53"/>
      <c r="JT3" s="53"/>
      <c r="JU3" s="53"/>
      <c r="JV3" s="53"/>
      <c r="JW3" s="53"/>
      <c r="JX3" s="53"/>
      <c r="JY3" s="53"/>
      <c r="JZ3" s="53"/>
      <c r="KA3" s="53"/>
      <c r="KB3" s="53"/>
      <c r="KC3" s="53"/>
      <c r="KD3" s="53"/>
      <c r="KE3" s="53"/>
      <c r="KF3" s="53"/>
      <c r="KG3" s="53"/>
      <c r="KH3" s="53"/>
      <c r="KI3" s="53"/>
      <c r="KJ3" s="53"/>
      <c r="KK3" s="53"/>
      <c r="KL3" s="53"/>
      <c r="KM3" s="53"/>
      <c r="KN3" s="53"/>
      <c r="KO3" s="53"/>
      <c r="KP3" s="53"/>
      <c r="KQ3" s="53"/>
      <c r="KR3" s="53"/>
      <c r="KS3" s="53"/>
      <c r="KT3" s="53"/>
      <c r="KU3" s="53"/>
      <c r="KV3" s="53"/>
      <c r="KW3" s="53"/>
      <c r="KX3" s="53"/>
      <c r="KY3" s="53"/>
      <c r="KZ3" s="53"/>
      <c r="LA3" s="53"/>
      <c r="LB3" s="53"/>
      <c r="LC3" s="53"/>
      <c r="LD3" s="53"/>
      <c r="LE3" s="53"/>
      <c r="LF3" s="53"/>
      <c r="LG3" s="53"/>
      <c r="LH3" s="53"/>
      <c r="LI3" s="53"/>
      <c r="LJ3" s="53"/>
      <c r="LK3" s="53"/>
      <c r="LL3" s="53"/>
      <c r="LM3" s="53"/>
      <c r="LN3" s="53"/>
      <c r="LO3" s="53"/>
      <c r="LP3" s="53"/>
      <c r="LQ3" s="53"/>
      <c r="LR3" s="53"/>
      <c r="LS3" s="53"/>
      <c r="LT3" s="53"/>
      <c r="LU3" s="53"/>
      <c r="LV3" s="53"/>
      <c r="LW3" s="53"/>
      <c r="LX3" s="53"/>
      <c r="LY3" s="53"/>
      <c r="LZ3" s="53"/>
      <c r="MA3" s="53"/>
      <c r="MB3" s="53"/>
      <c r="MC3" s="53"/>
      <c r="MD3" s="53"/>
      <c r="ME3" s="53"/>
      <c r="MF3" s="53"/>
      <c r="MG3" s="53"/>
      <c r="MH3" s="53"/>
      <c r="MI3" s="53"/>
      <c r="MJ3" s="53"/>
      <c r="MK3" s="53"/>
      <c r="ML3" s="53"/>
      <c r="MM3" s="53"/>
      <c r="MN3" s="53"/>
      <c r="MO3" s="53"/>
      <c r="MP3" s="53"/>
      <c r="MQ3" s="53"/>
      <c r="MR3" s="53"/>
      <c r="MS3" s="53"/>
      <c r="MT3" s="53"/>
      <c r="MU3" s="53"/>
      <c r="MV3" s="53"/>
      <c r="MW3" s="53"/>
      <c r="MX3" s="53"/>
      <c r="MY3" s="53"/>
      <c r="MZ3" s="53"/>
      <c r="NA3" s="53"/>
      <c r="NB3" s="53"/>
      <c r="NC3" s="53"/>
      <c r="ND3" s="53"/>
      <c r="NE3" s="53"/>
      <c r="NF3" s="53"/>
      <c r="NG3" s="53"/>
      <c r="NH3" s="53"/>
      <c r="NI3" s="53"/>
      <c r="NJ3" s="53"/>
      <c r="NK3" s="53"/>
      <c r="NL3" s="53"/>
      <c r="NM3" s="53"/>
      <c r="NN3" s="53"/>
      <c r="NO3" s="53"/>
      <c r="NP3" s="53"/>
      <c r="NQ3" s="53"/>
      <c r="NR3" s="53"/>
      <c r="NS3" s="53"/>
      <c r="NT3" s="53"/>
      <c r="NU3" s="53"/>
      <c r="NV3" s="53"/>
      <c r="NW3" s="53"/>
      <c r="NX3" s="53"/>
      <c r="NY3" s="53"/>
      <c r="NZ3" s="53"/>
      <c r="OA3" s="53"/>
      <c r="OB3" s="53"/>
      <c r="OC3" s="53"/>
      <c r="OD3" s="53"/>
      <c r="OE3" s="53"/>
      <c r="OF3" s="53"/>
      <c r="OG3" s="53"/>
      <c r="OH3" s="53"/>
      <c r="OI3" s="53"/>
      <c r="OJ3" s="53"/>
      <c r="OK3" s="53"/>
      <c r="OL3" s="53"/>
      <c r="OM3" s="53"/>
      <c r="ON3" s="53"/>
      <c r="OO3" s="53"/>
      <c r="OP3" s="53"/>
      <c r="OQ3" s="53"/>
      <c r="OR3" s="53"/>
      <c r="OS3" s="53"/>
      <c r="OT3" s="53"/>
      <c r="OU3" s="53"/>
      <c r="OV3" s="53"/>
      <c r="OW3" s="53"/>
      <c r="OX3" s="53"/>
      <c r="OY3" s="53"/>
      <c r="OZ3" s="53"/>
      <c r="PA3" s="53"/>
      <c r="PB3" s="53"/>
      <c r="PC3" s="53"/>
      <c r="PD3" s="53"/>
      <c r="PE3" s="53"/>
      <c r="PF3" s="53"/>
      <c r="PG3" s="53"/>
      <c r="PH3" s="53"/>
      <c r="PI3" s="53"/>
      <c r="PJ3" s="53"/>
      <c r="PK3" s="53"/>
      <c r="PL3" s="53"/>
      <c r="PM3" s="53"/>
      <c r="PN3" s="53"/>
      <c r="PO3" s="53"/>
      <c r="PP3" s="53"/>
      <c r="PQ3" s="53"/>
      <c r="PR3" s="53"/>
      <c r="PS3" s="53"/>
      <c r="PT3" s="53"/>
      <c r="PU3" s="53"/>
      <c r="PV3" s="53"/>
      <c r="PW3" s="53"/>
      <c r="PX3" s="53"/>
      <c r="PY3" s="53"/>
      <c r="PZ3" s="53"/>
      <c r="QA3" s="53"/>
      <c r="QB3" s="53"/>
      <c r="QC3" s="53"/>
      <c r="QD3" s="53"/>
      <c r="QE3" s="53"/>
      <c r="QF3" s="53"/>
      <c r="QG3" s="53"/>
      <c r="QH3" s="53"/>
      <c r="QI3" s="53"/>
      <c r="QJ3" s="53"/>
      <c r="QK3" s="53"/>
      <c r="QL3" s="53"/>
      <c r="QM3" s="53"/>
      <c r="QN3" s="53"/>
      <c r="QO3" s="53"/>
      <c r="QP3" s="53"/>
      <c r="QQ3" s="53"/>
      <c r="QR3" s="53"/>
      <c r="QS3" s="53"/>
      <c r="QT3" s="53"/>
      <c r="QU3" s="53"/>
      <c r="QV3" s="53"/>
      <c r="QW3" s="53"/>
      <c r="QX3" s="53"/>
      <c r="QY3" s="53"/>
      <c r="QZ3" s="53"/>
      <c r="RA3" s="53"/>
      <c r="RB3" s="53"/>
      <c r="RC3" s="53"/>
      <c r="RD3" s="53"/>
      <c r="RE3" s="53"/>
      <c r="RF3" s="53"/>
      <c r="RG3" s="53"/>
      <c r="RH3" s="53"/>
      <c r="RI3" s="53"/>
      <c r="RJ3" s="53"/>
      <c r="RK3" s="53"/>
      <c r="RL3" s="53"/>
      <c r="RM3" s="53"/>
      <c r="RN3" s="53"/>
      <c r="RO3" s="53"/>
      <c r="RP3" s="53"/>
      <c r="RQ3" s="53"/>
      <c r="RR3" s="53"/>
      <c r="RS3" s="53"/>
      <c r="RT3" s="53"/>
      <c r="RU3" s="53"/>
      <c r="RV3" s="53"/>
      <c r="RW3" s="53"/>
      <c r="RX3" s="53"/>
      <c r="RY3" s="53"/>
      <c r="RZ3" s="53"/>
      <c r="SA3" s="53"/>
      <c r="SB3" s="53"/>
      <c r="SC3" s="53"/>
      <c r="SD3" s="53"/>
      <c r="SE3" s="53"/>
      <c r="SF3" s="53"/>
      <c r="SG3" s="53"/>
      <c r="SH3" s="53"/>
      <c r="SI3" s="53"/>
      <c r="SJ3" s="53"/>
      <c r="SK3" s="53"/>
      <c r="SL3" s="53"/>
      <c r="SM3" s="53"/>
      <c r="SN3" s="53"/>
      <c r="SO3" s="53"/>
      <c r="SP3" s="53"/>
      <c r="SQ3" s="53"/>
      <c r="SR3" s="53"/>
      <c r="SS3" s="53"/>
      <c r="ST3" s="53"/>
      <c r="SU3" s="53"/>
      <c r="SV3" s="53"/>
      <c r="SW3" s="53"/>
      <c r="SX3" s="53"/>
      <c r="SY3" s="53"/>
      <c r="SZ3" s="53"/>
      <c r="TA3" s="53"/>
      <c r="TB3" s="53"/>
      <c r="TC3" s="53"/>
      <c r="TD3" s="53"/>
      <c r="TE3" s="53"/>
      <c r="TF3" s="53"/>
      <c r="TG3" s="53"/>
      <c r="TH3" s="53"/>
      <c r="TI3" s="53"/>
      <c r="TJ3" s="53"/>
      <c r="TK3" s="53"/>
      <c r="TL3" s="53"/>
      <c r="TM3" s="53"/>
      <c r="TN3" s="53"/>
      <c r="TO3" s="53"/>
      <c r="TP3" s="53"/>
      <c r="TQ3" s="53"/>
      <c r="TR3" s="53"/>
      <c r="TS3" s="53"/>
      <c r="TT3" s="53"/>
      <c r="TU3" s="53"/>
      <c r="TV3" s="53"/>
      <c r="TW3" s="53"/>
      <c r="TX3" s="53"/>
      <c r="TY3" s="53"/>
      <c r="TZ3" s="53"/>
      <c r="UA3" s="53"/>
      <c r="UB3" s="53"/>
      <c r="UC3" s="53"/>
      <c r="UD3" s="53"/>
      <c r="UE3" s="53"/>
      <c r="UF3" s="53"/>
      <c r="UG3" s="53"/>
      <c r="UH3" s="53"/>
      <c r="UI3" s="53"/>
      <c r="UJ3" s="53"/>
      <c r="UK3" s="53"/>
      <c r="UL3" s="53"/>
      <c r="UM3" s="53"/>
      <c r="UN3" s="53"/>
      <c r="UO3" s="53"/>
      <c r="UP3" s="53"/>
      <c r="UQ3" s="53"/>
      <c r="UR3" s="53"/>
      <c r="US3" s="53"/>
      <c r="UT3" s="53"/>
      <c r="UU3" s="53"/>
      <c r="UV3" s="53"/>
      <c r="UW3" s="53"/>
      <c r="UX3" s="53"/>
      <c r="UY3" s="53"/>
      <c r="UZ3" s="53"/>
      <c r="VA3" s="53"/>
      <c r="VB3" s="53"/>
      <c r="VC3" s="53"/>
      <c r="VD3" s="53"/>
      <c r="VE3" s="53"/>
      <c r="VF3" s="53"/>
      <c r="VG3" s="53"/>
      <c r="VH3" s="53"/>
      <c r="VI3" s="53"/>
      <c r="VJ3" s="53"/>
      <c r="VK3" s="53"/>
      <c r="VL3" s="53"/>
      <c r="VM3" s="53"/>
      <c r="VN3" s="53"/>
      <c r="VO3" s="53"/>
      <c r="VP3" s="53"/>
      <c r="VQ3" s="53"/>
      <c r="VR3" s="53"/>
      <c r="VS3" s="53"/>
      <c r="VT3" s="53"/>
      <c r="VU3" s="53"/>
      <c r="VV3" s="53"/>
      <c r="VW3" s="53"/>
      <c r="VX3" s="53"/>
      <c r="VY3" s="53"/>
      <c r="VZ3" s="53"/>
      <c r="WA3" s="53"/>
      <c r="WB3" s="53"/>
      <c r="WC3" s="53"/>
      <c r="WD3" s="53"/>
      <c r="WE3" s="53"/>
      <c r="WF3" s="53"/>
      <c r="WG3" s="53"/>
      <c r="WH3" s="53"/>
      <c r="WI3" s="53"/>
      <c r="WJ3" s="53"/>
      <c r="WK3" s="53"/>
      <c r="WL3" s="53"/>
      <c r="WM3" s="53"/>
      <c r="WN3" s="53"/>
      <c r="WO3" s="53"/>
      <c r="WP3" s="53"/>
      <c r="WQ3" s="53"/>
      <c r="WR3" s="53"/>
      <c r="WS3" s="53"/>
      <c r="WT3" s="53"/>
      <c r="WU3" s="53"/>
      <c r="WV3" s="53"/>
      <c r="WW3" s="53"/>
      <c r="WX3" s="53"/>
      <c r="WY3" s="53"/>
      <c r="WZ3" s="53"/>
      <c r="XA3" s="53"/>
      <c r="XB3" s="53"/>
      <c r="XC3" s="53"/>
      <c r="XD3" s="53"/>
      <c r="XE3" s="53"/>
      <c r="XF3" s="53"/>
      <c r="XG3" s="53"/>
      <c r="XH3" s="53"/>
      <c r="XI3" s="53"/>
      <c r="XJ3" s="53"/>
      <c r="XK3" s="53"/>
      <c r="XL3" s="53"/>
      <c r="XM3" s="53"/>
      <c r="XN3" s="53"/>
      <c r="XO3" s="53"/>
      <c r="XP3" s="53"/>
      <c r="XQ3" s="53"/>
      <c r="XR3" s="53"/>
      <c r="XS3" s="53"/>
      <c r="XT3" s="53"/>
      <c r="XU3" s="53"/>
      <c r="XV3" s="53"/>
      <c r="XW3" s="53"/>
      <c r="XX3" s="53"/>
      <c r="XY3" s="53"/>
      <c r="XZ3" s="53"/>
      <c r="YA3" s="53"/>
      <c r="YB3" s="53"/>
      <c r="YC3" s="53"/>
      <c r="YD3" s="53"/>
      <c r="YE3" s="53"/>
      <c r="YF3" s="53"/>
      <c r="YG3" s="53"/>
      <c r="YH3" s="53"/>
      <c r="YI3" s="53"/>
      <c r="YJ3" s="53"/>
      <c r="YK3" s="53"/>
      <c r="YL3" s="53"/>
      <c r="YM3" s="53"/>
      <c r="YN3" s="53"/>
      <c r="YO3" s="53"/>
      <c r="YP3" s="53"/>
      <c r="YQ3" s="53"/>
      <c r="YR3" s="53"/>
      <c r="YS3" s="53"/>
      <c r="YT3" s="53"/>
      <c r="YU3" s="53"/>
      <c r="YV3" s="53"/>
      <c r="YW3" s="53"/>
      <c r="YX3" s="53"/>
      <c r="YY3" s="53"/>
      <c r="YZ3" s="53"/>
      <c r="ZA3" s="53"/>
      <c r="ZB3" s="53"/>
      <c r="ZC3" s="53"/>
      <c r="ZD3" s="53"/>
      <c r="ZE3" s="53"/>
      <c r="ZF3" s="53"/>
      <c r="ZG3" s="53"/>
      <c r="ZH3" s="53"/>
      <c r="ZI3" s="53"/>
      <c r="ZJ3" s="53"/>
      <c r="ZK3" s="53"/>
      <c r="ZL3" s="53"/>
      <c r="ZM3" s="53"/>
      <c r="ZN3" s="53"/>
      <c r="ZO3" s="53"/>
      <c r="ZP3" s="53"/>
      <c r="ZQ3" s="53"/>
      <c r="ZR3" s="53"/>
      <c r="ZS3" s="53"/>
      <c r="ZT3" s="53"/>
      <c r="ZU3" s="53"/>
      <c r="ZV3" s="53"/>
      <c r="ZW3" s="53"/>
      <c r="ZX3" s="53"/>
      <c r="ZY3" s="53"/>
      <c r="ZZ3" s="53"/>
      <c r="AAA3" s="53"/>
      <c r="AAB3" s="53"/>
      <c r="AAC3" s="53"/>
      <c r="AAD3" s="53"/>
      <c r="AAE3" s="53"/>
      <c r="AAF3" s="53"/>
      <c r="AAG3" s="53"/>
      <c r="AAH3" s="53"/>
      <c r="AAI3" s="53"/>
      <c r="AAJ3" s="53"/>
      <c r="AAK3" s="53"/>
      <c r="AAL3" s="53"/>
      <c r="AAM3" s="53"/>
      <c r="AAN3" s="53"/>
      <c r="AAO3" s="53"/>
      <c r="AAP3" s="53"/>
      <c r="AAQ3" s="53"/>
      <c r="AAR3" s="53"/>
      <c r="AAS3" s="53"/>
      <c r="AAT3" s="53"/>
      <c r="AAU3" s="53"/>
      <c r="AAV3" s="53"/>
      <c r="AAW3" s="53"/>
      <c r="AAX3" s="53"/>
      <c r="AAY3" s="53"/>
      <c r="AAZ3" s="53"/>
      <c r="ABA3" s="53"/>
      <c r="ABB3" s="53"/>
      <c r="ABC3" s="53"/>
      <c r="ABD3" s="53"/>
      <c r="ABE3" s="53"/>
      <c r="ABF3" s="53"/>
      <c r="ABG3" s="53"/>
      <c r="ABH3" s="53"/>
      <c r="ABI3" s="53"/>
      <c r="ABJ3" s="53"/>
      <c r="ABK3" s="53"/>
      <c r="ABL3" s="53"/>
      <c r="ABM3" s="53"/>
      <c r="ABN3" s="53"/>
      <c r="ABO3" s="53"/>
      <c r="ABP3" s="53"/>
      <c r="ABQ3" s="53"/>
      <c r="ABR3" s="53"/>
      <c r="ABS3" s="53"/>
      <c r="ABT3" s="53"/>
      <c r="ABU3" s="53"/>
      <c r="ABV3" s="53"/>
      <c r="ABW3" s="53"/>
      <c r="ABX3" s="53"/>
      <c r="ABY3" s="53"/>
      <c r="ABZ3" s="53"/>
      <c r="ACA3" s="53"/>
      <c r="ACB3" s="53"/>
      <c r="ACC3" s="53"/>
      <c r="ACD3" s="53"/>
      <c r="ACE3" s="53"/>
      <c r="ACF3" s="53"/>
      <c r="ACG3" s="53"/>
      <c r="ACH3" s="53"/>
      <c r="ACI3" s="53"/>
      <c r="ACJ3" s="53"/>
      <c r="ACK3" s="53"/>
      <c r="ACL3" s="53"/>
      <c r="ACM3" s="53"/>
      <c r="ACN3" s="53"/>
      <c r="ACO3" s="53"/>
      <c r="ACP3" s="53"/>
      <c r="ACQ3" s="53"/>
      <c r="ACR3" s="53"/>
      <c r="ACS3" s="53"/>
      <c r="ACT3" s="53"/>
      <c r="ACU3" s="53"/>
      <c r="ACV3" s="53"/>
      <c r="ACW3" s="53"/>
      <c r="ACX3" s="53"/>
      <c r="ACY3" s="53"/>
      <c r="ACZ3" s="53"/>
      <c r="ADA3" s="53"/>
      <c r="ADB3" s="53"/>
      <c r="ADC3" s="53"/>
      <c r="ADD3" s="53"/>
      <c r="ADE3" s="53"/>
      <c r="ADF3" s="53"/>
      <c r="ADG3" s="53"/>
      <c r="ADH3" s="53"/>
      <c r="ADI3" s="53"/>
      <c r="ADJ3" s="53"/>
      <c r="ADK3" s="53"/>
      <c r="ADL3" s="53"/>
      <c r="ADM3" s="53"/>
      <c r="ADN3" s="53"/>
      <c r="ADO3" s="53"/>
      <c r="ADP3" s="53"/>
      <c r="ADQ3" s="53"/>
      <c r="ADR3" s="53"/>
      <c r="ADS3" s="53"/>
      <c r="ADT3" s="53"/>
      <c r="ADU3" s="53"/>
      <c r="ADV3" s="53"/>
      <c r="ADW3" s="53"/>
      <c r="ADX3" s="53"/>
      <c r="ADY3" s="53"/>
      <c r="ADZ3" s="53"/>
      <c r="AEA3" s="53"/>
      <c r="AEB3" s="53"/>
      <c r="AEC3" s="53"/>
      <c r="AED3" s="53"/>
      <c r="AEE3" s="53"/>
      <c r="AEF3" s="53"/>
      <c r="AEG3" s="53"/>
      <c r="AEH3" s="53"/>
      <c r="AEI3" s="53"/>
      <c r="AEJ3" s="53"/>
      <c r="AEK3" s="53"/>
      <c r="AEL3" s="53"/>
      <c r="AEM3" s="53"/>
      <c r="AEN3" s="53"/>
      <c r="AEO3" s="53"/>
      <c r="AEP3" s="53"/>
      <c r="AEQ3" s="53"/>
      <c r="AER3" s="53"/>
      <c r="AES3" s="53"/>
      <c r="AET3" s="53"/>
      <c r="AEU3" s="53"/>
      <c r="AEV3" s="53"/>
      <c r="AEW3" s="53"/>
      <c r="AEX3" s="53"/>
      <c r="AEY3" s="53"/>
      <c r="AEZ3" s="53"/>
      <c r="AFA3" s="53"/>
      <c r="AFB3" s="53"/>
      <c r="AFC3" s="53"/>
      <c r="AFD3" s="53"/>
      <c r="AFE3" s="53"/>
      <c r="AFF3" s="53"/>
      <c r="AFG3" s="53"/>
      <c r="AFH3" s="53"/>
      <c r="AFI3" s="53"/>
      <c r="AFJ3" s="53"/>
      <c r="AFK3" s="53"/>
      <c r="AFL3" s="53"/>
      <c r="AFM3" s="53"/>
      <c r="AFN3" s="53"/>
      <c r="AFO3" s="53"/>
      <c r="AFP3" s="53"/>
      <c r="AFQ3" s="53"/>
      <c r="AFR3" s="53"/>
      <c r="AFS3" s="53"/>
      <c r="AFT3" s="53"/>
      <c r="AFU3" s="53"/>
      <c r="AFV3" s="53"/>
      <c r="AFW3" s="53"/>
      <c r="AFX3" s="53"/>
      <c r="AFY3" s="53"/>
      <c r="AFZ3" s="53"/>
      <c r="AGA3" s="53"/>
      <c r="AGB3" s="53"/>
      <c r="AGC3" s="53"/>
      <c r="AGD3" s="53"/>
      <c r="AGE3" s="53"/>
      <c r="AGF3" s="53"/>
      <c r="AGG3" s="53"/>
      <c r="AGH3" s="53"/>
      <c r="AGI3" s="53"/>
      <c r="AGJ3" s="53"/>
      <c r="AGK3" s="53"/>
      <c r="AGL3" s="53"/>
      <c r="AGM3" s="53"/>
      <c r="AGN3" s="53"/>
      <c r="AGO3" s="53"/>
      <c r="AGP3" s="53"/>
      <c r="AGQ3" s="53"/>
      <c r="AGR3" s="53"/>
      <c r="AGS3" s="53"/>
      <c r="AGT3" s="53"/>
      <c r="AGU3" s="53"/>
      <c r="AGV3" s="53"/>
      <c r="AGW3" s="53"/>
      <c r="AGX3" s="53"/>
      <c r="AGY3" s="53"/>
      <c r="AGZ3" s="53"/>
      <c r="AHA3" s="53"/>
      <c r="AHB3" s="53"/>
      <c r="AHC3" s="53"/>
      <c r="AHD3" s="53"/>
      <c r="AHE3" s="53"/>
      <c r="AHF3" s="53"/>
      <c r="AHG3" s="53"/>
      <c r="AHH3" s="53"/>
      <c r="AHI3" s="53"/>
      <c r="AHJ3" s="53"/>
      <c r="AHK3" s="53"/>
      <c r="AHL3" s="53"/>
      <c r="AHM3" s="53"/>
      <c r="AHN3" s="53"/>
      <c r="AHO3" s="53"/>
      <c r="AHP3" s="53"/>
      <c r="AHQ3" s="53"/>
      <c r="AHR3" s="53"/>
      <c r="AHS3" s="53"/>
      <c r="AHT3" s="53"/>
      <c r="AHU3" s="53"/>
      <c r="AHV3" s="53"/>
      <c r="AHW3" s="53"/>
      <c r="AHX3" s="53"/>
      <c r="AHY3" s="53"/>
      <c r="AHZ3" s="53"/>
      <c r="AIA3" s="53"/>
      <c r="AIB3" s="53"/>
      <c r="AIC3" s="53"/>
      <c r="AID3" s="53"/>
      <c r="AIE3" s="53"/>
      <c r="AIF3" s="53"/>
      <c r="AIG3" s="53"/>
      <c r="AIH3" s="53"/>
      <c r="AII3" s="53"/>
      <c r="AIJ3" s="53"/>
      <c r="AIK3" s="53"/>
      <c r="AIL3" s="53"/>
      <c r="AIM3" s="53"/>
      <c r="AIN3" s="53"/>
      <c r="AIO3" s="53"/>
      <c r="AIP3" s="53"/>
      <c r="AIQ3" s="53"/>
      <c r="AIR3" s="53"/>
      <c r="AIS3" s="53"/>
      <c r="AIT3" s="53"/>
      <c r="AIU3" s="53"/>
      <c r="AIV3" s="53"/>
      <c r="AIW3" s="53"/>
      <c r="AIX3" s="53"/>
      <c r="AIY3" s="53"/>
      <c r="AIZ3" s="53"/>
      <c r="AJA3" s="53"/>
      <c r="AJB3" s="53"/>
      <c r="AJC3" s="53"/>
      <c r="AJD3" s="53"/>
      <c r="AJE3" s="53"/>
      <c r="AJF3" s="53"/>
      <c r="AJG3" s="53"/>
      <c r="AJH3" s="53"/>
      <c r="AJI3" s="53"/>
      <c r="AJJ3" s="53"/>
      <c r="AJK3" s="53"/>
      <c r="AJL3" s="53"/>
      <c r="AJM3" s="53"/>
      <c r="AJN3" s="53"/>
      <c r="AJO3" s="53"/>
      <c r="AJP3" s="53"/>
      <c r="AJQ3" s="53"/>
      <c r="AJR3" s="53"/>
      <c r="AJS3" s="53"/>
      <c r="AJT3" s="53"/>
      <c r="AJU3" s="53"/>
      <c r="AJV3" s="53"/>
      <c r="AJW3" s="53"/>
    </row>
    <row r="4" spans="1:959" ht="60">
      <c r="A4" s="126" t="e">
        <f ca="1">IF(AND($D$1&gt;=C4,$D$1&lt;=D4),"CurrentSprint","NA")</f>
        <v>#N/A</v>
      </c>
      <c r="B4" s="126" t="s">
        <v>27</v>
      </c>
      <c r="C4" s="511">
        <v>45800</v>
      </c>
      <c r="D4" s="511">
        <v>45813</v>
      </c>
      <c r="E4" s="512">
        <v>40</v>
      </c>
      <c r="F4" s="517">
        <v>37.75</v>
      </c>
      <c r="G4" s="176" t="s">
        <v>28</v>
      </c>
      <c r="H4" s="620"/>
      <c r="I4" s="518" t="s">
        <v>29</v>
      </c>
      <c r="J4" s="519" t="s">
        <v>30</v>
      </c>
      <c r="K4" s="186" t="s">
        <v>31</v>
      </c>
      <c r="L4" s="731"/>
      <c r="M4" s="731"/>
      <c r="N4" s="520"/>
      <c r="O4" s="515"/>
      <c r="AQ4" s="114"/>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3"/>
      <c r="MA4" s="53"/>
      <c r="MB4" s="53"/>
      <c r="MC4" s="53"/>
      <c r="MD4" s="53"/>
      <c r="ME4" s="53"/>
      <c r="MF4" s="53"/>
      <c r="MG4" s="53"/>
      <c r="MH4" s="53"/>
      <c r="MI4" s="53"/>
      <c r="MJ4" s="53"/>
      <c r="MK4" s="53"/>
      <c r="ML4" s="53"/>
      <c r="MM4" s="53"/>
      <c r="MN4" s="53"/>
      <c r="MO4" s="53"/>
      <c r="MP4" s="53"/>
      <c r="MQ4" s="53"/>
      <c r="MR4" s="53"/>
      <c r="MS4" s="53"/>
      <c r="MT4" s="53"/>
      <c r="MU4" s="53"/>
      <c r="MV4" s="53"/>
      <c r="MW4" s="53"/>
      <c r="MX4" s="53"/>
      <c r="MY4" s="53"/>
      <c r="MZ4" s="53"/>
      <c r="NA4" s="53"/>
      <c r="NB4" s="53"/>
      <c r="NC4" s="53"/>
      <c r="ND4" s="53"/>
      <c r="NE4" s="53"/>
      <c r="NF4" s="53"/>
      <c r="NG4" s="53"/>
      <c r="NH4" s="53"/>
      <c r="NI4" s="53"/>
      <c r="NJ4" s="53"/>
      <c r="NK4" s="53"/>
      <c r="NL4" s="53"/>
      <c r="NM4" s="53"/>
      <c r="NN4" s="53"/>
      <c r="NO4" s="53"/>
      <c r="NP4" s="53"/>
      <c r="NQ4" s="53"/>
      <c r="NR4" s="53"/>
      <c r="NS4" s="53"/>
      <c r="NT4" s="53"/>
      <c r="NU4" s="53"/>
      <c r="NV4" s="53"/>
      <c r="NW4" s="53"/>
      <c r="NX4" s="53"/>
      <c r="NY4" s="53"/>
      <c r="NZ4" s="53"/>
      <c r="OA4" s="53"/>
      <c r="OB4" s="53"/>
      <c r="OC4" s="53"/>
      <c r="OD4" s="53"/>
      <c r="OE4" s="53"/>
      <c r="OF4" s="53"/>
      <c r="OG4" s="53"/>
      <c r="OH4" s="53"/>
      <c r="OI4" s="53"/>
      <c r="OJ4" s="53"/>
      <c r="OK4" s="53"/>
      <c r="OL4" s="53"/>
      <c r="OM4" s="53"/>
      <c r="ON4" s="53"/>
      <c r="OO4" s="53"/>
      <c r="OP4" s="53"/>
      <c r="OQ4" s="53"/>
      <c r="OR4" s="53"/>
      <c r="OS4" s="53"/>
      <c r="OT4" s="53"/>
      <c r="OU4" s="53"/>
      <c r="OV4" s="53"/>
      <c r="OW4" s="53"/>
      <c r="OX4" s="53"/>
      <c r="OY4" s="53"/>
      <c r="OZ4" s="53"/>
      <c r="PA4" s="53"/>
      <c r="PB4" s="53"/>
      <c r="PC4" s="53"/>
      <c r="PD4" s="53"/>
      <c r="PE4" s="53"/>
      <c r="PF4" s="53"/>
      <c r="PG4" s="53"/>
      <c r="PH4" s="53"/>
      <c r="PI4" s="53"/>
      <c r="PJ4" s="53"/>
      <c r="PK4" s="53"/>
      <c r="PL4" s="53"/>
      <c r="PM4" s="53"/>
      <c r="PN4" s="53"/>
      <c r="PO4" s="53"/>
      <c r="PP4" s="53"/>
      <c r="PQ4" s="53"/>
      <c r="PR4" s="53"/>
      <c r="PS4" s="53"/>
      <c r="PT4" s="53"/>
      <c r="PU4" s="53"/>
      <c r="PV4" s="53"/>
      <c r="PW4" s="53"/>
      <c r="PX4" s="53"/>
      <c r="PY4" s="53"/>
      <c r="PZ4" s="53"/>
      <c r="QA4" s="53"/>
      <c r="QB4" s="53"/>
      <c r="QC4" s="53"/>
      <c r="QD4" s="53"/>
      <c r="QE4" s="53"/>
      <c r="QF4" s="53"/>
      <c r="QG4" s="53"/>
      <c r="QH4" s="53"/>
      <c r="QI4" s="53"/>
      <c r="QJ4" s="53"/>
      <c r="QK4" s="53"/>
      <c r="QL4" s="53"/>
      <c r="QM4" s="53"/>
      <c r="QN4" s="53"/>
      <c r="QO4" s="53"/>
      <c r="QP4" s="53"/>
      <c r="QQ4" s="53"/>
      <c r="QR4" s="53"/>
      <c r="QS4" s="53"/>
      <c r="QT4" s="53"/>
      <c r="QU4" s="53"/>
      <c r="QV4" s="53"/>
      <c r="QW4" s="53"/>
      <c r="QX4" s="53"/>
      <c r="QY4" s="53"/>
      <c r="QZ4" s="53"/>
      <c r="RA4" s="53"/>
      <c r="RB4" s="53"/>
      <c r="RC4" s="53"/>
      <c r="RD4" s="53"/>
      <c r="RE4" s="53"/>
      <c r="RF4" s="53"/>
      <c r="RG4" s="53"/>
      <c r="RH4" s="53"/>
      <c r="RI4" s="53"/>
      <c r="RJ4" s="53"/>
      <c r="RK4" s="53"/>
      <c r="RL4" s="53"/>
      <c r="RM4" s="53"/>
      <c r="RN4" s="53"/>
      <c r="RO4" s="53"/>
      <c r="RP4" s="53"/>
      <c r="RQ4" s="53"/>
      <c r="RR4" s="53"/>
      <c r="RS4" s="53"/>
      <c r="RT4" s="53"/>
      <c r="RU4" s="53"/>
      <c r="RV4" s="53"/>
      <c r="RW4" s="53"/>
      <c r="RX4" s="53"/>
      <c r="RY4" s="53"/>
      <c r="RZ4" s="53"/>
      <c r="SA4" s="53"/>
      <c r="SB4" s="53"/>
      <c r="SC4" s="53"/>
      <c r="SD4" s="53"/>
      <c r="SE4" s="53"/>
      <c r="SF4" s="53"/>
      <c r="SG4" s="53"/>
      <c r="SH4" s="53"/>
      <c r="SI4" s="53"/>
      <c r="SJ4" s="53"/>
      <c r="SK4" s="53"/>
      <c r="SL4" s="53"/>
      <c r="SM4" s="53"/>
      <c r="SN4" s="53"/>
      <c r="SO4" s="53"/>
      <c r="SP4" s="53"/>
      <c r="SQ4" s="53"/>
      <c r="SR4" s="53"/>
      <c r="SS4" s="53"/>
      <c r="ST4" s="53"/>
      <c r="SU4" s="53"/>
      <c r="SV4" s="53"/>
      <c r="SW4" s="53"/>
      <c r="SX4" s="53"/>
      <c r="SY4" s="53"/>
      <c r="SZ4" s="53"/>
      <c r="TA4" s="53"/>
      <c r="TB4" s="53"/>
      <c r="TC4" s="53"/>
      <c r="TD4" s="53"/>
      <c r="TE4" s="53"/>
      <c r="TF4" s="53"/>
      <c r="TG4" s="53"/>
      <c r="TH4" s="53"/>
      <c r="TI4" s="53"/>
      <c r="TJ4" s="53"/>
      <c r="TK4" s="53"/>
      <c r="TL4" s="53"/>
      <c r="TM4" s="53"/>
      <c r="TN4" s="53"/>
      <c r="TO4" s="53"/>
      <c r="TP4" s="53"/>
      <c r="TQ4" s="53"/>
      <c r="TR4" s="53"/>
      <c r="TS4" s="53"/>
      <c r="TT4" s="53"/>
      <c r="TU4" s="53"/>
      <c r="TV4" s="53"/>
      <c r="TW4" s="53"/>
      <c r="TX4" s="53"/>
      <c r="TY4" s="53"/>
      <c r="TZ4" s="53"/>
      <c r="UA4" s="53"/>
      <c r="UB4" s="53"/>
      <c r="UC4" s="53"/>
      <c r="UD4" s="53"/>
      <c r="UE4" s="53"/>
      <c r="UF4" s="53"/>
      <c r="UG4" s="53"/>
      <c r="UH4" s="53"/>
      <c r="UI4" s="53"/>
      <c r="UJ4" s="53"/>
      <c r="UK4" s="53"/>
      <c r="UL4" s="53"/>
      <c r="UM4" s="53"/>
      <c r="UN4" s="53"/>
      <c r="UO4" s="53"/>
      <c r="UP4" s="53"/>
      <c r="UQ4" s="53"/>
      <c r="UR4" s="53"/>
      <c r="US4" s="53"/>
      <c r="UT4" s="53"/>
      <c r="UU4" s="53"/>
      <c r="UV4" s="53"/>
      <c r="UW4" s="53"/>
      <c r="UX4" s="53"/>
      <c r="UY4" s="53"/>
      <c r="UZ4" s="53"/>
      <c r="VA4" s="53"/>
      <c r="VB4" s="53"/>
      <c r="VC4" s="53"/>
      <c r="VD4" s="53"/>
      <c r="VE4" s="53"/>
      <c r="VF4" s="53"/>
      <c r="VG4" s="53"/>
      <c r="VH4" s="53"/>
      <c r="VI4" s="53"/>
      <c r="VJ4" s="53"/>
      <c r="VK4" s="53"/>
      <c r="VL4" s="53"/>
      <c r="VM4" s="53"/>
      <c r="VN4" s="53"/>
      <c r="VO4" s="53"/>
      <c r="VP4" s="53"/>
      <c r="VQ4" s="53"/>
      <c r="VR4" s="53"/>
      <c r="VS4" s="53"/>
      <c r="VT4" s="53"/>
      <c r="VU4" s="53"/>
      <c r="VV4" s="53"/>
      <c r="VW4" s="53"/>
      <c r="VX4" s="53"/>
      <c r="VY4" s="53"/>
      <c r="VZ4" s="53"/>
      <c r="WA4" s="53"/>
      <c r="WB4" s="53"/>
      <c r="WC4" s="53"/>
      <c r="WD4" s="53"/>
      <c r="WE4" s="53"/>
      <c r="WF4" s="53"/>
      <c r="WG4" s="53"/>
      <c r="WH4" s="53"/>
      <c r="WI4" s="53"/>
      <c r="WJ4" s="53"/>
      <c r="WK4" s="53"/>
      <c r="WL4" s="53"/>
      <c r="WM4" s="53"/>
      <c r="WN4" s="53"/>
      <c r="WO4" s="53"/>
      <c r="WP4" s="53"/>
      <c r="WQ4" s="53"/>
      <c r="WR4" s="53"/>
      <c r="WS4" s="53"/>
      <c r="WT4" s="53"/>
      <c r="WU4" s="53"/>
      <c r="WV4" s="53"/>
      <c r="WW4" s="53"/>
      <c r="WX4" s="53"/>
      <c r="WY4" s="53"/>
      <c r="WZ4" s="53"/>
      <c r="XA4" s="53"/>
      <c r="XB4" s="53"/>
      <c r="XC4" s="53"/>
      <c r="XD4" s="53"/>
      <c r="XE4" s="53"/>
      <c r="XF4" s="53"/>
      <c r="XG4" s="53"/>
      <c r="XH4" s="53"/>
      <c r="XI4" s="53"/>
      <c r="XJ4" s="53"/>
      <c r="XK4" s="53"/>
      <c r="XL4" s="53"/>
      <c r="XM4" s="53"/>
      <c r="XN4" s="53"/>
      <c r="XO4" s="53"/>
      <c r="XP4" s="53"/>
      <c r="XQ4" s="53"/>
      <c r="XR4" s="53"/>
      <c r="XS4" s="53"/>
      <c r="XT4" s="53"/>
      <c r="XU4" s="53"/>
      <c r="XV4" s="53"/>
      <c r="XW4" s="53"/>
      <c r="XX4" s="53"/>
      <c r="XY4" s="53"/>
      <c r="XZ4" s="53"/>
      <c r="YA4" s="53"/>
      <c r="YB4" s="53"/>
      <c r="YC4" s="53"/>
      <c r="YD4" s="53"/>
      <c r="YE4" s="53"/>
      <c r="YF4" s="53"/>
      <c r="YG4" s="53"/>
      <c r="YH4" s="53"/>
      <c r="YI4" s="53"/>
      <c r="YJ4" s="53"/>
      <c r="YK4" s="53"/>
      <c r="YL4" s="53"/>
      <c r="YM4" s="53"/>
      <c r="YN4" s="53"/>
      <c r="YO4" s="53"/>
      <c r="YP4" s="53"/>
      <c r="YQ4" s="53"/>
      <c r="YR4" s="53"/>
      <c r="YS4" s="53"/>
      <c r="YT4" s="53"/>
      <c r="YU4" s="53"/>
      <c r="YV4" s="53"/>
      <c r="YW4" s="53"/>
      <c r="YX4" s="53"/>
      <c r="YY4" s="53"/>
      <c r="YZ4" s="53"/>
      <c r="ZA4" s="53"/>
      <c r="ZB4" s="53"/>
      <c r="ZC4" s="53"/>
      <c r="ZD4" s="53"/>
      <c r="ZE4" s="53"/>
      <c r="ZF4" s="53"/>
      <c r="ZG4" s="53"/>
      <c r="ZH4" s="53"/>
      <c r="ZI4" s="53"/>
      <c r="ZJ4" s="53"/>
      <c r="ZK4" s="53"/>
      <c r="ZL4" s="53"/>
      <c r="ZM4" s="53"/>
      <c r="ZN4" s="53"/>
      <c r="ZO4" s="53"/>
      <c r="ZP4" s="53"/>
      <c r="ZQ4" s="53"/>
      <c r="ZR4" s="53"/>
      <c r="ZS4" s="53"/>
      <c r="ZT4" s="53"/>
      <c r="ZU4" s="53"/>
      <c r="ZV4" s="53"/>
      <c r="ZW4" s="53"/>
      <c r="ZX4" s="53"/>
      <c r="ZY4" s="53"/>
      <c r="ZZ4" s="53"/>
      <c r="AAA4" s="53"/>
      <c r="AAB4" s="53"/>
      <c r="AAC4" s="53"/>
      <c r="AAD4" s="53"/>
      <c r="AAE4" s="53"/>
      <c r="AAF4" s="53"/>
      <c r="AAG4" s="53"/>
      <c r="AAH4" s="53"/>
      <c r="AAI4" s="53"/>
      <c r="AAJ4" s="53"/>
      <c r="AAK4" s="53"/>
      <c r="AAL4" s="53"/>
      <c r="AAM4" s="53"/>
      <c r="AAN4" s="53"/>
      <c r="AAO4" s="53"/>
      <c r="AAP4" s="53"/>
      <c r="AAQ4" s="53"/>
      <c r="AAR4" s="53"/>
      <c r="AAS4" s="53"/>
      <c r="AAT4" s="53"/>
      <c r="AAU4" s="53"/>
      <c r="AAV4" s="53"/>
      <c r="AAW4" s="53"/>
      <c r="AAX4" s="53"/>
      <c r="AAY4" s="53"/>
      <c r="AAZ4" s="53"/>
      <c r="ABA4" s="53"/>
      <c r="ABB4" s="53"/>
      <c r="ABC4" s="53"/>
      <c r="ABD4" s="53"/>
      <c r="ABE4" s="53"/>
      <c r="ABF4" s="53"/>
      <c r="ABG4" s="53"/>
      <c r="ABH4" s="53"/>
      <c r="ABI4" s="53"/>
      <c r="ABJ4" s="53"/>
      <c r="ABK4" s="53"/>
      <c r="ABL4" s="53"/>
      <c r="ABM4" s="53"/>
      <c r="ABN4" s="53"/>
      <c r="ABO4" s="53"/>
      <c r="ABP4" s="53"/>
      <c r="ABQ4" s="53"/>
      <c r="ABR4" s="53"/>
      <c r="ABS4" s="53"/>
      <c r="ABT4" s="53"/>
      <c r="ABU4" s="53"/>
      <c r="ABV4" s="53"/>
      <c r="ABW4" s="53"/>
      <c r="ABX4" s="53"/>
      <c r="ABY4" s="53"/>
      <c r="ABZ4" s="53"/>
      <c r="ACA4" s="53"/>
      <c r="ACB4" s="53"/>
      <c r="ACC4" s="53"/>
      <c r="ACD4" s="53"/>
      <c r="ACE4" s="53"/>
      <c r="ACF4" s="53"/>
      <c r="ACG4" s="53"/>
      <c r="ACH4" s="53"/>
      <c r="ACI4" s="53"/>
      <c r="ACJ4" s="53"/>
      <c r="ACK4" s="53"/>
      <c r="ACL4" s="53"/>
      <c r="ACM4" s="53"/>
      <c r="ACN4" s="53"/>
      <c r="ACO4" s="53"/>
      <c r="ACP4" s="53"/>
      <c r="ACQ4" s="53"/>
      <c r="ACR4" s="53"/>
      <c r="ACS4" s="53"/>
      <c r="ACT4" s="53"/>
      <c r="ACU4" s="53"/>
      <c r="ACV4" s="53"/>
      <c r="ACW4" s="53"/>
      <c r="ACX4" s="53"/>
      <c r="ACY4" s="53"/>
      <c r="ACZ4" s="53"/>
      <c r="ADA4" s="53"/>
      <c r="ADB4" s="53"/>
      <c r="ADC4" s="53"/>
      <c r="ADD4" s="53"/>
      <c r="ADE4" s="53"/>
      <c r="ADF4" s="53"/>
      <c r="ADG4" s="53"/>
      <c r="ADH4" s="53"/>
      <c r="ADI4" s="53"/>
      <c r="ADJ4" s="53"/>
      <c r="ADK4" s="53"/>
      <c r="ADL4" s="53"/>
      <c r="ADM4" s="53"/>
      <c r="ADN4" s="53"/>
      <c r="ADO4" s="53"/>
      <c r="ADP4" s="53"/>
      <c r="ADQ4" s="53"/>
      <c r="ADR4" s="53"/>
      <c r="ADS4" s="53"/>
      <c r="ADT4" s="53"/>
      <c r="ADU4" s="53"/>
      <c r="ADV4" s="53"/>
      <c r="ADW4" s="53"/>
      <c r="ADX4" s="53"/>
      <c r="ADY4" s="53"/>
      <c r="ADZ4" s="53"/>
      <c r="AEA4" s="53"/>
      <c r="AEB4" s="53"/>
      <c r="AEC4" s="53"/>
      <c r="AED4" s="53"/>
      <c r="AEE4" s="53"/>
      <c r="AEF4" s="53"/>
      <c r="AEG4" s="53"/>
      <c r="AEH4" s="53"/>
      <c r="AEI4" s="53"/>
      <c r="AEJ4" s="53"/>
      <c r="AEK4" s="53"/>
      <c r="AEL4" s="53"/>
      <c r="AEM4" s="53"/>
      <c r="AEN4" s="53"/>
      <c r="AEO4" s="53"/>
      <c r="AEP4" s="53"/>
      <c r="AEQ4" s="53"/>
      <c r="AER4" s="53"/>
      <c r="AES4" s="53"/>
      <c r="AET4" s="53"/>
      <c r="AEU4" s="53"/>
      <c r="AEV4" s="53"/>
      <c r="AEW4" s="53"/>
      <c r="AEX4" s="53"/>
      <c r="AEY4" s="53"/>
      <c r="AEZ4" s="53"/>
      <c r="AFA4" s="53"/>
      <c r="AFB4" s="53"/>
      <c r="AFC4" s="53"/>
      <c r="AFD4" s="53"/>
      <c r="AFE4" s="53"/>
      <c r="AFF4" s="53"/>
      <c r="AFG4" s="53"/>
      <c r="AFH4" s="53"/>
      <c r="AFI4" s="53"/>
      <c r="AFJ4" s="53"/>
      <c r="AFK4" s="53"/>
      <c r="AFL4" s="53"/>
      <c r="AFM4" s="53"/>
      <c r="AFN4" s="53"/>
      <c r="AFO4" s="53"/>
      <c r="AFP4" s="53"/>
      <c r="AFQ4" s="53"/>
      <c r="AFR4" s="53"/>
      <c r="AFS4" s="53"/>
      <c r="AFT4" s="53"/>
      <c r="AFU4" s="53"/>
      <c r="AFV4" s="53"/>
      <c r="AFW4" s="53"/>
      <c r="AFX4" s="53"/>
      <c r="AFY4" s="53"/>
      <c r="AFZ4" s="53"/>
      <c r="AGA4" s="53"/>
      <c r="AGB4" s="53"/>
      <c r="AGC4" s="53"/>
      <c r="AGD4" s="53"/>
      <c r="AGE4" s="53"/>
      <c r="AGF4" s="53"/>
      <c r="AGG4" s="53"/>
      <c r="AGH4" s="53"/>
      <c r="AGI4" s="53"/>
      <c r="AGJ4" s="53"/>
      <c r="AGK4" s="53"/>
      <c r="AGL4" s="53"/>
      <c r="AGM4" s="53"/>
      <c r="AGN4" s="53"/>
      <c r="AGO4" s="53"/>
      <c r="AGP4" s="53"/>
      <c r="AGQ4" s="53"/>
      <c r="AGR4" s="53"/>
      <c r="AGS4" s="53"/>
      <c r="AGT4" s="53"/>
      <c r="AGU4" s="53"/>
      <c r="AGV4" s="53"/>
      <c r="AGW4" s="53"/>
      <c r="AGX4" s="53"/>
      <c r="AGY4" s="53"/>
      <c r="AGZ4" s="53"/>
      <c r="AHA4" s="53"/>
      <c r="AHB4" s="53"/>
      <c r="AHC4" s="53"/>
      <c r="AHD4" s="53"/>
      <c r="AHE4" s="53"/>
      <c r="AHF4" s="53"/>
      <c r="AHG4" s="53"/>
      <c r="AHH4" s="53"/>
      <c r="AHI4" s="53"/>
      <c r="AHJ4" s="53"/>
      <c r="AHK4" s="53"/>
      <c r="AHL4" s="53"/>
      <c r="AHM4" s="53"/>
      <c r="AHN4" s="53"/>
      <c r="AHO4" s="53"/>
      <c r="AHP4" s="53"/>
      <c r="AHQ4" s="53"/>
      <c r="AHR4" s="53"/>
      <c r="AHS4" s="53"/>
      <c r="AHT4" s="53"/>
      <c r="AHU4" s="53"/>
      <c r="AHV4" s="53"/>
      <c r="AHW4" s="53"/>
      <c r="AHX4" s="53"/>
      <c r="AHY4" s="53"/>
      <c r="AHZ4" s="53"/>
      <c r="AIA4" s="53"/>
      <c r="AIB4" s="53"/>
      <c r="AIC4" s="53"/>
      <c r="AID4" s="53"/>
      <c r="AIE4" s="53"/>
      <c r="AIF4" s="53"/>
      <c r="AIG4" s="53"/>
      <c r="AIH4" s="53"/>
      <c r="AII4" s="53"/>
      <c r="AIJ4" s="53"/>
      <c r="AIK4" s="53"/>
      <c r="AIL4" s="53"/>
      <c r="AIM4" s="53"/>
      <c r="AIN4" s="53"/>
      <c r="AIO4" s="53"/>
      <c r="AIP4" s="53"/>
      <c r="AIQ4" s="53"/>
      <c r="AIR4" s="53"/>
      <c r="AIS4" s="53"/>
      <c r="AIT4" s="53"/>
      <c r="AIU4" s="53"/>
      <c r="AIV4" s="53"/>
      <c r="AIW4" s="53"/>
      <c r="AIX4" s="53"/>
      <c r="AIY4" s="53"/>
      <c r="AIZ4" s="53"/>
      <c r="AJA4" s="53"/>
      <c r="AJB4" s="53"/>
      <c r="AJC4" s="53"/>
      <c r="AJD4" s="53"/>
      <c r="AJE4" s="53"/>
      <c r="AJF4" s="53"/>
      <c r="AJG4" s="53"/>
      <c r="AJH4" s="53"/>
      <c r="AJI4" s="53"/>
      <c r="AJJ4" s="53"/>
      <c r="AJK4" s="53"/>
      <c r="AJL4" s="53"/>
      <c r="AJM4" s="53"/>
      <c r="AJN4" s="53"/>
      <c r="AJO4" s="53"/>
      <c r="AJP4" s="53"/>
      <c r="AJQ4" s="53"/>
      <c r="AJR4" s="53"/>
      <c r="AJS4" s="53"/>
      <c r="AJT4" s="53"/>
      <c r="AJU4" s="53"/>
      <c r="AJV4" s="53"/>
      <c r="AJW4" s="53"/>
    </row>
    <row r="5" spans="1:959" ht="67.5" customHeight="1">
      <c r="A5" s="126" t="e">
        <f ca="1">IF(AND($D$1&gt;=C5,$D$1&lt;=D5),"CurrentSprint","NA")</f>
        <v>#N/A</v>
      </c>
      <c r="B5" s="126" t="s">
        <v>32</v>
      </c>
      <c r="C5" s="511">
        <v>45814</v>
      </c>
      <c r="D5" s="511">
        <v>45826</v>
      </c>
      <c r="E5" s="512">
        <v>10</v>
      </c>
      <c r="F5" s="517">
        <v>10</v>
      </c>
      <c r="G5" s="176" t="s">
        <v>33</v>
      </c>
      <c r="H5" s="620"/>
      <c r="I5" s="518"/>
      <c r="J5" s="519" t="s">
        <v>34</v>
      </c>
      <c r="K5" s="186" t="s">
        <v>31</v>
      </c>
      <c r="L5" s="731"/>
      <c r="M5" s="731"/>
      <c r="N5" s="520"/>
      <c r="O5" s="515"/>
      <c r="AQ5" s="114"/>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c r="IX5" s="53"/>
      <c r="IY5" s="53"/>
      <c r="IZ5" s="53"/>
      <c r="JA5" s="53"/>
      <c r="JB5" s="53"/>
      <c r="JC5" s="53"/>
      <c r="JD5" s="53"/>
      <c r="JE5" s="53"/>
      <c r="JF5" s="53"/>
      <c r="JG5" s="53"/>
      <c r="JH5" s="53"/>
      <c r="JI5" s="53"/>
      <c r="JJ5" s="53"/>
      <c r="JK5" s="53"/>
      <c r="JL5" s="53"/>
      <c r="JM5" s="53"/>
      <c r="JN5" s="53"/>
      <c r="JO5" s="53"/>
      <c r="JP5" s="53"/>
      <c r="JQ5" s="53"/>
      <c r="JR5" s="53"/>
      <c r="JS5" s="53"/>
      <c r="JT5" s="53"/>
      <c r="JU5" s="53"/>
      <c r="JV5" s="53"/>
      <c r="JW5" s="53"/>
      <c r="JX5" s="53"/>
      <c r="JY5" s="53"/>
      <c r="JZ5" s="53"/>
      <c r="KA5" s="53"/>
      <c r="KB5" s="53"/>
      <c r="KC5" s="53"/>
      <c r="KD5" s="53"/>
      <c r="KE5" s="53"/>
      <c r="KF5" s="53"/>
      <c r="KG5" s="53"/>
      <c r="KH5" s="53"/>
      <c r="KI5" s="53"/>
      <c r="KJ5" s="53"/>
      <c r="KK5" s="53"/>
      <c r="KL5" s="53"/>
      <c r="KM5" s="53"/>
      <c r="KN5" s="53"/>
      <c r="KO5" s="53"/>
      <c r="KP5" s="53"/>
      <c r="KQ5" s="53"/>
      <c r="KR5" s="53"/>
      <c r="KS5" s="53"/>
      <c r="KT5" s="53"/>
      <c r="KU5" s="53"/>
      <c r="KV5" s="53"/>
      <c r="KW5" s="53"/>
      <c r="KX5" s="53"/>
      <c r="KY5" s="53"/>
      <c r="KZ5" s="53"/>
      <c r="LA5" s="53"/>
      <c r="LB5" s="53"/>
      <c r="LC5" s="53"/>
      <c r="LD5" s="53"/>
      <c r="LE5" s="53"/>
      <c r="LF5" s="53"/>
      <c r="LG5" s="53"/>
      <c r="LH5" s="53"/>
      <c r="LI5" s="53"/>
      <c r="LJ5" s="53"/>
      <c r="LK5" s="53"/>
      <c r="LL5" s="53"/>
      <c r="LM5" s="53"/>
      <c r="LN5" s="53"/>
      <c r="LO5" s="53"/>
      <c r="LP5" s="53"/>
      <c r="LQ5" s="53"/>
      <c r="LR5" s="53"/>
      <c r="LS5" s="53"/>
      <c r="LT5" s="53"/>
      <c r="LU5" s="53"/>
      <c r="LV5" s="53"/>
      <c r="LW5" s="53"/>
      <c r="LX5" s="53"/>
      <c r="LY5" s="53"/>
      <c r="LZ5" s="53"/>
      <c r="MA5" s="53"/>
      <c r="MB5" s="53"/>
      <c r="MC5" s="53"/>
      <c r="MD5" s="53"/>
      <c r="ME5" s="53"/>
      <c r="MF5" s="53"/>
      <c r="MG5" s="53"/>
      <c r="MH5" s="53"/>
      <c r="MI5" s="53"/>
      <c r="MJ5" s="53"/>
      <c r="MK5" s="53"/>
      <c r="ML5" s="53"/>
      <c r="MM5" s="53"/>
      <c r="MN5" s="53"/>
      <c r="MO5" s="53"/>
      <c r="MP5" s="53"/>
      <c r="MQ5" s="53"/>
      <c r="MR5" s="53"/>
      <c r="MS5" s="53"/>
      <c r="MT5" s="53"/>
      <c r="MU5" s="53"/>
      <c r="MV5" s="53"/>
      <c r="MW5" s="53"/>
      <c r="MX5" s="53"/>
      <c r="MY5" s="53"/>
      <c r="MZ5" s="53"/>
      <c r="NA5" s="53"/>
      <c r="NB5" s="53"/>
      <c r="NC5" s="53"/>
      <c r="ND5" s="53"/>
      <c r="NE5" s="53"/>
      <c r="NF5" s="53"/>
      <c r="NG5" s="53"/>
      <c r="NH5" s="53"/>
      <c r="NI5" s="53"/>
      <c r="NJ5" s="53"/>
      <c r="NK5" s="53"/>
      <c r="NL5" s="53"/>
      <c r="NM5" s="53"/>
      <c r="NN5" s="53"/>
      <c r="NO5" s="53"/>
      <c r="NP5" s="53"/>
      <c r="NQ5" s="53"/>
      <c r="NR5" s="53"/>
      <c r="NS5" s="53"/>
      <c r="NT5" s="53"/>
      <c r="NU5" s="53"/>
      <c r="NV5" s="53"/>
      <c r="NW5" s="53"/>
      <c r="NX5" s="53"/>
      <c r="NY5" s="53"/>
      <c r="NZ5" s="53"/>
      <c r="OA5" s="53"/>
      <c r="OB5" s="53"/>
      <c r="OC5" s="53"/>
      <c r="OD5" s="53"/>
      <c r="OE5" s="53"/>
      <c r="OF5" s="53"/>
      <c r="OG5" s="53"/>
      <c r="OH5" s="53"/>
      <c r="OI5" s="53"/>
      <c r="OJ5" s="53"/>
      <c r="OK5" s="53"/>
      <c r="OL5" s="53"/>
      <c r="OM5" s="53"/>
      <c r="ON5" s="53"/>
      <c r="OO5" s="53"/>
      <c r="OP5" s="53"/>
      <c r="OQ5" s="53"/>
      <c r="OR5" s="53"/>
      <c r="OS5" s="53"/>
      <c r="OT5" s="53"/>
      <c r="OU5" s="53"/>
      <c r="OV5" s="53"/>
      <c r="OW5" s="53"/>
      <c r="OX5" s="53"/>
      <c r="OY5" s="53"/>
      <c r="OZ5" s="53"/>
      <c r="PA5" s="53"/>
      <c r="PB5" s="53"/>
      <c r="PC5" s="53"/>
      <c r="PD5" s="53"/>
      <c r="PE5" s="53"/>
      <c r="PF5" s="53"/>
      <c r="PG5" s="53"/>
      <c r="PH5" s="53"/>
      <c r="PI5" s="53"/>
      <c r="PJ5" s="53"/>
      <c r="PK5" s="53"/>
      <c r="PL5" s="53"/>
      <c r="PM5" s="53"/>
      <c r="PN5" s="53"/>
      <c r="PO5" s="53"/>
      <c r="PP5" s="53"/>
      <c r="PQ5" s="53"/>
      <c r="PR5" s="53"/>
      <c r="PS5" s="53"/>
      <c r="PT5" s="53"/>
      <c r="PU5" s="53"/>
      <c r="PV5" s="53"/>
      <c r="PW5" s="53"/>
      <c r="PX5" s="53"/>
      <c r="PY5" s="53"/>
      <c r="PZ5" s="53"/>
      <c r="QA5" s="53"/>
      <c r="QB5" s="53"/>
      <c r="QC5" s="53"/>
      <c r="QD5" s="53"/>
      <c r="QE5" s="53"/>
      <c r="QF5" s="53"/>
      <c r="QG5" s="53"/>
      <c r="QH5" s="53"/>
      <c r="QI5" s="53"/>
      <c r="QJ5" s="53"/>
      <c r="QK5" s="53"/>
      <c r="QL5" s="53"/>
      <c r="QM5" s="53"/>
      <c r="QN5" s="53"/>
      <c r="QO5" s="53"/>
      <c r="QP5" s="53"/>
      <c r="QQ5" s="53"/>
      <c r="QR5" s="53"/>
      <c r="QS5" s="53"/>
      <c r="QT5" s="53"/>
      <c r="QU5" s="53"/>
      <c r="QV5" s="53"/>
      <c r="QW5" s="53"/>
      <c r="QX5" s="53"/>
      <c r="QY5" s="53"/>
      <c r="QZ5" s="53"/>
      <c r="RA5" s="53"/>
      <c r="RB5" s="53"/>
      <c r="RC5" s="53"/>
      <c r="RD5" s="53"/>
      <c r="RE5" s="53"/>
      <c r="RF5" s="53"/>
      <c r="RG5" s="53"/>
      <c r="RH5" s="53"/>
      <c r="RI5" s="53"/>
      <c r="RJ5" s="53"/>
      <c r="RK5" s="53"/>
      <c r="RL5" s="53"/>
      <c r="RM5" s="53"/>
      <c r="RN5" s="53"/>
      <c r="RO5" s="53"/>
      <c r="RP5" s="53"/>
      <c r="RQ5" s="53"/>
      <c r="RR5" s="53"/>
      <c r="RS5" s="53"/>
      <c r="RT5" s="53"/>
      <c r="RU5" s="53"/>
      <c r="RV5" s="53"/>
      <c r="RW5" s="53"/>
      <c r="RX5" s="53"/>
      <c r="RY5" s="53"/>
      <c r="RZ5" s="53"/>
      <c r="SA5" s="53"/>
      <c r="SB5" s="53"/>
      <c r="SC5" s="53"/>
      <c r="SD5" s="53"/>
      <c r="SE5" s="53"/>
      <c r="SF5" s="53"/>
      <c r="SG5" s="53"/>
      <c r="SH5" s="53"/>
      <c r="SI5" s="53"/>
      <c r="SJ5" s="53"/>
      <c r="SK5" s="53"/>
      <c r="SL5" s="53"/>
      <c r="SM5" s="53"/>
      <c r="SN5" s="53"/>
      <c r="SO5" s="53"/>
      <c r="SP5" s="53"/>
      <c r="SQ5" s="53"/>
      <c r="SR5" s="53"/>
      <c r="SS5" s="53"/>
      <c r="ST5" s="53"/>
      <c r="SU5" s="53"/>
      <c r="SV5" s="53"/>
      <c r="SW5" s="53"/>
      <c r="SX5" s="53"/>
      <c r="SY5" s="53"/>
      <c r="SZ5" s="53"/>
      <c r="TA5" s="53"/>
      <c r="TB5" s="53"/>
      <c r="TC5" s="53"/>
      <c r="TD5" s="53"/>
      <c r="TE5" s="53"/>
      <c r="TF5" s="53"/>
      <c r="TG5" s="53"/>
      <c r="TH5" s="53"/>
      <c r="TI5" s="53"/>
      <c r="TJ5" s="53"/>
      <c r="TK5" s="53"/>
      <c r="TL5" s="53"/>
      <c r="TM5" s="53"/>
      <c r="TN5" s="53"/>
      <c r="TO5" s="53"/>
      <c r="TP5" s="53"/>
      <c r="TQ5" s="53"/>
      <c r="TR5" s="53"/>
      <c r="TS5" s="53"/>
      <c r="TT5" s="53"/>
      <c r="TU5" s="53"/>
      <c r="TV5" s="53"/>
      <c r="TW5" s="53"/>
      <c r="TX5" s="53"/>
      <c r="TY5" s="53"/>
      <c r="TZ5" s="53"/>
      <c r="UA5" s="53"/>
      <c r="UB5" s="53"/>
      <c r="UC5" s="53"/>
      <c r="UD5" s="53"/>
      <c r="UE5" s="53"/>
      <c r="UF5" s="53"/>
      <c r="UG5" s="53"/>
      <c r="UH5" s="53"/>
      <c r="UI5" s="53"/>
      <c r="UJ5" s="53"/>
      <c r="UK5" s="53"/>
      <c r="UL5" s="53"/>
      <c r="UM5" s="53"/>
      <c r="UN5" s="53"/>
      <c r="UO5" s="53"/>
      <c r="UP5" s="53"/>
      <c r="UQ5" s="53"/>
      <c r="UR5" s="53"/>
      <c r="US5" s="53"/>
      <c r="UT5" s="53"/>
      <c r="UU5" s="53"/>
      <c r="UV5" s="53"/>
      <c r="UW5" s="53"/>
      <c r="UX5" s="53"/>
      <c r="UY5" s="53"/>
      <c r="UZ5" s="53"/>
      <c r="VA5" s="53"/>
      <c r="VB5" s="53"/>
      <c r="VC5" s="53"/>
      <c r="VD5" s="53"/>
      <c r="VE5" s="53"/>
      <c r="VF5" s="53"/>
      <c r="VG5" s="53"/>
      <c r="VH5" s="53"/>
      <c r="VI5" s="53"/>
      <c r="VJ5" s="53"/>
      <c r="VK5" s="53"/>
      <c r="VL5" s="53"/>
      <c r="VM5" s="53"/>
      <c r="VN5" s="53"/>
      <c r="VO5" s="53"/>
      <c r="VP5" s="53"/>
      <c r="VQ5" s="53"/>
      <c r="VR5" s="53"/>
      <c r="VS5" s="53"/>
      <c r="VT5" s="53"/>
      <c r="VU5" s="53"/>
      <c r="VV5" s="53"/>
      <c r="VW5" s="53"/>
      <c r="VX5" s="53"/>
      <c r="VY5" s="53"/>
      <c r="VZ5" s="53"/>
      <c r="WA5" s="53"/>
      <c r="WB5" s="53"/>
      <c r="WC5" s="53"/>
      <c r="WD5" s="53"/>
      <c r="WE5" s="53"/>
      <c r="WF5" s="53"/>
      <c r="WG5" s="53"/>
      <c r="WH5" s="53"/>
      <c r="WI5" s="53"/>
      <c r="WJ5" s="53"/>
      <c r="WK5" s="53"/>
      <c r="WL5" s="53"/>
      <c r="WM5" s="53"/>
      <c r="WN5" s="53"/>
      <c r="WO5" s="53"/>
      <c r="WP5" s="53"/>
      <c r="WQ5" s="53"/>
      <c r="WR5" s="53"/>
      <c r="WS5" s="53"/>
      <c r="WT5" s="53"/>
      <c r="WU5" s="53"/>
      <c r="WV5" s="53"/>
      <c r="WW5" s="53"/>
      <c r="WX5" s="53"/>
      <c r="WY5" s="53"/>
      <c r="WZ5" s="53"/>
      <c r="XA5" s="53"/>
      <c r="XB5" s="53"/>
      <c r="XC5" s="53"/>
      <c r="XD5" s="53"/>
      <c r="XE5" s="53"/>
      <c r="XF5" s="53"/>
      <c r="XG5" s="53"/>
      <c r="XH5" s="53"/>
      <c r="XI5" s="53"/>
      <c r="XJ5" s="53"/>
      <c r="XK5" s="53"/>
      <c r="XL5" s="53"/>
      <c r="XM5" s="53"/>
      <c r="XN5" s="53"/>
      <c r="XO5" s="53"/>
      <c r="XP5" s="53"/>
      <c r="XQ5" s="53"/>
      <c r="XR5" s="53"/>
      <c r="XS5" s="53"/>
      <c r="XT5" s="53"/>
      <c r="XU5" s="53"/>
      <c r="XV5" s="53"/>
      <c r="XW5" s="53"/>
      <c r="XX5" s="53"/>
      <c r="XY5" s="53"/>
      <c r="XZ5" s="53"/>
      <c r="YA5" s="53"/>
      <c r="YB5" s="53"/>
      <c r="YC5" s="53"/>
      <c r="YD5" s="53"/>
      <c r="YE5" s="53"/>
      <c r="YF5" s="53"/>
      <c r="YG5" s="53"/>
      <c r="YH5" s="53"/>
      <c r="YI5" s="53"/>
      <c r="YJ5" s="53"/>
      <c r="YK5" s="53"/>
      <c r="YL5" s="53"/>
      <c r="YM5" s="53"/>
      <c r="YN5" s="53"/>
      <c r="YO5" s="53"/>
      <c r="YP5" s="53"/>
      <c r="YQ5" s="53"/>
      <c r="YR5" s="53"/>
      <c r="YS5" s="53"/>
      <c r="YT5" s="53"/>
      <c r="YU5" s="53"/>
      <c r="YV5" s="53"/>
      <c r="YW5" s="53"/>
      <c r="YX5" s="53"/>
      <c r="YY5" s="53"/>
      <c r="YZ5" s="53"/>
      <c r="ZA5" s="53"/>
      <c r="ZB5" s="53"/>
      <c r="ZC5" s="53"/>
      <c r="ZD5" s="53"/>
      <c r="ZE5" s="53"/>
      <c r="ZF5" s="53"/>
      <c r="ZG5" s="53"/>
      <c r="ZH5" s="53"/>
      <c r="ZI5" s="53"/>
      <c r="ZJ5" s="53"/>
      <c r="ZK5" s="53"/>
      <c r="ZL5" s="53"/>
      <c r="ZM5" s="53"/>
      <c r="ZN5" s="53"/>
      <c r="ZO5" s="53"/>
      <c r="ZP5" s="53"/>
      <c r="ZQ5" s="53"/>
      <c r="ZR5" s="53"/>
      <c r="ZS5" s="53"/>
      <c r="ZT5" s="53"/>
      <c r="ZU5" s="53"/>
      <c r="ZV5" s="53"/>
      <c r="ZW5" s="53"/>
      <c r="ZX5" s="53"/>
      <c r="ZY5" s="53"/>
      <c r="ZZ5" s="53"/>
      <c r="AAA5" s="53"/>
      <c r="AAB5" s="53"/>
      <c r="AAC5" s="53"/>
      <c r="AAD5" s="53"/>
      <c r="AAE5" s="53"/>
      <c r="AAF5" s="53"/>
      <c r="AAG5" s="53"/>
      <c r="AAH5" s="53"/>
      <c r="AAI5" s="53"/>
      <c r="AAJ5" s="53"/>
      <c r="AAK5" s="53"/>
      <c r="AAL5" s="53"/>
      <c r="AAM5" s="53"/>
      <c r="AAN5" s="53"/>
      <c r="AAO5" s="53"/>
      <c r="AAP5" s="53"/>
      <c r="AAQ5" s="53"/>
      <c r="AAR5" s="53"/>
      <c r="AAS5" s="53"/>
      <c r="AAT5" s="53"/>
      <c r="AAU5" s="53"/>
      <c r="AAV5" s="53"/>
      <c r="AAW5" s="53"/>
      <c r="AAX5" s="53"/>
      <c r="AAY5" s="53"/>
      <c r="AAZ5" s="53"/>
      <c r="ABA5" s="53"/>
      <c r="ABB5" s="53"/>
      <c r="ABC5" s="53"/>
      <c r="ABD5" s="53"/>
      <c r="ABE5" s="53"/>
      <c r="ABF5" s="53"/>
      <c r="ABG5" s="53"/>
      <c r="ABH5" s="53"/>
      <c r="ABI5" s="53"/>
      <c r="ABJ5" s="53"/>
      <c r="ABK5" s="53"/>
      <c r="ABL5" s="53"/>
      <c r="ABM5" s="53"/>
      <c r="ABN5" s="53"/>
      <c r="ABO5" s="53"/>
      <c r="ABP5" s="53"/>
      <c r="ABQ5" s="53"/>
      <c r="ABR5" s="53"/>
      <c r="ABS5" s="53"/>
      <c r="ABT5" s="53"/>
      <c r="ABU5" s="53"/>
      <c r="ABV5" s="53"/>
      <c r="ABW5" s="53"/>
      <c r="ABX5" s="53"/>
      <c r="ABY5" s="53"/>
      <c r="ABZ5" s="53"/>
      <c r="ACA5" s="53"/>
      <c r="ACB5" s="53"/>
      <c r="ACC5" s="53"/>
      <c r="ACD5" s="53"/>
      <c r="ACE5" s="53"/>
      <c r="ACF5" s="53"/>
      <c r="ACG5" s="53"/>
      <c r="ACH5" s="53"/>
      <c r="ACI5" s="53"/>
      <c r="ACJ5" s="53"/>
      <c r="ACK5" s="53"/>
      <c r="ACL5" s="53"/>
      <c r="ACM5" s="53"/>
      <c r="ACN5" s="53"/>
      <c r="ACO5" s="53"/>
      <c r="ACP5" s="53"/>
      <c r="ACQ5" s="53"/>
      <c r="ACR5" s="53"/>
      <c r="ACS5" s="53"/>
      <c r="ACT5" s="53"/>
      <c r="ACU5" s="53"/>
      <c r="ACV5" s="53"/>
      <c r="ACW5" s="53"/>
      <c r="ACX5" s="53"/>
      <c r="ACY5" s="53"/>
      <c r="ACZ5" s="53"/>
      <c r="ADA5" s="53"/>
      <c r="ADB5" s="53"/>
      <c r="ADC5" s="53"/>
      <c r="ADD5" s="53"/>
      <c r="ADE5" s="53"/>
      <c r="ADF5" s="53"/>
      <c r="ADG5" s="53"/>
      <c r="ADH5" s="53"/>
      <c r="ADI5" s="53"/>
      <c r="ADJ5" s="53"/>
      <c r="ADK5" s="53"/>
      <c r="ADL5" s="53"/>
      <c r="ADM5" s="53"/>
      <c r="ADN5" s="53"/>
      <c r="ADO5" s="53"/>
      <c r="ADP5" s="53"/>
      <c r="ADQ5" s="53"/>
      <c r="ADR5" s="53"/>
      <c r="ADS5" s="53"/>
      <c r="ADT5" s="53"/>
      <c r="ADU5" s="53"/>
      <c r="ADV5" s="53"/>
      <c r="ADW5" s="53"/>
      <c r="ADX5" s="53"/>
      <c r="ADY5" s="53"/>
      <c r="ADZ5" s="53"/>
      <c r="AEA5" s="53"/>
      <c r="AEB5" s="53"/>
      <c r="AEC5" s="53"/>
      <c r="AED5" s="53"/>
      <c r="AEE5" s="53"/>
      <c r="AEF5" s="53"/>
      <c r="AEG5" s="53"/>
      <c r="AEH5" s="53"/>
      <c r="AEI5" s="53"/>
      <c r="AEJ5" s="53"/>
      <c r="AEK5" s="53"/>
      <c r="AEL5" s="53"/>
      <c r="AEM5" s="53"/>
      <c r="AEN5" s="53"/>
      <c r="AEO5" s="53"/>
      <c r="AEP5" s="53"/>
      <c r="AEQ5" s="53"/>
      <c r="AER5" s="53"/>
      <c r="AES5" s="53"/>
      <c r="AET5" s="53"/>
      <c r="AEU5" s="53"/>
      <c r="AEV5" s="53"/>
      <c r="AEW5" s="53"/>
      <c r="AEX5" s="53"/>
      <c r="AEY5" s="53"/>
      <c r="AEZ5" s="53"/>
      <c r="AFA5" s="53"/>
      <c r="AFB5" s="53"/>
      <c r="AFC5" s="53"/>
      <c r="AFD5" s="53"/>
      <c r="AFE5" s="53"/>
      <c r="AFF5" s="53"/>
      <c r="AFG5" s="53"/>
      <c r="AFH5" s="53"/>
      <c r="AFI5" s="53"/>
      <c r="AFJ5" s="53"/>
      <c r="AFK5" s="53"/>
      <c r="AFL5" s="53"/>
      <c r="AFM5" s="53"/>
      <c r="AFN5" s="53"/>
      <c r="AFO5" s="53"/>
      <c r="AFP5" s="53"/>
      <c r="AFQ5" s="53"/>
      <c r="AFR5" s="53"/>
      <c r="AFS5" s="53"/>
      <c r="AFT5" s="53"/>
      <c r="AFU5" s="53"/>
      <c r="AFV5" s="53"/>
      <c r="AFW5" s="53"/>
      <c r="AFX5" s="53"/>
      <c r="AFY5" s="53"/>
      <c r="AFZ5" s="53"/>
      <c r="AGA5" s="53"/>
      <c r="AGB5" s="53"/>
      <c r="AGC5" s="53"/>
      <c r="AGD5" s="53"/>
      <c r="AGE5" s="53"/>
      <c r="AGF5" s="53"/>
      <c r="AGG5" s="53"/>
      <c r="AGH5" s="53"/>
      <c r="AGI5" s="53"/>
      <c r="AGJ5" s="53"/>
      <c r="AGK5" s="53"/>
      <c r="AGL5" s="53"/>
      <c r="AGM5" s="53"/>
      <c r="AGN5" s="53"/>
      <c r="AGO5" s="53"/>
      <c r="AGP5" s="53"/>
      <c r="AGQ5" s="53"/>
      <c r="AGR5" s="53"/>
      <c r="AGS5" s="53"/>
      <c r="AGT5" s="53"/>
      <c r="AGU5" s="53"/>
      <c r="AGV5" s="53"/>
      <c r="AGW5" s="53"/>
      <c r="AGX5" s="53"/>
      <c r="AGY5" s="53"/>
      <c r="AGZ5" s="53"/>
      <c r="AHA5" s="53"/>
      <c r="AHB5" s="53"/>
      <c r="AHC5" s="53"/>
      <c r="AHD5" s="53"/>
      <c r="AHE5" s="53"/>
      <c r="AHF5" s="53"/>
      <c r="AHG5" s="53"/>
      <c r="AHH5" s="53"/>
      <c r="AHI5" s="53"/>
      <c r="AHJ5" s="53"/>
      <c r="AHK5" s="53"/>
      <c r="AHL5" s="53"/>
      <c r="AHM5" s="53"/>
      <c r="AHN5" s="53"/>
      <c r="AHO5" s="53"/>
      <c r="AHP5" s="53"/>
      <c r="AHQ5" s="53"/>
      <c r="AHR5" s="53"/>
      <c r="AHS5" s="53"/>
      <c r="AHT5" s="53"/>
      <c r="AHU5" s="53"/>
      <c r="AHV5" s="53"/>
      <c r="AHW5" s="53"/>
      <c r="AHX5" s="53"/>
      <c r="AHY5" s="53"/>
      <c r="AHZ5" s="53"/>
      <c r="AIA5" s="53"/>
      <c r="AIB5" s="53"/>
      <c r="AIC5" s="53"/>
      <c r="AID5" s="53"/>
      <c r="AIE5" s="53"/>
      <c r="AIF5" s="53"/>
      <c r="AIG5" s="53"/>
      <c r="AIH5" s="53"/>
      <c r="AII5" s="53"/>
      <c r="AIJ5" s="53"/>
      <c r="AIK5" s="53"/>
      <c r="AIL5" s="53"/>
      <c r="AIM5" s="53"/>
      <c r="AIN5" s="53"/>
      <c r="AIO5" s="53"/>
      <c r="AIP5" s="53"/>
      <c r="AIQ5" s="53"/>
      <c r="AIR5" s="53"/>
      <c r="AIS5" s="53"/>
      <c r="AIT5" s="53"/>
      <c r="AIU5" s="53"/>
      <c r="AIV5" s="53"/>
      <c r="AIW5" s="53"/>
      <c r="AIX5" s="53"/>
      <c r="AIY5" s="53"/>
      <c r="AIZ5" s="53"/>
      <c r="AJA5" s="53"/>
      <c r="AJB5" s="53"/>
      <c r="AJC5" s="53"/>
      <c r="AJD5" s="53"/>
      <c r="AJE5" s="53"/>
      <c r="AJF5" s="53"/>
      <c r="AJG5" s="53"/>
      <c r="AJH5" s="53"/>
      <c r="AJI5" s="53"/>
      <c r="AJJ5" s="53"/>
      <c r="AJK5" s="53"/>
      <c r="AJL5" s="53"/>
      <c r="AJM5" s="53"/>
      <c r="AJN5" s="53"/>
      <c r="AJO5" s="53"/>
      <c r="AJP5" s="53"/>
      <c r="AJQ5" s="53"/>
      <c r="AJR5" s="53"/>
      <c r="AJS5" s="53"/>
      <c r="AJT5" s="53"/>
      <c r="AJU5" s="53"/>
      <c r="AJV5" s="53"/>
      <c r="AJW5" s="53"/>
    </row>
    <row r="6" spans="1:959" ht="77.25" customHeight="1">
      <c r="A6" s="126" t="e">
        <f ca="1">IF(AND($D$1&gt;=C6,$D$1&lt;=D6),"CurrentSprint","NA")</f>
        <v>#N/A</v>
      </c>
      <c r="B6" s="126" t="s">
        <v>35</v>
      </c>
      <c r="C6" s="511">
        <v>45827</v>
      </c>
      <c r="D6" s="511">
        <v>45841</v>
      </c>
      <c r="E6" s="512">
        <v>20</v>
      </c>
      <c r="F6" s="517">
        <v>20</v>
      </c>
      <c r="G6" s="176" t="s">
        <v>36</v>
      </c>
      <c r="H6" s="620"/>
      <c r="I6" s="518" t="s">
        <v>37</v>
      </c>
      <c r="J6" s="519" t="s">
        <v>38</v>
      </c>
      <c r="K6" s="186" t="s">
        <v>31</v>
      </c>
      <c r="L6" s="731"/>
      <c r="M6" s="731"/>
      <c r="N6" s="520"/>
      <c r="O6" s="515"/>
      <c r="AQ6" s="114"/>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c r="IV6" s="53"/>
      <c r="IW6" s="53"/>
      <c r="IX6" s="53"/>
      <c r="IY6" s="53"/>
      <c r="IZ6" s="53"/>
      <c r="JA6" s="53"/>
      <c r="JB6" s="53"/>
      <c r="JC6" s="53"/>
      <c r="JD6" s="53"/>
      <c r="JE6" s="53"/>
      <c r="JF6" s="53"/>
      <c r="JG6" s="53"/>
      <c r="JH6" s="53"/>
      <c r="JI6" s="53"/>
      <c r="JJ6" s="53"/>
      <c r="JK6" s="53"/>
      <c r="JL6" s="53"/>
      <c r="JM6" s="53"/>
      <c r="JN6" s="53"/>
      <c r="JO6" s="53"/>
      <c r="JP6" s="53"/>
      <c r="JQ6" s="53"/>
      <c r="JR6" s="53"/>
      <c r="JS6" s="53"/>
      <c r="JT6" s="53"/>
      <c r="JU6" s="53"/>
      <c r="JV6" s="53"/>
      <c r="JW6" s="53"/>
      <c r="JX6" s="53"/>
      <c r="JY6" s="53"/>
      <c r="JZ6" s="53"/>
      <c r="KA6" s="53"/>
      <c r="KB6" s="53"/>
      <c r="KC6" s="53"/>
      <c r="KD6" s="53"/>
      <c r="KE6" s="53"/>
      <c r="KF6" s="53"/>
      <c r="KG6" s="53"/>
      <c r="KH6" s="53"/>
      <c r="KI6" s="53"/>
      <c r="KJ6" s="53"/>
      <c r="KK6" s="53"/>
      <c r="KL6" s="53"/>
      <c r="KM6" s="53"/>
      <c r="KN6" s="53"/>
      <c r="KO6" s="53"/>
      <c r="KP6" s="53"/>
      <c r="KQ6" s="53"/>
      <c r="KR6" s="53"/>
      <c r="KS6" s="53"/>
      <c r="KT6" s="53"/>
      <c r="KU6" s="53"/>
      <c r="KV6" s="53"/>
      <c r="KW6" s="53"/>
      <c r="KX6" s="53"/>
      <c r="KY6" s="53"/>
      <c r="KZ6" s="53"/>
      <c r="LA6" s="53"/>
      <c r="LB6" s="53"/>
      <c r="LC6" s="53"/>
      <c r="LD6" s="53"/>
      <c r="LE6" s="53"/>
      <c r="LF6" s="53"/>
      <c r="LG6" s="53"/>
      <c r="LH6" s="53"/>
      <c r="LI6" s="53"/>
      <c r="LJ6" s="53"/>
      <c r="LK6" s="53"/>
      <c r="LL6" s="53"/>
      <c r="LM6" s="53"/>
      <c r="LN6" s="53"/>
      <c r="LO6" s="53"/>
      <c r="LP6" s="53"/>
      <c r="LQ6" s="53"/>
      <c r="LR6" s="53"/>
      <c r="LS6" s="53"/>
      <c r="LT6" s="53"/>
      <c r="LU6" s="53"/>
      <c r="LV6" s="53"/>
      <c r="LW6" s="53"/>
      <c r="LX6" s="53"/>
      <c r="LY6" s="53"/>
      <c r="LZ6" s="53"/>
      <c r="MA6" s="53"/>
      <c r="MB6" s="53"/>
      <c r="MC6" s="53"/>
      <c r="MD6" s="53"/>
      <c r="ME6" s="53"/>
      <c r="MF6" s="53"/>
      <c r="MG6" s="53"/>
      <c r="MH6" s="53"/>
      <c r="MI6" s="53"/>
      <c r="MJ6" s="53"/>
      <c r="MK6" s="53"/>
      <c r="ML6" s="53"/>
      <c r="MM6" s="53"/>
      <c r="MN6" s="53"/>
      <c r="MO6" s="53"/>
      <c r="MP6" s="53"/>
      <c r="MQ6" s="53"/>
      <c r="MR6" s="53"/>
      <c r="MS6" s="53"/>
      <c r="MT6" s="53"/>
      <c r="MU6" s="53"/>
      <c r="MV6" s="53"/>
      <c r="MW6" s="53"/>
      <c r="MX6" s="53"/>
      <c r="MY6" s="53"/>
      <c r="MZ6" s="53"/>
      <c r="NA6" s="53"/>
      <c r="NB6" s="53"/>
      <c r="NC6" s="53"/>
      <c r="ND6" s="53"/>
      <c r="NE6" s="53"/>
      <c r="NF6" s="53"/>
      <c r="NG6" s="53"/>
      <c r="NH6" s="53"/>
      <c r="NI6" s="53"/>
      <c r="NJ6" s="53"/>
      <c r="NK6" s="53"/>
      <c r="NL6" s="53"/>
      <c r="NM6" s="53"/>
      <c r="NN6" s="53"/>
      <c r="NO6" s="53"/>
      <c r="NP6" s="53"/>
      <c r="NQ6" s="53"/>
      <c r="NR6" s="53"/>
      <c r="NS6" s="53"/>
      <c r="NT6" s="53"/>
      <c r="NU6" s="53"/>
      <c r="NV6" s="53"/>
      <c r="NW6" s="53"/>
      <c r="NX6" s="53"/>
      <c r="NY6" s="53"/>
      <c r="NZ6" s="53"/>
      <c r="OA6" s="53"/>
      <c r="OB6" s="53"/>
      <c r="OC6" s="53"/>
      <c r="OD6" s="53"/>
      <c r="OE6" s="53"/>
      <c r="OF6" s="53"/>
      <c r="OG6" s="53"/>
      <c r="OH6" s="53"/>
      <c r="OI6" s="53"/>
      <c r="OJ6" s="53"/>
      <c r="OK6" s="53"/>
      <c r="OL6" s="53"/>
      <c r="OM6" s="53"/>
      <c r="ON6" s="53"/>
      <c r="OO6" s="53"/>
      <c r="OP6" s="53"/>
      <c r="OQ6" s="53"/>
      <c r="OR6" s="53"/>
      <c r="OS6" s="53"/>
      <c r="OT6" s="53"/>
      <c r="OU6" s="53"/>
      <c r="OV6" s="53"/>
      <c r="OW6" s="53"/>
      <c r="OX6" s="53"/>
      <c r="OY6" s="53"/>
      <c r="OZ6" s="53"/>
      <c r="PA6" s="53"/>
      <c r="PB6" s="53"/>
      <c r="PC6" s="53"/>
      <c r="PD6" s="53"/>
      <c r="PE6" s="53"/>
      <c r="PF6" s="53"/>
      <c r="PG6" s="53"/>
      <c r="PH6" s="53"/>
      <c r="PI6" s="53"/>
      <c r="PJ6" s="53"/>
      <c r="PK6" s="53"/>
      <c r="PL6" s="53"/>
      <c r="PM6" s="53"/>
      <c r="PN6" s="53"/>
      <c r="PO6" s="53"/>
      <c r="PP6" s="53"/>
      <c r="PQ6" s="53"/>
      <c r="PR6" s="53"/>
      <c r="PS6" s="53"/>
      <c r="PT6" s="53"/>
      <c r="PU6" s="53"/>
      <c r="PV6" s="53"/>
      <c r="PW6" s="53"/>
      <c r="PX6" s="53"/>
      <c r="PY6" s="53"/>
      <c r="PZ6" s="53"/>
      <c r="QA6" s="53"/>
      <c r="QB6" s="53"/>
      <c r="QC6" s="53"/>
      <c r="QD6" s="53"/>
      <c r="QE6" s="53"/>
      <c r="QF6" s="53"/>
      <c r="QG6" s="53"/>
      <c r="QH6" s="53"/>
      <c r="QI6" s="53"/>
      <c r="QJ6" s="53"/>
      <c r="QK6" s="53"/>
      <c r="QL6" s="53"/>
      <c r="QM6" s="53"/>
      <c r="QN6" s="53"/>
      <c r="QO6" s="53"/>
      <c r="QP6" s="53"/>
      <c r="QQ6" s="53"/>
      <c r="QR6" s="53"/>
      <c r="QS6" s="53"/>
      <c r="QT6" s="53"/>
      <c r="QU6" s="53"/>
      <c r="QV6" s="53"/>
      <c r="QW6" s="53"/>
      <c r="QX6" s="53"/>
      <c r="QY6" s="53"/>
      <c r="QZ6" s="53"/>
      <c r="RA6" s="53"/>
      <c r="RB6" s="53"/>
      <c r="RC6" s="53"/>
      <c r="RD6" s="53"/>
      <c r="RE6" s="53"/>
      <c r="RF6" s="53"/>
      <c r="RG6" s="53"/>
      <c r="RH6" s="53"/>
      <c r="RI6" s="53"/>
      <c r="RJ6" s="53"/>
      <c r="RK6" s="53"/>
      <c r="RL6" s="53"/>
      <c r="RM6" s="53"/>
      <c r="RN6" s="53"/>
      <c r="RO6" s="53"/>
      <c r="RP6" s="53"/>
      <c r="RQ6" s="53"/>
      <c r="RR6" s="53"/>
      <c r="RS6" s="53"/>
      <c r="RT6" s="53"/>
      <c r="RU6" s="53"/>
      <c r="RV6" s="53"/>
      <c r="RW6" s="53"/>
      <c r="RX6" s="53"/>
      <c r="RY6" s="53"/>
      <c r="RZ6" s="53"/>
      <c r="SA6" s="53"/>
      <c r="SB6" s="53"/>
      <c r="SC6" s="53"/>
      <c r="SD6" s="53"/>
      <c r="SE6" s="53"/>
      <c r="SF6" s="53"/>
      <c r="SG6" s="53"/>
      <c r="SH6" s="53"/>
      <c r="SI6" s="53"/>
      <c r="SJ6" s="53"/>
      <c r="SK6" s="53"/>
      <c r="SL6" s="53"/>
      <c r="SM6" s="53"/>
      <c r="SN6" s="53"/>
      <c r="SO6" s="53"/>
      <c r="SP6" s="53"/>
      <c r="SQ6" s="53"/>
      <c r="SR6" s="53"/>
      <c r="SS6" s="53"/>
      <c r="ST6" s="53"/>
      <c r="SU6" s="53"/>
      <c r="SV6" s="53"/>
      <c r="SW6" s="53"/>
      <c r="SX6" s="53"/>
      <c r="SY6" s="53"/>
      <c r="SZ6" s="53"/>
      <c r="TA6" s="53"/>
      <c r="TB6" s="53"/>
      <c r="TC6" s="53"/>
      <c r="TD6" s="53"/>
      <c r="TE6" s="53"/>
      <c r="TF6" s="53"/>
      <c r="TG6" s="53"/>
      <c r="TH6" s="53"/>
      <c r="TI6" s="53"/>
      <c r="TJ6" s="53"/>
      <c r="TK6" s="53"/>
      <c r="TL6" s="53"/>
      <c r="TM6" s="53"/>
      <c r="TN6" s="53"/>
      <c r="TO6" s="53"/>
      <c r="TP6" s="53"/>
      <c r="TQ6" s="53"/>
      <c r="TR6" s="53"/>
      <c r="TS6" s="53"/>
      <c r="TT6" s="53"/>
      <c r="TU6" s="53"/>
      <c r="TV6" s="53"/>
      <c r="TW6" s="53"/>
      <c r="TX6" s="53"/>
      <c r="TY6" s="53"/>
      <c r="TZ6" s="53"/>
      <c r="UA6" s="53"/>
      <c r="UB6" s="53"/>
      <c r="UC6" s="53"/>
      <c r="UD6" s="53"/>
      <c r="UE6" s="53"/>
      <c r="UF6" s="53"/>
      <c r="UG6" s="53"/>
      <c r="UH6" s="53"/>
      <c r="UI6" s="53"/>
      <c r="UJ6" s="53"/>
      <c r="UK6" s="53"/>
      <c r="UL6" s="53"/>
      <c r="UM6" s="53"/>
      <c r="UN6" s="53"/>
      <c r="UO6" s="53"/>
      <c r="UP6" s="53"/>
      <c r="UQ6" s="53"/>
      <c r="UR6" s="53"/>
      <c r="US6" s="53"/>
      <c r="UT6" s="53"/>
      <c r="UU6" s="53"/>
      <c r="UV6" s="53"/>
      <c r="UW6" s="53"/>
      <c r="UX6" s="53"/>
      <c r="UY6" s="53"/>
      <c r="UZ6" s="53"/>
      <c r="VA6" s="53"/>
      <c r="VB6" s="53"/>
      <c r="VC6" s="53"/>
      <c r="VD6" s="53"/>
      <c r="VE6" s="53"/>
      <c r="VF6" s="53"/>
      <c r="VG6" s="53"/>
      <c r="VH6" s="53"/>
      <c r="VI6" s="53"/>
      <c r="VJ6" s="53"/>
      <c r="VK6" s="53"/>
      <c r="VL6" s="53"/>
      <c r="VM6" s="53"/>
      <c r="VN6" s="53"/>
      <c r="VO6" s="53"/>
      <c r="VP6" s="53"/>
      <c r="VQ6" s="53"/>
      <c r="VR6" s="53"/>
      <c r="VS6" s="53"/>
      <c r="VT6" s="53"/>
      <c r="VU6" s="53"/>
      <c r="VV6" s="53"/>
      <c r="VW6" s="53"/>
      <c r="VX6" s="53"/>
      <c r="VY6" s="53"/>
      <c r="VZ6" s="53"/>
      <c r="WA6" s="53"/>
      <c r="WB6" s="53"/>
      <c r="WC6" s="53"/>
      <c r="WD6" s="53"/>
      <c r="WE6" s="53"/>
      <c r="WF6" s="53"/>
      <c r="WG6" s="53"/>
      <c r="WH6" s="53"/>
      <c r="WI6" s="53"/>
      <c r="WJ6" s="53"/>
      <c r="WK6" s="53"/>
      <c r="WL6" s="53"/>
      <c r="WM6" s="53"/>
      <c r="WN6" s="53"/>
      <c r="WO6" s="53"/>
      <c r="WP6" s="53"/>
      <c r="WQ6" s="53"/>
      <c r="WR6" s="53"/>
      <c r="WS6" s="53"/>
      <c r="WT6" s="53"/>
      <c r="WU6" s="53"/>
      <c r="WV6" s="53"/>
      <c r="WW6" s="53"/>
      <c r="WX6" s="53"/>
      <c r="WY6" s="53"/>
      <c r="WZ6" s="53"/>
      <c r="XA6" s="53"/>
      <c r="XB6" s="53"/>
      <c r="XC6" s="53"/>
      <c r="XD6" s="53"/>
      <c r="XE6" s="53"/>
      <c r="XF6" s="53"/>
      <c r="XG6" s="53"/>
      <c r="XH6" s="53"/>
      <c r="XI6" s="53"/>
      <c r="XJ6" s="53"/>
      <c r="XK6" s="53"/>
      <c r="XL6" s="53"/>
      <c r="XM6" s="53"/>
      <c r="XN6" s="53"/>
      <c r="XO6" s="53"/>
      <c r="XP6" s="53"/>
      <c r="XQ6" s="53"/>
      <c r="XR6" s="53"/>
      <c r="XS6" s="53"/>
      <c r="XT6" s="53"/>
      <c r="XU6" s="53"/>
      <c r="XV6" s="53"/>
      <c r="XW6" s="53"/>
      <c r="XX6" s="53"/>
      <c r="XY6" s="53"/>
      <c r="XZ6" s="53"/>
      <c r="YA6" s="53"/>
      <c r="YB6" s="53"/>
      <c r="YC6" s="53"/>
      <c r="YD6" s="53"/>
      <c r="YE6" s="53"/>
      <c r="YF6" s="53"/>
      <c r="YG6" s="53"/>
      <c r="YH6" s="53"/>
      <c r="YI6" s="53"/>
      <c r="YJ6" s="53"/>
      <c r="YK6" s="53"/>
      <c r="YL6" s="53"/>
      <c r="YM6" s="53"/>
      <c r="YN6" s="53"/>
      <c r="YO6" s="53"/>
      <c r="YP6" s="53"/>
      <c r="YQ6" s="53"/>
      <c r="YR6" s="53"/>
      <c r="YS6" s="53"/>
      <c r="YT6" s="53"/>
      <c r="YU6" s="53"/>
      <c r="YV6" s="53"/>
      <c r="YW6" s="53"/>
      <c r="YX6" s="53"/>
      <c r="YY6" s="53"/>
      <c r="YZ6" s="53"/>
      <c r="ZA6" s="53"/>
      <c r="ZB6" s="53"/>
      <c r="ZC6" s="53"/>
      <c r="ZD6" s="53"/>
      <c r="ZE6" s="53"/>
      <c r="ZF6" s="53"/>
      <c r="ZG6" s="53"/>
      <c r="ZH6" s="53"/>
      <c r="ZI6" s="53"/>
      <c r="ZJ6" s="53"/>
      <c r="ZK6" s="53"/>
      <c r="ZL6" s="53"/>
      <c r="ZM6" s="53"/>
      <c r="ZN6" s="53"/>
      <c r="ZO6" s="53"/>
      <c r="ZP6" s="53"/>
      <c r="ZQ6" s="53"/>
      <c r="ZR6" s="53"/>
      <c r="ZS6" s="53"/>
      <c r="ZT6" s="53"/>
      <c r="ZU6" s="53"/>
      <c r="ZV6" s="53"/>
      <c r="ZW6" s="53"/>
      <c r="ZX6" s="53"/>
      <c r="ZY6" s="53"/>
      <c r="ZZ6" s="53"/>
      <c r="AAA6" s="53"/>
      <c r="AAB6" s="53"/>
      <c r="AAC6" s="53"/>
      <c r="AAD6" s="53"/>
      <c r="AAE6" s="53"/>
      <c r="AAF6" s="53"/>
      <c r="AAG6" s="53"/>
      <c r="AAH6" s="53"/>
      <c r="AAI6" s="53"/>
      <c r="AAJ6" s="53"/>
      <c r="AAK6" s="53"/>
      <c r="AAL6" s="53"/>
      <c r="AAM6" s="53"/>
      <c r="AAN6" s="53"/>
      <c r="AAO6" s="53"/>
      <c r="AAP6" s="53"/>
      <c r="AAQ6" s="53"/>
      <c r="AAR6" s="53"/>
      <c r="AAS6" s="53"/>
      <c r="AAT6" s="53"/>
      <c r="AAU6" s="53"/>
      <c r="AAV6" s="53"/>
      <c r="AAW6" s="53"/>
      <c r="AAX6" s="53"/>
      <c r="AAY6" s="53"/>
      <c r="AAZ6" s="53"/>
      <c r="ABA6" s="53"/>
      <c r="ABB6" s="53"/>
      <c r="ABC6" s="53"/>
      <c r="ABD6" s="53"/>
      <c r="ABE6" s="53"/>
      <c r="ABF6" s="53"/>
      <c r="ABG6" s="53"/>
      <c r="ABH6" s="53"/>
      <c r="ABI6" s="53"/>
      <c r="ABJ6" s="53"/>
      <c r="ABK6" s="53"/>
      <c r="ABL6" s="53"/>
      <c r="ABM6" s="53"/>
      <c r="ABN6" s="53"/>
      <c r="ABO6" s="53"/>
      <c r="ABP6" s="53"/>
      <c r="ABQ6" s="53"/>
      <c r="ABR6" s="53"/>
      <c r="ABS6" s="53"/>
      <c r="ABT6" s="53"/>
      <c r="ABU6" s="53"/>
      <c r="ABV6" s="53"/>
      <c r="ABW6" s="53"/>
      <c r="ABX6" s="53"/>
      <c r="ABY6" s="53"/>
      <c r="ABZ6" s="53"/>
      <c r="ACA6" s="53"/>
      <c r="ACB6" s="53"/>
      <c r="ACC6" s="53"/>
      <c r="ACD6" s="53"/>
      <c r="ACE6" s="53"/>
      <c r="ACF6" s="53"/>
      <c r="ACG6" s="53"/>
      <c r="ACH6" s="53"/>
      <c r="ACI6" s="53"/>
      <c r="ACJ6" s="53"/>
      <c r="ACK6" s="53"/>
      <c r="ACL6" s="53"/>
      <c r="ACM6" s="53"/>
      <c r="ACN6" s="53"/>
      <c r="ACO6" s="53"/>
      <c r="ACP6" s="53"/>
      <c r="ACQ6" s="53"/>
      <c r="ACR6" s="53"/>
      <c r="ACS6" s="53"/>
      <c r="ACT6" s="53"/>
      <c r="ACU6" s="53"/>
      <c r="ACV6" s="53"/>
      <c r="ACW6" s="53"/>
      <c r="ACX6" s="53"/>
      <c r="ACY6" s="53"/>
      <c r="ACZ6" s="53"/>
      <c r="ADA6" s="53"/>
      <c r="ADB6" s="53"/>
      <c r="ADC6" s="53"/>
      <c r="ADD6" s="53"/>
      <c r="ADE6" s="53"/>
      <c r="ADF6" s="53"/>
      <c r="ADG6" s="53"/>
      <c r="ADH6" s="53"/>
      <c r="ADI6" s="53"/>
      <c r="ADJ6" s="53"/>
      <c r="ADK6" s="53"/>
      <c r="ADL6" s="53"/>
      <c r="ADM6" s="53"/>
      <c r="ADN6" s="53"/>
      <c r="ADO6" s="53"/>
      <c r="ADP6" s="53"/>
      <c r="ADQ6" s="53"/>
      <c r="ADR6" s="53"/>
      <c r="ADS6" s="53"/>
      <c r="ADT6" s="53"/>
      <c r="ADU6" s="53"/>
      <c r="ADV6" s="53"/>
      <c r="ADW6" s="53"/>
      <c r="ADX6" s="53"/>
      <c r="ADY6" s="53"/>
      <c r="ADZ6" s="53"/>
      <c r="AEA6" s="53"/>
      <c r="AEB6" s="53"/>
      <c r="AEC6" s="53"/>
      <c r="AED6" s="53"/>
      <c r="AEE6" s="53"/>
      <c r="AEF6" s="53"/>
      <c r="AEG6" s="53"/>
      <c r="AEH6" s="53"/>
      <c r="AEI6" s="53"/>
      <c r="AEJ6" s="53"/>
      <c r="AEK6" s="53"/>
      <c r="AEL6" s="53"/>
      <c r="AEM6" s="53"/>
      <c r="AEN6" s="53"/>
      <c r="AEO6" s="53"/>
      <c r="AEP6" s="53"/>
      <c r="AEQ6" s="53"/>
      <c r="AER6" s="53"/>
      <c r="AES6" s="53"/>
      <c r="AET6" s="53"/>
      <c r="AEU6" s="53"/>
      <c r="AEV6" s="53"/>
      <c r="AEW6" s="53"/>
      <c r="AEX6" s="53"/>
      <c r="AEY6" s="53"/>
      <c r="AEZ6" s="53"/>
      <c r="AFA6" s="53"/>
      <c r="AFB6" s="53"/>
      <c r="AFC6" s="53"/>
      <c r="AFD6" s="53"/>
      <c r="AFE6" s="53"/>
      <c r="AFF6" s="53"/>
      <c r="AFG6" s="53"/>
      <c r="AFH6" s="53"/>
      <c r="AFI6" s="53"/>
      <c r="AFJ6" s="53"/>
      <c r="AFK6" s="53"/>
      <c r="AFL6" s="53"/>
      <c r="AFM6" s="53"/>
      <c r="AFN6" s="53"/>
      <c r="AFO6" s="53"/>
      <c r="AFP6" s="53"/>
      <c r="AFQ6" s="53"/>
      <c r="AFR6" s="53"/>
      <c r="AFS6" s="53"/>
      <c r="AFT6" s="53"/>
      <c r="AFU6" s="53"/>
      <c r="AFV6" s="53"/>
      <c r="AFW6" s="53"/>
      <c r="AFX6" s="53"/>
      <c r="AFY6" s="53"/>
      <c r="AFZ6" s="53"/>
      <c r="AGA6" s="53"/>
      <c r="AGB6" s="53"/>
      <c r="AGC6" s="53"/>
      <c r="AGD6" s="53"/>
      <c r="AGE6" s="53"/>
      <c r="AGF6" s="53"/>
      <c r="AGG6" s="53"/>
      <c r="AGH6" s="53"/>
      <c r="AGI6" s="53"/>
      <c r="AGJ6" s="53"/>
      <c r="AGK6" s="53"/>
      <c r="AGL6" s="53"/>
      <c r="AGM6" s="53"/>
      <c r="AGN6" s="53"/>
      <c r="AGO6" s="53"/>
      <c r="AGP6" s="53"/>
      <c r="AGQ6" s="53"/>
      <c r="AGR6" s="53"/>
      <c r="AGS6" s="53"/>
      <c r="AGT6" s="53"/>
      <c r="AGU6" s="53"/>
      <c r="AGV6" s="53"/>
      <c r="AGW6" s="53"/>
      <c r="AGX6" s="53"/>
      <c r="AGY6" s="53"/>
      <c r="AGZ6" s="53"/>
      <c r="AHA6" s="53"/>
      <c r="AHB6" s="53"/>
      <c r="AHC6" s="53"/>
      <c r="AHD6" s="53"/>
      <c r="AHE6" s="53"/>
      <c r="AHF6" s="53"/>
      <c r="AHG6" s="53"/>
      <c r="AHH6" s="53"/>
      <c r="AHI6" s="53"/>
      <c r="AHJ6" s="53"/>
      <c r="AHK6" s="53"/>
      <c r="AHL6" s="53"/>
      <c r="AHM6" s="53"/>
      <c r="AHN6" s="53"/>
      <c r="AHO6" s="53"/>
      <c r="AHP6" s="53"/>
      <c r="AHQ6" s="53"/>
      <c r="AHR6" s="53"/>
      <c r="AHS6" s="53"/>
      <c r="AHT6" s="53"/>
      <c r="AHU6" s="53"/>
      <c r="AHV6" s="53"/>
      <c r="AHW6" s="53"/>
      <c r="AHX6" s="53"/>
      <c r="AHY6" s="53"/>
      <c r="AHZ6" s="53"/>
      <c r="AIA6" s="53"/>
      <c r="AIB6" s="53"/>
      <c r="AIC6" s="53"/>
      <c r="AID6" s="53"/>
      <c r="AIE6" s="53"/>
      <c r="AIF6" s="53"/>
      <c r="AIG6" s="53"/>
      <c r="AIH6" s="53"/>
      <c r="AII6" s="53"/>
      <c r="AIJ6" s="53"/>
      <c r="AIK6" s="53"/>
      <c r="AIL6" s="53"/>
      <c r="AIM6" s="53"/>
      <c r="AIN6" s="53"/>
      <c r="AIO6" s="53"/>
      <c r="AIP6" s="53"/>
      <c r="AIQ6" s="53"/>
      <c r="AIR6" s="53"/>
      <c r="AIS6" s="53"/>
      <c r="AIT6" s="53"/>
      <c r="AIU6" s="53"/>
      <c r="AIV6" s="53"/>
      <c r="AIW6" s="53"/>
      <c r="AIX6" s="53"/>
      <c r="AIY6" s="53"/>
      <c r="AIZ6" s="53"/>
      <c r="AJA6" s="53"/>
      <c r="AJB6" s="53"/>
      <c r="AJC6" s="53"/>
      <c r="AJD6" s="53"/>
      <c r="AJE6" s="53"/>
      <c r="AJF6" s="53"/>
      <c r="AJG6" s="53"/>
      <c r="AJH6" s="53"/>
      <c r="AJI6" s="53"/>
      <c r="AJJ6" s="53"/>
      <c r="AJK6" s="53"/>
      <c r="AJL6" s="53"/>
      <c r="AJM6" s="53"/>
      <c r="AJN6" s="53"/>
      <c r="AJO6" s="53"/>
      <c r="AJP6" s="53"/>
      <c r="AJQ6" s="53"/>
      <c r="AJR6" s="53"/>
      <c r="AJS6" s="53"/>
      <c r="AJT6" s="53"/>
      <c r="AJU6" s="53"/>
      <c r="AJV6" s="53"/>
      <c r="AJW6" s="53"/>
    </row>
    <row r="7" spans="1:959" ht="65.25" customHeight="1">
      <c r="A7" s="126" t="e">
        <f ca="1">IF(AND($D$1&gt;=C7,$D$1&lt;=D7),"CurrentSprint","NA")</f>
        <v>#N/A</v>
      </c>
      <c r="B7" s="126" t="s">
        <v>39</v>
      </c>
      <c r="C7" s="511">
        <v>45842</v>
      </c>
      <c r="D7" s="511">
        <v>45855</v>
      </c>
      <c r="E7" s="512">
        <v>14</v>
      </c>
      <c r="F7" s="517">
        <v>14</v>
      </c>
      <c r="G7" s="176" t="s">
        <v>40</v>
      </c>
      <c r="H7" s="620"/>
      <c r="I7" s="518" t="s">
        <v>41</v>
      </c>
      <c r="J7" s="519" t="s">
        <v>42</v>
      </c>
      <c r="K7" s="186" t="s">
        <v>43</v>
      </c>
      <c r="L7" s="731"/>
      <c r="M7" s="731"/>
      <c r="N7" s="520"/>
      <c r="O7" s="515"/>
      <c r="AQ7" s="114"/>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c r="IX7" s="53"/>
      <c r="IY7" s="53"/>
      <c r="IZ7" s="53"/>
      <c r="JA7" s="53"/>
      <c r="JB7" s="53"/>
      <c r="JC7" s="53"/>
      <c r="JD7" s="53"/>
      <c r="JE7" s="53"/>
      <c r="JF7" s="53"/>
      <c r="JG7" s="53"/>
      <c r="JH7" s="53"/>
      <c r="JI7" s="53"/>
      <c r="JJ7" s="53"/>
      <c r="JK7" s="53"/>
      <c r="JL7" s="53"/>
      <c r="JM7" s="53"/>
      <c r="JN7" s="53"/>
      <c r="JO7" s="53"/>
      <c r="JP7" s="53"/>
      <c r="JQ7" s="53"/>
      <c r="JR7" s="53"/>
      <c r="JS7" s="53"/>
      <c r="JT7" s="53"/>
      <c r="JU7" s="53"/>
      <c r="JV7" s="53"/>
      <c r="JW7" s="53"/>
      <c r="JX7" s="53"/>
      <c r="JY7" s="53"/>
      <c r="JZ7" s="53"/>
      <c r="KA7" s="53"/>
      <c r="KB7" s="53"/>
      <c r="KC7" s="53"/>
      <c r="KD7" s="53"/>
      <c r="KE7" s="53"/>
      <c r="KF7" s="53"/>
      <c r="KG7" s="53"/>
      <c r="KH7" s="53"/>
      <c r="KI7" s="53"/>
      <c r="KJ7" s="53"/>
      <c r="KK7" s="53"/>
      <c r="KL7" s="53"/>
      <c r="KM7" s="53"/>
      <c r="KN7" s="53"/>
      <c r="KO7" s="53"/>
      <c r="KP7" s="53"/>
      <c r="KQ7" s="53"/>
      <c r="KR7" s="53"/>
      <c r="KS7" s="53"/>
      <c r="KT7" s="53"/>
      <c r="KU7" s="53"/>
      <c r="KV7" s="53"/>
      <c r="KW7" s="53"/>
      <c r="KX7" s="53"/>
      <c r="KY7" s="53"/>
      <c r="KZ7" s="53"/>
      <c r="LA7" s="53"/>
      <c r="LB7" s="53"/>
      <c r="LC7" s="53"/>
      <c r="LD7" s="53"/>
      <c r="LE7" s="53"/>
      <c r="LF7" s="53"/>
      <c r="LG7" s="53"/>
      <c r="LH7" s="53"/>
      <c r="LI7" s="53"/>
      <c r="LJ7" s="53"/>
      <c r="LK7" s="53"/>
      <c r="LL7" s="53"/>
      <c r="LM7" s="53"/>
      <c r="LN7" s="53"/>
      <c r="LO7" s="53"/>
      <c r="LP7" s="53"/>
      <c r="LQ7" s="53"/>
      <c r="LR7" s="53"/>
      <c r="LS7" s="53"/>
      <c r="LT7" s="53"/>
      <c r="LU7" s="53"/>
      <c r="LV7" s="53"/>
      <c r="LW7" s="53"/>
      <c r="LX7" s="53"/>
      <c r="LY7" s="53"/>
      <c r="LZ7" s="53"/>
      <c r="MA7" s="53"/>
      <c r="MB7" s="53"/>
      <c r="MC7" s="53"/>
      <c r="MD7" s="53"/>
      <c r="ME7" s="53"/>
      <c r="MF7" s="53"/>
      <c r="MG7" s="53"/>
      <c r="MH7" s="53"/>
      <c r="MI7" s="53"/>
      <c r="MJ7" s="53"/>
      <c r="MK7" s="53"/>
      <c r="ML7" s="53"/>
      <c r="MM7" s="53"/>
      <c r="MN7" s="53"/>
      <c r="MO7" s="53"/>
      <c r="MP7" s="53"/>
      <c r="MQ7" s="53"/>
      <c r="MR7" s="53"/>
      <c r="MS7" s="53"/>
      <c r="MT7" s="53"/>
      <c r="MU7" s="53"/>
      <c r="MV7" s="53"/>
      <c r="MW7" s="53"/>
      <c r="MX7" s="53"/>
      <c r="MY7" s="53"/>
      <c r="MZ7" s="53"/>
      <c r="NA7" s="53"/>
      <c r="NB7" s="53"/>
      <c r="NC7" s="53"/>
      <c r="ND7" s="53"/>
      <c r="NE7" s="53"/>
      <c r="NF7" s="53"/>
      <c r="NG7" s="53"/>
      <c r="NH7" s="53"/>
      <c r="NI7" s="53"/>
      <c r="NJ7" s="53"/>
      <c r="NK7" s="53"/>
      <c r="NL7" s="53"/>
      <c r="NM7" s="53"/>
      <c r="NN7" s="53"/>
      <c r="NO7" s="53"/>
      <c r="NP7" s="53"/>
      <c r="NQ7" s="53"/>
      <c r="NR7" s="53"/>
      <c r="NS7" s="53"/>
      <c r="NT7" s="53"/>
      <c r="NU7" s="53"/>
      <c r="NV7" s="53"/>
      <c r="NW7" s="53"/>
      <c r="NX7" s="53"/>
      <c r="NY7" s="53"/>
      <c r="NZ7" s="53"/>
      <c r="OA7" s="53"/>
      <c r="OB7" s="53"/>
      <c r="OC7" s="53"/>
      <c r="OD7" s="53"/>
      <c r="OE7" s="53"/>
      <c r="OF7" s="53"/>
      <c r="OG7" s="53"/>
      <c r="OH7" s="53"/>
      <c r="OI7" s="53"/>
      <c r="OJ7" s="53"/>
      <c r="OK7" s="53"/>
      <c r="OL7" s="53"/>
      <c r="OM7" s="53"/>
      <c r="ON7" s="53"/>
      <c r="OO7" s="53"/>
      <c r="OP7" s="53"/>
      <c r="OQ7" s="53"/>
      <c r="OR7" s="53"/>
      <c r="OS7" s="53"/>
      <c r="OT7" s="53"/>
      <c r="OU7" s="53"/>
      <c r="OV7" s="53"/>
      <c r="OW7" s="53"/>
      <c r="OX7" s="53"/>
      <c r="OY7" s="53"/>
      <c r="OZ7" s="53"/>
      <c r="PA7" s="53"/>
      <c r="PB7" s="53"/>
      <c r="PC7" s="53"/>
      <c r="PD7" s="53"/>
      <c r="PE7" s="53"/>
      <c r="PF7" s="53"/>
      <c r="PG7" s="53"/>
      <c r="PH7" s="53"/>
      <c r="PI7" s="53"/>
      <c r="PJ7" s="53"/>
      <c r="PK7" s="53"/>
      <c r="PL7" s="53"/>
      <c r="PM7" s="53"/>
      <c r="PN7" s="53"/>
      <c r="PO7" s="53"/>
      <c r="PP7" s="53"/>
      <c r="PQ7" s="53"/>
      <c r="PR7" s="53"/>
      <c r="PS7" s="53"/>
      <c r="PT7" s="53"/>
      <c r="PU7" s="53"/>
      <c r="PV7" s="53"/>
      <c r="PW7" s="53"/>
      <c r="PX7" s="53"/>
      <c r="PY7" s="53"/>
      <c r="PZ7" s="53"/>
      <c r="QA7" s="53"/>
      <c r="QB7" s="53"/>
      <c r="QC7" s="53"/>
      <c r="QD7" s="53"/>
      <c r="QE7" s="53"/>
      <c r="QF7" s="53"/>
      <c r="QG7" s="53"/>
      <c r="QH7" s="53"/>
      <c r="QI7" s="53"/>
      <c r="QJ7" s="53"/>
      <c r="QK7" s="53"/>
      <c r="QL7" s="53"/>
      <c r="QM7" s="53"/>
      <c r="QN7" s="53"/>
      <c r="QO7" s="53"/>
      <c r="QP7" s="53"/>
      <c r="QQ7" s="53"/>
      <c r="QR7" s="53"/>
      <c r="QS7" s="53"/>
      <c r="QT7" s="53"/>
      <c r="QU7" s="53"/>
      <c r="QV7" s="53"/>
      <c r="QW7" s="53"/>
      <c r="QX7" s="53"/>
      <c r="QY7" s="53"/>
      <c r="QZ7" s="53"/>
      <c r="RA7" s="53"/>
      <c r="RB7" s="53"/>
      <c r="RC7" s="53"/>
      <c r="RD7" s="53"/>
      <c r="RE7" s="53"/>
      <c r="RF7" s="53"/>
      <c r="RG7" s="53"/>
      <c r="RH7" s="53"/>
      <c r="RI7" s="53"/>
      <c r="RJ7" s="53"/>
      <c r="RK7" s="53"/>
      <c r="RL7" s="53"/>
      <c r="RM7" s="53"/>
      <c r="RN7" s="53"/>
      <c r="RO7" s="53"/>
      <c r="RP7" s="53"/>
      <c r="RQ7" s="53"/>
      <c r="RR7" s="53"/>
      <c r="RS7" s="53"/>
      <c r="RT7" s="53"/>
      <c r="RU7" s="53"/>
      <c r="RV7" s="53"/>
      <c r="RW7" s="53"/>
      <c r="RX7" s="53"/>
      <c r="RY7" s="53"/>
      <c r="RZ7" s="53"/>
      <c r="SA7" s="53"/>
      <c r="SB7" s="53"/>
      <c r="SC7" s="53"/>
      <c r="SD7" s="53"/>
      <c r="SE7" s="53"/>
      <c r="SF7" s="53"/>
      <c r="SG7" s="53"/>
      <c r="SH7" s="53"/>
      <c r="SI7" s="53"/>
      <c r="SJ7" s="53"/>
      <c r="SK7" s="53"/>
      <c r="SL7" s="53"/>
      <c r="SM7" s="53"/>
      <c r="SN7" s="53"/>
      <c r="SO7" s="53"/>
      <c r="SP7" s="53"/>
      <c r="SQ7" s="53"/>
      <c r="SR7" s="53"/>
      <c r="SS7" s="53"/>
      <c r="ST7" s="53"/>
      <c r="SU7" s="53"/>
      <c r="SV7" s="53"/>
      <c r="SW7" s="53"/>
      <c r="SX7" s="53"/>
      <c r="SY7" s="53"/>
      <c r="SZ7" s="53"/>
      <c r="TA7" s="53"/>
      <c r="TB7" s="53"/>
      <c r="TC7" s="53"/>
      <c r="TD7" s="53"/>
      <c r="TE7" s="53"/>
      <c r="TF7" s="53"/>
      <c r="TG7" s="53"/>
      <c r="TH7" s="53"/>
      <c r="TI7" s="53"/>
      <c r="TJ7" s="53"/>
      <c r="TK7" s="53"/>
      <c r="TL7" s="53"/>
      <c r="TM7" s="53"/>
      <c r="TN7" s="53"/>
      <c r="TO7" s="53"/>
      <c r="TP7" s="53"/>
      <c r="TQ7" s="53"/>
      <c r="TR7" s="53"/>
      <c r="TS7" s="53"/>
      <c r="TT7" s="53"/>
      <c r="TU7" s="53"/>
      <c r="TV7" s="53"/>
      <c r="TW7" s="53"/>
      <c r="TX7" s="53"/>
      <c r="TY7" s="53"/>
      <c r="TZ7" s="53"/>
      <c r="UA7" s="53"/>
      <c r="UB7" s="53"/>
      <c r="UC7" s="53"/>
      <c r="UD7" s="53"/>
      <c r="UE7" s="53"/>
      <c r="UF7" s="53"/>
      <c r="UG7" s="53"/>
      <c r="UH7" s="53"/>
      <c r="UI7" s="53"/>
      <c r="UJ7" s="53"/>
      <c r="UK7" s="53"/>
      <c r="UL7" s="53"/>
      <c r="UM7" s="53"/>
      <c r="UN7" s="53"/>
      <c r="UO7" s="53"/>
      <c r="UP7" s="53"/>
      <c r="UQ7" s="53"/>
      <c r="UR7" s="53"/>
      <c r="US7" s="53"/>
      <c r="UT7" s="53"/>
      <c r="UU7" s="53"/>
      <c r="UV7" s="53"/>
      <c r="UW7" s="53"/>
      <c r="UX7" s="53"/>
      <c r="UY7" s="53"/>
      <c r="UZ7" s="53"/>
      <c r="VA7" s="53"/>
      <c r="VB7" s="53"/>
      <c r="VC7" s="53"/>
      <c r="VD7" s="53"/>
      <c r="VE7" s="53"/>
      <c r="VF7" s="53"/>
      <c r="VG7" s="53"/>
      <c r="VH7" s="53"/>
      <c r="VI7" s="53"/>
      <c r="VJ7" s="53"/>
      <c r="VK7" s="53"/>
      <c r="VL7" s="53"/>
      <c r="VM7" s="53"/>
      <c r="VN7" s="53"/>
      <c r="VO7" s="53"/>
      <c r="VP7" s="53"/>
      <c r="VQ7" s="53"/>
      <c r="VR7" s="53"/>
      <c r="VS7" s="53"/>
      <c r="VT7" s="53"/>
      <c r="VU7" s="53"/>
      <c r="VV7" s="53"/>
      <c r="VW7" s="53"/>
      <c r="VX7" s="53"/>
      <c r="VY7" s="53"/>
      <c r="VZ7" s="53"/>
      <c r="WA7" s="53"/>
      <c r="WB7" s="53"/>
      <c r="WC7" s="53"/>
      <c r="WD7" s="53"/>
      <c r="WE7" s="53"/>
      <c r="WF7" s="53"/>
      <c r="WG7" s="53"/>
      <c r="WH7" s="53"/>
      <c r="WI7" s="53"/>
      <c r="WJ7" s="53"/>
      <c r="WK7" s="53"/>
      <c r="WL7" s="53"/>
      <c r="WM7" s="53"/>
      <c r="WN7" s="53"/>
      <c r="WO7" s="53"/>
      <c r="WP7" s="53"/>
      <c r="WQ7" s="53"/>
      <c r="WR7" s="53"/>
      <c r="WS7" s="53"/>
      <c r="WT7" s="53"/>
      <c r="WU7" s="53"/>
      <c r="WV7" s="53"/>
      <c r="WW7" s="53"/>
      <c r="WX7" s="53"/>
      <c r="WY7" s="53"/>
      <c r="WZ7" s="53"/>
      <c r="XA7" s="53"/>
      <c r="XB7" s="53"/>
      <c r="XC7" s="53"/>
      <c r="XD7" s="53"/>
      <c r="XE7" s="53"/>
      <c r="XF7" s="53"/>
      <c r="XG7" s="53"/>
      <c r="XH7" s="53"/>
      <c r="XI7" s="53"/>
      <c r="XJ7" s="53"/>
      <c r="XK7" s="53"/>
      <c r="XL7" s="53"/>
      <c r="XM7" s="53"/>
      <c r="XN7" s="53"/>
      <c r="XO7" s="53"/>
      <c r="XP7" s="53"/>
      <c r="XQ7" s="53"/>
      <c r="XR7" s="53"/>
      <c r="XS7" s="53"/>
      <c r="XT7" s="53"/>
      <c r="XU7" s="53"/>
      <c r="XV7" s="53"/>
      <c r="XW7" s="53"/>
      <c r="XX7" s="53"/>
      <c r="XY7" s="53"/>
      <c r="XZ7" s="53"/>
      <c r="YA7" s="53"/>
      <c r="YB7" s="53"/>
      <c r="YC7" s="53"/>
      <c r="YD7" s="53"/>
      <c r="YE7" s="53"/>
      <c r="YF7" s="53"/>
      <c r="YG7" s="53"/>
      <c r="YH7" s="53"/>
      <c r="YI7" s="53"/>
      <c r="YJ7" s="53"/>
      <c r="YK7" s="53"/>
      <c r="YL7" s="53"/>
      <c r="YM7" s="53"/>
      <c r="YN7" s="53"/>
      <c r="YO7" s="53"/>
      <c r="YP7" s="53"/>
      <c r="YQ7" s="53"/>
      <c r="YR7" s="53"/>
      <c r="YS7" s="53"/>
      <c r="YT7" s="53"/>
      <c r="YU7" s="53"/>
      <c r="YV7" s="53"/>
      <c r="YW7" s="53"/>
      <c r="YX7" s="53"/>
      <c r="YY7" s="53"/>
      <c r="YZ7" s="53"/>
      <c r="ZA7" s="53"/>
      <c r="ZB7" s="53"/>
      <c r="ZC7" s="53"/>
      <c r="ZD7" s="53"/>
      <c r="ZE7" s="53"/>
      <c r="ZF7" s="53"/>
      <c r="ZG7" s="53"/>
      <c r="ZH7" s="53"/>
      <c r="ZI7" s="53"/>
      <c r="ZJ7" s="53"/>
      <c r="ZK7" s="53"/>
      <c r="ZL7" s="53"/>
      <c r="ZM7" s="53"/>
      <c r="ZN7" s="53"/>
      <c r="ZO7" s="53"/>
      <c r="ZP7" s="53"/>
      <c r="ZQ7" s="53"/>
      <c r="ZR7" s="53"/>
      <c r="ZS7" s="53"/>
      <c r="ZT7" s="53"/>
      <c r="ZU7" s="53"/>
      <c r="ZV7" s="53"/>
      <c r="ZW7" s="53"/>
      <c r="ZX7" s="53"/>
      <c r="ZY7" s="53"/>
      <c r="ZZ7" s="53"/>
      <c r="AAA7" s="53"/>
      <c r="AAB7" s="53"/>
      <c r="AAC7" s="53"/>
      <c r="AAD7" s="53"/>
      <c r="AAE7" s="53"/>
      <c r="AAF7" s="53"/>
      <c r="AAG7" s="53"/>
      <c r="AAH7" s="53"/>
      <c r="AAI7" s="53"/>
      <c r="AAJ7" s="53"/>
      <c r="AAK7" s="53"/>
      <c r="AAL7" s="53"/>
      <c r="AAM7" s="53"/>
      <c r="AAN7" s="53"/>
      <c r="AAO7" s="53"/>
      <c r="AAP7" s="53"/>
      <c r="AAQ7" s="53"/>
      <c r="AAR7" s="53"/>
      <c r="AAS7" s="53"/>
      <c r="AAT7" s="53"/>
      <c r="AAU7" s="53"/>
      <c r="AAV7" s="53"/>
      <c r="AAW7" s="53"/>
      <c r="AAX7" s="53"/>
      <c r="AAY7" s="53"/>
      <c r="AAZ7" s="53"/>
      <c r="ABA7" s="53"/>
      <c r="ABB7" s="53"/>
      <c r="ABC7" s="53"/>
      <c r="ABD7" s="53"/>
      <c r="ABE7" s="53"/>
      <c r="ABF7" s="53"/>
      <c r="ABG7" s="53"/>
      <c r="ABH7" s="53"/>
      <c r="ABI7" s="53"/>
      <c r="ABJ7" s="53"/>
      <c r="ABK7" s="53"/>
      <c r="ABL7" s="53"/>
      <c r="ABM7" s="53"/>
      <c r="ABN7" s="53"/>
      <c r="ABO7" s="53"/>
      <c r="ABP7" s="53"/>
      <c r="ABQ7" s="53"/>
      <c r="ABR7" s="53"/>
      <c r="ABS7" s="53"/>
      <c r="ABT7" s="53"/>
      <c r="ABU7" s="53"/>
      <c r="ABV7" s="53"/>
      <c r="ABW7" s="53"/>
      <c r="ABX7" s="53"/>
      <c r="ABY7" s="53"/>
      <c r="ABZ7" s="53"/>
      <c r="ACA7" s="53"/>
      <c r="ACB7" s="53"/>
      <c r="ACC7" s="53"/>
      <c r="ACD7" s="53"/>
      <c r="ACE7" s="53"/>
      <c r="ACF7" s="53"/>
      <c r="ACG7" s="53"/>
      <c r="ACH7" s="53"/>
      <c r="ACI7" s="53"/>
      <c r="ACJ7" s="53"/>
      <c r="ACK7" s="53"/>
      <c r="ACL7" s="53"/>
      <c r="ACM7" s="53"/>
      <c r="ACN7" s="53"/>
      <c r="ACO7" s="53"/>
      <c r="ACP7" s="53"/>
      <c r="ACQ7" s="53"/>
      <c r="ACR7" s="53"/>
      <c r="ACS7" s="53"/>
      <c r="ACT7" s="53"/>
      <c r="ACU7" s="53"/>
      <c r="ACV7" s="53"/>
      <c r="ACW7" s="53"/>
      <c r="ACX7" s="53"/>
      <c r="ACY7" s="53"/>
      <c r="ACZ7" s="53"/>
      <c r="ADA7" s="53"/>
      <c r="ADB7" s="53"/>
      <c r="ADC7" s="53"/>
      <c r="ADD7" s="53"/>
      <c r="ADE7" s="53"/>
      <c r="ADF7" s="53"/>
      <c r="ADG7" s="53"/>
      <c r="ADH7" s="53"/>
      <c r="ADI7" s="53"/>
      <c r="ADJ7" s="53"/>
      <c r="ADK7" s="53"/>
      <c r="ADL7" s="53"/>
      <c r="ADM7" s="53"/>
      <c r="ADN7" s="53"/>
      <c r="ADO7" s="53"/>
      <c r="ADP7" s="53"/>
      <c r="ADQ7" s="53"/>
      <c r="ADR7" s="53"/>
      <c r="ADS7" s="53"/>
      <c r="ADT7" s="53"/>
      <c r="ADU7" s="53"/>
      <c r="ADV7" s="53"/>
      <c r="ADW7" s="53"/>
      <c r="ADX7" s="53"/>
      <c r="ADY7" s="53"/>
      <c r="ADZ7" s="53"/>
      <c r="AEA7" s="53"/>
      <c r="AEB7" s="53"/>
      <c r="AEC7" s="53"/>
      <c r="AED7" s="53"/>
      <c r="AEE7" s="53"/>
      <c r="AEF7" s="53"/>
      <c r="AEG7" s="53"/>
      <c r="AEH7" s="53"/>
      <c r="AEI7" s="53"/>
      <c r="AEJ7" s="53"/>
      <c r="AEK7" s="53"/>
      <c r="AEL7" s="53"/>
      <c r="AEM7" s="53"/>
      <c r="AEN7" s="53"/>
      <c r="AEO7" s="53"/>
      <c r="AEP7" s="53"/>
      <c r="AEQ7" s="53"/>
      <c r="AER7" s="53"/>
      <c r="AES7" s="53"/>
      <c r="AET7" s="53"/>
      <c r="AEU7" s="53"/>
      <c r="AEV7" s="53"/>
      <c r="AEW7" s="53"/>
      <c r="AEX7" s="53"/>
      <c r="AEY7" s="53"/>
      <c r="AEZ7" s="53"/>
      <c r="AFA7" s="53"/>
      <c r="AFB7" s="53"/>
      <c r="AFC7" s="53"/>
      <c r="AFD7" s="53"/>
      <c r="AFE7" s="53"/>
      <c r="AFF7" s="53"/>
      <c r="AFG7" s="53"/>
      <c r="AFH7" s="53"/>
      <c r="AFI7" s="53"/>
      <c r="AFJ7" s="53"/>
      <c r="AFK7" s="53"/>
      <c r="AFL7" s="53"/>
      <c r="AFM7" s="53"/>
      <c r="AFN7" s="53"/>
      <c r="AFO7" s="53"/>
      <c r="AFP7" s="53"/>
      <c r="AFQ7" s="53"/>
      <c r="AFR7" s="53"/>
      <c r="AFS7" s="53"/>
      <c r="AFT7" s="53"/>
      <c r="AFU7" s="53"/>
      <c r="AFV7" s="53"/>
      <c r="AFW7" s="53"/>
      <c r="AFX7" s="53"/>
      <c r="AFY7" s="53"/>
      <c r="AFZ7" s="53"/>
      <c r="AGA7" s="53"/>
      <c r="AGB7" s="53"/>
      <c r="AGC7" s="53"/>
      <c r="AGD7" s="53"/>
      <c r="AGE7" s="53"/>
      <c r="AGF7" s="53"/>
      <c r="AGG7" s="53"/>
      <c r="AGH7" s="53"/>
      <c r="AGI7" s="53"/>
      <c r="AGJ7" s="53"/>
      <c r="AGK7" s="53"/>
      <c r="AGL7" s="53"/>
      <c r="AGM7" s="53"/>
      <c r="AGN7" s="53"/>
      <c r="AGO7" s="53"/>
      <c r="AGP7" s="53"/>
      <c r="AGQ7" s="53"/>
      <c r="AGR7" s="53"/>
      <c r="AGS7" s="53"/>
      <c r="AGT7" s="53"/>
      <c r="AGU7" s="53"/>
      <c r="AGV7" s="53"/>
      <c r="AGW7" s="53"/>
      <c r="AGX7" s="53"/>
      <c r="AGY7" s="53"/>
      <c r="AGZ7" s="53"/>
      <c r="AHA7" s="53"/>
      <c r="AHB7" s="53"/>
      <c r="AHC7" s="53"/>
      <c r="AHD7" s="53"/>
      <c r="AHE7" s="53"/>
      <c r="AHF7" s="53"/>
      <c r="AHG7" s="53"/>
      <c r="AHH7" s="53"/>
      <c r="AHI7" s="53"/>
      <c r="AHJ7" s="53"/>
      <c r="AHK7" s="53"/>
      <c r="AHL7" s="53"/>
      <c r="AHM7" s="53"/>
      <c r="AHN7" s="53"/>
      <c r="AHO7" s="53"/>
      <c r="AHP7" s="53"/>
      <c r="AHQ7" s="53"/>
      <c r="AHR7" s="53"/>
      <c r="AHS7" s="53"/>
      <c r="AHT7" s="53"/>
      <c r="AHU7" s="53"/>
      <c r="AHV7" s="53"/>
      <c r="AHW7" s="53"/>
      <c r="AHX7" s="53"/>
      <c r="AHY7" s="53"/>
      <c r="AHZ7" s="53"/>
      <c r="AIA7" s="53"/>
      <c r="AIB7" s="53"/>
      <c r="AIC7" s="53"/>
      <c r="AID7" s="53"/>
      <c r="AIE7" s="53"/>
      <c r="AIF7" s="53"/>
      <c r="AIG7" s="53"/>
      <c r="AIH7" s="53"/>
      <c r="AII7" s="53"/>
      <c r="AIJ7" s="53"/>
      <c r="AIK7" s="53"/>
      <c r="AIL7" s="53"/>
      <c r="AIM7" s="53"/>
      <c r="AIN7" s="53"/>
      <c r="AIO7" s="53"/>
      <c r="AIP7" s="53"/>
      <c r="AIQ7" s="53"/>
      <c r="AIR7" s="53"/>
      <c r="AIS7" s="53"/>
      <c r="AIT7" s="53"/>
      <c r="AIU7" s="53"/>
      <c r="AIV7" s="53"/>
      <c r="AIW7" s="53"/>
      <c r="AIX7" s="53"/>
      <c r="AIY7" s="53"/>
      <c r="AIZ7" s="53"/>
      <c r="AJA7" s="53"/>
      <c r="AJB7" s="53"/>
      <c r="AJC7" s="53"/>
      <c r="AJD7" s="53"/>
      <c r="AJE7" s="53"/>
      <c r="AJF7" s="53"/>
      <c r="AJG7" s="53"/>
      <c r="AJH7" s="53"/>
      <c r="AJI7" s="53"/>
      <c r="AJJ7" s="53"/>
      <c r="AJK7" s="53"/>
      <c r="AJL7" s="53"/>
      <c r="AJM7" s="53"/>
      <c r="AJN7" s="53"/>
      <c r="AJO7" s="53"/>
      <c r="AJP7" s="53"/>
      <c r="AJQ7" s="53"/>
      <c r="AJR7" s="53"/>
      <c r="AJS7" s="53"/>
      <c r="AJT7" s="53"/>
      <c r="AJU7" s="53"/>
      <c r="AJV7" s="53"/>
      <c r="AJW7" s="53"/>
    </row>
    <row r="8" spans="1:959" ht="105" customHeight="1">
      <c r="A8" s="126" t="e">
        <f ca="1">IF(AND($D$1&gt;=C8,$D$1&lt;=D8),"CurrentSprint","NA")</f>
        <v>#N/A</v>
      </c>
      <c r="B8" s="126" t="s">
        <v>44</v>
      </c>
      <c r="C8" s="597">
        <v>45856</v>
      </c>
      <c r="D8" s="597">
        <v>45869</v>
      </c>
      <c r="E8" s="512">
        <v>14</v>
      </c>
      <c r="F8" s="517">
        <v>16</v>
      </c>
      <c r="G8" s="176" t="s">
        <v>45</v>
      </c>
      <c r="H8" s="620"/>
      <c r="I8" s="518" t="s">
        <v>46</v>
      </c>
      <c r="J8" s="519" t="s">
        <v>47</v>
      </c>
      <c r="K8" s="186" t="s">
        <v>48</v>
      </c>
      <c r="L8" s="731"/>
      <c r="M8" s="731"/>
      <c r="N8" s="520"/>
      <c r="O8" s="515"/>
      <c r="AQ8" s="114"/>
      <c r="AR8" s="53"/>
      <c r="AS8" s="53"/>
      <c r="AT8" s="53"/>
      <c r="AU8" s="53"/>
      <c r="AV8" s="53"/>
      <c r="AW8" s="53"/>
      <c r="AX8" s="53"/>
      <c r="AY8" s="53"/>
      <c r="AZ8" s="53"/>
      <c r="BA8" s="53"/>
      <c r="BB8" s="53"/>
      <c r="BC8" s="53"/>
      <c r="BD8" s="53"/>
      <c r="BE8" s="53"/>
      <c r="BF8" s="53"/>
      <c r="BG8" s="53"/>
      <c r="BH8" s="53"/>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c r="EJ8" s="53"/>
      <c r="EK8" s="53"/>
      <c r="EL8" s="53"/>
      <c r="EM8" s="53"/>
      <c r="EN8" s="53"/>
      <c r="EO8" s="53"/>
      <c r="EP8" s="53"/>
      <c r="EQ8" s="53"/>
      <c r="ER8" s="53"/>
      <c r="ES8" s="53"/>
      <c r="ET8" s="53"/>
      <c r="EU8" s="53"/>
      <c r="EV8" s="53"/>
      <c r="EW8" s="53"/>
      <c r="EX8" s="53"/>
      <c r="EY8" s="53"/>
      <c r="EZ8" s="53"/>
      <c r="FA8" s="53"/>
      <c r="FB8" s="53"/>
      <c r="FC8" s="53"/>
      <c r="FD8" s="53"/>
      <c r="FE8" s="53"/>
      <c r="FF8" s="53"/>
      <c r="FG8" s="53"/>
      <c r="FH8" s="53"/>
      <c r="FI8" s="53"/>
      <c r="FJ8" s="53"/>
      <c r="FK8" s="53"/>
      <c r="FL8" s="53"/>
      <c r="FM8" s="53"/>
      <c r="FN8" s="53"/>
      <c r="FO8" s="53"/>
      <c r="FP8" s="53"/>
      <c r="FQ8" s="53"/>
      <c r="FR8" s="53"/>
      <c r="FS8" s="53"/>
      <c r="FT8" s="53"/>
      <c r="FU8" s="53"/>
      <c r="FV8" s="53"/>
      <c r="FW8" s="53"/>
      <c r="FX8" s="53"/>
      <c r="FY8" s="53"/>
      <c r="FZ8" s="53"/>
      <c r="GA8" s="53"/>
      <c r="GB8" s="53"/>
      <c r="GC8" s="53"/>
      <c r="GD8" s="53"/>
      <c r="GE8" s="53"/>
      <c r="GF8" s="53"/>
      <c r="GG8" s="53"/>
      <c r="GH8" s="53"/>
      <c r="GI8" s="53"/>
      <c r="GJ8" s="53"/>
      <c r="GK8" s="53"/>
      <c r="GL8" s="53"/>
      <c r="GM8" s="53"/>
      <c r="GN8" s="53"/>
      <c r="GO8" s="53"/>
      <c r="GP8" s="53"/>
      <c r="GQ8" s="53"/>
      <c r="GR8" s="53"/>
      <c r="GS8" s="53"/>
      <c r="GT8" s="53"/>
      <c r="GU8" s="53"/>
      <c r="GV8" s="53"/>
      <c r="GW8" s="53"/>
      <c r="GX8" s="53"/>
      <c r="GY8" s="53"/>
      <c r="GZ8" s="53"/>
      <c r="HA8" s="53"/>
      <c r="HB8" s="53"/>
      <c r="HC8" s="53"/>
      <c r="HD8" s="53"/>
      <c r="HE8" s="53"/>
      <c r="HF8" s="53"/>
      <c r="HG8" s="53"/>
      <c r="HH8" s="53"/>
      <c r="HI8" s="53"/>
      <c r="HJ8" s="53"/>
      <c r="HK8" s="53"/>
      <c r="HL8" s="53"/>
      <c r="HM8" s="53"/>
      <c r="HN8" s="53"/>
      <c r="HO8" s="53"/>
      <c r="HP8" s="53"/>
      <c r="HQ8" s="53"/>
      <c r="HR8" s="53"/>
      <c r="HS8" s="53"/>
      <c r="HT8" s="53"/>
      <c r="HU8" s="53"/>
      <c r="HV8" s="53"/>
      <c r="HW8" s="53"/>
      <c r="HX8" s="53"/>
      <c r="HY8" s="53"/>
      <c r="HZ8" s="53"/>
      <c r="IA8" s="53"/>
      <c r="IB8" s="53"/>
      <c r="IC8" s="53"/>
      <c r="ID8" s="53"/>
      <c r="IE8" s="53"/>
      <c r="IF8" s="53"/>
      <c r="IG8" s="53"/>
      <c r="IH8" s="53"/>
      <c r="II8" s="53"/>
      <c r="IJ8" s="53"/>
      <c r="IK8" s="53"/>
      <c r="IL8" s="53"/>
      <c r="IM8" s="53"/>
      <c r="IN8" s="53"/>
      <c r="IO8" s="53"/>
      <c r="IP8" s="53"/>
      <c r="IQ8" s="53"/>
      <c r="IR8" s="53"/>
      <c r="IS8" s="53"/>
      <c r="IT8" s="53"/>
      <c r="IU8" s="53"/>
      <c r="IV8" s="53"/>
      <c r="IW8" s="53"/>
      <c r="IX8" s="53"/>
      <c r="IY8" s="53"/>
      <c r="IZ8" s="53"/>
      <c r="JA8" s="53"/>
      <c r="JB8" s="53"/>
      <c r="JC8" s="53"/>
      <c r="JD8" s="53"/>
      <c r="JE8" s="53"/>
      <c r="JF8" s="53"/>
      <c r="JG8" s="53"/>
      <c r="JH8" s="53"/>
      <c r="JI8" s="53"/>
      <c r="JJ8" s="53"/>
      <c r="JK8" s="53"/>
      <c r="JL8" s="53"/>
      <c r="JM8" s="53"/>
      <c r="JN8" s="53"/>
      <c r="JO8" s="53"/>
      <c r="JP8" s="53"/>
      <c r="JQ8" s="53"/>
      <c r="JR8" s="53"/>
      <c r="JS8" s="53"/>
      <c r="JT8" s="53"/>
      <c r="JU8" s="53"/>
      <c r="JV8" s="53"/>
      <c r="JW8" s="53"/>
      <c r="JX8" s="53"/>
      <c r="JY8" s="53"/>
      <c r="JZ8" s="53"/>
      <c r="KA8" s="53"/>
      <c r="KB8" s="53"/>
      <c r="KC8" s="53"/>
      <c r="KD8" s="53"/>
      <c r="KE8" s="53"/>
      <c r="KF8" s="53"/>
      <c r="KG8" s="53"/>
      <c r="KH8" s="53"/>
      <c r="KI8" s="53"/>
      <c r="KJ8" s="53"/>
      <c r="KK8" s="53"/>
      <c r="KL8" s="53"/>
      <c r="KM8" s="53"/>
      <c r="KN8" s="53"/>
      <c r="KO8" s="53"/>
      <c r="KP8" s="53"/>
      <c r="KQ8" s="53"/>
      <c r="KR8" s="53"/>
      <c r="KS8" s="53"/>
      <c r="KT8" s="53"/>
      <c r="KU8" s="53"/>
      <c r="KV8" s="53"/>
      <c r="KW8" s="53"/>
      <c r="KX8" s="53"/>
      <c r="KY8" s="53"/>
      <c r="KZ8" s="53"/>
      <c r="LA8" s="53"/>
      <c r="LB8" s="53"/>
      <c r="LC8" s="53"/>
      <c r="LD8" s="53"/>
      <c r="LE8" s="53"/>
      <c r="LF8" s="53"/>
      <c r="LG8" s="53"/>
      <c r="LH8" s="53"/>
      <c r="LI8" s="53"/>
      <c r="LJ8" s="53"/>
      <c r="LK8" s="53"/>
      <c r="LL8" s="53"/>
      <c r="LM8" s="53"/>
      <c r="LN8" s="53"/>
      <c r="LO8" s="53"/>
      <c r="LP8" s="53"/>
      <c r="LQ8" s="53"/>
      <c r="LR8" s="53"/>
      <c r="LS8" s="53"/>
      <c r="LT8" s="53"/>
      <c r="LU8" s="53"/>
      <c r="LV8" s="53"/>
      <c r="LW8" s="53"/>
      <c r="LX8" s="53"/>
      <c r="LY8" s="53"/>
      <c r="LZ8" s="53"/>
      <c r="MA8" s="53"/>
      <c r="MB8" s="53"/>
      <c r="MC8" s="53"/>
      <c r="MD8" s="53"/>
      <c r="ME8" s="53"/>
      <c r="MF8" s="53"/>
      <c r="MG8" s="53"/>
      <c r="MH8" s="53"/>
      <c r="MI8" s="53"/>
      <c r="MJ8" s="53"/>
      <c r="MK8" s="53"/>
      <c r="ML8" s="53"/>
      <c r="MM8" s="53"/>
      <c r="MN8" s="53"/>
      <c r="MO8" s="53"/>
      <c r="MP8" s="53"/>
      <c r="MQ8" s="53"/>
      <c r="MR8" s="53"/>
      <c r="MS8" s="53"/>
      <c r="MT8" s="53"/>
      <c r="MU8" s="53"/>
      <c r="MV8" s="53"/>
      <c r="MW8" s="53"/>
      <c r="MX8" s="53"/>
      <c r="MY8" s="53"/>
      <c r="MZ8" s="53"/>
      <c r="NA8" s="53"/>
      <c r="NB8" s="53"/>
      <c r="NC8" s="53"/>
      <c r="ND8" s="53"/>
      <c r="NE8" s="53"/>
      <c r="NF8" s="53"/>
      <c r="NG8" s="53"/>
      <c r="NH8" s="53"/>
      <c r="NI8" s="53"/>
      <c r="NJ8" s="53"/>
      <c r="NK8" s="53"/>
      <c r="NL8" s="53"/>
      <c r="NM8" s="53"/>
      <c r="NN8" s="53"/>
      <c r="NO8" s="53"/>
      <c r="NP8" s="53"/>
      <c r="NQ8" s="53"/>
      <c r="NR8" s="53"/>
      <c r="NS8" s="53"/>
      <c r="NT8" s="53"/>
      <c r="NU8" s="53"/>
      <c r="NV8" s="53"/>
      <c r="NW8" s="53"/>
      <c r="NX8" s="53"/>
      <c r="NY8" s="53"/>
      <c r="NZ8" s="53"/>
      <c r="OA8" s="53"/>
      <c r="OB8" s="53"/>
      <c r="OC8" s="53"/>
      <c r="OD8" s="53"/>
      <c r="OE8" s="53"/>
      <c r="OF8" s="53"/>
      <c r="OG8" s="53"/>
      <c r="OH8" s="53"/>
      <c r="OI8" s="53"/>
      <c r="OJ8" s="53"/>
      <c r="OK8" s="53"/>
      <c r="OL8" s="53"/>
      <c r="OM8" s="53"/>
      <c r="ON8" s="53"/>
      <c r="OO8" s="53"/>
      <c r="OP8" s="53"/>
      <c r="OQ8" s="53"/>
      <c r="OR8" s="53"/>
      <c r="OS8" s="53"/>
      <c r="OT8" s="53"/>
      <c r="OU8" s="53"/>
      <c r="OV8" s="53"/>
      <c r="OW8" s="53"/>
      <c r="OX8" s="53"/>
      <c r="OY8" s="53"/>
      <c r="OZ8" s="53"/>
      <c r="PA8" s="53"/>
      <c r="PB8" s="53"/>
      <c r="PC8" s="53"/>
      <c r="PD8" s="53"/>
      <c r="PE8" s="53"/>
      <c r="PF8" s="53"/>
      <c r="PG8" s="53"/>
      <c r="PH8" s="53"/>
      <c r="PI8" s="53"/>
      <c r="PJ8" s="53"/>
      <c r="PK8" s="53"/>
      <c r="PL8" s="53"/>
      <c r="PM8" s="53"/>
      <c r="PN8" s="53"/>
      <c r="PO8" s="53"/>
      <c r="PP8" s="53"/>
      <c r="PQ8" s="53"/>
      <c r="PR8" s="53"/>
      <c r="PS8" s="53"/>
      <c r="PT8" s="53"/>
      <c r="PU8" s="53"/>
      <c r="PV8" s="53"/>
      <c r="PW8" s="53"/>
      <c r="PX8" s="53"/>
      <c r="PY8" s="53"/>
      <c r="PZ8" s="53"/>
      <c r="QA8" s="53"/>
      <c r="QB8" s="53"/>
      <c r="QC8" s="53"/>
      <c r="QD8" s="53"/>
      <c r="QE8" s="53"/>
      <c r="QF8" s="53"/>
      <c r="QG8" s="53"/>
      <c r="QH8" s="53"/>
      <c r="QI8" s="53"/>
      <c r="QJ8" s="53"/>
      <c r="QK8" s="53"/>
      <c r="QL8" s="53"/>
      <c r="QM8" s="53"/>
      <c r="QN8" s="53"/>
      <c r="QO8" s="53"/>
      <c r="QP8" s="53"/>
      <c r="QQ8" s="53"/>
      <c r="QR8" s="53"/>
      <c r="QS8" s="53"/>
      <c r="QT8" s="53"/>
      <c r="QU8" s="53"/>
      <c r="QV8" s="53"/>
      <c r="QW8" s="53"/>
      <c r="QX8" s="53"/>
      <c r="QY8" s="53"/>
      <c r="QZ8" s="53"/>
      <c r="RA8" s="53"/>
      <c r="RB8" s="53"/>
      <c r="RC8" s="53"/>
      <c r="RD8" s="53"/>
      <c r="RE8" s="53"/>
      <c r="RF8" s="53"/>
      <c r="RG8" s="53"/>
      <c r="RH8" s="53"/>
      <c r="RI8" s="53"/>
      <c r="RJ8" s="53"/>
      <c r="RK8" s="53"/>
      <c r="RL8" s="53"/>
      <c r="RM8" s="53"/>
      <c r="RN8" s="53"/>
      <c r="RO8" s="53"/>
      <c r="RP8" s="53"/>
      <c r="RQ8" s="53"/>
      <c r="RR8" s="53"/>
      <c r="RS8" s="53"/>
      <c r="RT8" s="53"/>
      <c r="RU8" s="53"/>
      <c r="RV8" s="53"/>
      <c r="RW8" s="53"/>
      <c r="RX8" s="53"/>
      <c r="RY8" s="53"/>
      <c r="RZ8" s="53"/>
      <c r="SA8" s="53"/>
      <c r="SB8" s="53"/>
      <c r="SC8" s="53"/>
      <c r="SD8" s="53"/>
      <c r="SE8" s="53"/>
      <c r="SF8" s="53"/>
      <c r="SG8" s="53"/>
      <c r="SH8" s="53"/>
      <c r="SI8" s="53"/>
      <c r="SJ8" s="53"/>
      <c r="SK8" s="53"/>
      <c r="SL8" s="53"/>
      <c r="SM8" s="53"/>
      <c r="SN8" s="53"/>
      <c r="SO8" s="53"/>
      <c r="SP8" s="53"/>
      <c r="SQ8" s="53"/>
      <c r="SR8" s="53"/>
      <c r="SS8" s="53"/>
      <c r="ST8" s="53"/>
      <c r="SU8" s="53"/>
      <c r="SV8" s="53"/>
      <c r="SW8" s="53"/>
      <c r="SX8" s="53"/>
      <c r="SY8" s="53"/>
      <c r="SZ8" s="53"/>
      <c r="TA8" s="53"/>
      <c r="TB8" s="53"/>
      <c r="TC8" s="53"/>
      <c r="TD8" s="53"/>
      <c r="TE8" s="53"/>
      <c r="TF8" s="53"/>
      <c r="TG8" s="53"/>
      <c r="TH8" s="53"/>
      <c r="TI8" s="53"/>
      <c r="TJ8" s="53"/>
      <c r="TK8" s="53"/>
      <c r="TL8" s="53"/>
      <c r="TM8" s="53"/>
      <c r="TN8" s="53"/>
      <c r="TO8" s="53"/>
      <c r="TP8" s="53"/>
      <c r="TQ8" s="53"/>
      <c r="TR8" s="53"/>
      <c r="TS8" s="53"/>
      <c r="TT8" s="53"/>
      <c r="TU8" s="53"/>
      <c r="TV8" s="53"/>
      <c r="TW8" s="53"/>
      <c r="TX8" s="53"/>
      <c r="TY8" s="53"/>
      <c r="TZ8" s="53"/>
      <c r="UA8" s="53"/>
      <c r="UB8" s="53"/>
      <c r="UC8" s="53"/>
      <c r="UD8" s="53"/>
      <c r="UE8" s="53"/>
      <c r="UF8" s="53"/>
      <c r="UG8" s="53"/>
      <c r="UH8" s="53"/>
      <c r="UI8" s="53"/>
      <c r="UJ8" s="53"/>
      <c r="UK8" s="53"/>
      <c r="UL8" s="53"/>
      <c r="UM8" s="53"/>
      <c r="UN8" s="53"/>
      <c r="UO8" s="53"/>
      <c r="UP8" s="53"/>
      <c r="UQ8" s="53"/>
      <c r="UR8" s="53"/>
      <c r="US8" s="53"/>
      <c r="UT8" s="53"/>
      <c r="UU8" s="53"/>
      <c r="UV8" s="53"/>
      <c r="UW8" s="53"/>
      <c r="UX8" s="53"/>
      <c r="UY8" s="53"/>
      <c r="UZ8" s="53"/>
      <c r="VA8" s="53"/>
      <c r="VB8" s="53"/>
      <c r="VC8" s="53"/>
      <c r="VD8" s="53"/>
      <c r="VE8" s="53"/>
      <c r="VF8" s="53"/>
      <c r="VG8" s="53"/>
      <c r="VH8" s="53"/>
      <c r="VI8" s="53"/>
      <c r="VJ8" s="53"/>
      <c r="VK8" s="53"/>
      <c r="VL8" s="53"/>
      <c r="VM8" s="53"/>
      <c r="VN8" s="53"/>
      <c r="VO8" s="53"/>
      <c r="VP8" s="53"/>
      <c r="VQ8" s="53"/>
      <c r="VR8" s="53"/>
      <c r="VS8" s="53"/>
      <c r="VT8" s="53"/>
      <c r="VU8" s="53"/>
      <c r="VV8" s="53"/>
      <c r="VW8" s="53"/>
      <c r="VX8" s="53"/>
      <c r="VY8" s="53"/>
      <c r="VZ8" s="53"/>
      <c r="WA8" s="53"/>
      <c r="WB8" s="53"/>
      <c r="WC8" s="53"/>
      <c r="WD8" s="53"/>
      <c r="WE8" s="53"/>
      <c r="WF8" s="53"/>
      <c r="WG8" s="53"/>
      <c r="WH8" s="53"/>
      <c r="WI8" s="53"/>
      <c r="WJ8" s="53"/>
      <c r="WK8" s="53"/>
      <c r="WL8" s="53"/>
      <c r="WM8" s="53"/>
      <c r="WN8" s="53"/>
      <c r="WO8" s="53"/>
      <c r="WP8" s="53"/>
      <c r="WQ8" s="53"/>
      <c r="WR8" s="53"/>
      <c r="WS8" s="53"/>
      <c r="WT8" s="53"/>
      <c r="WU8" s="53"/>
      <c r="WV8" s="53"/>
      <c r="WW8" s="53"/>
      <c r="WX8" s="53"/>
      <c r="WY8" s="53"/>
      <c r="WZ8" s="53"/>
      <c r="XA8" s="53"/>
      <c r="XB8" s="53"/>
      <c r="XC8" s="53"/>
      <c r="XD8" s="53"/>
      <c r="XE8" s="53"/>
      <c r="XF8" s="53"/>
      <c r="XG8" s="53"/>
      <c r="XH8" s="53"/>
      <c r="XI8" s="53"/>
      <c r="XJ8" s="53"/>
      <c r="XK8" s="53"/>
      <c r="XL8" s="53"/>
      <c r="XM8" s="53"/>
      <c r="XN8" s="53"/>
      <c r="XO8" s="53"/>
      <c r="XP8" s="53"/>
      <c r="XQ8" s="53"/>
      <c r="XR8" s="53"/>
      <c r="XS8" s="53"/>
      <c r="XT8" s="53"/>
      <c r="XU8" s="53"/>
      <c r="XV8" s="53"/>
      <c r="XW8" s="53"/>
      <c r="XX8" s="53"/>
      <c r="XY8" s="53"/>
      <c r="XZ8" s="53"/>
      <c r="YA8" s="53"/>
      <c r="YB8" s="53"/>
      <c r="YC8" s="53"/>
      <c r="YD8" s="53"/>
      <c r="YE8" s="53"/>
      <c r="YF8" s="53"/>
      <c r="YG8" s="53"/>
      <c r="YH8" s="53"/>
      <c r="YI8" s="53"/>
      <c r="YJ8" s="53"/>
      <c r="YK8" s="53"/>
      <c r="YL8" s="53"/>
      <c r="YM8" s="53"/>
      <c r="YN8" s="53"/>
      <c r="YO8" s="53"/>
      <c r="YP8" s="53"/>
      <c r="YQ8" s="53"/>
      <c r="YR8" s="53"/>
      <c r="YS8" s="53"/>
      <c r="YT8" s="53"/>
      <c r="YU8" s="53"/>
      <c r="YV8" s="53"/>
      <c r="YW8" s="53"/>
      <c r="YX8" s="53"/>
      <c r="YY8" s="53"/>
      <c r="YZ8" s="53"/>
      <c r="ZA8" s="53"/>
      <c r="ZB8" s="53"/>
      <c r="ZC8" s="53"/>
      <c r="ZD8" s="53"/>
      <c r="ZE8" s="53"/>
      <c r="ZF8" s="53"/>
      <c r="ZG8" s="53"/>
      <c r="ZH8" s="53"/>
      <c r="ZI8" s="53"/>
      <c r="ZJ8" s="53"/>
      <c r="ZK8" s="53"/>
      <c r="ZL8" s="53"/>
      <c r="ZM8" s="53"/>
      <c r="ZN8" s="53"/>
      <c r="ZO8" s="53"/>
      <c r="ZP8" s="53"/>
      <c r="ZQ8" s="53"/>
      <c r="ZR8" s="53"/>
      <c r="ZS8" s="53"/>
      <c r="ZT8" s="53"/>
      <c r="ZU8" s="53"/>
      <c r="ZV8" s="53"/>
      <c r="ZW8" s="53"/>
      <c r="ZX8" s="53"/>
      <c r="ZY8" s="53"/>
      <c r="ZZ8" s="53"/>
      <c r="AAA8" s="53"/>
      <c r="AAB8" s="53"/>
      <c r="AAC8" s="53"/>
      <c r="AAD8" s="53"/>
      <c r="AAE8" s="53"/>
      <c r="AAF8" s="53"/>
      <c r="AAG8" s="53"/>
      <c r="AAH8" s="53"/>
      <c r="AAI8" s="53"/>
      <c r="AAJ8" s="53"/>
      <c r="AAK8" s="53"/>
      <c r="AAL8" s="53"/>
      <c r="AAM8" s="53"/>
      <c r="AAN8" s="53"/>
      <c r="AAO8" s="53"/>
      <c r="AAP8" s="53"/>
      <c r="AAQ8" s="53"/>
      <c r="AAR8" s="53"/>
      <c r="AAS8" s="53"/>
      <c r="AAT8" s="53"/>
      <c r="AAU8" s="53"/>
      <c r="AAV8" s="53"/>
      <c r="AAW8" s="53"/>
      <c r="AAX8" s="53"/>
      <c r="AAY8" s="53"/>
      <c r="AAZ8" s="53"/>
      <c r="ABA8" s="53"/>
      <c r="ABB8" s="53"/>
      <c r="ABC8" s="53"/>
      <c r="ABD8" s="53"/>
      <c r="ABE8" s="53"/>
      <c r="ABF8" s="53"/>
      <c r="ABG8" s="53"/>
      <c r="ABH8" s="53"/>
      <c r="ABI8" s="53"/>
      <c r="ABJ8" s="53"/>
      <c r="ABK8" s="53"/>
      <c r="ABL8" s="53"/>
      <c r="ABM8" s="53"/>
      <c r="ABN8" s="53"/>
      <c r="ABO8" s="53"/>
      <c r="ABP8" s="53"/>
      <c r="ABQ8" s="53"/>
      <c r="ABR8" s="53"/>
      <c r="ABS8" s="53"/>
      <c r="ABT8" s="53"/>
      <c r="ABU8" s="53"/>
      <c r="ABV8" s="53"/>
      <c r="ABW8" s="53"/>
      <c r="ABX8" s="53"/>
      <c r="ABY8" s="53"/>
      <c r="ABZ8" s="53"/>
      <c r="ACA8" s="53"/>
      <c r="ACB8" s="53"/>
      <c r="ACC8" s="53"/>
      <c r="ACD8" s="53"/>
      <c r="ACE8" s="53"/>
      <c r="ACF8" s="53"/>
      <c r="ACG8" s="53"/>
      <c r="ACH8" s="53"/>
      <c r="ACI8" s="53"/>
      <c r="ACJ8" s="53"/>
      <c r="ACK8" s="53"/>
      <c r="ACL8" s="53"/>
      <c r="ACM8" s="53"/>
      <c r="ACN8" s="53"/>
      <c r="ACO8" s="53"/>
      <c r="ACP8" s="53"/>
      <c r="ACQ8" s="53"/>
      <c r="ACR8" s="53"/>
      <c r="ACS8" s="53"/>
      <c r="ACT8" s="53"/>
      <c r="ACU8" s="53"/>
      <c r="ACV8" s="53"/>
      <c r="ACW8" s="53"/>
      <c r="ACX8" s="53"/>
      <c r="ACY8" s="53"/>
      <c r="ACZ8" s="53"/>
      <c r="ADA8" s="53"/>
      <c r="ADB8" s="53"/>
      <c r="ADC8" s="53"/>
      <c r="ADD8" s="53"/>
      <c r="ADE8" s="53"/>
      <c r="ADF8" s="53"/>
      <c r="ADG8" s="53"/>
      <c r="ADH8" s="53"/>
      <c r="ADI8" s="53"/>
      <c r="ADJ8" s="53"/>
      <c r="ADK8" s="53"/>
      <c r="ADL8" s="53"/>
      <c r="ADM8" s="53"/>
      <c r="ADN8" s="53"/>
      <c r="ADO8" s="53"/>
      <c r="ADP8" s="53"/>
      <c r="ADQ8" s="53"/>
      <c r="ADR8" s="53"/>
      <c r="ADS8" s="53"/>
      <c r="ADT8" s="53"/>
      <c r="ADU8" s="53"/>
      <c r="ADV8" s="53"/>
      <c r="ADW8" s="53"/>
      <c r="ADX8" s="53"/>
      <c r="ADY8" s="53"/>
      <c r="ADZ8" s="53"/>
      <c r="AEA8" s="53"/>
      <c r="AEB8" s="53"/>
      <c r="AEC8" s="53"/>
      <c r="AED8" s="53"/>
      <c r="AEE8" s="53"/>
      <c r="AEF8" s="53"/>
      <c r="AEG8" s="53"/>
      <c r="AEH8" s="53"/>
      <c r="AEI8" s="53"/>
      <c r="AEJ8" s="53"/>
      <c r="AEK8" s="53"/>
      <c r="AEL8" s="53"/>
      <c r="AEM8" s="53"/>
      <c r="AEN8" s="53"/>
      <c r="AEO8" s="53"/>
      <c r="AEP8" s="53"/>
      <c r="AEQ8" s="53"/>
      <c r="AER8" s="53"/>
      <c r="AES8" s="53"/>
      <c r="AET8" s="53"/>
      <c r="AEU8" s="53"/>
      <c r="AEV8" s="53"/>
      <c r="AEW8" s="53"/>
      <c r="AEX8" s="53"/>
      <c r="AEY8" s="53"/>
      <c r="AEZ8" s="53"/>
      <c r="AFA8" s="53"/>
      <c r="AFB8" s="53"/>
      <c r="AFC8" s="53"/>
      <c r="AFD8" s="53"/>
      <c r="AFE8" s="53"/>
      <c r="AFF8" s="53"/>
      <c r="AFG8" s="53"/>
      <c r="AFH8" s="53"/>
      <c r="AFI8" s="53"/>
      <c r="AFJ8" s="53"/>
      <c r="AFK8" s="53"/>
      <c r="AFL8" s="53"/>
      <c r="AFM8" s="53"/>
      <c r="AFN8" s="53"/>
      <c r="AFO8" s="53"/>
      <c r="AFP8" s="53"/>
      <c r="AFQ8" s="53"/>
      <c r="AFR8" s="53"/>
      <c r="AFS8" s="53"/>
      <c r="AFT8" s="53"/>
      <c r="AFU8" s="53"/>
      <c r="AFV8" s="53"/>
      <c r="AFW8" s="53"/>
      <c r="AFX8" s="53"/>
      <c r="AFY8" s="53"/>
      <c r="AFZ8" s="53"/>
      <c r="AGA8" s="53"/>
      <c r="AGB8" s="53"/>
      <c r="AGC8" s="53"/>
      <c r="AGD8" s="53"/>
      <c r="AGE8" s="53"/>
      <c r="AGF8" s="53"/>
      <c r="AGG8" s="53"/>
      <c r="AGH8" s="53"/>
      <c r="AGI8" s="53"/>
      <c r="AGJ8" s="53"/>
      <c r="AGK8" s="53"/>
      <c r="AGL8" s="53"/>
      <c r="AGM8" s="53"/>
      <c r="AGN8" s="53"/>
      <c r="AGO8" s="53"/>
      <c r="AGP8" s="53"/>
      <c r="AGQ8" s="53"/>
      <c r="AGR8" s="53"/>
      <c r="AGS8" s="53"/>
      <c r="AGT8" s="53"/>
      <c r="AGU8" s="53"/>
      <c r="AGV8" s="53"/>
      <c r="AGW8" s="53"/>
      <c r="AGX8" s="53"/>
      <c r="AGY8" s="53"/>
      <c r="AGZ8" s="53"/>
      <c r="AHA8" s="53"/>
      <c r="AHB8" s="53"/>
      <c r="AHC8" s="53"/>
      <c r="AHD8" s="53"/>
      <c r="AHE8" s="53"/>
      <c r="AHF8" s="53"/>
      <c r="AHG8" s="53"/>
      <c r="AHH8" s="53"/>
      <c r="AHI8" s="53"/>
      <c r="AHJ8" s="53"/>
      <c r="AHK8" s="53"/>
      <c r="AHL8" s="53"/>
      <c r="AHM8" s="53"/>
      <c r="AHN8" s="53"/>
      <c r="AHO8" s="53"/>
      <c r="AHP8" s="53"/>
      <c r="AHQ8" s="53"/>
      <c r="AHR8" s="53"/>
      <c r="AHS8" s="53"/>
      <c r="AHT8" s="53"/>
      <c r="AHU8" s="53"/>
      <c r="AHV8" s="53"/>
      <c r="AHW8" s="53"/>
      <c r="AHX8" s="53"/>
      <c r="AHY8" s="53"/>
      <c r="AHZ8" s="53"/>
      <c r="AIA8" s="53"/>
      <c r="AIB8" s="53"/>
      <c r="AIC8" s="53"/>
      <c r="AID8" s="53"/>
      <c r="AIE8" s="53"/>
      <c r="AIF8" s="53"/>
      <c r="AIG8" s="53"/>
      <c r="AIH8" s="53"/>
      <c r="AII8" s="53"/>
      <c r="AIJ8" s="53"/>
      <c r="AIK8" s="53"/>
      <c r="AIL8" s="53"/>
      <c r="AIM8" s="53"/>
      <c r="AIN8" s="53"/>
      <c r="AIO8" s="53"/>
      <c r="AIP8" s="53"/>
      <c r="AIQ8" s="53"/>
      <c r="AIR8" s="53"/>
      <c r="AIS8" s="53"/>
      <c r="AIT8" s="53"/>
      <c r="AIU8" s="53"/>
      <c r="AIV8" s="53"/>
      <c r="AIW8" s="53"/>
      <c r="AIX8" s="53"/>
      <c r="AIY8" s="53"/>
      <c r="AIZ8" s="53"/>
      <c r="AJA8" s="53"/>
      <c r="AJB8" s="53"/>
      <c r="AJC8" s="53"/>
      <c r="AJD8" s="53"/>
      <c r="AJE8" s="53"/>
      <c r="AJF8" s="53"/>
      <c r="AJG8" s="53"/>
      <c r="AJH8" s="53"/>
      <c r="AJI8" s="53"/>
      <c r="AJJ8" s="53"/>
      <c r="AJK8" s="53"/>
      <c r="AJL8" s="53"/>
      <c r="AJM8" s="53"/>
      <c r="AJN8" s="53"/>
      <c r="AJO8" s="53"/>
      <c r="AJP8" s="53"/>
      <c r="AJQ8" s="53"/>
      <c r="AJR8" s="53"/>
      <c r="AJS8" s="53"/>
      <c r="AJT8" s="53"/>
      <c r="AJU8" s="53"/>
      <c r="AJV8" s="53"/>
      <c r="AJW8" s="53"/>
    </row>
    <row r="9" spans="1:959" ht="91.5" customHeight="1">
      <c r="A9" s="433" t="e">
        <f ca="1">IF(AND($D$1&gt;=C9,$D$1&lt;=D9),"CurrentSprint","NA")</f>
        <v>#N/A</v>
      </c>
      <c r="B9" s="433" t="s">
        <v>49</v>
      </c>
      <c r="C9" s="598">
        <v>45870</v>
      </c>
      <c r="D9" s="598">
        <v>45883</v>
      </c>
      <c r="E9" s="591">
        <v>12</v>
      </c>
      <c r="F9" s="592">
        <v>15</v>
      </c>
      <c r="G9" s="435" t="s">
        <v>50</v>
      </c>
      <c r="H9" s="618"/>
      <c r="I9" s="201" t="s">
        <v>51</v>
      </c>
      <c r="J9" s="593" t="s">
        <v>52</v>
      </c>
      <c r="K9" s="186" t="s">
        <v>43</v>
      </c>
      <c r="L9" s="732"/>
      <c r="M9" s="732"/>
      <c r="N9" s="590"/>
      <c r="O9" s="594"/>
      <c r="AQ9" s="595"/>
      <c r="AR9" s="462"/>
      <c r="AS9" s="462"/>
      <c r="AT9" s="462"/>
      <c r="AU9" s="462"/>
      <c r="AV9" s="462"/>
      <c r="AW9" s="462"/>
      <c r="AX9" s="462"/>
      <c r="AY9" s="462"/>
      <c r="AZ9" s="462"/>
      <c r="BA9" s="462"/>
      <c r="BB9" s="462"/>
      <c r="BC9" s="462"/>
      <c r="BD9" s="462"/>
      <c r="BE9" s="462"/>
      <c r="BF9" s="462"/>
      <c r="BG9" s="462"/>
      <c r="BH9" s="462"/>
      <c r="BI9" s="462"/>
      <c r="BJ9" s="462"/>
      <c r="BK9" s="462"/>
      <c r="BL9" s="462"/>
      <c r="BM9" s="462"/>
      <c r="BN9" s="462"/>
      <c r="BO9" s="462"/>
      <c r="BP9" s="462"/>
      <c r="BQ9" s="462"/>
      <c r="BR9" s="462"/>
      <c r="BS9" s="462"/>
      <c r="BT9" s="462"/>
      <c r="BU9" s="462"/>
      <c r="BV9" s="462"/>
      <c r="BW9" s="462"/>
      <c r="BX9" s="462"/>
      <c r="BY9" s="462"/>
      <c r="BZ9" s="462"/>
      <c r="CA9" s="462"/>
      <c r="CB9" s="462"/>
      <c r="CC9" s="462"/>
      <c r="CD9" s="462"/>
      <c r="CE9" s="462"/>
      <c r="CF9" s="462"/>
      <c r="CG9" s="462"/>
      <c r="CH9" s="462"/>
      <c r="CI9" s="462"/>
      <c r="CJ9" s="462"/>
      <c r="CK9" s="462"/>
      <c r="CL9" s="462"/>
      <c r="CM9" s="462"/>
      <c r="CN9" s="462"/>
      <c r="CO9" s="462"/>
      <c r="CP9" s="462"/>
      <c r="CQ9" s="462"/>
      <c r="CR9" s="462"/>
      <c r="CS9" s="462"/>
      <c r="CT9" s="462"/>
      <c r="CU9" s="462"/>
      <c r="CV9" s="462"/>
      <c r="CW9" s="462"/>
      <c r="CX9" s="462"/>
      <c r="CY9" s="462"/>
      <c r="CZ9" s="462"/>
      <c r="DA9" s="462"/>
      <c r="DB9" s="462"/>
      <c r="DC9" s="462"/>
      <c r="DD9" s="462"/>
      <c r="DE9" s="462"/>
      <c r="DF9" s="462"/>
      <c r="DG9" s="462"/>
      <c r="DH9" s="462"/>
      <c r="DI9" s="462"/>
      <c r="DJ9" s="462"/>
      <c r="DK9" s="462"/>
      <c r="DL9" s="462"/>
      <c r="DM9" s="462"/>
      <c r="DN9" s="462"/>
      <c r="DO9" s="462"/>
      <c r="DP9" s="462"/>
      <c r="DQ9" s="462"/>
      <c r="DR9" s="462"/>
      <c r="DS9" s="462"/>
      <c r="DT9" s="462"/>
      <c r="DU9" s="462"/>
      <c r="DV9" s="462"/>
      <c r="DW9" s="462"/>
      <c r="DX9" s="462"/>
      <c r="DY9" s="462"/>
      <c r="DZ9" s="462"/>
      <c r="EA9" s="462"/>
      <c r="EB9" s="462"/>
      <c r="EC9" s="462"/>
      <c r="ED9" s="462"/>
      <c r="EE9" s="462"/>
      <c r="EF9" s="462"/>
      <c r="EG9" s="462"/>
      <c r="EH9" s="462"/>
      <c r="EI9" s="462"/>
      <c r="EJ9" s="462"/>
      <c r="EK9" s="462"/>
      <c r="EL9" s="462"/>
      <c r="EM9" s="462"/>
      <c r="EN9" s="462"/>
      <c r="EO9" s="462"/>
      <c r="EP9" s="462"/>
      <c r="EQ9" s="462"/>
      <c r="ER9" s="462"/>
      <c r="ES9" s="462"/>
      <c r="ET9" s="462"/>
      <c r="EU9" s="462"/>
      <c r="EV9" s="462"/>
      <c r="EW9" s="462"/>
      <c r="EX9" s="462"/>
      <c r="EY9" s="462"/>
      <c r="EZ9" s="462"/>
      <c r="FA9" s="462"/>
      <c r="FB9" s="462"/>
      <c r="FC9" s="462"/>
      <c r="FD9" s="462"/>
      <c r="FE9" s="462"/>
      <c r="FF9" s="462"/>
      <c r="FG9" s="462"/>
      <c r="FH9" s="462"/>
      <c r="FI9" s="462"/>
      <c r="FJ9" s="462"/>
      <c r="FK9" s="462"/>
      <c r="FL9" s="462"/>
      <c r="FM9" s="462"/>
      <c r="FN9" s="462"/>
      <c r="FO9" s="462"/>
      <c r="FP9" s="462"/>
      <c r="FQ9" s="462"/>
      <c r="FR9" s="462"/>
      <c r="FS9" s="462"/>
      <c r="FT9" s="462"/>
      <c r="FU9" s="462"/>
      <c r="FV9" s="462"/>
      <c r="FW9" s="462"/>
      <c r="FX9" s="462"/>
      <c r="FY9" s="462"/>
      <c r="FZ9" s="462"/>
      <c r="GA9" s="462"/>
      <c r="GB9" s="462"/>
      <c r="GC9" s="462"/>
      <c r="GD9" s="462"/>
      <c r="GE9" s="462"/>
      <c r="GF9" s="462"/>
      <c r="GG9" s="462"/>
      <c r="GH9" s="462"/>
      <c r="GI9" s="462"/>
      <c r="GJ9" s="462"/>
      <c r="GK9" s="462"/>
      <c r="GL9" s="462"/>
      <c r="GM9" s="462"/>
      <c r="GN9" s="462"/>
      <c r="GO9" s="462"/>
      <c r="GP9" s="462"/>
      <c r="GQ9" s="462"/>
      <c r="GR9" s="462"/>
      <c r="GS9" s="462"/>
      <c r="GT9" s="462"/>
      <c r="GU9" s="462"/>
      <c r="GV9" s="462"/>
      <c r="GW9" s="462"/>
      <c r="GX9" s="462"/>
      <c r="GY9" s="462"/>
      <c r="GZ9" s="462"/>
      <c r="HA9" s="462"/>
      <c r="HB9" s="462"/>
      <c r="HC9" s="462"/>
      <c r="HD9" s="462"/>
      <c r="HE9" s="462"/>
      <c r="HF9" s="462"/>
      <c r="HG9" s="462"/>
      <c r="HH9" s="462"/>
      <c r="HI9" s="462"/>
      <c r="HJ9" s="462"/>
      <c r="HK9" s="462"/>
      <c r="HL9" s="462"/>
      <c r="HM9" s="462"/>
      <c r="HN9" s="462"/>
      <c r="HO9" s="462"/>
      <c r="HP9" s="462"/>
      <c r="HQ9" s="462"/>
      <c r="HR9" s="462"/>
      <c r="HS9" s="462"/>
      <c r="HT9" s="462"/>
      <c r="HU9" s="462"/>
      <c r="HV9" s="462"/>
      <c r="HW9" s="462"/>
      <c r="HX9" s="462"/>
      <c r="HY9" s="462"/>
      <c r="HZ9" s="462"/>
      <c r="IA9" s="462"/>
      <c r="IB9" s="462"/>
      <c r="IC9" s="462"/>
      <c r="ID9" s="462"/>
      <c r="IE9" s="462"/>
      <c r="IF9" s="462"/>
      <c r="IG9" s="462"/>
      <c r="IH9" s="462"/>
      <c r="II9" s="462"/>
      <c r="IJ9" s="462"/>
      <c r="IK9" s="462"/>
      <c r="IL9" s="462"/>
      <c r="IM9" s="462"/>
      <c r="IN9" s="462"/>
      <c r="IO9" s="462"/>
      <c r="IP9" s="462"/>
      <c r="IQ9" s="462"/>
      <c r="IR9" s="462"/>
      <c r="IS9" s="462"/>
      <c r="IT9" s="462"/>
      <c r="IU9" s="462"/>
      <c r="IV9" s="462"/>
      <c r="IW9" s="462"/>
      <c r="IX9" s="462"/>
      <c r="IY9" s="462"/>
      <c r="IZ9" s="462"/>
      <c r="JA9" s="462"/>
      <c r="JB9" s="462"/>
      <c r="JC9" s="462"/>
      <c r="JD9" s="462"/>
      <c r="JE9" s="462"/>
      <c r="JF9" s="462"/>
      <c r="JG9" s="462"/>
      <c r="JH9" s="462"/>
      <c r="JI9" s="462"/>
      <c r="JJ9" s="462"/>
      <c r="JK9" s="462"/>
      <c r="JL9" s="462"/>
      <c r="JM9" s="462"/>
      <c r="JN9" s="462"/>
      <c r="JO9" s="462"/>
      <c r="JP9" s="462"/>
      <c r="JQ9" s="462"/>
      <c r="JR9" s="462"/>
      <c r="JS9" s="462"/>
      <c r="JT9" s="462"/>
      <c r="JU9" s="462"/>
      <c r="JV9" s="462"/>
      <c r="JW9" s="462"/>
      <c r="JX9" s="462"/>
      <c r="JY9" s="462"/>
      <c r="JZ9" s="462"/>
      <c r="KA9" s="462"/>
      <c r="KB9" s="462"/>
      <c r="KC9" s="462"/>
      <c r="KD9" s="462"/>
      <c r="KE9" s="462"/>
      <c r="KF9" s="462"/>
      <c r="KG9" s="462"/>
      <c r="KH9" s="462"/>
      <c r="KI9" s="462"/>
      <c r="KJ9" s="462"/>
      <c r="KK9" s="462"/>
      <c r="KL9" s="462"/>
      <c r="KM9" s="462"/>
      <c r="KN9" s="462"/>
      <c r="KO9" s="462"/>
      <c r="KP9" s="462"/>
      <c r="KQ9" s="462"/>
      <c r="KR9" s="462"/>
      <c r="KS9" s="462"/>
      <c r="KT9" s="462"/>
      <c r="KU9" s="462"/>
      <c r="KV9" s="462"/>
      <c r="KW9" s="462"/>
      <c r="KX9" s="462"/>
      <c r="KY9" s="462"/>
      <c r="KZ9" s="462"/>
      <c r="LA9" s="462"/>
      <c r="LB9" s="462"/>
      <c r="LC9" s="462"/>
      <c r="LD9" s="462"/>
      <c r="LE9" s="462"/>
      <c r="LF9" s="462"/>
      <c r="LG9" s="462"/>
      <c r="LH9" s="462"/>
      <c r="LI9" s="462"/>
      <c r="LJ9" s="462"/>
      <c r="LK9" s="462"/>
      <c r="LL9" s="462"/>
      <c r="LM9" s="462"/>
      <c r="LN9" s="462"/>
      <c r="LO9" s="462"/>
      <c r="LP9" s="462"/>
      <c r="LQ9" s="462"/>
      <c r="LR9" s="462"/>
      <c r="LS9" s="462"/>
      <c r="LT9" s="462"/>
      <c r="LU9" s="462"/>
      <c r="LV9" s="462"/>
      <c r="LW9" s="462"/>
      <c r="LX9" s="462"/>
      <c r="LY9" s="462"/>
      <c r="LZ9" s="462"/>
      <c r="MA9" s="462"/>
      <c r="MB9" s="462"/>
      <c r="MC9" s="462"/>
      <c r="MD9" s="462"/>
      <c r="ME9" s="462"/>
      <c r="MF9" s="462"/>
      <c r="MG9" s="462"/>
      <c r="MH9" s="462"/>
      <c r="MI9" s="462"/>
      <c r="MJ9" s="462"/>
      <c r="MK9" s="462"/>
      <c r="ML9" s="462"/>
      <c r="MM9" s="462"/>
      <c r="MN9" s="462"/>
      <c r="MO9" s="462"/>
      <c r="MP9" s="462"/>
      <c r="MQ9" s="462"/>
      <c r="MR9" s="462"/>
      <c r="MS9" s="462"/>
      <c r="MT9" s="462"/>
      <c r="MU9" s="462"/>
      <c r="MV9" s="462"/>
      <c r="MW9" s="462"/>
      <c r="MX9" s="462"/>
      <c r="MY9" s="462"/>
      <c r="MZ9" s="462"/>
      <c r="NA9" s="462"/>
      <c r="NB9" s="462"/>
      <c r="NC9" s="462"/>
      <c r="ND9" s="462"/>
      <c r="NE9" s="462"/>
      <c r="NF9" s="462"/>
      <c r="NG9" s="462"/>
      <c r="NH9" s="462"/>
      <c r="NI9" s="462"/>
      <c r="NJ9" s="462"/>
      <c r="NK9" s="462"/>
      <c r="NL9" s="462"/>
      <c r="NM9" s="462"/>
      <c r="NN9" s="462"/>
      <c r="NO9" s="462"/>
      <c r="NP9" s="462"/>
      <c r="NQ9" s="462"/>
      <c r="NR9" s="462"/>
      <c r="NS9" s="462"/>
      <c r="NT9" s="462"/>
      <c r="NU9" s="462"/>
      <c r="NV9" s="462"/>
      <c r="NW9" s="462"/>
      <c r="NX9" s="462"/>
      <c r="NY9" s="462"/>
      <c r="NZ9" s="462"/>
      <c r="OA9" s="462"/>
      <c r="OB9" s="462"/>
      <c r="OC9" s="462"/>
      <c r="OD9" s="462"/>
      <c r="OE9" s="462"/>
      <c r="OF9" s="462"/>
      <c r="OG9" s="462"/>
      <c r="OH9" s="462"/>
      <c r="OI9" s="462"/>
      <c r="OJ9" s="462"/>
      <c r="OK9" s="462"/>
      <c r="OL9" s="462"/>
      <c r="OM9" s="462"/>
      <c r="ON9" s="462"/>
      <c r="OO9" s="462"/>
      <c r="OP9" s="462"/>
      <c r="OQ9" s="462"/>
      <c r="OR9" s="462"/>
      <c r="OS9" s="462"/>
      <c r="OT9" s="462"/>
      <c r="OU9" s="462"/>
      <c r="OV9" s="462"/>
      <c r="OW9" s="462"/>
      <c r="OX9" s="462"/>
      <c r="OY9" s="462"/>
      <c r="OZ9" s="462"/>
      <c r="PA9" s="462"/>
      <c r="PB9" s="462"/>
      <c r="PC9" s="462"/>
      <c r="PD9" s="462"/>
      <c r="PE9" s="462"/>
      <c r="PF9" s="462"/>
      <c r="PG9" s="462"/>
      <c r="PH9" s="462"/>
      <c r="PI9" s="462"/>
      <c r="PJ9" s="462"/>
      <c r="PK9" s="462"/>
      <c r="PL9" s="462"/>
      <c r="PM9" s="462"/>
      <c r="PN9" s="462"/>
      <c r="PO9" s="462"/>
      <c r="PP9" s="462"/>
      <c r="PQ9" s="462"/>
      <c r="PR9" s="462"/>
      <c r="PS9" s="462"/>
      <c r="PT9" s="462"/>
      <c r="PU9" s="462"/>
      <c r="PV9" s="462"/>
      <c r="PW9" s="462"/>
      <c r="PX9" s="462"/>
      <c r="PY9" s="462"/>
      <c r="PZ9" s="462"/>
      <c r="QA9" s="462"/>
      <c r="QB9" s="462"/>
      <c r="QC9" s="462"/>
      <c r="QD9" s="462"/>
      <c r="QE9" s="462"/>
      <c r="QF9" s="462"/>
      <c r="QG9" s="462"/>
      <c r="QH9" s="462"/>
      <c r="QI9" s="462"/>
      <c r="QJ9" s="462"/>
      <c r="QK9" s="462"/>
      <c r="QL9" s="462"/>
      <c r="QM9" s="462"/>
      <c r="QN9" s="462"/>
      <c r="QO9" s="462"/>
      <c r="QP9" s="462"/>
      <c r="QQ9" s="462"/>
      <c r="QR9" s="462"/>
      <c r="QS9" s="462"/>
      <c r="QT9" s="462"/>
      <c r="QU9" s="462"/>
      <c r="QV9" s="462"/>
      <c r="QW9" s="462"/>
      <c r="QX9" s="462"/>
      <c r="QY9" s="462"/>
      <c r="QZ9" s="462"/>
      <c r="RA9" s="462"/>
      <c r="RB9" s="462"/>
      <c r="RC9" s="462"/>
      <c r="RD9" s="462"/>
      <c r="RE9" s="462"/>
      <c r="RF9" s="462"/>
      <c r="RG9" s="462"/>
      <c r="RH9" s="462"/>
      <c r="RI9" s="462"/>
      <c r="RJ9" s="462"/>
      <c r="RK9" s="462"/>
      <c r="RL9" s="462"/>
      <c r="RM9" s="462"/>
      <c r="RN9" s="462"/>
      <c r="RO9" s="462"/>
      <c r="RP9" s="462"/>
      <c r="RQ9" s="462"/>
      <c r="RR9" s="462"/>
      <c r="RS9" s="462"/>
      <c r="RT9" s="462"/>
      <c r="RU9" s="462"/>
      <c r="RV9" s="462"/>
      <c r="RW9" s="462"/>
      <c r="RX9" s="462"/>
      <c r="RY9" s="462"/>
      <c r="RZ9" s="462"/>
      <c r="SA9" s="462"/>
      <c r="SB9" s="462"/>
      <c r="SC9" s="462"/>
      <c r="SD9" s="462"/>
      <c r="SE9" s="462"/>
      <c r="SF9" s="462"/>
      <c r="SG9" s="462"/>
      <c r="SH9" s="462"/>
      <c r="SI9" s="462"/>
      <c r="SJ9" s="462"/>
      <c r="SK9" s="462"/>
      <c r="SL9" s="462"/>
      <c r="SM9" s="462"/>
      <c r="SN9" s="462"/>
      <c r="SO9" s="462"/>
      <c r="SP9" s="462"/>
      <c r="SQ9" s="462"/>
      <c r="SR9" s="462"/>
      <c r="SS9" s="462"/>
      <c r="ST9" s="462"/>
      <c r="SU9" s="462"/>
      <c r="SV9" s="462"/>
      <c r="SW9" s="462"/>
      <c r="SX9" s="462"/>
      <c r="SY9" s="462"/>
      <c r="SZ9" s="462"/>
      <c r="TA9" s="462"/>
      <c r="TB9" s="462"/>
      <c r="TC9" s="462"/>
      <c r="TD9" s="462"/>
      <c r="TE9" s="462"/>
      <c r="TF9" s="462"/>
      <c r="TG9" s="462"/>
      <c r="TH9" s="462"/>
      <c r="TI9" s="462"/>
      <c r="TJ9" s="462"/>
      <c r="TK9" s="462"/>
      <c r="TL9" s="462"/>
      <c r="TM9" s="462"/>
      <c r="TN9" s="462"/>
      <c r="TO9" s="462"/>
      <c r="TP9" s="462"/>
      <c r="TQ9" s="462"/>
      <c r="TR9" s="462"/>
      <c r="TS9" s="462"/>
      <c r="TT9" s="462"/>
      <c r="TU9" s="462"/>
      <c r="TV9" s="462"/>
      <c r="TW9" s="462"/>
      <c r="TX9" s="462"/>
      <c r="TY9" s="462"/>
      <c r="TZ9" s="462"/>
      <c r="UA9" s="462"/>
      <c r="UB9" s="462"/>
      <c r="UC9" s="462"/>
      <c r="UD9" s="462"/>
      <c r="UE9" s="462"/>
      <c r="UF9" s="462"/>
      <c r="UG9" s="462"/>
      <c r="UH9" s="462"/>
      <c r="UI9" s="462"/>
      <c r="UJ9" s="462"/>
      <c r="UK9" s="462"/>
      <c r="UL9" s="462"/>
      <c r="UM9" s="462"/>
      <c r="UN9" s="462"/>
      <c r="UO9" s="462"/>
      <c r="UP9" s="462"/>
      <c r="UQ9" s="462"/>
      <c r="UR9" s="462"/>
      <c r="US9" s="462"/>
      <c r="UT9" s="462"/>
      <c r="UU9" s="462"/>
      <c r="UV9" s="462"/>
      <c r="UW9" s="462"/>
      <c r="UX9" s="462"/>
      <c r="UY9" s="462"/>
      <c r="UZ9" s="462"/>
      <c r="VA9" s="462"/>
      <c r="VB9" s="462"/>
      <c r="VC9" s="462"/>
      <c r="VD9" s="462"/>
      <c r="VE9" s="462"/>
      <c r="VF9" s="462"/>
      <c r="VG9" s="462"/>
      <c r="VH9" s="462"/>
      <c r="VI9" s="462"/>
      <c r="VJ9" s="462"/>
      <c r="VK9" s="462"/>
      <c r="VL9" s="462"/>
      <c r="VM9" s="462"/>
      <c r="VN9" s="462"/>
      <c r="VO9" s="462"/>
      <c r="VP9" s="462"/>
      <c r="VQ9" s="462"/>
      <c r="VR9" s="462"/>
      <c r="VS9" s="462"/>
      <c r="VT9" s="462"/>
      <c r="VU9" s="462"/>
      <c r="VV9" s="462"/>
      <c r="VW9" s="462"/>
      <c r="VX9" s="462"/>
      <c r="VY9" s="462"/>
      <c r="VZ9" s="462"/>
      <c r="WA9" s="462"/>
      <c r="WB9" s="462"/>
      <c r="WC9" s="462"/>
      <c r="WD9" s="462"/>
      <c r="WE9" s="462"/>
      <c r="WF9" s="462"/>
      <c r="WG9" s="462"/>
      <c r="WH9" s="462"/>
      <c r="WI9" s="462"/>
      <c r="WJ9" s="462"/>
      <c r="WK9" s="462"/>
      <c r="WL9" s="462"/>
      <c r="WM9" s="462"/>
      <c r="WN9" s="462"/>
      <c r="WO9" s="462"/>
      <c r="WP9" s="462"/>
      <c r="WQ9" s="462"/>
      <c r="WR9" s="462"/>
      <c r="WS9" s="462"/>
      <c r="WT9" s="462"/>
      <c r="WU9" s="462"/>
      <c r="WV9" s="462"/>
      <c r="WW9" s="462"/>
      <c r="WX9" s="462"/>
      <c r="WY9" s="462"/>
      <c r="WZ9" s="462"/>
      <c r="XA9" s="462"/>
      <c r="XB9" s="462"/>
      <c r="XC9" s="462"/>
      <c r="XD9" s="462"/>
      <c r="XE9" s="462"/>
      <c r="XF9" s="462"/>
      <c r="XG9" s="462"/>
      <c r="XH9" s="462"/>
      <c r="XI9" s="462"/>
      <c r="XJ9" s="462"/>
      <c r="XK9" s="462"/>
      <c r="XL9" s="462"/>
      <c r="XM9" s="462"/>
      <c r="XN9" s="462"/>
      <c r="XO9" s="462"/>
      <c r="XP9" s="462"/>
      <c r="XQ9" s="462"/>
      <c r="XR9" s="462"/>
      <c r="XS9" s="462"/>
      <c r="XT9" s="462"/>
      <c r="XU9" s="462"/>
      <c r="XV9" s="462"/>
      <c r="XW9" s="462"/>
      <c r="XX9" s="462"/>
      <c r="XY9" s="462"/>
      <c r="XZ9" s="462"/>
      <c r="YA9" s="462"/>
      <c r="YB9" s="462"/>
      <c r="YC9" s="462"/>
      <c r="YD9" s="462"/>
      <c r="YE9" s="462"/>
      <c r="YF9" s="462"/>
      <c r="YG9" s="462"/>
      <c r="YH9" s="462"/>
      <c r="YI9" s="462"/>
      <c r="YJ9" s="462"/>
      <c r="YK9" s="462"/>
      <c r="YL9" s="462"/>
      <c r="YM9" s="462"/>
      <c r="YN9" s="462"/>
      <c r="YO9" s="462"/>
      <c r="YP9" s="462"/>
      <c r="YQ9" s="462"/>
      <c r="YR9" s="462"/>
      <c r="YS9" s="462"/>
      <c r="YT9" s="462"/>
      <c r="YU9" s="462"/>
      <c r="YV9" s="462"/>
      <c r="YW9" s="462"/>
      <c r="YX9" s="462"/>
      <c r="YY9" s="462"/>
      <c r="YZ9" s="462"/>
      <c r="ZA9" s="462"/>
      <c r="ZB9" s="462"/>
      <c r="ZC9" s="462"/>
      <c r="ZD9" s="462"/>
      <c r="ZE9" s="462"/>
      <c r="ZF9" s="462"/>
      <c r="ZG9" s="462"/>
      <c r="ZH9" s="462"/>
      <c r="ZI9" s="462"/>
      <c r="ZJ9" s="462"/>
      <c r="ZK9" s="462"/>
      <c r="ZL9" s="462"/>
      <c r="ZM9" s="462"/>
      <c r="ZN9" s="462"/>
      <c r="ZO9" s="462"/>
      <c r="ZP9" s="462"/>
      <c r="ZQ9" s="462"/>
      <c r="ZR9" s="462"/>
      <c r="ZS9" s="462"/>
      <c r="ZT9" s="462"/>
      <c r="ZU9" s="462"/>
      <c r="ZV9" s="462"/>
      <c r="ZW9" s="462"/>
      <c r="ZX9" s="462"/>
      <c r="ZY9" s="462"/>
      <c r="ZZ9" s="462"/>
      <c r="AAA9" s="462"/>
      <c r="AAB9" s="462"/>
      <c r="AAC9" s="462"/>
      <c r="AAD9" s="462"/>
      <c r="AAE9" s="462"/>
      <c r="AAF9" s="462"/>
      <c r="AAG9" s="462"/>
      <c r="AAH9" s="462"/>
      <c r="AAI9" s="462"/>
      <c r="AAJ9" s="462"/>
      <c r="AAK9" s="462"/>
      <c r="AAL9" s="462"/>
      <c r="AAM9" s="462"/>
      <c r="AAN9" s="462"/>
      <c r="AAO9" s="462"/>
      <c r="AAP9" s="462"/>
      <c r="AAQ9" s="462"/>
      <c r="AAR9" s="462"/>
      <c r="AAS9" s="462"/>
      <c r="AAT9" s="462"/>
      <c r="AAU9" s="462"/>
      <c r="AAV9" s="462"/>
      <c r="AAW9" s="462"/>
      <c r="AAX9" s="462"/>
      <c r="AAY9" s="462"/>
      <c r="AAZ9" s="462"/>
      <c r="ABA9" s="462"/>
      <c r="ABB9" s="462"/>
      <c r="ABC9" s="462"/>
      <c r="ABD9" s="462"/>
      <c r="ABE9" s="462"/>
      <c r="ABF9" s="462"/>
      <c r="ABG9" s="462"/>
      <c r="ABH9" s="462"/>
      <c r="ABI9" s="462"/>
      <c r="ABJ9" s="462"/>
      <c r="ABK9" s="462"/>
      <c r="ABL9" s="462"/>
      <c r="ABM9" s="462"/>
      <c r="ABN9" s="462"/>
      <c r="ABO9" s="462"/>
      <c r="ABP9" s="462"/>
      <c r="ABQ9" s="462"/>
      <c r="ABR9" s="462"/>
      <c r="ABS9" s="462"/>
      <c r="ABT9" s="462"/>
      <c r="ABU9" s="462"/>
      <c r="ABV9" s="462"/>
      <c r="ABW9" s="462"/>
      <c r="ABX9" s="462"/>
      <c r="ABY9" s="462"/>
      <c r="ABZ9" s="462"/>
      <c r="ACA9" s="462"/>
      <c r="ACB9" s="462"/>
      <c r="ACC9" s="462"/>
      <c r="ACD9" s="462"/>
      <c r="ACE9" s="462"/>
      <c r="ACF9" s="462"/>
      <c r="ACG9" s="462"/>
      <c r="ACH9" s="462"/>
      <c r="ACI9" s="462"/>
      <c r="ACJ9" s="462"/>
      <c r="ACK9" s="462"/>
      <c r="ACL9" s="462"/>
      <c r="ACM9" s="462"/>
      <c r="ACN9" s="462"/>
      <c r="ACO9" s="462"/>
      <c r="ACP9" s="462"/>
      <c r="ACQ9" s="462"/>
      <c r="ACR9" s="462"/>
      <c r="ACS9" s="462"/>
      <c r="ACT9" s="462"/>
      <c r="ACU9" s="462"/>
      <c r="ACV9" s="462"/>
      <c r="ACW9" s="462"/>
      <c r="ACX9" s="462"/>
      <c r="ACY9" s="462"/>
      <c r="ACZ9" s="462"/>
      <c r="ADA9" s="462"/>
      <c r="ADB9" s="462"/>
      <c r="ADC9" s="462"/>
      <c r="ADD9" s="462"/>
      <c r="ADE9" s="462"/>
      <c r="ADF9" s="462"/>
      <c r="ADG9" s="462"/>
      <c r="ADH9" s="462"/>
      <c r="ADI9" s="462"/>
      <c r="ADJ9" s="462"/>
      <c r="ADK9" s="462"/>
      <c r="ADL9" s="462"/>
      <c r="ADM9" s="462"/>
      <c r="ADN9" s="462"/>
      <c r="ADO9" s="462"/>
      <c r="ADP9" s="462"/>
      <c r="ADQ9" s="462"/>
      <c r="ADR9" s="462"/>
      <c r="ADS9" s="462"/>
      <c r="ADT9" s="462"/>
      <c r="ADU9" s="462"/>
      <c r="ADV9" s="462"/>
      <c r="ADW9" s="462"/>
      <c r="ADX9" s="462"/>
      <c r="ADY9" s="462"/>
      <c r="ADZ9" s="462"/>
      <c r="AEA9" s="462"/>
      <c r="AEB9" s="462"/>
      <c r="AEC9" s="462"/>
      <c r="AED9" s="462"/>
      <c r="AEE9" s="462"/>
      <c r="AEF9" s="462"/>
      <c r="AEG9" s="462"/>
      <c r="AEH9" s="462"/>
      <c r="AEI9" s="462"/>
      <c r="AEJ9" s="462"/>
      <c r="AEK9" s="462"/>
      <c r="AEL9" s="462"/>
      <c r="AEM9" s="462"/>
      <c r="AEN9" s="462"/>
      <c r="AEO9" s="462"/>
      <c r="AEP9" s="462"/>
      <c r="AEQ9" s="462"/>
      <c r="AER9" s="462"/>
      <c r="AES9" s="462"/>
      <c r="AET9" s="462"/>
      <c r="AEU9" s="462"/>
      <c r="AEV9" s="462"/>
      <c r="AEW9" s="462"/>
      <c r="AEX9" s="462"/>
      <c r="AEY9" s="462"/>
      <c r="AEZ9" s="462"/>
      <c r="AFA9" s="462"/>
      <c r="AFB9" s="462"/>
      <c r="AFC9" s="462"/>
      <c r="AFD9" s="462"/>
      <c r="AFE9" s="462"/>
      <c r="AFF9" s="462"/>
      <c r="AFG9" s="462"/>
      <c r="AFH9" s="462"/>
      <c r="AFI9" s="462"/>
      <c r="AFJ9" s="462"/>
      <c r="AFK9" s="462"/>
      <c r="AFL9" s="462"/>
      <c r="AFM9" s="462"/>
      <c r="AFN9" s="462"/>
      <c r="AFO9" s="462"/>
      <c r="AFP9" s="462"/>
      <c r="AFQ9" s="462"/>
      <c r="AFR9" s="462"/>
      <c r="AFS9" s="462"/>
      <c r="AFT9" s="462"/>
      <c r="AFU9" s="462"/>
      <c r="AFV9" s="462"/>
      <c r="AFW9" s="462"/>
      <c r="AFX9" s="462"/>
      <c r="AFY9" s="462"/>
      <c r="AFZ9" s="462"/>
      <c r="AGA9" s="462"/>
      <c r="AGB9" s="462"/>
      <c r="AGC9" s="462"/>
      <c r="AGD9" s="462"/>
      <c r="AGE9" s="462"/>
      <c r="AGF9" s="462"/>
      <c r="AGG9" s="462"/>
      <c r="AGH9" s="462"/>
      <c r="AGI9" s="462"/>
      <c r="AGJ9" s="462"/>
      <c r="AGK9" s="462"/>
      <c r="AGL9" s="462"/>
      <c r="AGM9" s="462"/>
      <c r="AGN9" s="462"/>
      <c r="AGO9" s="462"/>
      <c r="AGP9" s="462"/>
      <c r="AGQ9" s="462"/>
      <c r="AGR9" s="462"/>
      <c r="AGS9" s="462"/>
      <c r="AGT9" s="462"/>
      <c r="AGU9" s="462"/>
      <c r="AGV9" s="462"/>
      <c r="AGW9" s="462"/>
      <c r="AGX9" s="462"/>
      <c r="AGY9" s="462"/>
      <c r="AGZ9" s="462"/>
      <c r="AHA9" s="462"/>
      <c r="AHB9" s="462"/>
      <c r="AHC9" s="462"/>
      <c r="AHD9" s="462"/>
      <c r="AHE9" s="462"/>
      <c r="AHF9" s="462"/>
      <c r="AHG9" s="462"/>
      <c r="AHH9" s="462"/>
      <c r="AHI9" s="462"/>
      <c r="AHJ9" s="462"/>
      <c r="AHK9" s="462"/>
      <c r="AHL9" s="462"/>
      <c r="AHM9" s="462"/>
      <c r="AHN9" s="462"/>
      <c r="AHO9" s="462"/>
      <c r="AHP9" s="462"/>
      <c r="AHQ9" s="462"/>
      <c r="AHR9" s="462"/>
      <c r="AHS9" s="462"/>
      <c r="AHT9" s="462"/>
      <c r="AHU9" s="462"/>
      <c r="AHV9" s="462"/>
      <c r="AHW9" s="462"/>
      <c r="AHX9" s="462"/>
      <c r="AHY9" s="462"/>
      <c r="AHZ9" s="462"/>
      <c r="AIA9" s="462"/>
      <c r="AIB9" s="462"/>
      <c r="AIC9" s="462"/>
      <c r="AID9" s="462"/>
      <c r="AIE9" s="462"/>
      <c r="AIF9" s="462"/>
      <c r="AIG9" s="462"/>
      <c r="AIH9" s="462"/>
      <c r="AII9" s="462"/>
      <c r="AIJ9" s="462"/>
      <c r="AIK9" s="462"/>
      <c r="AIL9" s="462"/>
      <c r="AIM9" s="462"/>
      <c r="AIN9" s="462"/>
      <c r="AIO9" s="462"/>
      <c r="AIP9" s="462"/>
      <c r="AIQ9" s="462"/>
      <c r="AIR9" s="462"/>
      <c r="AIS9" s="462"/>
      <c r="AIT9" s="462"/>
      <c r="AIU9" s="462"/>
      <c r="AIV9" s="462"/>
      <c r="AIW9" s="462"/>
      <c r="AIX9" s="462"/>
      <c r="AIY9" s="462"/>
      <c r="AIZ9" s="462"/>
      <c r="AJA9" s="462"/>
      <c r="AJB9" s="462"/>
      <c r="AJC9" s="462"/>
      <c r="AJD9" s="462"/>
      <c r="AJE9" s="462"/>
      <c r="AJF9" s="462"/>
      <c r="AJG9" s="462"/>
      <c r="AJH9" s="462"/>
      <c r="AJI9" s="462"/>
      <c r="AJJ9" s="462"/>
      <c r="AJK9" s="462"/>
      <c r="AJL9" s="462"/>
      <c r="AJM9" s="462"/>
      <c r="AJN9" s="462"/>
      <c r="AJO9" s="462"/>
      <c r="AJP9" s="462"/>
      <c r="AJQ9" s="462"/>
      <c r="AJR9" s="462"/>
      <c r="AJS9" s="462"/>
      <c r="AJT9" s="462"/>
      <c r="AJU9" s="462"/>
      <c r="AJV9" s="462"/>
      <c r="AJW9" s="462"/>
    </row>
    <row r="10" spans="1:959" s="53" customFormat="1" ht="91.5" customHeight="1">
      <c r="A10" s="334" t="e">
        <f ca="1">IF(AND($D$1&gt;=C10,$D$1&lt;=D10),"CurrentSprint","NA")</f>
        <v>#N/A</v>
      </c>
      <c r="B10" s="126" t="s">
        <v>53</v>
      </c>
      <c r="C10" s="596">
        <v>45884</v>
      </c>
      <c r="D10" s="183">
        <v>45897</v>
      </c>
      <c r="E10" s="176">
        <v>10</v>
      </c>
      <c r="F10" s="176">
        <v>13</v>
      </c>
      <c r="G10" s="176" t="s">
        <v>54</v>
      </c>
      <c r="H10" s="176"/>
      <c r="I10" s="180" t="s">
        <v>55</v>
      </c>
      <c r="J10" s="468" t="s">
        <v>56</v>
      </c>
      <c r="K10" s="186" t="s">
        <v>57</v>
      </c>
      <c r="L10" s="186"/>
      <c r="M10" s="186"/>
      <c r="N10" s="126"/>
      <c r="O10" s="127"/>
    </row>
    <row r="11" spans="1:959" ht="178.5">
      <c r="A11" s="334" t="e">
        <f ca="1">IF(AND($D$1&gt;=C11,$D$1&lt;=D11),"CurrentSprint","NA")</f>
        <v>#N/A</v>
      </c>
      <c r="B11" s="445" t="s">
        <v>58</v>
      </c>
      <c r="C11" s="596">
        <v>45898</v>
      </c>
      <c r="D11" s="183">
        <v>45911</v>
      </c>
      <c r="E11" s="176">
        <v>8</v>
      </c>
      <c r="F11" s="176">
        <v>18</v>
      </c>
      <c r="G11" s="176" t="s">
        <v>59</v>
      </c>
      <c r="H11" s="176"/>
      <c r="I11" s="180" t="s">
        <v>60</v>
      </c>
      <c r="J11" s="468" t="s">
        <v>61</v>
      </c>
      <c r="K11" s="610" t="s">
        <v>62</v>
      </c>
      <c r="L11" s="610"/>
      <c r="M11" s="610"/>
      <c r="N11" s="126"/>
      <c r="O11" s="127"/>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53"/>
      <c r="HT11" s="53"/>
      <c r="HU11" s="53"/>
      <c r="HV11" s="53"/>
      <c r="HW11" s="53"/>
      <c r="HX11" s="53"/>
      <c r="HY11" s="53"/>
      <c r="HZ11" s="53"/>
      <c r="IA11" s="53"/>
      <c r="IB11" s="53"/>
      <c r="IC11" s="53"/>
      <c r="ID11" s="53"/>
      <c r="IE11" s="53"/>
      <c r="IF11" s="53"/>
      <c r="IG11" s="53"/>
      <c r="IH11" s="53"/>
      <c r="II11" s="53"/>
      <c r="IJ11" s="53"/>
      <c r="IK11" s="53"/>
      <c r="IL11" s="53"/>
      <c r="IM11" s="53"/>
      <c r="IN11" s="53"/>
      <c r="IO11" s="53"/>
      <c r="IP11" s="53"/>
      <c r="IQ11" s="53"/>
      <c r="IR11" s="53"/>
      <c r="IS11" s="53"/>
      <c r="IT11" s="53"/>
      <c r="IU11" s="53"/>
      <c r="IV11" s="53"/>
      <c r="IW11" s="53"/>
      <c r="IX11" s="53"/>
      <c r="IY11" s="53"/>
      <c r="IZ11" s="53"/>
      <c r="JA11" s="53"/>
      <c r="JB11" s="53"/>
      <c r="JC11" s="53"/>
      <c r="JD11" s="53"/>
      <c r="JE11" s="53"/>
      <c r="JF11" s="53"/>
      <c r="JG11" s="53"/>
      <c r="JH11" s="53"/>
      <c r="JI11" s="53"/>
      <c r="JJ11" s="53"/>
      <c r="JK11" s="53"/>
      <c r="JL11" s="53"/>
      <c r="JM11" s="53"/>
      <c r="JN11" s="53"/>
      <c r="JO11" s="53"/>
      <c r="JP11" s="53"/>
      <c r="JQ11" s="53"/>
      <c r="JR11" s="53"/>
      <c r="JS11" s="53"/>
      <c r="JT11" s="53"/>
      <c r="JU11" s="53"/>
      <c r="JV11" s="53"/>
      <c r="JW11" s="53"/>
      <c r="JX11" s="53"/>
      <c r="JY11" s="53"/>
      <c r="JZ11" s="53"/>
      <c r="KA11" s="53"/>
      <c r="KB11" s="53"/>
      <c r="KC11" s="53"/>
      <c r="KD11" s="53"/>
      <c r="KE11" s="53"/>
      <c r="KF11" s="53"/>
      <c r="KG11" s="53"/>
      <c r="KH11" s="53"/>
      <c r="KI11" s="53"/>
      <c r="KJ11" s="53"/>
      <c r="KK11" s="53"/>
      <c r="KL11" s="53"/>
      <c r="KM11" s="53"/>
      <c r="KN11" s="53"/>
      <c r="KO11" s="53"/>
      <c r="KP11" s="53"/>
      <c r="KQ11" s="53"/>
      <c r="KR11" s="53"/>
      <c r="KS11" s="53"/>
      <c r="KT11" s="53"/>
      <c r="KU11" s="53"/>
      <c r="KV11" s="53"/>
      <c r="KW11" s="53"/>
      <c r="KX11" s="53"/>
      <c r="KY11" s="53"/>
      <c r="KZ11" s="53"/>
      <c r="LA11" s="53"/>
      <c r="LB11" s="53"/>
      <c r="LC11" s="53"/>
      <c r="LD11" s="53"/>
      <c r="LE11" s="53"/>
      <c r="LF11" s="53"/>
      <c r="LG11" s="53"/>
      <c r="LH11" s="53"/>
      <c r="LI11" s="53"/>
      <c r="LJ11" s="53"/>
      <c r="LK11" s="53"/>
      <c r="LL11" s="53"/>
      <c r="LM11" s="53"/>
      <c r="LN11" s="53"/>
      <c r="LO11" s="53"/>
      <c r="LP11" s="53"/>
      <c r="LQ11" s="53"/>
      <c r="LR11" s="53"/>
      <c r="LS11" s="53"/>
      <c r="LT11" s="53"/>
      <c r="LU11" s="53"/>
      <c r="LV11" s="53"/>
      <c r="LW11" s="53"/>
      <c r="LX11" s="53"/>
      <c r="LY11" s="53"/>
      <c r="LZ11" s="53"/>
      <c r="MA11" s="53"/>
      <c r="MB11" s="53"/>
      <c r="MC11" s="53"/>
      <c r="MD11" s="53"/>
      <c r="ME11" s="53"/>
      <c r="MF11" s="53"/>
      <c r="MG11" s="53"/>
      <c r="MH11" s="53"/>
      <c r="MI11" s="53"/>
      <c r="MJ11" s="53"/>
      <c r="MK11" s="53"/>
      <c r="ML11" s="53"/>
      <c r="MM11" s="53"/>
      <c r="MN11" s="53"/>
      <c r="MO11" s="53"/>
      <c r="MP11" s="53"/>
      <c r="MQ11" s="53"/>
      <c r="MR11" s="53"/>
      <c r="MS11" s="53"/>
      <c r="MT11" s="53"/>
      <c r="MU11" s="53"/>
      <c r="MV11" s="53"/>
      <c r="MW11" s="53"/>
      <c r="MX11" s="53"/>
      <c r="MY11" s="53"/>
      <c r="MZ11" s="53"/>
      <c r="NA11" s="53"/>
      <c r="NB11" s="53"/>
      <c r="NC11" s="53"/>
      <c r="ND11" s="53"/>
      <c r="NE11" s="53"/>
      <c r="NF11" s="53"/>
      <c r="NG11" s="53"/>
      <c r="NH11" s="53"/>
      <c r="NI11" s="53"/>
      <c r="NJ11" s="53"/>
      <c r="NK11" s="53"/>
      <c r="NL11" s="53"/>
      <c r="NM11" s="53"/>
      <c r="NN11" s="53"/>
      <c r="NO11" s="53"/>
      <c r="NP11" s="53"/>
      <c r="NQ11" s="53"/>
      <c r="NR11" s="53"/>
      <c r="NS11" s="53"/>
      <c r="NT11" s="53"/>
      <c r="NU11" s="53"/>
      <c r="NV11" s="53"/>
      <c r="NW11" s="53"/>
      <c r="NX11" s="53"/>
      <c r="NY11" s="53"/>
      <c r="NZ11" s="53"/>
      <c r="OA11" s="53"/>
      <c r="OB11" s="53"/>
      <c r="OC11" s="53"/>
      <c r="OD11" s="53"/>
      <c r="OE11" s="53"/>
      <c r="OF11" s="53"/>
      <c r="OG11" s="53"/>
      <c r="OH11" s="53"/>
      <c r="OI11" s="53"/>
      <c r="OJ11" s="53"/>
      <c r="OK11" s="53"/>
      <c r="OL11" s="53"/>
      <c r="OM11" s="53"/>
      <c r="ON11" s="53"/>
      <c r="OO11" s="53"/>
      <c r="OP11" s="53"/>
      <c r="OQ11" s="53"/>
      <c r="OR11" s="53"/>
      <c r="OS11" s="53"/>
      <c r="OT11" s="53"/>
      <c r="OU11" s="53"/>
      <c r="OV11" s="53"/>
      <c r="OW11" s="53"/>
      <c r="OX11" s="53"/>
      <c r="OY11" s="53"/>
      <c r="OZ11" s="53"/>
      <c r="PA11" s="53"/>
      <c r="PB11" s="53"/>
      <c r="PC11" s="53"/>
      <c r="PD11" s="53"/>
      <c r="PE11" s="53"/>
      <c r="PF11" s="53"/>
      <c r="PG11" s="53"/>
      <c r="PH11" s="53"/>
      <c r="PI11" s="53"/>
      <c r="PJ11" s="53"/>
      <c r="PK11" s="53"/>
      <c r="PL11" s="53"/>
      <c r="PM11" s="53"/>
      <c r="PN11" s="53"/>
      <c r="PO11" s="53"/>
      <c r="PP11" s="53"/>
      <c r="PQ11" s="53"/>
      <c r="PR11" s="53"/>
      <c r="PS11" s="53"/>
      <c r="PT11" s="53"/>
      <c r="PU11" s="53"/>
      <c r="PV11" s="53"/>
      <c r="PW11" s="53"/>
      <c r="PX11" s="53"/>
      <c r="PY11" s="53"/>
      <c r="PZ11" s="53"/>
      <c r="QA11" s="53"/>
      <c r="QB11" s="53"/>
      <c r="QC11" s="53"/>
      <c r="QD11" s="53"/>
      <c r="QE11" s="53"/>
      <c r="QF11" s="53"/>
      <c r="QG11" s="53"/>
      <c r="QH11" s="53"/>
      <c r="QI11" s="53"/>
      <c r="QJ11" s="53"/>
      <c r="QK11" s="53"/>
      <c r="QL11" s="53"/>
      <c r="QM11" s="53"/>
      <c r="QN11" s="53"/>
      <c r="QO11" s="53"/>
      <c r="QP11" s="53"/>
      <c r="QQ11" s="53"/>
      <c r="QR11" s="53"/>
      <c r="QS11" s="53"/>
      <c r="QT11" s="53"/>
      <c r="QU11" s="53"/>
      <c r="QV11" s="53"/>
      <c r="QW11" s="53"/>
      <c r="QX11" s="53"/>
      <c r="QY11" s="53"/>
      <c r="QZ11" s="53"/>
      <c r="RA11" s="53"/>
      <c r="RB11" s="53"/>
      <c r="RC11" s="53"/>
      <c r="RD11" s="53"/>
      <c r="RE11" s="53"/>
      <c r="RF11" s="53"/>
      <c r="RG11" s="53"/>
      <c r="RH11" s="53"/>
      <c r="RI11" s="53"/>
      <c r="RJ11" s="53"/>
      <c r="RK11" s="53"/>
      <c r="RL11" s="53"/>
      <c r="RM11" s="53"/>
      <c r="RN11" s="53"/>
      <c r="RO11" s="53"/>
      <c r="RP11" s="53"/>
      <c r="RQ11" s="53"/>
      <c r="RR11" s="53"/>
      <c r="RS11" s="53"/>
      <c r="RT11" s="53"/>
      <c r="RU11" s="53"/>
      <c r="RV11" s="53"/>
      <c r="RW11" s="53"/>
      <c r="RX11" s="53"/>
      <c r="RY11" s="53"/>
      <c r="RZ11" s="53"/>
      <c r="SA11" s="53"/>
      <c r="SB11" s="53"/>
      <c r="SC11" s="53"/>
      <c r="SD11" s="53"/>
      <c r="SE11" s="53"/>
      <c r="SF11" s="53"/>
      <c r="SG11" s="53"/>
      <c r="SH11" s="53"/>
      <c r="SI11" s="53"/>
      <c r="SJ11" s="53"/>
      <c r="SK11" s="53"/>
      <c r="SL11" s="53"/>
      <c r="SM11" s="53"/>
      <c r="SN11" s="53"/>
      <c r="SO11" s="53"/>
      <c r="SP11" s="53"/>
      <c r="SQ11" s="53"/>
      <c r="SR11" s="53"/>
      <c r="SS11" s="53"/>
      <c r="ST11" s="53"/>
      <c r="SU11" s="53"/>
      <c r="SV11" s="53"/>
      <c r="SW11" s="53"/>
      <c r="SX11" s="53"/>
      <c r="SY11" s="53"/>
      <c r="SZ11" s="53"/>
      <c r="TA11" s="53"/>
      <c r="TB11" s="53"/>
      <c r="TC11" s="53"/>
      <c r="TD11" s="53"/>
      <c r="TE11" s="53"/>
      <c r="TF11" s="53"/>
      <c r="TG11" s="53"/>
      <c r="TH11" s="53"/>
      <c r="TI11" s="53"/>
      <c r="TJ11" s="53"/>
      <c r="TK11" s="53"/>
      <c r="TL11" s="53"/>
      <c r="TM11" s="53"/>
      <c r="TN11" s="53"/>
      <c r="TO11" s="53"/>
      <c r="TP11" s="53"/>
      <c r="TQ11" s="53"/>
      <c r="TR11" s="53"/>
      <c r="TS11" s="53"/>
      <c r="TT11" s="53"/>
      <c r="TU11" s="53"/>
      <c r="TV11" s="53"/>
      <c r="TW11" s="53"/>
      <c r="TX11" s="53"/>
      <c r="TY11" s="53"/>
      <c r="TZ11" s="53"/>
      <c r="UA11" s="53"/>
      <c r="UB11" s="53"/>
      <c r="UC11" s="53"/>
      <c r="UD11" s="53"/>
      <c r="UE11" s="53"/>
      <c r="UF11" s="53"/>
      <c r="UG11" s="53"/>
      <c r="UH11" s="53"/>
      <c r="UI11" s="53"/>
      <c r="UJ11" s="53"/>
      <c r="UK11" s="53"/>
      <c r="UL11" s="53"/>
      <c r="UM11" s="53"/>
      <c r="UN11" s="53"/>
      <c r="UO11" s="53"/>
      <c r="UP11" s="53"/>
      <c r="UQ11" s="53"/>
      <c r="UR11" s="53"/>
      <c r="US11" s="53"/>
      <c r="UT11" s="53"/>
      <c r="UU11" s="53"/>
      <c r="UV11" s="53"/>
      <c r="UW11" s="53"/>
      <c r="UX11" s="53"/>
      <c r="UY11" s="53"/>
      <c r="UZ11" s="53"/>
      <c r="VA11" s="53"/>
      <c r="VB11" s="53"/>
      <c r="VC11" s="53"/>
      <c r="VD11" s="53"/>
      <c r="VE11" s="53"/>
      <c r="VF11" s="53"/>
      <c r="VG11" s="53"/>
      <c r="VH11" s="53"/>
      <c r="VI11" s="53"/>
      <c r="VJ11" s="53"/>
      <c r="VK11" s="53"/>
      <c r="VL11" s="53"/>
      <c r="VM11" s="53"/>
      <c r="VN11" s="53"/>
      <c r="VO11" s="53"/>
      <c r="VP11" s="53"/>
      <c r="VQ11" s="53"/>
      <c r="VR11" s="53"/>
      <c r="VS11" s="53"/>
      <c r="VT11" s="53"/>
      <c r="VU11" s="53"/>
      <c r="VV11" s="53"/>
      <c r="VW11" s="53"/>
      <c r="VX11" s="53"/>
      <c r="VY11" s="53"/>
      <c r="VZ11" s="53"/>
      <c r="WA11" s="53"/>
      <c r="WB11" s="53"/>
      <c r="WC11" s="53"/>
      <c r="WD11" s="53"/>
      <c r="WE11" s="53"/>
      <c r="WF11" s="53"/>
      <c r="WG11" s="53"/>
      <c r="WH11" s="53"/>
      <c r="WI11" s="53"/>
      <c r="WJ11" s="53"/>
      <c r="WK11" s="53"/>
      <c r="WL11" s="53"/>
      <c r="WM11" s="53"/>
      <c r="WN11" s="53"/>
      <c r="WO11" s="53"/>
      <c r="WP11" s="53"/>
      <c r="WQ11" s="53"/>
      <c r="WR11" s="53"/>
      <c r="WS11" s="53"/>
      <c r="WT11" s="53"/>
      <c r="WU11" s="53"/>
      <c r="WV11" s="53"/>
      <c r="WW11" s="53"/>
      <c r="WX11" s="53"/>
      <c r="WY11" s="53"/>
      <c r="WZ11" s="53"/>
      <c r="XA11" s="53"/>
      <c r="XB11" s="53"/>
      <c r="XC11" s="53"/>
      <c r="XD11" s="53"/>
      <c r="XE11" s="53"/>
      <c r="XF11" s="53"/>
      <c r="XG11" s="53"/>
      <c r="XH11" s="53"/>
      <c r="XI11" s="53"/>
      <c r="XJ11" s="53"/>
      <c r="XK11" s="53"/>
      <c r="XL11" s="53"/>
      <c r="XM11" s="53"/>
      <c r="XN11" s="53"/>
      <c r="XO11" s="53"/>
      <c r="XP11" s="53"/>
      <c r="XQ11" s="53"/>
      <c r="XR11" s="53"/>
      <c r="XS11" s="53"/>
      <c r="XT11" s="53"/>
      <c r="XU11" s="53"/>
      <c r="XV11" s="53"/>
      <c r="XW11" s="53"/>
      <c r="XX11" s="53"/>
      <c r="XY11" s="53"/>
      <c r="XZ11" s="53"/>
      <c r="YA11" s="53"/>
      <c r="YB11" s="53"/>
      <c r="YC11" s="53"/>
      <c r="YD11" s="53"/>
      <c r="YE11" s="53"/>
      <c r="YF11" s="53"/>
      <c r="YG11" s="53"/>
      <c r="YH11" s="53"/>
      <c r="YI11" s="53"/>
      <c r="YJ11" s="53"/>
      <c r="YK11" s="53"/>
      <c r="YL11" s="53"/>
      <c r="YM11" s="53"/>
      <c r="YN11" s="53"/>
      <c r="YO11" s="53"/>
      <c r="YP11" s="53"/>
      <c r="YQ11" s="53"/>
      <c r="YR11" s="53"/>
      <c r="YS11" s="53"/>
      <c r="YT11" s="53"/>
      <c r="YU11" s="53"/>
      <c r="YV11" s="53"/>
      <c r="YW11" s="53"/>
      <c r="YX11" s="53"/>
      <c r="YY11" s="53"/>
      <c r="YZ11" s="53"/>
      <c r="ZA11" s="53"/>
      <c r="ZB11" s="53"/>
      <c r="ZC11" s="53"/>
      <c r="ZD11" s="53"/>
      <c r="ZE11" s="53"/>
      <c r="ZF11" s="53"/>
      <c r="ZG11" s="53"/>
      <c r="ZH11" s="53"/>
      <c r="ZI11" s="53"/>
      <c r="ZJ11" s="53"/>
      <c r="ZK11" s="53"/>
      <c r="ZL11" s="53"/>
      <c r="ZM11" s="53"/>
      <c r="ZN11" s="53"/>
      <c r="ZO11" s="53"/>
      <c r="ZP11" s="53"/>
      <c r="ZQ11" s="53"/>
      <c r="ZR11" s="53"/>
      <c r="ZS11" s="53"/>
      <c r="ZT11" s="53"/>
      <c r="ZU11" s="53"/>
      <c r="ZV11" s="53"/>
      <c r="ZW11" s="53"/>
      <c r="ZX11" s="53"/>
      <c r="ZY11" s="53"/>
      <c r="ZZ11" s="53"/>
      <c r="AAA11" s="53"/>
      <c r="AAB11" s="53"/>
      <c r="AAC11" s="53"/>
      <c r="AAD11" s="53"/>
      <c r="AAE11" s="53"/>
      <c r="AAF11" s="53"/>
      <c r="AAG11" s="53"/>
      <c r="AAH11" s="53"/>
      <c r="AAI11" s="53"/>
      <c r="AAJ11" s="53"/>
      <c r="AAK11" s="53"/>
      <c r="AAL11" s="53"/>
      <c r="AAM11" s="53"/>
      <c r="AAN11" s="53"/>
      <c r="AAO11" s="53"/>
      <c r="AAP11" s="53"/>
      <c r="AAQ11" s="53"/>
      <c r="AAR11" s="53"/>
      <c r="AAS11" s="53"/>
      <c r="AAT11" s="53"/>
      <c r="AAU11" s="53"/>
      <c r="AAV11" s="53"/>
      <c r="AAW11" s="53"/>
      <c r="AAX11" s="53"/>
      <c r="AAY11" s="53"/>
      <c r="AAZ11" s="53"/>
      <c r="ABA11" s="53"/>
      <c r="ABB11" s="53"/>
      <c r="ABC11" s="53"/>
      <c r="ABD11" s="53"/>
      <c r="ABE11" s="53"/>
      <c r="ABF11" s="53"/>
      <c r="ABG11" s="53"/>
      <c r="ABH11" s="53"/>
      <c r="ABI11" s="53"/>
      <c r="ABJ11" s="53"/>
      <c r="ABK11" s="53"/>
      <c r="ABL11" s="53"/>
      <c r="ABM11" s="53"/>
      <c r="ABN11" s="53"/>
      <c r="ABO11" s="53"/>
      <c r="ABP11" s="53"/>
      <c r="ABQ11" s="53"/>
      <c r="ABR11" s="53"/>
      <c r="ABS11" s="53"/>
      <c r="ABT11" s="53"/>
      <c r="ABU11" s="53"/>
      <c r="ABV11" s="53"/>
      <c r="ABW11" s="53"/>
      <c r="ABX11" s="53"/>
      <c r="ABY11" s="53"/>
      <c r="ABZ11" s="53"/>
      <c r="ACA11" s="53"/>
      <c r="ACB11" s="53"/>
      <c r="ACC11" s="53"/>
      <c r="ACD11" s="53"/>
      <c r="ACE11" s="53"/>
      <c r="ACF11" s="53"/>
      <c r="ACG11" s="53"/>
      <c r="ACH11" s="53"/>
      <c r="ACI11" s="53"/>
      <c r="ACJ11" s="53"/>
      <c r="ACK11" s="53"/>
      <c r="ACL11" s="53"/>
      <c r="ACM11" s="53"/>
      <c r="ACN11" s="53"/>
      <c r="ACO11" s="53"/>
      <c r="ACP11" s="53"/>
      <c r="ACQ11" s="53"/>
      <c r="ACR11" s="53"/>
      <c r="ACS11" s="53"/>
      <c r="ACT11" s="53"/>
      <c r="ACU11" s="53"/>
      <c r="ACV11" s="53"/>
      <c r="ACW11" s="53"/>
      <c r="ACX11" s="53"/>
      <c r="ACY11" s="53"/>
      <c r="ACZ11" s="53"/>
      <c r="ADA11" s="53"/>
      <c r="ADB11" s="53"/>
      <c r="ADC11" s="53"/>
      <c r="ADD11" s="53"/>
      <c r="ADE11" s="53"/>
      <c r="ADF11" s="53"/>
      <c r="ADG11" s="53"/>
      <c r="ADH11" s="53"/>
      <c r="ADI11" s="53"/>
      <c r="ADJ11" s="53"/>
      <c r="ADK11" s="53"/>
      <c r="ADL11" s="53"/>
      <c r="ADM11" s="53"/>
      <c r="ADN11" s="53"/>
      <c r="ADO11" s="53"/>
      <c r="ADP11" s="53"/>
      <c r="ADQ11" s="53"/>
      <c r="ADR11" s="53"/>
      <c r="ADS11" s="53"/>
      <c r="ADT11" s="53"/>
      <c r="ADU11" s="53"/>
      <c r="ADV11" s="53"/>
      <c r="ADW11" s="53"/>
      <c r="ADX11" s="53"/>
      <c r="ADY11" s="53"/>
      <c r="ADZ11" s="53"/>
      <c r="AEA11" s="53"/>
      <c r="AEB11" s="53"/>
      <c r="AEC11" s="53"/>
      <c r="AED11" s="53"/>
      <c r="AEE11" s="53"/>
      <c r="AEF11" s="53"/>
      <c r="AEG11" s="53"/>
      <c r="AEH11" s="53"/>
      <c r="AEI11" s="53"/>
      <c r="AEJ11" s="53"/>
      <c r="AEK11" s="53"/>
      <c r="AEL11" s="53"/>
      <c r="AEM11" s="53"/>
      <c r="AEN11" s="53"/>
      <c r="AEO11" s="53"/>
      <c r="AEP11" s="53"/>
      <c r="AEQ11" s="53"/>
      <c r="AER11" s="53"/>
      <c r="AES11" s="53"/>
      <c r="AET11" s="53"/>
      <c r="AEU11" s="53"/>
      <c r="AEV11" s="53"/>
      <c r="AEW11" s="53"/>
      <c r="AEX11" s="53"/>
      <c r="AEY11" s="53"/>
      <c r="AEZ11" s="53"/>
      <c r="AFA11" s="53"/>
      <c r="AFB11" s="53"/>
      <c r="AFC11" s="53"/>
      <c r="AFD11" s="53"/>
      <c r="AFE11" s="53"/>
      <c r="AFF11" s="53"/>
      <c r="AFG11" s="53"/>
      <c r="AFH11" s="53"/>
      <c r="AFI11" s="53"/>
      <c r="AFJ11" s="53"/>
      <c r="AFK11" s="53"/>
      <c r="AFL11" s="53"/>
      <c r="AFM11" s="53"/>
      <c r="AFN11" s="53"/>
      <c r="AFO11" s="53"/>
      <c r="AFP11" s="53"/>
      <c r="AFQ11" s="53"/>
      <c r="AFR11" s="53"/>
      <c r="AFS11" s="53"/>
      <c r="AFT11" s="53"/>
      <c r="AFU11" s="53"/>
      <c r="AFV11" s="53"/>
      <c r="AFW11" s="53"/>
      <c r="AFX11" s="53"/>
      <c r="AFY11" s="53"/>
      <c r="AFZ11" s="53"/>
      <c r="AGA11" s="53"/>
      <c r="AGB11" s="53"/>
      <c r="AGC11" s="53"/>
      <c r="AGD11" s="53"/>
      <c r="AGE11" s="53"/>
      <c r="AGF11" s="53"/>
      <c r="AGG11" s="53"/>
      <c r="AGH11" s="53"/>
      <c r="AGI11" s="53"/>
      <c r="AGJ11" s="53"/>
      <c r="AGK11" s="53"/>
      <c r="AGL11" s="53"/>
      <c r="AGM11" s="53"/>
      <c r="AGN11" s="53"/>
      <c r="AGO11" s="53"/>
      <c r="AGP11" s="53"/>
      <c r="AGQ11" s="53"/>
      <c r="AGR11" s="53"/>
      <c r="AGS11" s="53"/>
      <c r="AGT11" s="53"/>
      <c r="AGU11" s="53"/>
      <c r="AGV11" s="53"/>
      <c r="AGW11" s="53"/>
      <c r="AGX11" s="53"/>
      <c r="AGY11" s="53"/>
      <c r="AGZ11" s="53"/>
      <c r="AHA11" s="53"/>
      <c r="AHB11" s="53"/>
      <c r="AHC11" s="53"/>
      <c r="AHD11" s="53"/>
      <c r="AHE11" s="53"/>
      <c r="AHF11" s="53"/>
      <c r="AHG11" s="53"/>
      <c r="AHH11" s="53"/>
      <c r="AHI11" s="53"/>
      <c r="AHJ11" s="53"/>
      <c r="AHK11" s="53"/>
      <c r="AHL11" s="53"/>
      <c r="AHM11" s="53"/>
      <c r="AHN11" s="53"/>
      <c r="AHO11" s="53"/>
      <c r="AHP11" s="53"/>
      <c r="AHQ11" s="53"/>
      <c r="AHR11" s="53"/>
      <c r="AHS11" s="53"/>
      <c r="AHT11" s="53"/>
      <c r="AHU11" s="53"/>
      <c r="AHV11" s="53"/>
      <c r="AHW11" s="53"/>
      <c r="AHX11" s="53"/>
      <c r="AHY11" s="53"/>
      <c r="AHZ11" s="53"/>
      <c r="AIA11" s="53"/>
      <c r="AIB11" s="53"/>
      <c r="AIC11" s="53"/>
      <c r="AID11" s="53"/>
      <c r="AIE11" s="53"/>
      <c r="AIF11" s="53"/>
      <c r="AIG11" s="53"/>
      <c r="AIH11" s="53"/>
      <c r="AII11" s="53"/>
      <c r="AIJ11" s="53"/>
      <c r="AIK11" s="53"/>
      <c r="AIL11" s="53"/>
      <c r="AIM11" s="53"/>
      <c r="AIN11" s="53"/>
      <c r="AIO11" s="53"/>
      <c r="AIP11" s="53"/>
      <c r="AIQ11" s="53"/>
      <c r="AIR11" s="53"/>
      <c r="AIS11" s="53"/>
      <c r="AIT11" s="53"/>
      <c r="AIU11" s="53"/>
      <c r="AIV11" s="53"/>
      <c r="AIW11" s="53"/>
      <c r="AIX11" s="53"/>
      <c r="AIY11" s="53"/>
      <c r="AIZ11" s="53"/>
      <c r="AJA11" s="53"/>
      <c r="AJB11" s="53"/>
      <c r="AJC11" s="53"/>
      <c r="AJD11" s="53"/>
      <c r="AJE11" s="53"/>
      <c r="AJF11" s="53"/>
      <c r="AJG11" s="53"/>
      <c r="AJH11" s="53"/>
      <c r="AJI11" s="53"/>
      <c r="AJJ11" s="53"/>
      <c r="AJK11" s="53"/>
      <c r="AJL11" s="53"/>
      <c r="AJM11" s="53"/>
      <c r="AJN11" s="53"/>
      <c r="AJO11" s="53"/>
      <c r="AJP11" s="53"/>
      <c r="AJQ11" s="53"/>
      <c r="AJR11" s="53"/>
      <c r="AJS11" s="53"/>
      <c r="AJT11" s="53"/>
      <c r="AJU11" s="53"/>
      <c r="AJV11" s="53"/>
      <c r="AJW11" s="53"/>
    </row>
    <row r="12" spans="1:959" ht="99.75" customHeight="1">
      <c r="A12" s="334" t="e">
        <f ca="1">IF(AND($D$1&gt;=C12,$D$1&lt;=D12),"CurrentSprint","NA")</f>
        <v>#N/A</v>
      </c>
      <c r="B12" s="126" t="s">
        <v>63</v>
      </c>
      <c r="C12" s="596">
        <v>45912</v>
      </c>
      <c r="D12" s="183">
        <v>45925</v>
      </c>
      <c r="E12" s="176">
        <v>14</v>
      </c>
      <c r="F12" s="176">
        <v>15</v>
      </c>
      <c r="G12" s="176" t="s">
        <v>64</v>
      </c>
      <c r="H12" s="620"/>
      <c r="I12" s="518" t="s">
        <v>65</v>
      </c>
      <c r="J12" s="616" t="s">
        <v>66</v>
      </c>
      <c r="K12" s="610" t="s">
        <v>67</v>
      </c>
      <c r="L12" s="610"/>
      <c r="M12" s="610"/>
      <c r="N12" s="126"/>
      <c r="O12" s="127"/>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53"/>
      <c r="CI12" s="53"/>
      <c r="CJ12" s="53"/>
      <c r="CK12" s="53"/>
      <c r="CL12" s="53"/>
      <c r="CM12" s="53"/>
      <c r="CN12" s="53"/>
      <c r="CO12" s="53"/>
      <c r="CP12" s="53"/>
      <c r="CQ12" s="53"/>
      <c r="CR12" s="53"/>
      <c r="CS12" s="53"/>
      <c r="CT12" s="53"/>
      <c r="CU12" s="53"/>
      <c r="CV12" s="53"/>
      <c r="CW12" s="53"/>
      <c r="CX12" s="53"/>
      <c r="CY12" s="53"/>
      <c r="CZ12" s="53"/>
      <c r="DA12" s="53"/>
      <c r="DB12" s="53"/>
      <c r="DC12" s="53"/>
      <c r="DD12" s="53"/>
      <c r="DE12" s="53"/>
      <c r="DF12" s="53"/>
      <c r="DG12" s="53"/>
      <c r="DH12" s="53"/>
      <c r="DI12" s="53"/>
      <c r="DJ12" s="53"/>
      <c r="DK12" s="53"/>
      <c r="DL12" s="53"/>
      <c r="DM12" s="53"/>
      <c r="DN12" s="53"/>
      <c r="DO12" s="53"/>
      <c r="DP12" s="53"/>
      <c r="DQ12" s="53"/>
      <c r="DR12" s="53"/>
      <c r="DS12" s="53"/>
      <c r="DT12" s="53"/>
      <c r="DU12" s="53"/>
      <c r="DV12" s="53"/>
      <c r="DW12" s="53"/>
      <c r="DX12" s="53"/>
      <c r="DY12" s="53"/>
      <c r="DZ12" s="53"/>
      <c r="EA12" s="53"/>
      <c r="EB12" s="53"/>
      <c r="EC12" s="53"/>
      <c r="ED12" s="53"/>
      <c r="EE12" s="53"/>
      <c r="EF12" s="53"/>
      <c r="EG12" s="53"/>
      <c r="EH12" s="53"/>
      <c r="EI12" s="53"/>
      <c r="EJ12" s="53"/>
      <c r="EK12" s="53"/>
      <c r="EL12" s="53"/>
      <c r="EM12" s="53"/>
      <c r="EN12" s="53"/>
      <c r="EO12" s="53"/>
      <c r="EP12" s="53"/>
      <c r="EQ12" s="53"/>
      <c r="ER12" s="53"/>
      <c r="ES12" s="53"/>
      <c r="ET12" s="53"/>
      <c r="EU12" s="53"/>
      <c r="EV12" s="53"/>
      <c r="EW12" s="53"/>
      <c r="EX12" s="53"/>
      <c r="EY12" s="53"/>
      <c r="EZ12" s="53"/>
      <c r="FA12" s="53"/>
      <c r="FB12" s="53"/>
      <c r="FC12" s="53"/>
      <c r="FD12" s="53"/>
      <c r="FE12" s="53"/>
      <c r="FF12" s="53"/>
      <c r="FG12" s="53"/>
      <c r="FH12" s="53"/>
      <c r="FI12" s="53"/>
      <c r="FJ12" s="53"/>
      <c r="FK12" s="53"/>
      <c r="FL12" s="53"/>
      <c r="FM12" s="53"/>
      <c r="FN12" s="53"/>
      <c r="FO12" s="53"/>
      <c r="FP12" s="53"/>
      <c r="FQ12" s="53"/>
      <c r="FR12" s="53"/>
      <c r="FS12" s="53"/>
      <c r="FT12" s="53"/>
      <c r="FU12" s="53"/>
      <c r="FV12" s="53"/>
      <c r="FW12" s="53"/>
      <c r="FX12" s="53"/>
      <c r="FY12" s="53"/>
      <c r="FZ12" s="53"/>
      <c r="GA12" s="53"/>
      <c r="GB12" s="53"/>
      <c r="GC12" s="53"/>
      <c r="GD12" s="53"/>
      <c r="GE12" s="53"/>
      <c r="GF12" s="53"/>
      <c r="GG12" s="53"/>
      <c r="GH12" s="53"/>
      <c r="GI12" s="53"/>
      <c r="GJ12" s="53"/>
      <c r="GK12" s="53"/>
      <c r="GL12" s="53"/>
      <c r="GM12" s="53"/>
      <c r="GN12" s="53"/>
      <c r="GO12" s="53"/>
      <c r="GP12" s="53"/>
      <c r="GQ12" s="53"/>
      <c r="GR12" s="53"/>
      <c r="GS12" s="53"/>
      <c r="GT12" s="53"/>
      <c r="GU12" s="53"/>
      <c r="GV12" s="53"/>
      <c r="GW12" s="53"/>
      <c r="GX12" s="53"/>
      <c r="GY12" s="53"/>
      <c r="GZ12" s="53"/>
      <c r="HA12" s="53"/>
      <c r="HB12" s="53"/>
      <c r="HC12" s="53"/>
      <c r="HD12" s="53"/>
      <c r="HE12" s="53"/>
      <c r="HF12" s="53"/>
      <c r="HG12" s="53"/>
      <c r="HH12" s="53"/>
      <c r="HI12" s="53"/>
      <c r="HJ12" s="53"/>
      <c r="HK12" s="53"/>
      <c r="HL12" s="53"/>
      <c r="HM12" s="53"/>
      <c r="HN12" s="53"/>
      <c r="HO12" s="53"/>
      <c r="HP12" s="53"/>
      <c r="HQ12" s="53"/>
      <c r="HR12" s="53"/>
      <c r="HS12" s="53"/>
      <c r="HT12" s="53"/>
      <c r="HU12" s="53"/>
      <c r="HV12" s="53"/>
      <c r="HW12" s="53"/>
      <c r="HX12" s="53"/>
      <c r="HY12" s="53"/>
      <c r="HZ12" s="53"/>
      <c r="IA12" s="53"/>
      <c r="IB12" s="53"/>
      <c r="IC12" s="53"/>
      <c r="ID12" s="53"/>
      <c r="IE12" s="53"/>
      <c r="IF12" s="53"/>
      <c r="IG12" s="53"/>
      <c r="IH12" s="53"/>
      <c r="II12" s="53"/>
      <c r="IJ12" s="53"/>
      <c r="IK12" s="53"/>
      <c r="IL12" s="53"/>
      <c r="IM12" s="53"/>
      <c r="IN12" s="53"/>
      <c r="IO12" s="53"/>
      <c r="IP12" s="53"/>
      <c r="IQ12" s="53"/>
      <c r="IR12" s="53"/>
      <c r="IS12" s="53"/>
      <c r="IT12" s="53"/>
      <c r="IU12" s="53"/>
      <c r="IV12" s="53"/>
      <c r="IW12" s="53"/>
      <c r="IX12" s="53"/>
      <c r="IY12" s="53"/>
      <c r="IZ12" s="53"/>
      <c r="JA12" s="53"/>
      <c r="JB12" s="53"/>
      <c r="JC12" s="53"/>
      <c r="JD12" s="53"/>
      <c r="JE12" s="53"/>
      <c r="JF12" s="53"/>
      <c r="JG12" s="53"/>
      <c r="JH12" s="53"/>
      <c r="JI12" s="53"/>
      <c r="JJ12" s="53"/>
      <c r="JK12" s="53"/>
      <c r="JL12" s="53"/>
      <c r="JM12" s="53"/>
      <c r="JN12" s="53"/>
      <c r="JO12" s="53"/>
      <c r="JP12" s="53"/>
      <c r="JQ12" s="53"/>
      <c r="JR12" s="53"/>
      <c r="JS12" s="53"/>
      <c r="JT12" s="53"/>
      <c r="JU12" s="53"/>
      <c r="JV12" s="53"/>
      <c r="JW12" s="53"/>
      <c r="JX12" s="53"/>
      <c r="JY12" s="53"/>
      <c r="JZ12" s="53"/>
      <c r="KA12" s="53"/>
      <c r="KB12" s="53"/>
      <c r="KC12" s="53"/>
      <c r="KD12" s="53"/>
      <c r="KE12" s="53"/>
      <c r="KF12" s="53"/>
      <c r="KG12" s="53"/>
      <c r="KH12" s="53"/>
      <c r="KI12" s="53"/>
      <c r="KJ12" s="53"/>
      <c r="KK12" s="53"/>
      <c r="KL12" s="53"/>
      <c r="KM12" s="53"/>
      <c r="KN12" s="53"/>
      <c r="KO12" s="53"/>
      <c r="KP12" s="53"/>
      <c r="KQ12" s="53"/>
      <c r="KR12" s="53"/>
      <c r="KS12" s="53"/>
      <c r="KT12" s="53"/>
      <c r="KU12" s="53"/>
      <c r="KV12" s="53"/>
      <c r="KW12" s="53"/>
      <c r="KX12" s="53"/>
      <c r="KY12" s="53"/>
      <c r="KZ12" s="53"/>
      <c r="LA12" s="53"/>
      <c r="LB12" s="53"/>
      <c r="LC12" s="53"/>
      <c r="LD12" s="53"/>
      <c r="LE12" s="53"/>
      <c r="LF12" s="53"/>
      <c r="LG12" s="53"/>
      <c r="LH12" s="53"/>
      <c r="LI12" s="53"/>
      <c r="LJ12" s="53"/>
      <c r="LK12" s="53"/>
      <c r="LL12" s="53"/>
      <c r="LM12" s="53"/>
      <c r="LN12" s="53"/>
      <c r="LO12" s="53"/>
      <c r="LP12" s="53"/>
      <c r="LQ12" s="53"/>
      <c r="LR12" s="53"/>
      <c r="LS12" s="53"/>
      <c r="LT12" s="53"/>
      <c r="LU12" s="53"/>
      <c r="LV12" s="53"/>
      <c r="LW12" s="53"/>
      <c r="LX12" s="53"/>
      <c r="LY12" s="53"/>
      <c r="LZ12" s="53"/>
      <c r="MA12" s="53"/>
      <c r="MB12" s="53"/>
      <c r="MC12" s="53"/>
      <c r="MD12" s="53"/>
      <c r="ME12" s="53"/>
      <c r="MF12" s="53"/>
      <c r="MG12" s="53"/>
      <c r="MH12" s="53"/>
      <c r="MI12" s="53"/>
      <c r="MJ12" s="53"/>
      <c r="MK12" s="53"/>
      <c r="ML12" s="53"/>
      <c r="MM12" s="53"/>
      <c r="MN12" s="53"/>
      <c r="MO12" s="53"/>
      <c r="MP12" s="53"/>
      <c r="MQ12" s="53"/>
      <c r="MR12" s="53"/>
      <c r="MS12" s="53"/>
      <c r="MT12" s="53"/>
      <c r="MU12" s="53"/>
      <c r="MV12" s="53"/>
      <c r="MW12" s="53"/>
      <c r="MX12" s="53"/>
      <c r="MY12" s="53"/>
      <c r="MZ12" s="53"/>
      <c r="NA12" s="53"/>
      <c r="NB12" s="53"/>
      <c r="NC12" s="53"/>
      <c r="ND12" s="53"/>
      <c r="NE12" s="53"/>
      <c r="NF12" s="53"/>
      <c r="NG12" s="53"/>
      <c r="NH12" s="53"/>
      <c r="NI12" s="53"/>
      <c r="NJ12" s="53"/>
      <c r="NK12" s="53"/>
      <c r="NL12" s="53"/>
      <c r="NM12" s="53"/>
      <c r="NN12" s="53"/>
      <c r="NO12" s="53"/>
      <c r="NP12" s="53"/>
      <c r="NQ12" s="53"/>
      <c r="NR12" s="53"/>
      <c r="NS12" s="53"/>
      <c r="NT12" s="53"/>
      <c r="NU12" s="53"/>
      <c r="NV12" s="53"/>
      <c r="NW12" s="53"/>
      <c r="NX12" s="53"/>
      <c r="NY12" s="53"/>
      <c r="NZ12" s="53"/>
      <c r="OA12" s="53"/>
      <c r="OB12" s="53"/>
      <c r="OC12" s="53"/>
      <c r="OD12" s="53"/>
      <c r="OE12" s="53"/>
      <c r="OF12" s="53"/>
      <c r="OG12" s="53"/>
      <c r="OH12" s="53"/>
      <c r="OI12" s="53"/>
      <c r="OJ12" s="53"/>
      <c r="OK12" s="53"/>
      <c r="OL12" s="53"/>
      <c r="OM12" s="53"/>
      <c r="ON12" s="53"/>
      <c r="OO12" s="53"/>
      <c r="OP12" s="53"/>
      <c r="OQ12" s="53"/>
      <c r="OR12" s="53"/>
      <c r="OS12" s="53"/>
      <c r="OT12" s="53"/>
      <c r="OU12" s="53"/>
      <c r="OV12" s="53"/>
      <c r="OW12" s="53"/>
      <c r="OX12" s="53"/>
      <c r="OY12" s="53"/>
      <c r="OZ12" s="53"/>
      <c r="PA12" s="53"/>
      <c r="PB12" s="53"/>
      <c r="PC12" s="53"/>
      <c r="PD12" s="53"/>
      <c r="PE12" s="53"/>
      <c r="PF12" s="53"/>
      <c r="PG12" s="53"/>
      <c r="PH12" s="53"/>
      <c r="PI12" s="53"/>
      <c r="PJ12" s="53"/>
      <c r="PK12" s="53"/>
      <c r="PL12" s="53"/>
      <c r="PM12" s="53"/>
      <c r="PN12" s="53"/>
      <c r="PO12" s="53"/>
      <c r="PP12" s="53"/>
      <c r="PQ12" s="53"/>
      <c r="PR12" s="53"/>
      <c r="PS12" s="53"/>
      <c r="PT12" s="53"/>
      <c r="PU12" s="53"/>
      <c r="PV12" s="53"/>
      <c r="PW12" s="53"/>
      <c r="PX12" s="53"/>
      <c r="PY12" s="53"/>
      <c r="PZ12" s="53"/>
      <c r="QA12" s="53"/>
      <c r="QB12" s="53"/>
      <c r="QC12" s="53"/>
      <c r="QD12" s="53"/>
      <c r="QE12" s="53"/>
      <c r="QF12" s="53"/>
      <c r="QG12" s="53"/>
      <c r="QH12" s="53"/>
      <c r="QI12" s="53"/>
      <c r="QJ12" s="53"/>
      <c r="QK12" s="53"/>
      <c r="QL12" s="53"/>
      <c r="QM12" s="53"/>
      <c r="QN12" s="53"/>
      <c r="QO12" s="53"/>
      <c r="QP12" s="53"/>
      <c r="QQ12" s="53"/>
      <c r="QR12" s="53"/>
      <c r="QS12" s="53"/>
      <c r="QT12" s="53"/>
      <c r="QU12" s="53"/>
      <c r="QV12" s="53"/>
      <c r="QW12" s="53"/>
      <c r="QX12" s="53"/>
      <c r="QY12" s="53"/>
      <c r="QZ12" s="53"/>
      <c r="RA12" s="53"/>
      <c r="RB12" s="53"/>
      <c r="RC12" s="53"/>
      <c r="RD12" s="53"/>
      <c r="RE12" s="53"/>
      <c r="RF12" s="53"/>
      <c r="RG12" s="53"/>
      <c r="RH12" s="53"/>
      <c r="RI12" s="53"/>
      <c r="RJ12" s="53"/>
      <c r="RK12" s="53"/>
      <c r="RL12" s="53"/>
      <c r="RM12" s="53"/>
      <c r="RN12" s="53"/>
      <c r="RO12" s="53"/>
      <c r="RP12" s="53"/>
      <c r="RQ12" s="53"/>
      <c r="RR12" s="53"/>
      <c r="RS12" s="53"/>
      <c r="RT12" s="53"/>
      <c r="RU12" s="53"/>
      <c r="RV12" s="53"/>
      <c r="RW12" s="53"/>
      <c r="RX12" s="53"/>
      <c r="RY12" s="53"/>
      <c r="RZ12" s="53"/>
      <c r="SA12" s="53"/>
      <c r="SB12" s="53"/>
      <c r="SC12" s="53"/>
      <c r="SD12" s="53"/>
      <c r="SE12" s="53"/>
      <c r="SF12" s="53"/>
      <c r="SG12" s="53"/>
      <c r="SH12" s="53"/>
      <c r="SI12" s="53"/>
      <c r="SJ12" s="53"/>
      <c r="SK12" s="53"/>
      <c r="SL12" s="53"/>
      <c r="SM12" s="53"/>
      <c r="SN12" s="53"/>
      <c r="SO12" s="53"/>
      <c r="SP12" s="53"/>
      <c r="SQ12" s="53"/>
      <c r="SR12" s="53"/>
      <c r="SS12" s="53"/>
      <c r="ST12" s="53"/>
      <c r="SU12" s="53"/>
      <c r="SV12" s="53"/>
      <c r="SW12" s="53"/>
      <c r="SX12" s="53"/>
      <c r="SY12" s="53"/>
      <c r="SZ12" s="53"/>
      <c r="TA12" s="53"/>
      <c r="TB12" s="53"/>
      <c r="TC12" s="53"/>
      <c r="TD12" s="53"/>
      <c r="TE12" s="53"/>
      <c r="TF12" s="53"/>
      <c r="TG12" s="53"/>
      <c r="TH12" s="53"/>
      <c r="TI12" s="53"/>
      <c r="TJ12" s="53"/>
      <c r="TK12" s="53"/>
      <c r="TL12" s="53"/>
      <c r="TM12" s="53"/>
      <c r="TN12" s="53"/>
      <c r="TO12" s="53"/>
      <c r="TP12" s="53"/>
      <c r="TQ12" s="53"/>
      <c r="TR12" s="53"/>
      <c r="TS12" s="53"/>
      <c r="TT12" s="53"/>
      <c r="TU12" s="53"/>
      <c r="TV12" s="53"/>
      <c r="TW12" s="53"/>
      <c r="TX12" s="53"/>
      <c r="TY12" s="53"/>
      <c r="TZ12" s="53"/>
      <c r="UA12" s="53"/>
      <c r="UB12" s="53"/>
      <c r="UC12" s="53"/>
      <c r="UD12" s="53"/>
      <c r="UE12" s="53"/>
      <c r="UF12" s="53"/>
      <c r="UG12" s="53"/>
      <c r="UH12" s="53"/>
      <c r="UI12" s="53"/>
      <c r="UJ12" s="53"/>
      <c r="UK12" s="53"/>
      <c r="UL12" s="53"/>
      <c r="UM12" s="53"/>
      <c r="UN12" s="53"/>
      <c r="UO12" s="53"/>
      <c r="UP12" s="53"/>
      <c r="UQ12" s="53"/>
      <c r="UR12" s="53"/>
      <c r="US12" s="53"/>
      <c r="UT12" s="53"/>
      <c r="UU12" s="53"/>
      <c r="UV12" s="53"/>
      <c r="UW12" s="53"/>
      <c r="UX12" s="53"/>
      <c r="UY12" s="53"/>
      <c r="UZ12" s="53"/>
      <c r="VA12" s="53"/>
      <c r="VB12" s="53"/>
      <c r="VC12" s="53"/>
      <c r="VD12" s="53"/>
      <c r="VE12" s="53"/>
      <c r="VF12" s="53"/>
      <c r="VG12" s="53"/>
      <c r="VH12" s="53"/>
      <c r="VI12" s="53"/>
      <c r="VJ12" s="53"/>
      <c r="VK12" s="53"/>
      <c r="VL12" s="53"/>
      <c r="VM12" s="53"/>
      <c r="VN12" s="53"/>
      <c r="VO12" s="53"/>
      <c r="VP12" s="53"/>
      <c r="VQ12" s="53"/>
      <c r="VR12" s="53"/>
      <c r="VS12" s="53"/>
      <c r="VT12" s="53"/>
      <c r="VU12" s="53"/>
      <c r="VV12" s="53"/>
      <c r="VW12" s="53"/>
      <c r="VX12" s="53"/>
      <c r="VY12" s="53"/>
      <c r="VZ12" s="53"/>
      <c r="WA12" s="53"/>
      <c r="WB12" s="53"/>
      <c r="WC12" s="53"/>
      <c r="WD12" s="53"/>
      <c r="WE12" s="53"/>
      <c r="WF12" s="53"/>
      <c r="WG12" s="53"/>
      <c r="WH12" s="53"/>
      <c r="WI12" s="53"/>
      <c r="WJ12" s="53"/>
      <c r="WK12" s="53"/>
      <c r="WL12" s="53"/>
      <c r="WM12" s="53"/>
      <c r="WN12" s="53"/>
      <c r="WO12" s="53"/>
      <c r="WP12" s="53"/>
      <c r="WQ12" s="53"/>
      <c r="WR12" s="53"/>
      <c r="WS12" s="53"/>
      <c r="WT12" s="53"/>
      <c r="WU12" s="53"/>
      <c r="WV12" s="53"/>
      <c r="WW12" s="53"/>
      <c r="WX12" s="53"/>
      <c r="WY12" s="53"/>
      <c r="WZ12" s="53"/>
      <c r="XA12" s="53"/>
      <c r="XB12" s="53"/>
      <c r="XC12" s="53"/>
      <c r="XD12" s="53"/>
      <c r="XE12" s="53"/>
      <c r="XF12" s="53"/>
      <c r="XG12" s="53"/>
      <c r="XH12" s="53"/>
      <c r="XI12" s="53"/>
      <c r="XJ12" s="53"/>
      <c r="XK12" s="53"/>
      <c r="XL12" s="53"/>
      <c r="XM12" s="53"/>
      <c r="XN12" s="53"/>
      <c r="XO12" s="53"/>
      <c r="XP12" s="53"/>
      <c r="XQ12" s="53"/>
      <c r="XR12" s="53"/>
      <c r="XS12" s="53"/>
      <c r="XT12" s="53"/>
      <c r="XU12" s="53"/>
      <c r="XV12" s="53"/>
      <c r="XW12" s="53"/>
      <c r="XX12" s="53"/>
      <c r="XY12" s="53"/>
      <c r="XZ12" s="53"/>
      <c r="YA12" s="53"/>
      <c r="YB12" s="53"/>
      <c r="YC12" s="53"/>
      <c r="YD12" s="53"/>
      <c r="YE12" s="53"/>
      <c r="YF12" s="53"/>
      <c r="YG12" s="53"/>
      <c r="YH12" s="53"/>
      <c r="YI12" s="53"/>
      <c r="YJ12" s="53"/>
      <c r="YK12" s="53"/>
      <c r="YL12" s="53"/>
      <c r="YM12" s="53"/>
      <c r="YN12" s="53"/>
      <c r="YO12" s="53"/>
      <c r="YP12" s="53"/>
      <c r="YQ12" s="53"/>
      <c r="YR12" s="53"/>
      <c r="YS12" s="53"/>
      <c r="YT12" s="53"/>
      <c r="YU12" s="53"/>
      <c r="YV12" s="53"/>
      <c r="YW12" s="53"/>
      <c r="YX12" s="53"/>
      <c r="YY12" s="53"/>
      <c r="YZ12" s="53"/>
      <c r="ZA12" s="53"/>
      <c r="ZB12" s="53"/>
      <c r="ZC12" s="53"/>
      <c r="ZD12" s="53"/>
      <c r="ZE12" s="53"/>
      <c r="ZF12" s="53"/>
      <c r="ZG12" s="53"/>
      <c r="ZH12" s="53"/>
      <c r="ZI12" s="53"/>
      <c r="ZJ12" s="53"/>
      <c r="ZK12" s="53"/>
      <c r="ZL12" s="53"/>
      <c r="ZM12" s="53"/>
      <c r="ZN12" s="53"/>
      <c r="ZO12" s="53"/>
      <c r="ZP12" s="53"/>
      <c r="ZQ12" s="53"/>
      <c r="ZR12" s="53"/>
      <c r="ZS12" s="53"/>
      <c r="ZT12" s="53"/>
      <c r="ZU12" s="53"/>
      <c r="ZV12" s="53"/>
      <c r="ZW12" s="53"/>
      <c r="ZX12" s="53"/>
      <c r="ZY12" s="53"/>
      <c r="ZZ12" s="53"/>
      <c r="AAA12" s="53"/>
      <c r="AAB12" s="53"/>
      <c r="AAC12" s="53"/>
      <c r="AAD12" s="53"/>
      <c r="AAE12" s="53"/>
      <c r="AAF12" s="53"/>
      <c r="AAG12" s="53"/>
      <c r="AAH12" s="53"/>
      <c r="AAI12" s="53"/>
      <c r="AAJ12" s="53"/>
      <c r="AAK12" s="53"/>
      <c r="AAL12" s="53"/>
      <c r="AAM12" s="53"/>
      <c r="AAN12" s="53"/>
      <c r="AAO12" s="53"/>
      <c r="AAP12" s="53"/>
      <c r="AAQ12" s="53"/>
      <c r="AAR12" s="53"/>
      <c r="AAS12" s="53"/>
      <c r="AAT12" s="53"/>
      <c r="AAU12" s="53"/>
      <c r="AAV12" s="53"/>
      <c r="AAW12" s="53"/>
      <c r="AAX12" s="53"/>
      <c r="AAY12" s="53"/>
      <c r="AAZ12" s="53"/>
      <c r="ABA12" s="53"/>
      <c r="ABB12" s="53"/>
      <c r="ABC12" s="53"/>
      <c r="ABD12" s="53"/>
      <c r="ABE12" s="53"/>
      <c r="ABF12" s="53"/>
      <c r="ABG12" s="53"/>
      <c r="ABH12" s="53"/>
      <c r="ABI12" s="53"/>
      <c r="ABJ12" s="53"/>
      <c r="ABK12" s="53"/>
      <c r="ABL12" s="53"/>
      <c r="ABM12" s="53"/>
      <c r="ABN12" s="53"/>
      <c r="ABO12" s="53"/>
      <c r="ABP12" s="53"/>
      <c r="ABQ12" s="53"/>
      <c r="ABR12" s="53"/>
      <c r="ABS12" s="53"/>
      <c r="ABT12" s="53"/>
      <c r="ABU12" s="53"/>
      <c r="ABV12" s="53"/>
      <c r="ABW12" s="53"/>
      <c r="ABX12" s="53"/>
      <c r="ABY12" s="53"/>
      <c r="ABZ12" s="53"/>
      <c r="ACA12" s="53"/>
      <c r="ACB12" s="53"/>
      <c r="ACC12" s="53"/>
      <c r="ACD12" s="53"/>
      <c r="ACE12" s="53"/>
      <c r="ACF12" s="53"/>
      <c r="ACG12" s="53"/>
      <c r="ACH12" s="53"/>
      <c r="ACI12" s="53"/>
      <c r="ACJ12" s="53"/>
      <c r="ACK12" s="53"/>
      <c r="ACL12" s="53"/>
      <c r="ACM12" s="53"/>
      <c r="ACN12" s="53"/>
      <c r="ACO12" s="53"/>
      <c r="ACP12" s="53"/>
      <c r="ACQ12" s="53"/>
      <c r="ACR12" s="53"/>
      <c r="ACS12" s="53"/>
      <c r="ACT12" s="53"/>
      <c r="ACU12" s="53"/>
      <c r="ACV12" s="53"/>
      <c r="ACW12" s="53"/>
      <c r="ACX12" s="53"/>
      <c r="ACY12" s="53"/>
      <c r="ACZ12" s="53"/>
      <c r="ADA12" s="53"/>
      <c r="ADB12" s="53"/>
      <c r="ADC12" s="53"/>
      <c r="ADD12" s="53"/>
      <c r="ADE12" s="53"/>
      <c r="ADF12" s="53"/>
      <c r="ADG12" s="53"/>
      <c r="ADH12" s="53"/>
      <c r="ADI12" s="53"/>
      <c r="ADJ12" s="53"/>
      <c r="ADK12" s="53"/>
      <c r="ADL12" s="53"/>
      <c r="ADM12" s="53"/>
      <c r="ADN12" s="53"/>
      <c r="ADO12" s="53"/>
      <c r="ADP12" s="53"/>
      <c r="ADQ12" s="53"/>
      <c r="ADR12" s="53"/>
      <c r="ADS12" s="53"/>
      <c r="ADT12" s="53"/>
      <c r="ADU12" s="53"/>
      <c r="ADV12" s="53"/>
      <c r="ADW12" s="53"/>
      <c r="ADX12" s="53"/>
      <c r="ADY12" s="53"/>
      <c r="ADZ12" s="53"/>
      <c r="AEA12" s="53"/>
      <c r="AEB12" s="53"/>
      <c r="AEC12" s="53"/>
      <c r="AED12" s="53"/>
      <c r="AEE12" s="53"/>
      <c r="AEF12" s="53"/>
      <c r="AEG12" s="53"/>
      <c r="AEH12" s="53"/>
      <c r="AEI12" s="53"/>
      <c r="AEJ12" s="53"/>
      <c r="AEK12" s="53"/>
      <c r="AEL12" s="53"/>
      <c r="AEM12" s="53"/>
      <c r="AEN12" s="53"/>
      <c r="AEO12" s="53"/>
      <c r="AEP12" s="53"/>
      <c r="AEQ12" s="53"/>
      <c r="AER12" s="53"/>
      <c r="AES12" s="53"/>
      <c r="AET12" s="53"/>
      <c r="AEU12" s="53"/>
      <c r="AEV12" s="53"/>
      <c r="AEW12" s="53"/>
      <c r="AEX12" s="53"/>
      <c r="AEY12" s="53"/>
      <c r="AEZ12" s="53"/>
      <c r="AFA12" s="53"/>
      <c r="AFB12" s="53"/>
      <c r="AFC12" s="53"/>
      <c r="AFD12" s="53"/>
      <c r="AFE12" s="53"/>
      <c r="AFF12" s="53"/>
      <c r="AFG12" s="53"/>
      <c r="AFH12" s="53"/>
      <c r="AFI12" s="53"/>
      <c r="AFJ12" s="53"/>
      <c r="AFK12" s="53"/>
      <c r="AFL12" s="53"/>
      <c r="AFM12" s="53"/>
      <c r="AFN12" s="53"/>
      <c r="AFO12" s="53"/>
      <c r="AFP12" s="53"/>
      <c r="AFQ12" s="53"/>
      <c r="AFR12" s="53"/>
      <c r="AFS12" s="53"/>
      <c r="AFT12" s="53"/>
      <c r="AFU12" s="53"/>
      <c r="AFV12" s="53"/>
      <c r="AFW12" s="53"/>
      <c r="AFX12" s="53"/>
      <c r="AFY12" s="53"/>
      <c r="AFZ12" s="53"/>
      <c r="AGA12" s="53"/>
      <c r="AGB12" s="53"/>
      <c r="AGC12" s="53"/>
      <c r="AGD12" s="53"/>
      <c r="AGE12" s="53"/>
      <c r="AGF12" s="53"/>
      <c r="AGG12" s="53"/>
      <c r="AGH12" s="53"/>
      <c r="AGI12" s="53"/>
      <c r="AGJ12" s="53"/>
      <c r="AGK12" s="53"/>
      <c r="AGL12" s="53"/>
      <c r="AGM12" s="53"/>
      <c r="AGN12" s="53"/>
      <c r="AGO12" s="53"/>
      <c r="AGP12" s="53"/>
      <c r="AGQ12" s="53"/>
      <c r="AGR12" s="53"/>
      <c r="AGS12" s="53"/>
      <c r="AGT12" s="53"/>
      <c r="AGU12" s="53"/>
      <c r="AGV12" s="53"/>
      <c r="AGW12" s="53"/>
      <c r="AGX12" s="53"/>
      <c r="AGY12" s="53"/>
      <c r="AGZ12" s="53"/>
      <c r="AHA12" s="53"/>
      <c r="AHB12" s="53"/>
      <c r="AHC12" s="53"/>
      <c r="AHD12" s="53"/>
      <c r="AHE12" s="53"/>
      <c r="AHF12" s="53"/>
      <c r="AHG12" s="53"/>
      <c r="AHH12" s="53"/>
      <c r="AHI12" s="53"/>
      <c r="AHJ12" s="53"/>
      <c r="AHK12" s="53"/>
      <c r="AHL12" s="53"/>
      <c r="AHM12" s="53"/>
      <c r="AHN12" s="53"/>
      <c r="AHO12" s="53"/>
      <c r="AHP12" s="53"/>
      <c r="AHQ12" s="53"/>
      <c r="AHR12" s="53"/>
      <c r="AHS12" s="53"/>
      <c r="AHT12" s="53"/>
      <c r="AHU12" s="53"/>
      <c r="AHV12" s="53"/>
      <c r="AHW12" s="53"/>
      <c r="AHX12" s="53"/>
      <c r="AHY12" s="53"/>
      <c r="AHZ12" s="53"/>
      <c r="AIA12" s="53"/>
      <c r="AIB12" s="53"/>
      <c r="AIC12" s="53"/>
      <c r="AID12" s="53"/>
      <c r="AIE12" s="53"/>
      <c r="AIF12" s="53"/>
      <c r="AIG12" s="53"/>
      <c r="AIH12" s="53"/>
      <c r="AII12" s="53"/>
      <c r="AIJ12" s="53"/>
      <c r="AIK12" s="53"/>
      <c r="AIL12" s="53"/>
      <c r="AIM12" s="53"/>
      <c r="AIN12" s="53"/>
      <c r="AIO12" s="53"/>
      <c r="AIP12" s="53"/>
      <c r="AIQ12" s="53"/>
      <c r="AIR12" s="53"/>
      <c r="AIS12" s="53"/>
      <c r="AIT12" s="53"/>
      <c r="AIU12" s="53"/>
      <c r="AIV12" s="53"/>
      <c r="AIW12" s="53"/>
      <c r="AIX12" s="53"/>
      <c r="AIY12" s="53"/>
      <c r="AIZ12" s="53"/>
      <c r="AJA12" s="53"/>
      <c r="AJB12" s="53"/>
      <c r="AJC12" s="53"/>
      <c r="AJD12" s="53"/>
      <c r="AJE12" s="53"/>
      <c r="AJF12" s="53"/>
      <c r="AJG12" s="53"/>
      <c r="AJH12" s="53"/>
      <c r="AJI12" s="53"/>
      <c r="AJJ12" s="53"/>
      <c r="AJK12" s="53"/>
      <c r="AJL12" s="53"/>
      <c r="AJM12" s="53"/>
      <c r="AJN12" s="53"/>
      <c r="AJO12" s="53"/>
      <c r="AJP12" s="53"/>
      <c r="AJQ12" s="53"/>
      <c r="AJR12" s="53"/>
      <c r="AJS12" s="53"/>
      <c r="AJT12" s="53"/>
      <c r="AJU12" s="53"/>
      <c r="AJV12" s="53"/>
      <c r="AJW12" s="53"/>
    </row>
    <row r="13" spans="1:959" ht="113.25" customHeight="1">
      <c r="A13" s="334" t="e">
        <f ca="1">IF(AND($D$1&gt;=C13,$D$1&lt;=D13),"CurrentSprint","NA")</f>
        <v>#N/A</v>
      </c>
      <c r="B13" s="126" t="s">
        <v>68</v>
      </c>
      <c r="C13" s="596">
        <v>45926</v>
      </c>
      <c r="D13" s="183">
        <v>45939</v>
      </c>
      <c r="E13" s="176">
        <v>13</v>
      </c>
      <c r="F13" s="176">
        <v>13</v>
      </c>
      <c r="G13" s="176" t="s">
        <v>36</v>
      </c>
      <c r="H13" s="176"/>
      <c r="I13" s="180" t="s">
        <v>69</v>
      </c>
      <c r="J13" s="468" t="s">
        <v>70</v>
      </c>
      <c r="K13" s="466" t="s">
        <v>71</v>
      </c>
      <c r="L13" s="466"/>
      <c r="M13" s="466"/>
      <c r="N13" s="126"/>
      <c r="O13" s="127"/>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c r="CS13" s="53"/>
      <c r="CT13" s="53"/>
      <c r="CU13" s="53"/>
      <c r="CV13" s="53"/>
      <c r="CW13" s="53"/>
      <c r="CX13" s="53"/>
      <c r="CY13" s="53"/>
      <c r="CZ13" s="53"/>
      <c r="DA13" s="53"/>
      <c r="DB13" s="53"/>
      <c r="DC13" s="53"/>
      <c r="DD13" s="53"/>
      <c r="DE13" s="53"/>
      <c r="DF13" s="53"/>
      <c r="DG13" s="53"/>
      <c r="DH13" s="53"/>
      <c r="DI13" s="53"/>
      <c r="DJ13" s="53"/>
      <c r="DK13" s="53"/>
      <c r="DL13" s="53"/>
      <c r="DM13" s="53"/>
      <c r="DN13" s="53"/>
      <c r="DO13" s="53"/>
      <c r="DP13" s="53"/>
      <c r="DQ13" s="53"/>
      <c r="DR13" s="53"/>
      <c r="DS13" s="53"/>
      <c r="DT13" s="53"/>
      <c r="DU13" s="53"/>
      <c r="DV13" s="53"/>
      <c r="DW13" s="53"/>
      <c r="DX13" s="53"/>
      <c r="DY13" s="53"/>
      <c r="DZ13" s="53"/>
      <c r="EA13" s="53"/>
      <c r="EB13" s="53"/>
      <c r="EC13" s="53"/>
      <c r="ED13" s="53"/>
      <c r="EE13" s="53"/>
      <c r="EF13" s="53"/>
      <c r="EG13" s="53"/>
      <c r="EH13" s="53"/>
      <c r="EI13" s="53"/>
      <c r="EJ13" s="53"/>
      <c r="EK13" s="53"/>
      <c r="EL13" s="53"/>
      <c r="EM13" s="53"/>
      <c r="EN13" s="53"/>
      <c r="EO13" s="53"/>
      <c r="EP13" s="53"/>
      <c r="EQ13" s="53"/>
      <c r="ER13" s="53"/>
      <c r="ES13" s="53"/>
      <c r="ET13" s="53"/>
      <c r="EU13" s="53"/>
      <c r="EV13" s="53"/>
      <c r="EW13" s="53"/>
      <c r="EX13" s="53"/>
      <c r="EY13" s="53"/>
      <c r="EZ13" s="53"/>
      <c r="FA13" s="53"/>
      <c r="FB13" s="53"/>
      <c r="FC13" s="53"/>
      <c r="FD13" s="53"/>
      <c r="FE13" s="53"/>
      <c r="FF13" s="53"/>
      <c r="FG13" s="53"/>
      <c r="FH13" s="53"/>
      <c r="FI13" s="53"/>
      <c r="FJ13" s="53"/>
      <c r="FK13" s="53"/>
      <c r="FL13" s="53"/>
      <c r="FM13" s="53"/>
      <c r="FN13" s="53"/>
      <c r="FO13" s="53"/>
      <c r="FP13" s="53"/>
      <c r="FQ13" s="53"/>
      <c r="FR13" s="53"/>
      <c r="FS13" s="53"/>
      <c r="FT13" s="53"/>
      <c r="FU13" s="53"/>
      <c r="FV13" s="53"/>
      <c r="FW13" s="53"/>
      <c r="FX13" s="53"/>
      <c r="FY13" s="53"/>
      <c r="FZ13" s="53"/>
      <c r="GA13" s="53"/>
      <c r="GB13" s="53"/>
      <c r="GC13" s="53"/>
      <c r="GD13" s="53"/>
      <c r="GE13" s="53"/>
      <c r="GF13" s="53"/>
      <c r="GG13" s="53"/>
      <c r="GH13" s="53"/>
      <c r="GI13" s="53"/>
      <c r="GJ13" s="53"/>
      <c r="GK13" s="53"/>
      <c r="GL13" s="53"/>
      <c r="GM13" s="53"/>
      <c r="GN13" s="53"/>
      <c r="GO13" s="53"/>
      <c r="GP13" s="53"/>
      <c r="GQ13" s="53"/>
      <c r="GR13" s="53"/>
      <c r="GS13" s="53"/>
      <c r="GT13" s="53"/>
      <c r="GU13" s="53"/>
      <c r="GV13" s="53"/>
      <c r="GW13" s="53"/>
      <c r="GX13" s="53"/>
      <c r="GY13" s="53"/>
      <c r="GZ13" s="53"/>
      <c r="HA13" s="53"/>
      <c r="HB13" s="53"/>
      <c r="HC13" s="53"/>
      <c r="HD13" s="53"/>
      <c r="HE13" s="53"/>
      <c r="HF13" s="53"/>
      <c r="HG13" s="53"/>
      <c r="HH13" s="53"/>
      <c r="HI13" s="53"/>
      <c r="HJ13" s="53"/>
      <c r="HK13" s="53"/>
      <c r="HL13" s="53"/>
      <c r="HM13" s="53"/>
      <c r="HN13" s="53"/>
      <c r="HO13" s="53"/>
      <c r="HP13" s="53"/>
      <c r="HQ13" s="53"/>
      <c r="HR13" s="53"/>
      <c r="HS13" s="53"/>
      <c r="HT13" s="53"/>
      <c r="HU13" s="53"/>
      <c r="HV13" s="53"/>
      <c r="HW13" s="53"/>
      <c r="HX13" s="53"/>
      <c r="HY13" s="53"/>
      <c r="HZ13" s="53"/>
      <c r="IA13" s="53"/>
      <c r="IB13" s="53"/>
      <c r="IC13" s="53"/>
      <c r="ID13" s="53"/>
      <c r="IE13" s="53"/>
      <c r="IF13" s="53"/>
      <c r="IG13" s="53"/>
      <c r="IH13" s="53"/>
      <c r="II13" s="53"/>
      <c r="IJ13" s="53"/>
      <c r="IK13" s="53"/>
      <c r="IL13" s="53"/>
      <c r="IM13" s="53"/>
      <c r="IN13" s="53"/>
      <c r="IO13" s="53"/>
      <c r="IP13" s="53"/>
      <c r="IQ13" s="53"/>
      <c r="IR13" s="53"/>
      <c r="IS13" s="53"/>
      <c r="IT13" s="53"/>
      <c r="IU13" s="53"/>
      <c r="IV13" s="53"/>
      <c r="IW13" s="53"/>
      <c r="IX13" s="53"/>
      <c r="IY13" s="53"/>
      <c r="IZ13" s="53"/>
      <c r="JA13" s="53"/>
      <c r="JB13" s="53"/>
      <c r="JC13" s="53"/>
      <c r="JD13" s="53"/>
      <c r="JE13" s="53"/>
      <c r="JF13" s="53"/>
      <c r="JG13" s="53"/>
      <c r="JH13" s="53"/>
      <c r="JI13" s="53"/>
      <c r="JJ13" s="53"/>
      <c r="JK13" s="53"/>
      <c r="JL13" s="53"/>
      <c r="JM13" s="53"/>
      <c r="JN13" s="53"/>
      <c r="JO13" s="53"/>
      <c r="JP13" s="53"/>
      <c r="JQ13" s="53"/>
      <c r="JR13" s="53"/>
      <c r="JS13" s="53"/>
      <c r="JT13" s="53"/>
      <c r="JU13" s="53"/>
      <c r="JV13" s="53"/>
      <c r="JW13" s="53"/>
      <c r="JX13" s="53"/>
      <c r="JY13" s="53"/>
      <c r="JZ13" s="53"/>
      <c r="KA13" s="53"/>
      <c r="KB13" s="53"/>
      <c r="KC13" s="53"/>
      <c r="KD13" s="53"/>
      <c r="KE13" s="53"/>
      <c r="KF13" s="53"/>
      <c r="KG13" s="53"/>
      <c r="KH13" s="53"/>
      <c r="KI13" s="53"/>
      <c r="KJ13" s="53"/>
      <c r="KK13" s="53"/>
      <c r="KL13" s="53"/>
      <c r="KM13" s="53"/>
      <c r="KN13" s="53"/>
      <c r="KO13" s="53"/>
      <c r="KP13" s="53"/>
      <c r="KQ13" s="53"/>
      <c r="KR13" s="53"/>
      <c r="KS13" s="53"/>
      <c r="KT13" s="53"/>
      <c r="KU13" s="53"/>
      <c r="KV13" s="53"/>
      <c r="KW13" s="53"/>
      <c r="KX13" s="53"/>
      <c r="KY13" s="53"/>
      <c r="KZ13" s="53"/>
      <c r="LA13" s="53"/>
      <c r="LB13" s="53"/>
      <c r="LC13" s="53"/>
      <c r="LD13" s="53"/>
      <c r="LE13" s="53"/>
      <c r="LF13" s="53"/>
      <c r="LG13" s="53"/>
      <c r="LH13" s="53"/>
      <c r="LI13" s="53"/>
      <c r="LJ13" s="53"/>
      <c r="LK13" s="53"/>
      <c r="LL13" s="53"/>
      <c r="LM13" s="53"/>
      <c r="LN13" s="53"/>
      <c r="LO13" s="53"/>
      <c r="LP13" s="53"/>
      <c r="LQ13" s="53"/>
      <c r="LR13" s="53"/>
      <c r="LS13" s="53"/>
      <c r="LT13" s="53"/>
      <c r="LU13" s="53"/>
      <c r="LV13" s="53"/>
      <c r="LW13" s="53"/>
      <c r="LX13" s="53"/>
      <c r="LY13" s="53"/>
      <c r="LZ13" s="53"/>
      <c r="MA13" s="53"/>
      <c r="MB13" s="53"/>
      <c r="MC13" s="53"/>
      <c r="MD13" s="53"/>
      <c r="ME13" s="53"/>
      <c r="MF13" s="53"/>
      <c r="MG13" s="53"/>
      <c r="MH13" s="53"/>
      <c r="MI13" s="53"/>
      <c r="MJ13" s="53"/>
      <c r="MK13" s="53"/>
      <c r="ML13" s="53"/>
      <c r="MM13" s="53"/>
      <c r="MN13" s="53"/>
      <c r="MO13" s="53"/>
      <c r="MP13" s="53"/>
      <c r="MQ13" s="53"/>
      <c r="MR13" s="53"/>
      <c r="MS13" s="53"/>
      <c r="MT13" s="53"/>
      <c r="MU13" s="53"/>
      <c r="MV13" s="53"/>
      <c r="MW13" s="53"/>
      <c r="MX13" s="53"/>
      <c r="MY13" s="53"/>
      <c r="MZ13" s="53"/>
      <c r="NA13" s="53"/>
      <c r="NB13" s="53"/>
      <c r="NC13" s="53"/>
      <c r="ND13" s="53"/>
      <c r="NE13" s="53"/>
      <c r="NF13" s="53"/>
      <c r="NG13" s="53"/>
      <c r="NH13" s="53"/>
      <c r="NI13" s="53"/>
      <c r="NJ13" s="53"/>
      <c r="NK13" s="53"/>
      <c r="NL13" s="53"/>
      <c r="NM13" s="53"/>
      <c r="NN13" s="53"/>
      <c r="NO13" s="53"/>
      <c r="NP13" s="53"/>
      <c r="NQ13" s="53"/>
      <c r="NR13" s="53"/>
      <c r="NS13" s="53"/>
      <c r="NT13" s="53"/>
      <c r="NU13" s="53"/>
      <c r="NV13" s="53"/>
      <c r="NW13" s="53"/>
      <c r="NX13" s="53"/>
      <c r="NY13" s="53"/>
      <c r="NZ13" s="53"/>
      <c r="OA13" s="53"/>
      <c r="OB13" s="53"/>
      <c r="OC13" s="53"/>
      <c r="OD13" s="53"/>
      <c r="OE13" s="53"/>
      <c r="OF13" s="53"/>
      <c r="OG13" s="53"/>
      <c r="OH13" s="53"/>
      <c r="OI13" s="53"/>
      <c r="OJ13" s="53"/>
      <c r="OK13" s="53"/>
      <c r="OL13" s="53"/>
      <c r="OM13" s="53"/>
      <c r="ON13" s="53"/>
      <c r="OO13" s="53"/>
      <c r="OP13" s="53"/>
      <c r="OQ13" s="53"/>
      <c r="OR13" s="53"/>
      <c r="OS13" s="53"/>
      <c r="OT13" s="53"/>
      <c r="OU13" s="53"/>
      <c r="OV13" s="53"/>
      <c r="OW13" s="53"/>
      <c r="OX13" s="53"/>
      <c r="OY13" s="53"/>
      <c r="OZ13" s="53"/>
      <c r="PA13" s="53"/>
      <c r="PB13" s="53"/>
      <c r="PC13" s="53"/>
      <c r="PD13" s="53"/>
      <c r="PE13" s="53"/>
      <c r="PF13" s="53"/>
      <c r="PG13" s="53"/>
      <c r="PH13" s="53"/>
      <c r="PI13" s="53"/>
      <c r="PJ13" s="53"/>
      <c r="PK13" s="53"/>
      <c r="PL13" s="53"/>
      <c r="PM13" s="53"/>
      <c r="PN13" s="53"/>
      <c r="PO13" s="53"/>
      <c r="PP13" s="53"/>
      <c r="PQ13" s="53"/>
      <c r="PR13" s="53"/>
      <c r="PS13" s="53"/>
      <c r="PT13" s="53"/>
      <c r="PU13" s="53"/>
      <c r="PV13" s="53"/>
      <c r="PW13" s="53"/>
      <c r="PX13" s="53"/>
      <c r="PY13" s="53"/>
      <c r="PZ13" s="53"/>
      <c r="QA13" s="53"/>
      <c r="QB13" s="53"/>
      <c r="QC13" s="53"/>
      <c r="QD13" s="53"/>
      <c r="QE13" s="53"/>
      <c r="QF13" s="53"/>
      <c r="QG13" s="53"/>
      <c r="QH13" s="53"/>
      <c r="QI13" s="53"/>
      <c r="QJ13" s="53"/>
      <c r="QK13" s="53"/>
      <c r="QL13" s="53"/>
      <c r="QM13" s="53"/>
      <c r="QN13" s="53"/>
      <c r="QO13" s="53"/>
      <c r="QP13" s="53"/>
      <c r="QQ13" s="53"/>
      <c r="QR13" s="53"/>
      <c r="QS13" s="53"/>
      <c r="QT13" s="53"/>
      <c r="QU13" s="53"/>
      <c r="QV13" s="53"/>
      <c r="QW13" s="53"/>
      <c r="QX13" s="53"/>
      <c r="QY13" s="53"/>
      <c r="QZ13" s="53"/>
      <c r="RA13" s="53"/>
      <c r="RB13" s="53"/>
      <c r="RC13" s="53"/>
      <c r="RD13" s="53"/>
      <c r="RE13" s="53"/>
      <c r="RF13" s="53"/>
      <c r="RG13" s="53"/>
      <c r="RH13" s="53"/>
      <c r="RI13" s="53"/>
      <c r="RJ13" s="53"/>
      <c r="RK13" s="53"/>
      <c r="RL13" s="53"/>
      <c r="RM13" s="53"/>
      <c r="RN13" s="53"/>
      <c r="RO13" s="53"/>
      <c r="RP13" s="53"/>
      <c r="RQ13" s="53"/>
      <c r="RR13" s="53"/>
      <c r="RS13" s="53"/>
      <c r="RT13" s="53"/>
      <c r="RU13" s="53"/>
      <c r="RV13" s="53"/>
      <c r="RW13" s="53"/>
      <c r="RX13" s="53"/>
      <c r="RY13" s="53"/>
      <c r="RZ13" s="53"/>
      <c r="SA13" s="53"/>
      <c r="SB13" s="53"/>
      <c r="SC13" s="53"/>
      <c r="SD13" s="53"/>
      <c r="SE13" s="53"/>
      <c r="SF13" s="53"/>
      <c r="SG13" s="53"/>
      <c r="SH13" s="53"/>
      <c r="SI13" s="53"/>
      <c r="SJ13" s="53"/>
      <c r="SK13" s="53"/>
      <c r="SL13" s="53"/>
      <c r="SM13" s="53"/>
      <c r="SN13" s="53"/>
      <c r="SO13" s="53"/>
      <c r="SP13" s="53"/>
      <c r="SQ13" s="53"/>
      <c r="SR13" s="53"/>
      <c r="SS13" s="53"/>
      <c r="ST13" s="53"/>
      <c r="SU13" s="53"/>
      <c r="SV13" s="53"/>
      <c r="SW13" s="53"/>
      <c r="SX13" s="53"/>
      <c r="SY13" s="53"/>
      <c r="SZ13" s="53"/>
      <c r="TA13" s="53"/>
      <c r="TB13" s="53"/>
      <c r="TC13" s="53"/>
      <c r="TD13" s="53"/>
      <c r="TE13" s="53"/>
      <c r="TF13" s="53"/>
      <c r="TG13" s="53"/>
      <c r="TH13" s="53"/>
      <c r="TI13" s="53"/>
      <c r="TJ13" s="53"/>
      <c r="TK13" s="53"/>
      <c r="TL13" s="53"/>
      <c r="TM13" s="53"/>
      <c r="TN13" s="53"/>
      <c r="TO13" s="53"/>
      <c r="TP13" s="53"/>
      <c r="TQ13" s="53"/>
      <c r="TR13" s="53"/>
      <c r="TS13" s="53"/>
      <c r="TT13" s="53"/>
      <c r="TU13" s="53"/>
      <c r="TV13" s="53"/>
      <c r="TW13" s="53"/>
      <c r="TX13" s="53"/>
      <c r="TY13" s="53"/>
      <c r="TZ13" s="53"/>
      <c r="UA13" s="53"/>
      <c r="UB13" s="53"/>
      <c r="UC13" s="53"/>
      <c r="UD13" s="53"/>
      <c r="UE13" s="53"/>
      <c r="UF13" s="53"/>
      <c r="UG13" s="53"/>
      <c r="UH13" s="53"/>
      <c r="UI13" s="53"/>
      <c r="UJ13" s="53"/>
      <c r="UK13" s="53"/>
      <c r="UL13" s="53"/>
      <c r="UM13" s="53"/>
      <c r="UN13" s="53"/>
      <c r="UO13" s="53"/>
      <c r="UP13" s="53"/>
      <c r="UQ13" s="53"/>
      <c r="UR13" s="53"/>
      <c r="US13" s="53"/>
      <c r="UT13" s="53"/>
      <c r="UU13" s="53"/>
      <c r="UV13" s="53"/>
      <c r="UW13" s="53"/>
      <c r="UX13" s="53"/>
      <c r="UY13" s="53"/>
      <c r="UZ13" s="53"/>
      <c r="VA13" s="53"/>
      <c r="VB13" s="53"/>
      <c r="VC13" s="53"/>
      <c r="VD13" s="53"/>
      <c r="VE13" s="53"/>
      <c r="VF13" s="53"/>
      <c r="VG13" s="53"/>
      <c r="VH13" s="53"/>
      <c r="VI13" s="53"/>
      <c r="VJ13" s="53"/>
      <c r="VK13" s="53"/>
      <c r="VL13" s="53"/>
      <c r="VM13" s="53"/>
      <c r="VN13" s="53"/>
      <c r="VO13" s="53"/>
      <c r="VP13" s="53"/>
      <c r="VQ13" s="53"/>
      <c r="VR13" s="53"/>
      <c r="VS13" s="53"/>
      <c r="VT13" s="53"/>
      <c r="VU13" s="53"/>
      <c r="VV13" s="53"/>
      <c r="VW13" s="53"/>
      <c r="VX13" s="53"/>
      <c r="VY13" s="53"/>
      <c r="VZ13" s="53"/>
      <c r="WA13" s="53"/>
      <c r="WB13" s="53"/>
      <c r="WC13" s="53"/>
      <c r="WD13" s="53"/>
      <c r="WE13" s="53"/>
      <c r="WF13" s="53"/>
      <c r="WG13" s="53"/>
      <c r="WH13" s="53"/>
      <c r="WI13" s="53"/>
      <c r="WJ13" s="53"/>
      <c r="WK13" s="53"/>
      <c r="WL13" s="53"/>
      <c r="WM13" s="53"/>
      <c r="WN13" s="53"/>
      <c r="WO13" s="53"/>
      <c r="WP13" s="53"/>
      <c r="WQ13" s="53"/>
      <c r="WR13" s="53"/>
      <c r="WS13" s="53"/>
      <c r="WT13" s="53"/>
      <c r="WU13" s="53"/>
      <c r="WV13" s="53"/>
      <c r="WW13" s="53"/>
      <c r="WX13" s="53"/>
      <c r="WY13" s="53"/>
      <c r="WZ13" s="53"/>
      <c r="XA13" s="53"/>
      <c r="XB13" s="53"/>
      <c r="XC13" s="53"/>
      <c r="XD13" s="53"/>
      <c r="XE13" s="53"/>
      <c r="XF13" s="53"/>
      <c r="XG13" s="53"/>
      <c r="XH13" s="53"/>
      <c r="XI13" s="53"/>
      <c r="XJ13" s="53"/>
      <c r="XK13" s="53"/>
      <c r="XL13" s="53"/>
      <c r="XM13" s="53"/>
      <c r="XN13" s="53"/>
      <c r="XO13" s="53"/>
      <c r="XP13" s="53"/>
      <c r="XQ13" s="53"/>
      <c r="XR13" s="53"/>
      <c r="XS13" s="53"/>
      <c r="XT13" s="53"/>
      <c r="XU13" s="53"/>
      <c r="XV13" s="53"/>
      <c r="XW13" s="53"/>
      <c r="XX13" s="53"/>
      <c r="XY13" s="53"/>
      <c r="XZ13" s="53"/>
      <c r="YA13" s="53"/>
      <c r="YB13" s="53"/>
      <c r="YC13" s="53"/>
      <c r="YD13" s="53"/>
      <c r="YE13" s="53"/>
      <c r="YF13" s="53"/>
      <c r="YG13" s="53"/>
      <c r="YH13" s="53"/>
      <c r="YI13" s="53"/>
      <c r="YJ13" s="53"/>
      <c r="YK13" s="53"/>
      <c r="YL13" s="53"/>
      <c r="YM13" s="53"/>
      <c r="YN13" s="53"/>
      <c r="YO13" s="53"/>
      <c r="YP13" s="53"/>
      <c r="YQ13" s="53"/>
      <c r="YR13" s="53"/>
      <c r="YS13" s="53"/>
      <c r="YT13" s="53"/>
      <c r="YU13" s="53"/>
      <c r="YV13" s="53"/>
      <c r="YW13" s="53"/>
      <c r="YX13" s="53"/>
      <c r="YY13" s="53"/>
      <c r="YZ13" s="53"/>
      <c r="ZA13" s="53"/>
      <c r="ZB13" s="53"/>
      <c r="ZC13" s="53"/>
      <c r="ZD13" s="53"/>
      <c r="ZE13" s="53"/>
      <c r="ZF13" s="53"/>
      <c r="ZG13" s="53"/>
      <c r="ZH13" s="53"/>
      <c r="ZI13" s="53"/>
      <c r="ZJ13" s="53"/>
      <c r="ZK13" s="53"/>
      <c r="ZL13" s="53"/>
      <c r="ZM13" s="53"/>
      <c r="ZN13" s="53"/>
      <c r="ZO13" s="53"/>
      <c r="ZP13" s="53"/>
      <c r="ZQ13" s="53"/>
      <c r="ZR13" s="53"/>
      <c r="ZS13" s="53"/>
      <c r="ZT13" s="53"/>
      <c r="ZU13" s="53"/>
      <c r="ZV13" s="53"/>
      <c r="ZW13" s="53"/>
      <c r="ZX13" s="53"/>
      <c r="ZY13" s="53"/>
      <c r="ZZ13" s="53"/>
      <c r="AAA13" s="53"/>
      <c r="AAB13" s="53"/>
      <c r="AAC13" s="53"/>
      <c r="AAD13" s="53"/>
      <c r="AAE13" s="53"/>
      <c r="AAF13" s="53"/>
      <c r="AAG13" s="53"/>
      <c r="AAH13" s="53"/>
      <c r="AAI13" s="53"/>
      <c r="AAJ13" s="53"/>
      <c r="AAK13" s="53"/>
      <c r="AAL13" s="53"/>
      <c r="AAM13" s="53"/>
      <c r="AAN13" s="53"/>
      <c r="AAO13" s="53"/>
      <c r="AAP13" s="53"/>
      <c r="AAQ13" s="53"/>
      <c r="AAR13" s="53"/>
      <c r="AAS13" s="53"/>
      <c r="AAT13" s="53"/>
      <c r="AAU13" s="53"/>
      <c r="AAV13" s="53"/>
      <c r="AAW13" s="53"/>
      <c r="AAX13" s="53"/>
      <c r="AAY13" s="53"/>
      <c r="AAZ13" s="53"/>
      <c r="ABA13" s="53"/>
      <c r="ABB13" s="53"/>
      <c r="ABC13" s="53"/>
      <c r="ABD13" s="53"/>
      <c r="ABE13" s="53"/>
      <c r="ABF13" s="53"/>
      <c r="ABG13" s="53"/>
      <c r="ABH13" s="53"/>
      <c r="ABI13" s="53"/>
      <c r="ABJ13" s="53"/>
      <c r="ABK13" s="53"/>
      <c r="ABL13" s="53"/>
      <c r="ABM13" s="53"/>
      <c r="ABN13" s="53"/>
      <c r="ABO13" s="53"/>
      <c r="ABP13" s="53"/>
      <c r="ABQ13" s="53"/>
      <c r="ABR13" s="53"/>
      <c r="ABS13" s="53"/>
      <c r="ABT13" s="53"/>
      <c r="ABU13" s="53"/>
      <c r="ABV13" s="53"/>
      <c r="ABW13" s="53"/>
      <c r="ABX13" s="53"/>
      <c r="ABY13" s="53"/>
      <c r="ABZ13" s="53"/>
      <c r="ACA13" s="53"/>
      <c r="ACB13" s="53"/>
      <c r="ACC13" s="53"/>
      <c r="ACD13" s="53"/>
      <c r="ACE13" s="53"/>
      <c r="ACF13" s="53"/>
      <c r="ACG13" s="53"/>
      <c r="ACH13" s="53"/>
      <c r="ACI13" s="53"/>
      <c r="ACJ13" s="53"/>
      <c r="ACK13" s="53"/>
      <c r="ACL13" s="53"/>
      <c r="ACM13" s="53"/>
      <c r="ACN13" s="53"/>
      <c r="ACO13" s="53"/>
      <c r="ACP13" s="53"/>
      <c r="ACQ13" s="53"/>
      <c r="ACR13" s="53"/>
      <c r="ACS13" s="53"/>
      <c r="ACT13" s="53"/>
      <c r="ACU13" s="53"/>
      <c r="ACV13" s="53"/>
      <c r="ACW13" s="53"/>
      <c r="ACX13" s="53"/>
      <c r="ACY13" s="53"/>
      <c r="ACZ13" s="53"/>
      <c r="ADA13" s="53"/>
      <c r="ADB13" s="53"/>
      <c r="ADC13" s="53"/>
      <c r="ADD13" s="53"/>
      <c r="ADE13" s="53"/>
      <c r="ADF13" s="53"/>
      <c r="ADG13" s="53"/>
      <c r="ADH13" s="53"/>
      <c r="ADI13" s="53"/>
      <c r="ADJ13" s="53"/>
      <c r="ADK13" s="53"/>
      <c r="ADL13" s="53"/>
      <c r="ADM13" s="53"/>
      <c r="ADN13" s="53"/>
      <c r="ADO13" s="53"/>
      <c r="ADP13" s="53"/>
      <c r="ADQ13" s="53"/>
      <c r="ADR13" s="53"/>
      <c r="ADS13" s="53"/>
      <c r="ADT13" s="53"/>
      <c r="ADU13" s="53"/>
      <c r="ADV13" s="53"/>
      <c r="ADW13" s="53"/>
      <c r="ADX13" s="53"/>
      <c r="ADY13" s="53"/>
      <c r="ADZ13" s="53"/>
      <c r="AEA13" s="53"/>
      <c r="AEB13" s="53"/>
      <c r="AEC13" s="53"/>
      <c r="AED13" s="53"/>
      <c r="AEE13" s="53"/>
      <c r="AEF13" s="53"/>
      <c r="AEG13" s="53"/>
      <c r="AEH13" s="53"/>
      <c r="AEI13" s="53"/>
      <c r="AEJ13" s="53"/>
      <c r="AEK13" s="53"/>
      <c r="AEL13" s="53"/>
      <c r="AEM13" s="53"/>
      <c r="AEN13" s="53"/>
      <c r="AEO13" s="53"/>
      <c r="AEP13" s="53"/>
      <c r="AEQ13" s="53"/>
      <c r="AER13" s="53"/>
      <c r="AES13" s="53"/>
      <c r="AET13" s="53"/>
      <c r="AEU13" s="53"/>
      <c r="AEV13" s="53"/>
      <c r="AEW13" s="53"/>
      <c r="AEX13" s="53"/>
      <c r="AEY13" s="53"/>
      <c r="AEZ13" s="53"/>
      <c r="AFA13" s="53"/>
      <c r="AFB13" s="53"/>
      <c r="AFC13" s="53"/>
      <c r="AFD13" s="53"/>
      <c r="AFE13" s="53"/>
      <c r="AFF13" s="53"/>
      <c r="AFG13" s="53"/>
      <c r="AFH13" s="53"/>
      <c r="AFI13" s="53"/>
      <c r="AFJ13" s="53"/>
      <c r="AFK13" s="53"/>
      <c r="AFL13" s="53"/>
      <c r="AFM13" s="53"/>
      <c r="AFN13" s="53"/>
      <c r="AFO13" s="53"/>
      <c r="AFP13" s="53"/>
      <c r="AFQ13" s="53"/>
      <c r="AFR13" s="53"/>
      <c r="AFS13" s="53"/>
      <c r="AFT13" s="53"/>
      <c r="AFU13" s="53"/>
      <c r="AFV13" s="53"/>
      <c r="AFW13" s="53"/>
      <c r="AFX13" s="53"/>
      <c r="AFY13" s="53"/>
      <c r="AFZ13" s="53"/>
      <c r="AGA13" s="53"/>
      <c r="AGB13" s="53"/>
      <c r="AGC13" s="53"/>
      <c r="AGD13" s="53"/>
      <c r="AGE13" s="53"/>
      <c r="AGF13" s="53"/>
      <c r="AGG13" s="53"/>
      <c r="AGH13" s="53"/>
      <c r="AGI13" s="53"/>
      <c r="AGJ13" s="53"/>
      <c r="AGK13" s="53"/>
      <c r="AGL13" s="53"/>
      <c r="AGM13" s="53"/>
      <c r="AGN13" s="53"/>
      <c r="AGO13" s="53"/>
      <c r="AGP13" s="53"/>
      <c r="AGQ13" s="53"/>
      <c r="AGR13" s="53"/>
      <c r="AGS13" s="53"/>
      <c r="AGT13" s="53"/>
      <c r="AGU13" s="53"/>
      <c r="AGV13" s="53"/>
      <c r="AGW13" s="53"/>
      <c r="AGX13" s="53"/>
      <c r="AGY13" s="53"/>
      <c r="AGZ13" s="53"/>
      <c r="AHA13" s="53"/>
      <c r="AHB13" s="53"/>
      <c r="AHC13" s="53"/>
      <c r="AHD13" s="53"/>
      <c r="AHE13" s="53"/>
      <c r="AHF13" s="53"/>
      <c r="AHG13" s="53"/>
      <c r="AHH13" s="53"/>
      <c r="AHI13" s="53"/>
      <c r="AHJ13" s="53"/>
      <c r="AHK13" s="53"/>
      <c r="AHL13" s="53"/>
      <c r="AHM13" s="53"/>
      <c r="AHN13" s="53"/>
      <c r="AHO13" s="53"/>
      <c r="AHP13" s="53"/>
      <c r="AHQ13" s="53"/>
      <c r="AHR13" s="53"/>
      <c r="AHS13" s="53"/>
      <c r="AHT13" s="53"/>
      <c r="AHU13" s="53"/>
      <c r="AHV13" s="53"/>
      <c r="AHW13" s="53"/>
      <c r="AHX13" s="53"/>
      <c r="AHY13" s="53"/>
      <c r="AHZ13" s="53"/>
      <c r="AIA13" s="53"/>
      <c r="AIB13" s="53"/>
      <c r="AIC13" s="53"/>
      <c r="AID13" s="53"/>
      <c r="AIE13" s="53"/>
      <c r="AIF13" s="53"/>
      <c r="AIG13" s="53"/>
      <c r="AIH13" s="53"/>
      <c r="AII13" s="53"/>
      <c r="AIJ13" s="53"/>
      <c r="AIK13" s="53"/>
      <c r="AIL13" s="53"/>
      <c r="AIM13" s="53"/>
      <c r="AIN13" s="53"/>
      <c r="AIO13" s="53"/>
      <c r="AIP13" s="53"/>
      <c r="AIQ13" s="53"/>
      <c r="AIR13" s="53"/>
      <c r="AIS13" s="53"/>
      <c r="AIT13" s="53"/>
      <c r="AIU13" s="53"/>
      <c r="AIV13" s="53"/>
      <c r="AIW13" s="53"/>
      <c r="AIX13" s="53"/>
      <c r="AIY13" s="53"/>
      <c r="AIZ13" s="53"/>
      <c r="AJA13" s="53"/>
      <c r="AJB13" s="53"/>
      <c r="AJC13" s="53"/>
      <c r="AJD13" s="53"/>
      <c r="AJE13" s="53"/>
      <c r="AJF13" s="53"/>
      <c r="AJG13" s="53"/>
      <c r="AJH13" s="53"/>
      <c r="AJI13" s="53"/>
      <c r="AJJ13" s="53"/>
      <c r="AJK13" s="53"/>
      <c r="AJL13" s="53"/>
      <c r="AJM13" s="53"/>
      <c r="AJN13" s="53"/>
      <c r="AJO13" s="53"/>
      <c r="AJP13" s="53"/>
      <c r="AJQ13" s="53"/>
      <c r="AJR13" s="53"/>
      <c r="AJS13" s="53"/>
      <c r="AJT13" s="53"/>
      <c r="AJU13" s="53"/>
      <c r="AJV13" s="53"/>
      <c r="AJW13" s="53"/>
    </row>
    <row r="14" spans="1:959" ht="150.75" customHeight="1">
      <c r="A14" s="334" t="e">
        <f ca="1">IF(AND($D$1&gt;=C14,$D$1&lt;=D14),"CurrentSprint","NA")</f>
        <v>#N/A</v>
      </c>
      <c r="B14" s="485" t="s">
        <v>72</v>
      </c>
      <c r="C14" s="596">
        <v>45940</v>
      </c>
      <c r="D14" s="183">
        <v>45953</v>
      </c>
      <c r="E14" s="176">
        <v>15</v>
      </c>
      <c r="F14" s="176">
        <v>21</v>
      </c>
      <c r="G14" s="176" t="s">
        <v>73</v>
      </c>
      <c r="H14" s="657" t="s">
        <v>74</v>
      </c>
      <c r="I14" s="180" t="s">
        <v>75</v>
      </c>
      <c r="J14" s="468" t="s">
        <v>76</v>
      </c>
      <c r="K14" s="186" t="s">
        <v>77</v>
      </c>
      <c r="L14" s="186"/>
      <c r="M14" s="186"/>
      <c r="N14" s="126"/>
      <c r="O14" s="127"/>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c r="DH14" s="53"/>
      <c r="DI14" s="53"/>
      <c r="DJ14" s="53"/>
      <c r="DK14" s="53"/>
      <c r="DL14" s="53"/>
      <c r="DM14" s="53"/>
      <c r="DN14" s="53"/>
      <c r="DO14" s="53"/>
      <c r="DP14" s="53"/>
      <c r="DQ14" s="53"/>
      <c r="DR14" s="53"/>
      <c r="DS14" s="53"/>
      <c r="DT14" s="53"/>
      <c r="DU14" s="53"/>
      <c r="DV14" s="53"/>
      <c r="DW14" s="53"/>
      <c r="DX14" s="53"/>
      <c r="DY14" s="53"/>
      <c r="DZ14" s="53"/>
      <c r="EA14" s="53"/>
      <c r="EB14" s="53"/>
      <c r="EC14" s="53"/>
      <c r="ED14" s="53"/>
      <c r="EE14" s="53"/>
      <c r="EF14" s="53"/>
      <c r="EG14" s="53"/>
      <c r="EH14" s="53"/>
      <c r="EI14" s="53"/>
      <c r="EJ14" s="53"/>
      <c r="EK14" s="53"/>
      <c r="EL14" s="53"/>
      <c r="EM14" s="53"/>
      <c r="EN14" s="53"/>
      <c r="EO14" s="53"/>
      <c r="EP14" s="53"/>
      <c r="EQ14" s="53"/>
      <c r="ER14" s="53"/>
      <c r="ES14" s="53"/>
      <c r="ET14" s="53"/>
      <c r="EU14" s="53"/>
      <c r="EV14" s="53"/>
      <c r="EW14" s="53"/>
      <c r="EX14" s="53"/>
      <c r="EY14" s="53"/>
      <c r="EZ14" s="53"/>
      <c r="FA14" s="53"/>
      <c r="FB14" s="53"/>
      <c r="FC14" s="53"/>
      <c r="FD14" s="53"/>
      <c r="FE14" s="53"/>
      <c r="FF14" s="53"/>
      <c r="FG14" s="53"/>
      <c r="FH14" s="53"/>
      <c r="FI14" s="53"/>
      <c r="FJ14" s="53"/>
      <c r="FK14" s="53"/>
      <c r="FL14" s="53"/>
      <c r="FM14" s="53"/>
      <c r="FN14" s="53"/>
      <c r="FO14" s="53"/>
      <c r="FP14" s="53"/>
      <c r="FQ14" s="53"/>
      <c r="FR14" s="53"/>
      <c r="FS14" s="53"/>
      <c r="FT14" s="53"/>
      <c r="FU14" s="53"/>
      <c r="FV14" s="53"/>
      <c r="FW14" s="53"/>
      <c r="FX14" s="53"/>
      <c r="FY14" s="53"/>
      <c r="FZ14" s="53"/>
      <c r="GA14" s="53"/>
      <c r="GB14" s="53"/>
      <c r="GC14" s="53"/>
      <c r="GD14" s="53"/>
      <c r="GE14" s="53"/>
      <c r="GF14" s="53"/>
      <c r="GG14" s="53"/>
      <c r="GH14" s="53"/>
      <c r="GI14" s="53"/>
      <c r="GJ14" s="53"/>
      <c r="GK14" s="53"/>
      <c r="GL14" s="53"/>
      <c r="GM14" s="53"/>
      <c r="GN14" s="53"/>
      <c r="GO14" s="53"/>
      <c r="GP14" s="53"/>
      <c r="GQ14" s="53"/>
      <c r="GR14" s="53"/>
      <c r="GS14" s="53"/>
      <c r="GT14" s="53"/>
      <c r="GU14" s="53"/>
      <c r="GV14" s="53"/>
      <c r="GW14" s="53"/>
      <c r="GX14" s="53"/>
      <c r="GY14" s="53"/>
      <c r="GZ14" s="53"/>
      <c r="HA14" s="53"/>
      <c r="HB14" s="53"/>
      <c r="HC14" s="53"/>
      <c r="HD14" s="53"/>
      <c r="HE14" s="53"/>
      <c r="HF14" s="53"/>
      <c r="HG14" s="53"/>
      <c r="HH14" s="53"/>
      <c r="HI14" s="53"/>
      <c r="HJ14" s="53"/>
      <c r="HK14" s="53"/>
      <c r="HL14" s="53"/>
      <c r="HM14" s="53"/>
      <c r="HN14" s="53"/>
      <c r="HO14" s="53"/>
      <c r="HP14" s="53"/>
      <c r="HQ14" s="53"/>
      <c r="HR14" s="53"/>
      <c r="HS14" s="53"/>
      <c r="HT14" s="53"/>
      <c r="HU14" s="53"/>
      <c r="HV14" s="53"/>
      <c r="HW14" s="53"/>
      <c r="HX14" s="53"/>
      <c r="HY14" s="53"/>
      <c r="HZ14" s="53"/>
      <c r="IA14" s="53"/>
      <c r="IB14" s="53"/>
      <c r="IC14" s="53"/>
      <c r="ID14" s="53"/>
      <c r="IE14" s="53"/>
      <c r="IF14" s="53"/>
      <c r="IG14" s="53"/>
      <c r="IH14" s="53"/>
      <c r="II14" s="53"/>
      <c r="IJ14" s="53"/>
      <c r="IK14" s="53"/>
      <c r="IL14" s="53"/>
      <c r="IM14" s="53"/>
      <c r="IN14" s="53"/>
      <c r="IO14" s="53"/>
      <c r="IP14" s="53"/>
      <c r="IQ14" s="53"/>
      <c r="IR14" s="53"/>
      <c r="IS14" s="53"/>
      <c r="IT14" s="53"/>
      <c r="IU14" s="53"/>
      <c r="IV14" s="53"/>
      <c r="IW14" s="53"/>
      <c r="IX14" s="53"/>
      <c r="IY14" s="53"/>
      <c r="IZ14" s="53"/>
      <c r="JA14" s="53"/>
      <c r="JB14" s="53"/>
      <c r="JC14" s="53"/>
      <c r="JD14" s="53"/>
      <c r="JE14" s="53"/>
      <c r="JF14" s="53"/>
      <c r="JG14" s="53"/>
      <c r="JH14" s="53"/>
      <c r="JI14" s="53"/>
      <c r="JJ14" s="53"/>
      <c r="JK14" s="53"/>
      <c r="JL14" s="53"/>
      <c r="JM14" s="53"/>
      <c r="JN14" s="53"/>
      <c r="JO14" s="53"/>
      <c r="JP14" s="53"/>
      <c r="JQ14" s="53"/>
      <c r="JR14" s="53"/>
      <c r="JS14" s="53"/>
      <c r="JT14" s="53"/>
      <c r="JU14" s="53"/>
      <c r="JV14" s="53"/>
      <c r="JW14" s="53"/>
      <c r="JX14" s="53"/>
      <c r="JY14" s="53"/>
      <c r="JZ14" s="53"/>
      <c r="KA14" s="53"/>
      <c r="KB14" s="53"/>
      <c r="KC14" s="53"/>
      <c r="KD14" s="53"/>
      <c r="KE14" s="53"/>
      <c r="KF14" s="53"/>
      <c r="KG14" s="53"/>
      <c r="KH14" s="53"/>
      <c r="KI14" s="53"/>
      <c r="KJ14" s="53"/>
      <c r="KK14" s="53"/>
      <c r="KL14" s="53"/>
      <c r="KM14" s="53"/>
      <c r="KN14" s="53"/>
      <c r="KO14" s="53"/>
      <c r="KP14" s="53"/>
      <c r="KQ14" s="53"/>
      <c r="KR14" s="53"/>
      <c r="KS14" s="53"/>
      <c r="KT14" s="53"/>
      <c r="KU14" s="53"/>
      <c r="KV14" s="53"/>
      <c r="KW14" s="53"/>
      <c r="KX14" s="53"/>
      <c r="KY14" s="53"/>
      <c r="KZ14" s="53"/>
      <c r="LA14" s="53"/>
      <c r="LB14" s="53"/>
      <c r="LC14" s="53"/>
      <c r="LD14" s="53"/>
      <c r="LE14" s="53"/>
      <c r="LF14" s="53"/>
      <c r="LG14" s="53"/>
      <c r="LH14" s="53"/>
      <c r="LI14" s="53"/>
      <c r="LJ14" s="53"/>
      <c r="LK14" s="53"/>
      <c r="LL14" s="53"/>
      <c r="LM14" s="53"/>
      <c r="LN14" s="53"/>
      <c r="LO14" s="53"/>
      <c r="LP14" s="53"/>
      <c r="LQ14" s="53"/>
      <c r="LR14" s="53"/>
      <c r="LS14" s="53"/>
      <c r="LT14" s="53"/>
      <c r="LU14" s="53"/>
      <c r="LV14" s="53"/>
      <c r="LW14" s="53"/>
      <c r="LX14" s="53"/>
      <c r="LY14" s="53"/>
      <c r="LZ14" s="53"/>
      <c r="MA14" s="53"/>
      <c r="MB14" s="53"/>
      <c r="MC14" s="53"/>
      <c r="MD14" s="53"/>
      <c r="ME14" s="53"/>
      <c r="MF14" s="53"/>
      <c r="MG14" s="53"/>
      <c r="MH14" s="53"/>
      <c r="MI14" s="53"/>
      <c r="MJ14" s="53"/>
      <c r="MK14" s="53"/>
      <c r="ML14" s="53"/>
      <c r="MM14" s="53"/>
      <c r="MN14" s="53"/>
      <c r="MO14" s="53"/>
      <c r="MP14" s="53"/>
      <c r="MQ14" s="53"/>
      <c r="MR14" s="53"/>
      <c r="MS14" s="53"/>
      <c r="MT14" s="53"/>
      <c r="MU14" s="53"/>
      <c r="MV14" s="53"/>
      <c r="MW14" s="53"/>
      <c r="MX14" s="53"/>
      <c r="MY14" s="53"/>
      <c r="MZ14" s="53"/>
      <c r="NA14" s="53"/>
      <c r="NB14" s="53"/>
      <c r="NC14" s="53"/>
      <c r="ND14" s="53"/>
      <c r="NE14" s="53"/>
      <c r="NF14" s="53"/>
      <c r="NG14" s="53"/>
      <c r="NH14" s="53"/>
      <c r="NI14" s="53"/>
      <c r="NJ14" s="53"/>
      <c r="NK14" s="53"/>
      <c r="NL14" s="53"/>
      <c r="NM14" s="53"/>
      <c r="NN14" s="53"/>
      <c r="NO14" s="53"/>
      <c r="NP14" s="53"/>
      <c r="NQ14" s="53"/>
      <c r="NR14" s="53"/>
      <c r="NS14" s="53"/>
      <c r="NT14" s="53"/>
      <c r="NU14" s="53"/>
      <c r="NV14" s="53"/>
      <c r="NW14" s="53"/>
      <c r="NX14" s="53"/>
      <c r="NY14" s="53"/>
      <c r="NZ14" s="53"/>
      <c r="OA14" s="53"/>
      <c r="OB14" s="53"/>
      <c r="OC14" s="53"/>
      <c r="OD14" s="53"/>
      <c r="OE14" s="53"/>
      <c r="OF14" s="53"/>
      <c r="OG14" s="53"/>
      <c r="OH14" s="53"/>
      <c r="OI14" s="53"/>
      <c r="OJ14" s="53"/>
      <c r="OK14" s="53"/>
      <c r="OL14" s="53"/>
      <c r="OM14" s="53"/>
      <c r="ON14" s="53"/>
      <c r="OO14" s="53"/>
      <c r="OP14" s="53"/>
      <c r="OQ14" s="53"/>
      <c r="OR14" s="53"/>
      <c r="OS14" s="53"/>
      <c r="OT14" s="53"/>
      <c r="OU14" s="53"/>
      <c r="OV14" s="53"/>
      <c r="OW14" s="53"/>
      <c r="OX14" s="53"/>
      <c r="OY14" s="53"/>
      <c r="OZ14" s="53"/>
      <c r="PA14" s="53"/>
      <c r="PB14" s="53"/>
      <c r="PC14" s="53"/>
      <c r="PD14" s="53"/>
      <c r="PE14" s="53"/>
      <c r="PF14" s="53"/>
      <c r="PG14" s="53"/>
      <c r="PH14" s="53"/>
      <c r="PI14" s="53"/>
      <c r="PJ14" s="53"/>
      <c r="PK14" s="53"/>
      <c r="PL14" s="53"/>
      <c r="PM14" s="53"/>
      <c r="PN14" s="53"/>
      <c r="PO14" s="53"/>
      <c r="PP14" s="53"/>
      <c r="PQ14" s="53"/>
      <c r="PR14" s="53"/>
      <c r="PS14" s="53"/>
      <c r="PT14" s="53"/>
      <c r="PU14" s="53"/>
      <c r="PV14" s="53"/>
      <c r="PW14" s="53"/>
      <c r="PX14" s="53"/>
      <c r="PY14" s="53"/>
      <c r="PZ14" s="53"/>
      <c r="QA14" s="53"/>
      <c r="QB14" s="53"/>
      <c r="QC14" s="53"/>
      <c r="QD14" s="53"/>
      <c r="QE14" s="53"/>
      <c r="QF14" s="53"/>
      <c r="QG14" s="53"/>
      <c r="QH14" s="53"/>
      <c r="QI14" s="53"/>
      <c r="QJ14" s="53"/>
      <c r="QK14" s="53"/>
      <c r="QL14" s="53"/>
      <c r="QM14" s="53"/>
      <c r="QN14" s="53"/>
      <c r="QO14" s="53"/>
      <c r="QP14" s="53"/>
      <c r="QQ14" s="53"/>
      <c r="QR14" s="53"/>
      <c r="QS14" s="53"/>
      <c r="QT14" s="53"/>
      <c r="QU14" s="53"/>
      <c r="QV14" s="53"/>
      <c r="QW14" s="53"/>
      <c r="QX14" s="53"/>
      <c r="QY14" s="53"/>
      <c r="QZ14" s="53"/>
      <c r="RA14" s="53"/>
      <c r="RB14" s="53"/>
      <c r="RC14" s="53"/>
      <c r="RD14" s="53"/>
      <c r="RE14" s="53"/>
      <c r="RF14" s="53"/>
      <c r="RG14" s="53"/>
      <c r="RH14" s="53"/>
      <c r="RI14" s="53"/>
      <c r="RJ14" s="53"/>
      <c r="RK14" s="53"/>
      <c r="RL14" s="53"/>
      <c r="RM14" s="53"/>
      <c r="RN14" s="53"/>
      <c r="RO14" s="53"/>
      <c r="RP14" s="53"/>
      <c r="RQ14" s="53"/>
      <c r="RR14" s="53"/>
      <c r="RS14" s="53"/>
      <c r="RT14" s="53"/>
      <c r="RU14" s="53"/>
      <c r="RV14" s="53"/>
      <c r="RW14" s="53"/>
      <c r="RX14" s="53"/>
      <c r="RY14" s="53"/>
      <c r="RZ14" s="53"/>
      <c r="SA14" s="53"/>
      <c r="SB14" s="53"/>
      <c r="SC14" s="53"/>
      <c r="SD14" s="53"/>
      <c r="SE14" s="53"/>
      <c r="SF14" s="53"/>
      <c r="SG14" s="53"/>
      <c r="SH14" s="53"/>
      <c r="SI14" s="53"/>
      <c r="SJ14" s="53"/>
      <c r="SK14" s="53"/>
      <c r="SL14" s="53"/>
      <c r="SM14" s="53"/>
      <c r="SN14" s="53"/>
      <c r="SO14" s="53"/>
      <c r="SP14" s="53"/>
      <c r="SQ14" s="53"/>
      <c r="SR14" s="53"/>
      <c r="SS14" s="53"/>
      <c r="ST14" s="53"/>
      <c r="SU14" s="53"/>
      <c r="SV14" s="53"/>
      <c r="SW14" s="53"/>
      <c r="SX14" s="53"/>
      <c r="SY14" s="53"/>
      <c r="SZ14" s="53"/>
      <c r="TA14" s="53"/>
      <c r="TB14" s="53"/>
      <c r="TC14" s="53"/>
      <c r="TD14" s="53"/>
      <c r="TE14" s="53"/>
      <c r="TF14" s="53"/>
      <c r="TG14" s="53"/>
      <c r="TH14" s="53"/>
      <c r="TI14" s="53"/>
      <c r="TJ14" s="53"/>
      <c r="TK14" s="53"/>
      <c r="TL14" s="53"/>
      <c r="TM14" s="53"/>
      <c r="TN14" s="53"/>
      <c r="TO14" s="53"/>
      <c r="TP14" s="53"/>
      <c r="TQ14" s="53"/>
      <c r="TR14" s="53"/>
      <c r="TS14" s="53"/>
      <c r="TT14" s="53"/>
      <c r="TU14" s="53"/>
      <c r="TV14" s="53"/>
      <c r="TW14" s="53"/>
      <c r="TX14" s="53"/>
      <c r="TY14" s="53"/>
      <c r="TZ14" s="53"/>
      <c r="UA14" s="53"/>
      <c r="UB14" s="53"/>
      <c r="UC14" s="53"/>
      <c r="UD14" s="53"/>
      <c r="UE14" s="53"/>
      <c r="UF14" s="53"/>
      <c r="UG14" s="53"/>
      <c r="UH14" s="53"/>
      <c r="UI14" s="53"/>
      <c r="UJ14" s="53"/>
      <c r="UK14" s="53"/>
      <c r="UL14" s="53"/>
      <c r="UM14" s="53"/>
      <c r="UN14" s="53"/>
      <c r="UO14" s="53"/>
      <c r="UP14" s="53"/>
      <c r="UQ14" s="53"/>
      <c r="UR14" s="53"/>
      <c r="US14" s="53"/>
      <c r="UT14" s="53"/>
      <c r="UU14" s="53"/>
      <c r="UV14" s="53"/>
      <c r="UW14" s="53"/>
      <c r="UX14" s="53"/>
      <c r="UY14" s="53"/>
      <c r="UZ14" s="53"/>
      <c r="VA14" s="53"/>
      <c r="VB14" s="53"/>
      <c r="VC14" s="53"/>
      <c r="VD14" s="53"/>
      <c r="VE14" s="53"/>
      <c r="VF14" s="53"/>
      <c r="VG14" s="53"/>
      <c r="VH14" s="53"/>
      <c r="VI14" s="53"/>
      <c r="VJ14" s="53"/>
      <c r="VK14" s="53"/>
      <c r="VL14" s="53"/>
      <c r="VM14" s="53"/>
      <c r="VN14" s="53"/>
      <c r="VO14" s="53"/>
      <c r="VP14" s="53"/>
      <c r="VQ14" s="53"/>
      <c r="VR14" s="53"/>
      <c r="VS14" s="53"/>
      <c r="VT14" s="53"/>
      <c r="VU14" s="53"/>
      <c r="VV14" s="53"/>
      <c r="VW14" s="53"/>
      <c r="VX14" s="53"/>
      <c r="VY14" s="53"/>
      <c r="VZ14" s="53"/>
      <c r="WA14" s="53"/>
      <c r="WB14" s="53"/>
      <c r="WC14" s="53"/>
      <c r="WD14" s="53"/>
      <c r="WE14" s="53"/>
      <c r="WF14" s="53"/>
      <c r="WG14" s="53"/>
      <c r="WH14" s="53"/>
      <c r="WI14" s="53"/>
      <c r="WJ14" s="53"/>
      <c r="WK14" s="53"/>
      <c r="WL14" s="53"/>
      <c r="WM14" s="53"/>
      <c r="WN14" s="53"/>
      <c r="WO14" s="53"/>
      <c r="WP14" s="53"/>
      <c r="WQ14" s="53"/>
      <c r="WR14" s="53"/>
      <c r="WS14" s="53"/>
      <c r="WT14" s="53"/>
      <c r="WU14" s="53"/>
      <c r="WV14" s="53"/>
      <c r="WW14" s="53"/>
      <c r="WX14" s="53"/>
      <c r="WY14" s="53"/>
      <c r="WZ14" s="53"/>
      <c r="XA14" s="53"/>
      <c r="XB14" s="53"/>
      <c r="XC14" s="53"/>
      <c r="XD14" s="53"/>
      <c r="XE14" s="53"/>
      <c r="XF14" s="53"/>
      <c r="XG14" s="53"/>
      <c r="XH14" s="53"/>
      <c r="XI14" s="53"/>
      <c r="XJ14" s="53"/>
      <c r="XK14" s="53"/>
      <c r="XL14" s="53"/>
      <c r="XM14" s="53"/>
      <c r="XN14" s="53"/>
      <c r="XO14" s="53"/>
      <c r="XP14" s="53"/>
      <c r="XQ14" s="53"/>
      <c r="XR14" s="53"/>
      <c r="XS14" s="53"/>
      <c r="XT14" s="53"/>
      <c r="XU14" s="53"/>
      <c r="XV14" s="53"/>
      <c r="XW14" s="53"/>
      <c r="XX14" s="53"/>
      <c r="XY14" s="53"/>
      <c r="XZ14" s="53"/>
      <c r="YA14" s="53"/>
      <c r="YB14" s="53"/>
      <c r="YC14" s="53"/>
      <c r="YD14" s="53"/>
      <c r="YE14" s="53"/>
      <c r="YF14" s="53"/>
      <c r="YG14" s="53"/>
      <c r="YH14" s="53"/>
      <c r="YI14" s="53"/>
      <c r="YJ14" s="53"/>
      <c r="YK14" s="53"/>
      <c r="YL14" s="53"/>
      <c r="YM14" s="53"/>
      <c r="YN14" s="53"/>
      <c r="YO14" s="53"/>
      <c r="YP14" s="53"/>
      <c r="YQ14" s="53"/>
      <c r="YR14" s="53"/>
      <c r="YS14" s="53"/>
      <c r="YT14" s="53"/>
      <c r="YU14" s="53"/>
      <c r="YV14" s="53"/>
      <c r="YW14" s="53"/>
      <c r="YX14" s="53"/>
      <c r="YY14" s="53"/>
      <c r="YZ14" s="53"/>
      <c r="ZA14" s="53"/>
      <c r="ZB14" s="53"/>
      <c r="ZC14" s="53"/>
      <c r="ZD14" s="53"/>
      <c r="ZE14" s="53"/>
      <c r="ZF14" s="53"/>
      <c r="ZG14" s="53"/>
      <c r="ZH14" s="53"/>
      <c r="ZI14" s="53"/>
      <c r="ZJ14" s="53"/>
      <c r="ZK14" s="53"/>
      <c r="ZL14" s="53"/>
      <c r="ZM14" s="53"/>
      <c r="ZN14" s="53"/>
      <c r="ZO14" s="53"/>
      <c r="ZP14" s="53"/>
      <c r="ZQ14" s="53"/>
      <c r="ZR14" s="53"/>
      <c r="ZS14" s="53"/>
      <c r="ZT14" s="53"/>
      <c r="ZU14" s="53"/>
      <c r="ZV14" s="53"/>
      <c r="ZW14" s="53"/>
      <c r="ZX14" s="53"/>
      <c r="ZY14" s="53"/>
      <c r="ZZ14" s="53"/>
      <c r="AAA14" s="53"/>
      <c r="AAB14" s="53"/>
      <c r="AAC14" s="53"/>
      <c r="AAD14" s="53"/>
      <c r="AAE14" s="53"/>
      <c r="AAF14" s="53"/>
      <c r="AAG14" s="53"/>
      <c r="AAH14" s="53"/>
      <c r="AAI14" s="53"/>
      <c r="AAJ14" s="53"/>
      <c r="AAK14" s="53"/>
      <c r="AAL14" s="53"/>
      <c r="AAM14" s="53"/>
      <c r="AAN14" s="53"/>
      <c r="AAO14" s="53"/>
      <c r="AAP14" s="53"/>
      <c r="AAQ14" s="53"/>
      <c r="AAR14" s="53"/>
      <c r="AAS14" s="53"/>
      <c r="AAT14" s="53"/>
      <c r="AAU14" s="53"/>
      <c r="AAV14" s="53"/>
      <c r="AAW14" s="53"/>
      <c r="AAX14" s="53"/>
      <c r="AAY14" s="53"/>
      <c r="AAZ14" s="53"/>
      <c r="ABA14" s="53"/>
      <c r="ABB14" s="53"/>
      <c r="ABC14" s="53"/>
      <c r="ABD14" s="53"/>
      <c r="ABE14" s="53"/>
      <c r="ABF14" s="53"/>
      <c r="ABG14" s="53"/>
      <c r="ABH14" s="53"/>
      <c r="ABI14" s="53"/>
      <c r="ABJ14" s="53"/>
      <c r="ABK14" s="53"/>
      <c r="ABL14" s="53"/>
      <c r="ABM14" s="53"/>
      <c r="ABN14" s="53"/>
      <c r="ABO14" s="53"/>
      <c r="ABP14" s="53"/>
      <c r="ABQ14" s="53"/>
      <c r="ABR14" s="53"/>
      <c r="ABS14" s="53"/>
      <c r="ABT14" s="53"/>
      <c r="ABU14" s="53"/>
      <c r="ABV14" s="53"/>
      <c r="ABW14" s="53"/>
      <c r="ABX14" s="53"/>
      <c r="ABY14" s="53"/>
      <c r="ABZ14" s="53"/>
      <c r="ACA14" s="53"/>
      <c r="ACB14" s="53"/>
      <c r="ACC14" s="53"/>
      <c r="ACD14" s="53"/>
      <c r="ACE14" s="53"/>
      <c r="ACF14" s="53"/>
      <c r="ACG14" s="53"/>
      <c r="ACH14" s="53"/>
      <c r="ACI14" s="53"/>
      <c r="ACJ14" s="53"/>
      <c r="ACK14" s="53"/>
      <c r="ACL14" s="53"/>
      <c r="ACM14" s="53"/>
      <c r="ACN14" s="53"/>
      <c r="ACO14" s="53"/>
      <c r="ACP14" s="53"/>
      <c r="ACQ14" s="53"/>
      <c r="ACR14" s="53"/>
      <c r="ACS14" s="53"/>
      <c r="ACT14" s="53"/>
      <c r="ACU14" s="53"/>
      <c r="ACV14" s="53"/>
      <c r="ACW14" s="53"/>
      <c r="ACX14" s="53"/>
      <c r="ACY14" s="53"/>
      <c r="ACZ14" s="53"/>
      <c r="ADA14" s="53"/>
      <c r="ADB14" s="53"/>
      <c r="ADC14" s="53"/>
      <c r="ADD14" s="53"/>
      <c r="ADE14" s="53"/>
      <c r="ADF14" s="53"/>
      <c r="ADG14" s="53"/>
      <c r="ADH14" s="53"/>
      <c r="ADI14" s="53"/>
      <c r="ADJ14" s="53"/>
      <c r="ADK14" s="53"/>
      <c r="ADL14" s="53"/>
      <c r="ADM14" s="53"/>
      <c r="ADN14" s="53"/>
      <c r="ADO14" s="53"/>
      <c r="ADP14" s="53"/>
      <c r="ADQ14" s="53"/>
      <c r="ADR14" s="53"/>
      <c r="ADS14" s="53"/>
      <c r="ADT14" s="53"/>
      <c r="ADU14" s="53"/>
      <c r="ADV14" s="53"/>
      <c r="ADW14" s="53"/>
      <c r="ADX14" s="53"/>
      <c r="ADY14" s="53"/>
      <c r="ADZ14" s="53"/>
      <c r="AEA14" s="53"/>
      <c r="AEB14" s="53"/>
      <c r="AEC14" s="53"/>
      <c r="AED14" s="53"/>
      <c r="AEE14" s="53"/>
      <c r="AEF14" s="53"/>
      <c r="AEG14" s="53"/>
      <c r="AEH14" s="53"/>
      <c r="AEI14" s="53"/>
      <c r="AEJ14" s="53"/>
      <c r="AEK14" s="53"/>
      <c r="AEL14" s="53"/>
      <c r="AEM14" s="53"/>
      <c r="AEN14" s="53"/>
      <c r="AEO14" s="53"/>
      <c r="AEP14" s="53"/>
      <c r="AEQ14" s="53"/>
      <c r="AER14" s="53"/>
      <c r="AES14" s="53"/>
      <c r="AET14" s="53"/>
      <c r="AEU14" s="53"/>
      <c r="AEV14" s="53"/>
      <c r="AEW14" s="53"/>
      <c r="AEX14" s="53"/>
      <c r="AEY14" s="53"/>
      <c r="AEZ14" s="53"/>
      <c r="AFA14" s="53"/>
      <c r="AFB14" s="53"/>
      <c r="AFC14" s="53"/>
      <c r="AFD14" s="53"/>
      <c r="AFE14" s="53"/>
      <c r="AFF14" s="53"/>
      <c r="AFG14" s="53"/>
      <c r="AFH14" s="53"/>
      <c r="AFI14" s="53"/>
      <c r="AFJ14" s="53"/>
      <c r="AFK14" s="53"/>
      <c r="AFL14" s="53"/>
      <c r="AFM14" s="53"/>
      <c r="AFN14" s="53"/>
      <c r="AFO14" s="53"/>
      <c r="AFP14" s="53"/>
      <c r="AFQ14" s="53"/>
      <c r="AFR14" s="53"/>
      <c r="AFS14" s="53"/>
      <c r="AFT14" s="53"/>
      <c r="AFU14" s="53"/>
      <c r="AFV14" s="53"/>
      <c r="AFW14" s="53"/>
      <c r="AFX14" s="53"/>
      <c r="AFY14" s="53"/>
      <c r="AFZ14" s="53"/>
      <c r="AGA14" s="53"/>
      <c r="AGB14" s="53"/>
      <c r="AGC14" s="53"/>
      <c r="AGD14" s="53"/>
      <c r="AGE14" s="53"/>
      <c r="AGF14" s="53"/>
      <c r="AGG14" s="53"/>
      <c r="AGH14" s="53"/>
      <c r="AGI14" s="53"/>
      <c r="AGJ14" s="53"/>
      <c r="AGK14" s="53"/>
      <c r="AGL14" s="53"/>
      <c r="AGM14" s="53"/>
      <c r="AGN14" s="53"/>
      <c r="AGO14" s="53"/>
      <c r="AGP14" s="53"/>
      <c r="AGQ14" s="53"/>
      <c r="AGR14" s="53"/>
      <c r="AGS14" s="53"/>
      <c r="AGT14" s="53"/>
      <c r="AGU14" s="53"/>
      <c r="AGV14" s="53"/>
      <c r="AGW14" s="53"/>
      <c r="AGX14" s="53"/>
      <c r="AGY14" s="53"/>
      <c r="AGZ14" s="53"/>
      <c r="AHA14" s="53"/>
      <c r="AHB14" s="53"/>
      <c r="AHC14" s="53"/>
      <c r="AHD14" s="53"/>
      <c r="AHE14" s="53"/>
      <c r="AHF14" s="53"/>
      <c r="AHG14" s="53"/>
      <c r="AHH14" s="53"/>
      <c r="AHI14" s="53"/>
      <c r="AHJ14" s="53"/>
      <c r="AHK14" s="53"/>
      <c r="AHL14" s="53"/>
      <c r="AHM14" s="53"/>
      <c r="AHN14" s="53"/>
      <c r="AHO14" s="53"/>
      <c r="AHP14" s="53"/>
      <c r="AHQ14" s="53"/>
      <c r="AHR14" s="53"/>
      <c r="AHS14" s="53"/>
      <c r="AHT14" s="53"/>
      <c r="AHU14" s="53"/>
      <c r="AHV14" s="53"/>
      <c r="AHW14" s="53"/>
      <c r="AHX14" s="53"/>
      <c r="AHY14" s="53"/>
      <c r="AHZ14" s="53"/>
      <c r="AIA14" s="53"/>
      <c r="AIB14" s="53"/>
      <c r="AIC14" s="53"/>
      <c r="AID14" s="53"/>
      <c r="AIE14" s="53"/>
      <c r="AIF14" s="53"/>
      <c r="AIG14" s="53"/>
      <c r="AIH14" s="53"/>
      <c r="AII14" s="53"/>
      <c r="AIJ14" s="53"/>
      <c r="AIK14" s="53"/>
      <c r="AIL14" s="53"/>
      <c r="AIM14" s="53"/>
      <c r="AIN14" s="53"/>
      <c r="AIO14" s="53"/>
      <c r="AIP14" s="53"/>
      <c r="AIQ14" s="53"/>
      <c r="AIR14" s="53"/>
      <c r="AIS14" s="53"/>
      <c r="AIT14" s="53"/>
      <c r="AIU14" s="53"/>
      <c r="AIV14" s="53"/>
      <c r="AIW14" s="53"/>
      <c r="AIX14" s="53"/>
      <c r="AIY14" s="53"/>
      <c r="AIZ14" s="53"/>
      <c r="AJA14" s="53"/>
      <c r="AJB14" s="53"/>
      <c r="AJC14" s="53"/>
      <c r="AJD14" s="53"/>
      <c r="AJE14" s="53"/>
      <c r="AJF14" s="53"/>
      <c r="AJG14" s="53"/>
      <c r="AJH14" s="53"/>
      <c r="AJI14" s="53"/>
      <c r="AJJ14" s="53"/>
      <c r="AJK14" s="53"/>
      <c r="AJL14" s="53"/>
      <c r="AJM14" s="53"/>
      <c r="AJN14" s="53"/>
      <c r="AJO14" s="53"/>
      <c r="AJP14" s="53"/>
      <c r="AJQ14" s="53"/>
      <c r="AJR14" s="53"/>
      <c r="AJS14" s="53"/>
      <c r="AJT14" s="53"/>
      <c r="AJU14" s="53"/>
      <c r="AJV14" s="53"/>
      <c r="AJW14" s="53"/>
    </row>
    <row r="15" spans="1:959" ht="108" customHeight="1">
      <c r="A15" s="334" t="e">
        <f ca="1">IF(AND($D$1&gt;=C15,$D$1&lt;=D15),"CurrentSprint","NA")</f>
        <v>#N/A</v>
      </c>
      <c r="B15" s="485" t="s">
        <v>78</v>
      </c>
      <c r="C15" s="596">
        <v>45954</v>
      </c>
      <c r="D15" s="183">
        <v>45967</v>
      </c>
      <c r="E15" s="176">
        <v>12</v>
      </c>
      <c r="F15" s="176">
        <v>23</v>
      </c>
      <c r="G15" s="176" t="s">
        <v>79</v>
      </c>
      <c r="H15" s="180" t="s">
        <v>80</v>
      </c>
      <c r="I15" s="180" t="s">
        <v>81</v>
      </c>
      <c r="J15" s="446" t="s">
        <v>82</v>
      </c>
      <c r="K15" s="186" t="s">
        <v>83</v>
      </c>
      <c r="L15" s="186"/>
      <c r="M15" s="186"/>
      <c r="N15" s="126"/>
      <c r="O15" s="127"/>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53"/>
      <c r="EW15" s="53"/>
      <c r="EX15" s="53"/>
      <c r="EY15" s="53"/>
      <c r="EZ15" s="53"/>
      <c r="FA15" s="53"/>
      <c r="FB15" s="53"/>
      <c r="FC15" s="53"/>
      <c r="FD15" s="53"/>
      <c r="FE15" s="53"/>
      <c r="FF15" s="53"/>
      <c r="FG15" s="53"/>
      <c r="FH15" s="53"/>
      <c r="FI15" s="53"/>
      <c r="FJ15" s="53"/>
      <c r="FK15" s="53"/>
      <c r="FL15" s="53"/>
      <c r="FM15" s="53"/>
      <c r="FN15" s="53"/>
      <c r="FO15" s="53"/>
      <c r="FP15" s="53"/>
      <c r="FQ15" s="53"/>
      <c r="FR15" s="53"/>
      <c r="FS15" s="53"/>
      <c r="FT15" s="53"/>
      <c r="FU15" s="53"/>
      <c r="FV15" s="53"/>
      <c r="FW15" s="53"/>
      <c r="FX15" s="53"/>
      <c r="FY15" s="53"/>
      <c r="FZ15" s="53"/>
      <c r="GA15" s="53"/>
      <c r="GB15" s="53"/>
      <c r="GC15" s="53"/>
      <c r="GD15" s="53"/>
      <c r="GE15" s="53"/>
      <c r="GF15" s="53"/>
      <c r="GG15" s="53"/>
      <c r="GH15" s="53"/>
      <c r="GI15" s="53"/>
      <c r="GJ15" s="53"/>
      <c r="GK15" s="53"/>
      <c r="GL15" s="53"/>
      <c r="GM15" s="53"/>
      <c r="GN15" s="53"/>
      <c r="GO15" s="53"/>
      <c r="GP15" s="53"/>
      <c r="GQ15" s="53"/>
      <c r="GR15" s="53"/>
      <c r="GS15" s="53"/>
      <c r="GT15" s="53"/>
      <c r="GU15" s="53"/>
      <c r="GV15" s="53"/>
      <c r="GW15" s="53"/>
      <c r="GX15" s="53"/>
      <c r="GY15" s="53"/>
      <c r="GZ15" s="53"/>
      <c r="HA15" s="53"/>
      <c r="HB15" s="53"/>
      <c r="HC15" s="53"/>
      <c r="HD15" s="53"/>
      <c r="HE15" s="53"/>
      <c r="HF15" s="53"/>
      <c r="HG15" s="53"/>
      <c r="HH15" s="53"/>
      <c r="HI15" s="53"/>
      <c r="HJ15" s="53"/>
      <c r="HK15" s="53"/>
      <c r="HL15" s="53"/>
      <c r="HM15" s="53"/>
      <c r="HN15" s="53"/>
      <c r="HO15" s="53"/>
      <c r="HP15" s="53"/>
      <c r="HQ15" s="53"/>
      <c r="HR15" s="53"/>
      <c r="HS15" s="53"/>
      <c r="HT15" s="53"/>
      <c r="HU15" s="53"/>
      <c r="HV15" s="53"/>
      <c r="HW15" s="53"/>
      <c r="HX15" s="53"/>
      <c r="HY15" s="53"/>
      <c r="HZ15" s="53"/>
      <c r="IA15" s="53"/>
      <c r="IB15" s="53"/>
      <c r="IC15" s="53"/>
      <c r="ID15" s="53"/>
      <c r="IE15" s="53"/>
      <c r="IF15" s="53"/>
      <c r="IG15" s="53"/>
      <c r="IH15" s="53"/>
      <c r="II15" s="53"/>
      <c r="IJ15" s="53"/>
      <c r="IK15" s="53"/>
      <c r="IL15" s="53"/>
      <c r="IM15" s="53"/>
      <c r="IN15" s="53"/>
      <c r="IO15" s="53"/>
      <c r="IP15" s="53"/>
      <c r="IQ15" s="53"/>
      <c r="IR15" s="53"/>
      <c r="IS15" s="53"/>
      <c r="IT15" s="53"/>
      <c r="IU15" s="53"/>
      <c r="IV15" s="53"/>
      <c r="IW15" s="53"/>
      <c r="IX15" s="53"/>
      <c r="IY15" s="53"/>
      <c r="IZ15" s="53"/>
      <c r="JA15" s="53"/>
      <c r="JB15" s="53"/>
      <c r="JC15" s="53"/>
      <c r="JD15" s="53"/>
      <c r="JE15" s="53"/>
      <c r="JF15" s="53"/>
      <c r="JG15" s="53"/>
      <c r="JH15" s="53"/>
      <c r="JI15" s="53"/>
      <c r="JJ15" s="53"/>
      <c r="JK15" s="53"/>
      <c r="JL15" s="53"/>
      <c r="JM15" s="53"/>
      <c r="JN15" s="53"/>
      <c r="JO15" s="53"/>
      <c r="JP15" s="53"/>
      <c r="JQ15" s="53"/>
      <c r="JR15" s="53"/>
      <c r="JS15" s="53"/>
      <c r="JT15" s="53"/>
      <c r="JU15" s="53"/>
      <c r="JV15" s="53"/>
      <c r="JW15" s="53"/>
      <c r="JX15" s="53"/>
      <c r="JY15" s="53"/>
      <c r="JZ15" s="53"/>
      <c r="KA15" s="53"/>
      <c r="KB15" s="53"/>
      <c r="KC15" s="53"/>
      <c r="KD15" s="53"/>
      <c r="KE15" s="53"/>
      <c r="KF15" s="53"/>
      <c r="KG15" s="53"/>
      <c r="KH15" s="53"/>
      <c r="KI15" s="53"/>
      <c r="KJ15" s="53"/>
      <c r="KK15" s="53"/>
      <c r="KL15" s="53"/>
      <c r="KM15" s="53"/>
      <c r="KN15" s="53"/>
      <c r="KO15" s="53"/>
      <c r="KP15" s="53"/>
      <c r="KQ15" s="53"/>
      <c r="KR15" s="53"/>
      <c r="KS15" s="53"/>
      <c r="KT15" s="53"/>
      <c r="KU15" s="53"/>
      <c r="KV15" s="53"/>
      <c r="KW15" s="53"/>
      <c r="KX15" s="53"/>
      <c r="KY15" s="53"/>
      <c r="KZ15" s="53"/>
      <c r="LA15" s="53"/>
      <c r="LB15" s="53"/>
      <c r="LC15" s="53"/>
      <c r="LD15" s="53"/>
      <c r="LE15" s="53"/>
      <c r="LF15" s="53"/>
      <c r="LG15" s="53"/>
      <c r="LH15" s="53"/>
      <c r="LI15" s="53"/>
      <c r="LJ15" s="53"/>
      <c r="LK15" s="53"/>
      <c r="LL15" s="53"/>
      <c r="LM15" s="53"/>
      <c r="LN15" s="53"/>
      <c r="LO15" s="53"/>
      <c r="LP15" s="53"/>
      <c r="LQ15" s="53"/>
      <c r="LR15" s="53"/>
      <c r="LS15" s="53"/>
      <c r="LT15" s="53"/>
      <c r="LU15" s="53"/>
      <c r="LV15" s="53"/>
      <c r="LW15" s="53"/>
      <c r="LX15" s="53"/>
      <c r="LY15" s="53"/>
      <c r="LZ15" s="53"/>
      <c r="MA15" s="53"/>
      <c r="MB15" s="53"/>
      <c r="MC15" s="53"/>
      <c r="MD15" s="53"/>
      <c r="ME15" s="53"/>
      <c r="MF15" s="53"/>
      <c r="MG15" s="53"/>
      <c r="MH15" s="53"/>
      <c r="MI15" s="53"/>
      <c r="MJ15" s="53"/>
      <c r="MK15" s="53"/>
      <c r="ML15" s="53"/>
      <c r="MM15" s="53"/>
      <c r="MN15" s="53"/>
      <c r="MO15" s="53"/>
      <c r="MP15" s="53"/>
      <c r="MQ15" s="53"/>
      <c r="MR15" s="53"/>
      <c r="MS15" s="53"/>
      <c r="MT15" s="53"/>
      <c r="MU15" s="53"/>
      <c r="MV15" s="53"/>
      <c r="MW15" s="53"/>
      <c r="MX15" s="53"/>
      <c r="MY15" s="53"/>
      <c r="MZ15" s="53"/>
      <c r="NA15" s="53"/>
      <c r="NB15" s="53"/>
      <c r="NC15" s="53"/>
      <c r="ND15" s="53"/>
      <c r="NE15" s="53"/>
      <c r="NF15" s="53"/>
      <c r="NG15" s="53"/>
      <c r="NH15" s="53"/>
      <c r="NI15" s="53"/>
      <c r="NJ15" s="53"/>
      <c r="NK15" s="53"/>
      <c r="NL15" s="53"/>
      <c r="NM15" s="53"/>
      <c r="NN15" s="53"/>
      <c r="NO15" s="53"/>
      <c r="NP15" s="53"/>
      <c r="NQ15" s="53"/>
      <c r="NR15" s="53"/>
      <c r="NS15" s="53"/>
      <c r="NT15" s="53"/>
      <c r="NU15" s="53"/>
      <c r="NV15" s="53"/>
      <c r="NW15" s="53"/>
      <c r="NX15" s="53"/>
      <c r="NY15" s="53"/>
      <c r="NZ15" s="53"/>
      <c r="OA15" s="53"/>
      <c r="OB15" s="53"/>
      <c r="OC15" s="53"/>
      <c r="OD15" s="53"/>
      <c r="OE15" s="53"/>
      <c r="OF15" s="53"/>
      <c r="OG15" s="53"/>
      <c r="OH15" s="53"/>
      <c r="OI15" s="53"/>
      <c r="OJ15" s="53"/>
      <c r="OK15" s="53"/>
      <c r="OL15" s="53"/>
      <c r="OM15" s="53"/>
      <c r="ON15" s="53"/>
      <c r="OO15" s="53"/>
      <c r="OP15" s="53"/>
      <c r="OQ15" s="53"/>
      <c r="OR15" s="53"/>
      <c r="OS15" s="53"/>
      <c r="OT15" s="53"/>
      <c r="OU15" s="53"/>
      <c r="OV15" s="53"/>
      <c r="OW15" s="53"/>
      <c r="OX15" s="53"/>
      <c r="OY15" s="53"/>
      <c r="OZ15" s="53"/>
      <c r="PA15" s="53"/>
      <c r="PB15" s="53"/>
      <c r="PC15" s="53"/>
      <c r="PD15" s="53"/>
      <c r="PE15" s="53"/>
      <c r="PF15" s="53"/>
      <c r="PG15" s="53"/>
      <c r="PH15" s="53"/>
      <c r="PI15" s="53"/>
      <c r="PJ15" s="53"/>
      <c r="PK15" s="53"/>
      <c r="PL15" s="53"/>
      <c r="PM15" s="53"/>
      <c r="PN15" s="53"/>
      <c r="PO15" s="53"/>
      <c r="PP15" s="53"/>
      <c r="PQ15" s="53"/>
      <c r="PR15" s="53"/>
      <c r="PS15" s="53"/>
      <c r="PT15" s="53"/>
      <c r="PU15" s="53"/>
      <c r="PV15" s="53"/>
      <c r="PW15" s="53"/>
      <c r="PX15" s="53"/>
      <c r="PY15" s="53"/>
      <c r="PZ15" s="53"/>
      <c r="QA15" s="53"/>
      <c r="QB15" s="53"/>
      <c r="QC15" s="53"/>
      <c r="QD15" s="53"/>
      <c r="QE15" s="53"/>
      <c r="QF15" s="53"/>
      <c r="QG15" s="53"/>
      <c r="QH15" s="53"/>
      <c r="QI15" s="53"/>
      <c r="QJ15" s="53"/>
      <c r="QK15" s="53"/>
      <c r="QL15" s="53"/>
      <c r="QM15" s="53"/>
      <c r="QN15" s="53"/>
      <c r="QO15" s="53"/>
      <c r="QP15" s="53"/>
      <c r="QQ15" s="53"/>
      <c r="QR15" s="53"/>
      <c r="QS15" s="53"/>
      <c r="QT15" s="53"/>
      <c r="QU15" s="53"/>
      <c r="QV15" s="53"/>
      <c r="QW15" s="53"/>
      <c r="QX15" s="53"/>
      <c r="QY15" s="53"/>
      <c r="QZ15" s="53"/>
      <c r="RA15" s="53"/>
      <c r="RB15" s="53"/>
      <c r="RC15" s="53"/>
      <c r="RD15" s="53"/>
      <c r="RE15" s="53"/>
      <c r="RF15" s="53"/>
      <c r="RG15" s="53"/>
      <c r="RH15" s="53"/>
      <c r="RI15" s="53"/>
      <c r="RJ15" s="53"/>
      <c r="RK15" s="53"/>
      <c r="RL15" s="53"/>
      <c r="RM15" s="53"/>
      <c r="RN15" s="53"/>
      <c r="RO15" s="53"/>
      <c r="RP15" s="53"/>
      <c r="RQ15" s="53"/>
      <c r="RR15" s="53"/>
      <c r="RS15" s="53"/>
      <c r="RT15" s="53"/>
      <c r="RU15" s="53"/>
      <c r="RV15" s="53"/>
      <c r="RW15" s="53"/>
      <c r="RX15" s="53"/>
      <c r="RY15" s="53"/>
      <c r="RZ15" s="53"/>
      <c r="SA15" s="53"/>
      <c r="SB15" s="53"/>
      <c r="SC15" s="53"/>
      <c r="SD15" s="53"/>
      <c r="SE15" s="53"/>
      <c r="SF15" s="53"/>
      <c r="SG15" s="53"/>
      <c r="SH15" s="53"/>
      <c r="SI15" s="53"/>
      <c r="SJ15" s="53"/>
      <c r="SK15" s="53"/>
      <c r="SL15" s="53"/>
      <c r="SM15" s="53"/>
      <c r="SN15" s="53"/>
      <c r="SO15" s="53"/>
      <c r="SP15" s="53"/>
      <c r="SQ15" s="53"/>
      <c r="SR15" s="53"/>
      <c r="SS15" s="53"/>
      <c r="ST15" s="53"/>
      <c r="SU15" s="53"/>
      <c r="SV15" s="53"/>
      <c r="SW15" s="53"/>
      <c r="SX15" s="53"/>
      <c r="SY15" s="53"/>
      <c r="SZ15" s="53"/>
      <c r="TA15" s="53"/>
      <c r="TB15" s="53"/>
      <c r="TC15" s="53"/>
      <c r="TD15" s="53"/>
      <c r="TE15" s="53"/>
      <c r="TF15" s="53"/>
      <c r="TG15" s="53"/>
      <c r="TH15" s="53"/>
      <c r="TI15" s="53"/>
      <c r="TJ15" s="53"/>
      <c r="TK15" s="53"/>
      <c r="TL15" s="53"/>
      <c r="TM15" s="53"/>
      <c r="TN15" s="53"/>
      <c r="TO15" s="53"/>
      <c r="TP15" s="53"/>
      <c r="TQ15" s="53"/>
      <c r="TR15" s="53"/>
      <c r="TS15" s="53"/>
      <c r="TT15" s="53"/>
      <c r="TU15" s="53"/>
      <c r="TV15" s="53"/>
      <c r="TW15" s="53"/>
      <c r="TX15" s="53"/>
      <c r="TY15" s="53"/>
      <c r="TZ15" s="53"/>
      <c r="UA15" s="53"/>
      <c r="UB15" s="53"/>
      <c r="UC15" s="53"/>
      <c r="UD15" s="53"/>
      <c r="UE15" s="53"/>
      <c r="UF15" s="53"/>
      <c r="UG15" s="53"/>
      <c r="UH15" s="53"/>
      <c r="UI15" s="53"/>
      <c r="UJ15" s="53"/>
      <c r="UK15" s="53"/>
      <c r="UL15" s="53"/>
      <c r="UM15" s="53"/>
      <c r="UN15" s="53"/>
      <c r="UO15" s="53"/>
      <c r="UP15" s="53"/>
      <c r="UQ15" s="53"/>
      <c r="UR15" s="53"/>
      <c r="US15" s="53"/>
      <c r="UT15" s="53"/>
      <c r="UU15" s="53"/>
      <c r="UV15" s="53"/>
      <c r="UW15" s="53"/>
      <c r="UX15" s="53"/>
      <c r="UY15" s="53"/>
      <c r="UZ15" s="53"/>
      <c r="VA15" s="53"/>
      <c r="VB15" s="53"/>
      <c r="VC15" s="53"/>
      <c r="VD15" s="53"/>
      <c r="VE15" s="53"/>
      <c r="VF15" s="53"/>
      <c r="VG15" s="53"/>
      <c r="VH15" s="53"/>
      <c r="VI15" s="53"/>
      <c r="VJ15" s="53"/>
      <c r="VK15" s="53"/>
      <c r="VL15" s="53"/>
      <c r="VM15" s="53"/>
      <c r="VN15" s="53"/>
      <c r="VO15" s="53"/>
      <c r="VP15" s="53"/>
      <c r="VQ15" s="53"/>
      <c r="VR15" s="53"/>
      <c r="VS15" s="53"/>
      <c r="VT15" s="53"/>
      <c r="VU15" s="53"/>
      <c r="VV15" s="53"/>
      <c r="VW15" s="53"/>
      <c r="VX15" s="53"/>
      <c r="VY15" s="53"/>
      <c r="VZ15" s="53"/>
      <c r="WA15" s="53"/>
      <c r="WB15" s="53"/>
      <c r="WC15" s="53"/>
      <c r="WD15" s="53"/>
      <c r="WE15" s="53"/>
      <c r="WF15" s="53"/>
      <c r="WG15" s="53"/>
      <c r="WH15" s="53"/>
      <c r="WI15" s="53"/>
      <c r="WJ15" s="53"/>
      <c r="WK15" s="53"/>
      <c r="WL15" s="53"/>
      <c r="WM15" s="53"/>
      <c r="WN15" s="53"/>
      <c r="WO15" s="53"/>
      <c r="WP15" s="53"/>
      <c r="WQ15" s="53"/>
      <c r="WR15" s="53"/>
      <c r="WS15" s="53"/>
      <c r="WT15" s="53"/>
      <c r="WU15" s="53"/>
      <c r="WV15" s="53"/>
      <c r="WW15" s="53"/>
      <c r="WX15" s="53"/>
      <c r="WY15" s="53"/>
      <c r="WZ15" s="53"/>
      <c r="XA15" s="53"/>
      <c r="XB15" s="53"/>
      <c r="XC15" s="53"/>
      <c r="XD15" s="53"/>
      <c r="XE15" s="53"/>
      <c r="XF15" s="53"/>
      <c r="XG15" s="53"/>
      <c r="XH15" s="53"/>
      <c r="XI15" s="53"/>
      <c r="XJ15" s="53"/>
      <c r="XK15" s="53"/>
      <c r="XL15" s="53"/>
      <c r="XM15" s="53"/>
      <c r="XN15" s="53"/>
      <c r="XO15" s="53"/>
      <c r="XP15" s="53"/>
      <c r="XQ15" s="53"/>
      <c r="XR15" s="53"/>
      <c r="XS15" s="53"/>
      <c r="XT15" s="53"/>
      <c r="XU15" s="53"/>
      <c r="XV15" s="53"/>
      <c r="XW15" s="53"/>
      <c r="XX15" s="53"/>
      <c r="XY15" s="53"/>
      <c r="XZ15" s="53"/>
      <c r="YA15" s="53"/>
      <c r="YB15" s="53"/>
      <c r="YC15" s="53"/>
      <c r="YD15" s="53"/>
      <c r="YE15" s="53"/>
      <c r="YF15" s="53"/>
      <c r="YG15" s="53"/>
      <c r="YH15" s="53"/>
      <c r="YI15" s="53"/>
      <c r="YJ15" s="53"/>
      <c r="YK15" s="53"/>
      <c r="YL15" s="53"/>
      <c r="YM15" s="53"/>
      <c r="YN15" s="53"/>
      <c r="YO15" s="53"/>
      <c r="YP15" s="53"/>
      <c r="YQ15" s="53"/>
      <c r="YR15" s="53"/>
      <c r="YS15" s="53"/>
      <c r="YT15" s="53"/>
      <c r="YU15" s="53"/>
      <c r="YV15" s="53"/>
      <c r="YW15" s="53"/>
      <c r="YX15" s="53"/>
      <c r="YY15" s="53"/>
      <c r="YZ15" s="53"/>
      <c r="ZA15" s="53"/>
      <c r="ZB15" s="53"/>
      <c r="ZC15" s="53"/>
      <c r="ZD15" s="53"/>
      <c r="ZE15" s="53"/>
      <c r="ZF15" s="53"/>
      <c r="ZG15" s="53"/>
      <c r="ZH15" s="53"/>
      <c r="ZI15" s="53"/>
      <c r="ZJ15" s="53"/>
      <c r="ZK15" s="53"/>
      <c r="ZL15" s="53"/>
      <c r="ZM15" s="53"/>
      <c r="ZN15" s="53"/>
      <c r="ZO15" s="53"/>
      <c r="ZP15" s="53"/>
      <c r="ZQ15" s="53"/>
      <c r="ZR15" s="53"/>
      <c r="ZS15" s="53"/>
      <c r="ZT15" s="53"/>
      <c r="ZU15" s="53"/>
      <c r="ZV15" s="53"/>
      <c r="ZW15" s="53"/>
      <c r="ZX15" s="53"/>
      <c r="ZY15" s="53"/>
      <c r="ZZ15" s="53"/>
      <c r="AAA15" s="53"/>
      <c r="AAB15" s="53"/>
      <c r="AAC15" s="53"/>
      <c r="AAD15" s="53"/>
      <c r="AAE15" s="53"/>
      <c r="AAF15" s="53"/>
      <c r="AAG15" s="53"/>
      <c r="AAH15" s="53"/>
      <c r="AAI15" s="53"/>
      <c r="AAJ15" s="53"/>
      <c r="AAK15" s="53"/>
      <c r="AAL15" s="53"/>
      <c r="AAM15" s="53"/>
      <c r="AAN15" s="53"/>
      <c r="AAO15" s="53"/>
      <c r="AAP15" s="53"/>
      <c r="AAQ15" s="53"/>
      <c r="AAR15" s="53"/>
      <c r="AAS15" s="53"/>
      <c r="AAT15" s="53"/>
      <c r="AAU15" s="53"/>
      <c r="AAV15" s="53"/>
      <c r="AAW15" s="53"/>
      <c r="AAX15" s="53"/>
      <c r="AAY15" s="53"/>
      <c r="AAZ15" s="53"/>
      <c r="ABA15" s="53"/>
      <c r="ABB15" s="53"/>
      <c r="ABC15" s="53"/>
      <c r="ABD15" s="53"/>
      <c r="ABE15" s="53"/>
      <c r="ABF15" s="53"/>
      <c r="ABG15" s="53"/>
      <c r="ABH15" s="53"/>
      <c r="ABI15" s="53"/>
      <c r="ABJ15" s="53"/>
      <c r="ABK15" s="53"/>
      <c r="ABL15" s="53"/>
      <c r="ABM15" s="53"/>
      <c r="ABN15" s="53"/>
      <c r="ABO15" s="53"/>
      <c r="ABP15" s="53"/>
      <c r="ABQ15" s="53"/>
      <c r="ABR15" s="53"/>
      <c r="ABS15" s="53"/>
      <c r="ABT15" s="53"/>
      <c r="ABU15" s="53"/>
      <c r="ABV15" s="53"/>
      <c r="ABW15" s="53"/>
      <c r="ABX15" s="53"/>
      <c r="ABY15" s="53"/>
      <c r="ABZ15" s="53"/>
      <c r="ACA15" s="53"/>
      <c r="ACB15" s="53"/>
      <c r="ACC15" s="53"/>
      <c r="ACD15" s="53"/>
      <c r="ACE15" s="53"/>
      <c r="ACF15" s="53"/>
      <c r="ACG15" s="53"/>
      <c r="ACH15" s="53"/>
      <c r="ACI15" s="53"/>
      <c r="ACJ15" s="53"/>
      <c r="ACK15" s="53"/>
      <c r="ACL15" s="53"/>
      <c r="ACM15" s="53"/>
      <c r="ACN15" s="53"/>
      <c r="ACO15" s="53"/>
      <c r="ACP15" s="53"/>
      <c r="ACQ15" s="53"/>
      <c r="ACR15" s="53"/>
      <c r="ACS15" s="53"/>
      <c r="ACT15" s="53"/>
      <c r="ACU15" s="53"/>
      <c r="ACV15" s="53"/>
      <c r="ACW15" s="53"/>
      <c r="ACX15" s="53"/>
      <c r="ACY15" s="53"/>
      <c r="ACZ15" s="53"/>
      <c r="ADA15" s="53"/>
      <c r="ADB15" s="53"/>
      <c r="ADC15" s="53"/>
      <c r="ADD15" s="53"/>
      <c r="ADE15" s="53"/>
      <c r="ADF15" s="53"/>
      <c r="ADG15" s="53"/>
      <c r="ADH15" s="53"/>
      <c r="ADI15" s="53"/>
      <c r="ADJ15" s="53"/>
      <c r="ADK15" s="53"/>
      <c r="ADL15" s="53"/>
      <c r="ADM15" s="53"/>
      <c r="ADN15" s="53"/>
      <c r="ADO15" s="53"/>
      <c r="ADP15" s="53"/>
      <c r="ADQ15" s="53"/>
      <c r="ADR15" s="53"/>
      <c r="ADS15" s="53"/>
      <c r="ADT15" s="53"/>
      <c r="ADU15" s="53"/>
      <c r="ADV15" s="53"/>
      <c r="ADW15" s="53"/>
      <c r="ADX15" s="53"/>
      <c r="ADY15" s="53"/>
      <c r="ADZ15" s="53"/>
      <c r="AEA15" s="53"/>
      <c r="AEB15" s="53"/>
      <c r="AEC15" s="53"/>
      <c r="AED15" s="53"/>
      <c r="AEE15" s="53"/>
      <c r="AEF15" s="53"/>
      <c r="AEG15" s="53"/>
      <c r="AEH15" s="53"/>
      <c r="AEI15" s="53"/>
      <c r="AEJ15" s="53"/>
      <c r="AEK15" s="53"/>
      <c r="AEL15" s="53"/>
      <c r="AEM15" s="53"/>
      <c r="AEN15" s="53"/>
      <c r="AEO15" s="53"/>
      <c r="AEP15" s="53"/>
      <c r="AEQ15" s="53"/>
      <c r="AER15" s="53"/>
      <c r="AES15" s="53"/>
      <c r="AET15" s="53"/>
      <c r="AEU15" s="53"/>
      <c r="AEV15" s="53"/>
      <c r="AEW15" s="53"/>
      <c r="AEX15" s="53"/>
      <c r="AEY15" s="53"/>
      <c r="AEZ15" s="53"/>
      <c r="AFA15" s="53"/>
      <c r="AFB15" s="53"/>
      <c r="AFC15" s="53"/>
      <c r="AFD15" s="53"/>
      <c r="AFE15" s="53"/>
      <c r="AFF15" s="53"/>
      <c r="AFG15" s="53"/>
      <c r="AFH15" s="53"/>
      <c r="AFI15" s="53"/>
      <c r="AFJ15" s="53"/>
      <c r="AFK15" s="53"/>
      <c r="AFL15" s="53"/>
      <c r="AFM15" s="53"/>
      <c r="AFN15" s="53"/>
      <c r="AFO15" s="53"/>
      <c r="AFP15" s="53"/>
      <c r="AFQ15" s="53"/>
      <c r="AFR15" s="53"/>
      <c r="AFS15" s="53"/>
      <c r="AFT15" s="53"/>
      <c r="AFU15" s="53"/>
      <c r="AFV15" s="53"/>
      <c r="AFW15" s="53"/>
      <c r="AFX15" s="53"/>
      <c r="AFY15" s="53"/>
      <c r="AFZ15" s="53"/>
      <c r="AGA15" s="53"/>
      <c r="AGB15" s="53"/>
      <c r="AGC15" s="53"/>
      <c r="AGD15" s="53"/>
      <c r="AGE15" s="53"/>
      <c r="AGF15" s="53"/>
      <c r="AGG15" s="53"/>
      <c r="AGH15" s="53"/>
      <c r="AGI15" s="53"/>
      <c r="AGJ15" s="53"/>
      <c r="AGK15" s="53"/>
      <c r="AGL15" s="53"/>
      <c r="AGM15" s="53"/>
      <c r="AGN15" s="53"/>
      <c r="AGO15" s="53"/>
      <c r="AGP15" s="53"/>
      <c r="AGQ15" s="53"/>
      <c r="AGR15" s="53"/>
      <c r="AGS15" s="53"/>
      <c r="AGT15" s="53"/>
      <c r="AGU15" s="53"/>
      <c r="AGV15" s="53"/>
      <c r="AGW15" s="53"/>
      <c r="AGX15" s="53"/>
      <c r="AGY15" s="53"/>
      <c r="AGZ15" s="53"/>
      <c r="AHA15" s="53"/>
      <c r="AHB15" s="53"/>
      <c r="AHC15" s="53"/>
      <c r="AHD15" s="53"/>
      <c r="AHE15" s="53"/>
      <c r="AHF15" s="53"/>
      <c r="AHG15" s="53"/>
      <c r="AHH15" s="53"/>
      <c r="AHI15" s="53"/>
      <c r="AHJ15" s="53"/>
      <c r="AHK15" s="53"/>
      <c r="AHL15" s="53"/>
      <c r="AHM15" s="53"/>
      <c r="AHN15" s="53"/>
      <c r="AHO15" s="53"/>
      <c r="AHP15" s="53"/>
      <c r="AHQ15" s="53"/>
      <c r="AHR15" s="53"/>
      <c r="AHS15" s="53"/>
      <c r="AHT15" s="53"/>
      <c r="AHU15" s="53"/>
      <c r="AHV15" s="53"/>
      <c r="AHW15" s="53"/>
      <c r="AHX15" s="53"/>
      <c r="AHY15" s="53"/>
      <c r="AHZ15" s="53"/>
      <c r="AIA15" s="53"/>
      <c r="AIB15" s="53"/>
      <c r="AIC15" s="53"/>
      <c r="AID15" s="53"/>
      <c r="AIE15" s="53"/>
      <c r="AIF15" s="53"/>
      <c r="AIG15" s="53"/>
      <c r="AIH15" s="53"/>
      <c r="AII15" s="53"/>
      <c r="AIJ15" s="53"/>
      <c r="AIK15" s="53"/>
      <c r="AIL15" s="53"/>
      <c r="AIM15" s="53"/>
      <c r="AIN15" s="53"/>
      <c r="AIO15" s="53"/>
      <c r="AIP15" s="53"/>
      <c r="AIQ15" s="53"/>
      <c r="AIR15" s="53"/>
      <c r="AIS15" s="53"/>
      <c r="AIT15" s="53"/>
      <c r="AIU15" s="53"/>
      <c r="AIV15" s="53"/>
      <c r="AIW15" s="53"/>
      <c r="AIX15" s="53"/>
      <c r="AIY15" s="53"/>
      <c r="AIZ15" s="53"/>
      <c r="AJA15" s="53"/>
      <c r="AJB15" s="53"/>
      <c r="AJC15" s="53"/>
      <c r="AJD15" s="53"/>
      <c r="AJE15" s="53"/>
      <c r="AJF15" s="53"/>
      <c r="AJG15" s="53"/>
      <c r="AJH15" s="53"/>
      <c r="AJI15" s="53"/>
      <c r="AJJ15" s="53"/>
      <c r="AJK15" s="53"/>
      <c r="AJL15" s="53"/>
      <c r="AJM15" s="53"/>
      <c r="AJN15" s="53"/>
      <c r="AJO15" s="53"/>
      <c r="AJP15" s="53"/>
      <c r="AJQ15" s="53"/>
      <c r="AJR15" s="53"/>
      <c r="AJS15" s="53"/>
      <c r="AJT15" s="53"/>
      <c r="AJU15" s="53"/>
      <c r="AJV15" s="53"/>
      <c r="AJW15" s="53"/>
    </row>
    <row r="16" spans="1:959" ht="123" customHeight="1">
      <c r="A16" s="334" t="e">
        <f ca="1">IF(AND($D$1&gt;=C16,$D$1&lt;=D16),"CurrentSprint","NA")</f>
        <v>#N/A</v>
      </c>
      <c r="B16" s="485" t="s">
        <v>84</v>
      </c>
      <c r="C16" s="596">
        <v>45968</v>
      </c>
      <c r="D16" s="183">
        <v>45981</v>
      </c>
      <c r="E16" s="176">
        <v>10</v>
      </c>
      <c r="F16" s="176">
        <v>12</v>
      </c>
      <c r="G16" s="176" t="s">
        <v>85</v>
      </c>
      <c r="H16" s="180" t="s">
        <v>86</v>
      </c>
      <c r="I16" s="180" t="s">
        <v>87</v>
      </c>
      <c r="J16" s="468" t="s">
        <v>88</v>
      </c>
      <c r="K16" s="186" t="s">
        <v>89</v>
      </c>
      <c r="L16" s="186"/>
      <c r="M16" s="186"/>
      <c r="N16" s="126"/>
      <c r="O16" s="127"/>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3"/>
      <c r="DJ16" s="53"/>
      <c r="DK16" s="53"/>
      <c r="DL16" s="53"/>
      <c r="DM16" s="53"/>
      <c r="DN16" s="53"/>
      <c r="DO16" s="53"/>
      <c r="DP16" s="53"/>
      <c r="DQ16" s="53"/>
      <c r="DR16" s="53"/>
      <c r="DS16" s="53"/>
      <c r="DT16" s="53"/>
      <c r="DU16" s="53"/>
      <c r="DV16" s="53"/>
      <c r="DW16" s="53"/>
      <c r="DX16" s="53"/>
      <c r="DY16" s="53"/>
      <c r="DZ16" s="53"/>
      <c r="EA16" s="53"/>
      <c r="EB16" s="53"/>
      <c r="EC16" s="53"/>
      <c r="ED16" s="53"/>
      <c r="EE16" s="53"/>
      <c r="EF16" s="53"/>
      <c r="EG16" s="53"/>
      <c r="EH16" s="53"/>
      <c r="EI16" s="53"/>
      <c r="EJ16" s="53"/>
      <c r="EK16" s="53"/>
      <c r="EL16" s="53"/>
      <c r="EM16" s="53"/>
      <c r="EN16" s="53"/>
      <c r="EO16" s="53"/>
      <c r="EP16" s="53"/>
      <c r="EQ16" s="53"/>
      <c r="ER16" s="53"/>
      <c r="ES16" s="53"/>
      <c r="ET16" s="53"/>
      <c r="EU16" s="53"/>
      <c r="EV16" s="53"/>
      <c r="EW16" s="53"/>
      <c r="EX16" s="53"/>
      <c r="EY16" s="53"/>
      <c r="EZ16" s="53"/>
      <c r="FA16" s="53"/>
      <c r="FB16" s="53"/>
      <c r="FC16" s="53"/>
      <c r="FD16" s="53"/>
      <c r="FE16" s="53"/>
      <c r="FF16" s="53"/>
      <c r="FG16" s="53"/>
      <c r="FH16" s="53"/>
      <c r="FI16" s="53"/>
      <c r="FJ16" s="53"/>
      <c r="FK16" s="53"/>
      <c r="FL16" s="53"/>
      <c r="FM16" s="53"/>
      <c r="FN16" s="53"/>
      <c r="FO16" s="53"/>
      <c r="FP16" s="53"/>
      <c r="FQ16" s="53"/>
      <c r="FR16" s="53"/>
      <c r="FS16" s="53"/>
      <c r="FT16" s="53"/>
      <c r="FU16" s="53"/>
      <c r="FV16" s="53"/>
      <c r="FW16" s="53"/>
      <c r="FX16" s="53"/>
      <c r="FY16" s="53"/>
      <c r="FZ16" s="53"/>
      <c r="GA16" s="53"/>
      <c r="GB16" s="53"/>
      <c r="GC16" s="53"/>
      <c r="GD16" s="53"/>
      <c r="GE16" s="53"/>
      <c r="GF16" s="53"/>
      <c r="GG16" s="53"/>
      <c r="GH16" s="53"/>
      <c r="GI16" s="53"/>
      <c r="GJ16" s="53"/>
      <c r="GK16" s="53"/>
      <c r="GL16" s="53"/>
      <c r="GM16" s="53"/>
      <c r="GN16" s="53"/>
      <c r="GO16" s="53"/>
      <c r="GP16" s="53"/>
      <c r="GQ16" s="53"/>
      <c r="GR16" s="53"/>
      <c r="GS16" s="53"/>
      <c r="GT16" s="53"/>
      <c r="GU16" s="53"/>
      <c r="GV16" s="53"/>
      <c r="GW16" s="53"/>
      <c r="GX16" s="53"/>
      <c r="GY16" s="53"/>
      <c r="GZ16" s="53"/>
      <c r="HA16" s="53"/>
      <c r="HB16" s="53"/>
      <c r="HC16" s="53"/>
      <c r="HD16" s="53"/>
      <c r="HE16" s="53"/>
      <c r="HF16" s="53"/>
      <c r="HG16" s="53"/>
      <c r="HH16" s="53"/>
      <c r="HI16" s="53"/>
      <c r="HJ16" s="53"/>
      <c r="HK16" s="53"/>
      <c r="HL16" s="53"/>
      <c r="HM16" s="53"/>
      <c r="HN16" s="53"/>
      <c r="HO16" s="53"/>
      <c r="HP16" s="53"/>
      <c r="HQ16" s="53"/>
      <c r="HR16" s="53"/>
      <c r="HS16" s="53"/>
      <c r="HT16" s="53"/>
      <c r="HU16" s="53"/>
      <c r="HV16" s="53"/>
      <c r="HW16" s="53"/>
      <c r="HX16" s="53"/>
      <c r="HY16" s="53"/>
      <c r="HZ16" s="53"/>
      <c r="IA16" s="53"/>
      <c r="IB16" s="53"/>
      <c r="IC16" s="53"/>
      <c r="ID16" s="53"/>
      <c r="IE16" s="53"/>
      <c r="IF16" s="53"/>
      <c r="IG16" s="53"/>
      <c r="IH16" s="53"/>
      <c r="II16" s="53"/>
      <c r="IJ16" s="53"/>
      <c r="IK16" s="53"/>
      <c r="IL16" s="53"/>
      <c r="IM16" s="53"/>
      <c r="IN16" s="53"/>
      <c r="IO16" s="53"/>
      <c r="IP16" s="53"/>
      <c r="IQ16" s="53"/>
      <c r="IR16" s="53"/>
      <c r="IS16" s="53"/>
      <c r="IT16" s="53"/>
      <c r="IU16" s="53"/>
      <c r="IV16" s="53"/>
      <c r="IW16" s="53"/>
      <c r="IX16" s="53"/>
      <c r="IY16" s="53"/>
      <c r="IZ16" s="53"/>
      <c r="JA16" s="53"/>
      <c r="JB16" s="53"/>
      <c r="JC16" s="53"/>
      <c r="JD16" s="53"/>
      <c r="JE16" s="53"/>
      <c r="JF16" s="53"/>
      <c r="JG16" s="53"/>
      <c r="JH16" s="53"/>
      <c r="JI16" s="53"/>
      <c r="JJ16" s="53"/>
      <c r="JK16" s="53"/>
      <c r="JL16" s="53"/>
      <c r="JM16" s="53"/>
      <c r="JN16" s="53"/>
      <c r="JO16" s="53"/>
      <c r="JP16" s="53"/>
      <c r="JQ16" s="53"/>
      <c r="JR16" s="53"/>
      <c r="JS16" s="53"/>
      <c r="JT16" s="53"/>
      <c r="JU16" s="53"/>
      <c r="JV16" s="53"/>
      <c r="JW16" s="53"/>
      <c r="JX16" s="53"/>
      <c r="JY16" s="53"/>
      <c r="JZ16" s="53"/>
      <c r="KA16" s="53"/>
      <c r="KB16" s="53"/>
      <c r="KC16" s="53"/>
      <c r="KD16" s="53"/>
      <c r="KE16" s="53"/>
      <c r="KF16" s="53"/>
      <c r="KG16" s="53"/>
      <c r="KH16" s="53"/>
      <c r="KI16" s="53"/>
      <c r="KJ16" s="53"/>
      <c r="KK16" s="53"/>
      <c r="KL16" s="53"/>
      <c r="KM16" s="53"/>
      <c r="KN16" s="53"/>
      <c r="KO16" s="53"/>
      <c r="KP16" s="53"/>
      <c r="KQ16" s="53"/>
      <c r="KR16" s="53"/>
      <c r="KS16" s="53"/>
      <c r="KT16" s="53"/>
      <c r="KU16" s="53"/>
      <c r="KV16" s="53"/>
      <c r="KW16" s="53"/>
      <c r="KX16" s="53"/>
      <c r="KY16" s="53"/>
      <c r="KZ16" s="53"/>
      <c r="LA16" s="53"/>
      <c r="LB16" s="53"/>
      <c r="LC16" s="53"/>
      <c r="LD16" s="53"/>
      <c r="LE16" s="53"/>
      <c r="LF16" s="53"/>
      <c r="LG16" s="53"/>
      <c r="LH16" s="53"/>
      <c r="LI16" s="53"/>
      <c r="LJ16" s="53"/>
      <c r="LK16" s="53"/>
      <c r="LL16" s="53"/>
      <c r="LM16" s="53"/>
      <c r="LN16" s="53"/>
      <c r="LO16" s="53"/>
      <c r="LP16" s="53"/>
      <c r="LQ16" s="53"/>
      <c r="LR16" s="53"/>
      <c r="LS16" s="53"/>
      <c r="LT16" s="53"/>
      <c r="LU16" s="53"/>
      <c r="LV16" s="53"/>
      <c r="LW16" s="53"/>
      <c r="LX16" s="53"/>
      <c r="LY16" s="53"/>
      <c r="LZ16" s="53"/>
      <c r="MA16" s="53"/>
      <c r="MB16" s="53"/>
      <c r="MC16" s="53"/>
      <c r="MD16" s="53"/>
      <c r="ME16" s="53"/>
      <c r="MF16" s="53"/>
      <c r="MG16" s="53"/>
      <c r="MH16" s="53"/>
      <c r="MI16" s="53"/>
      <c r="MJ16" s="53"/>
      <c r="MK16" s="53"/>
      <c r="ML16" s="53"/>
      <c r="MM16" s="53"/>
      <c r="MN16" s="53"/>
      <c r="MO16" s="53"/>
      <c r="MP16" s="53"/>
      <c r="MQ16" s="53"/>
      <c r="MR16" s="53"/>
      <c r="MS16" s="53"/>
      <c r="MT16" s="53"/>
      <c r="MU16" s="53"/>
      <c r="MV16" s="53"/>
      <c r="MW16" s="53"/>
      <c r="MX16" s="53"/>
      <c r="MY16" s="53"/>
      <c r="MZ16" s="53"/>
      <c r="NA16" s="53"/>
      <c r="NB16" s="53"/>
      <c r="NC16" s="53"/>
      <c r="ND16" s="53"/>
      <c r="NE16" s="53"/>
      <c r="NF16" s="53"/>
      <c r="NG16" s="53"/>
      <c r="NH16" s="53"/>
      <c r="NI16" s="53"/>
      <c r="NJ16" s="53"/>
      <c r="NK16" s="53"/>
      <c r="NL16" s="53"/>
      <c r="NM16" s="53"/>
      <c r="NN16" s="53"/>
      <c r="NO16" s="53"/>
      <c r="NP16" s="53"/>
      <c r="NQ16" s="53"/>
      <c r="NR16" s="53"/>
      <c r="NS16" s="53"/>
      <c r="NT16" s="53"/>
      <c r="NU16" s="53"/>
      <c r="NV16" s="53"/>
      <c r="NW16" s="53"/>
      <c r="NX16" s="53"/>
      <c r="NY16" s="53"/>
      <c r="NZ16" s="53"/>
      <c r="OA16" s="53"/>
      <c r="OB16" s="53"/>
      <c r="OC16" s="53"/>
      <c r="OD16" s="53"/>
      <c r="OE16" s="53"/>
      <c r="OF16" s="53"/>
      <c r="OG16" s="53"/>
      <c r="OH16" s="53"/>
      <c r="OI16" s="53"/>
      <c r="OJ16" s="53"/>
      <c r="OK16" s="53"/>
      <c r="OL16" s="53"/>
      <c r="OM16" s="53"/>
      <c r="ON16" s="53"/>
      <c r="OO16" s="53"/>
      <c r="OP16" s="53"/>
      <c r="OQ16" s="53"/>
      <c r="OR16" s="53"/>
      <c r="OS16" s="53"/>
      <c r="OT16" s="53"/>
      <c r="OU16" s="53"/>
      <c r="OV16" s="53"/>
      <c r="OW16" s="53"/>
      <c r="OX16" s="53"/>
      <c r="OY16" s="53"/>
      <c r="OZ16" s="53"/>
      <c r="PA16" s="53"/>
      <c r="PB16" s="53"/>
      <c r="PC16" s="53"/>
      <c r="PD16" s="53"/>
      <c r="PE16" s="53"/>
      <c r="PF16" s="53"/>
      <c r="PG16" s="53"/>
      <c r="PH16" s="53"/>
      <c r="PI16" s="53"/>
      <c r="PJ16" s="53"/>
      <c r="PK16" s="53"/>
      <c r="PL16" s="53"/>
      <c r="PM16" s="53"/>
      <c r="PN16" s="53"/>
      <c r="PO16" s="53"/>
      <c r="PP16" s="53"/>
      <c r="PQ16" s="53"/>
      <c r="PR16" s="53"/>
      <c r="PS16" s="53"/>
      <c r="PT16" s="53"/>
      <c r="PU16" s="53"/>
      <c r="PV16" s="53"/>
      <c r="PW16" s="53"/>
      <c r="PX16" s="53"/>
      <c r="PY16" s="53"/>
      <c r="PZ16" s="53"/>
      <c r="QA16" s="53"/>
      <c r="QB16" s="53"/>
      <c r="QC16" s="53"/>
      <c r="QD16" s="53"/>
      <c r="QE16" s="53"/>
      <c r="QF16" s="53"/>
      <c r="QG16" s="53"/>
      <c r="QH16" s="53"/>
      <c r="QI16" s="53"/>
      <c r="QJ16" s="53"/>
      <c r="QK16" s="53"/>
      <c r="QL16" s="53"/>
      <c r="QM16" s="53"/>
      <c r="QN16" s="53"/>
      <c r="QO16" s="53"/>
      <c r="QP16" s="53"/>
      <c r="QQ16" s="53"/>
      <c r="QR16" s="53"/>
      <c r="QS16" s="53"/>
      <c r="QT16" s="53"/>
      <c r="QU16" s="53"/>
      <c r="QV16" s="53"/>
      <c r="QW16" s="53"/>
      <c r="QX16" s="53"/>
      <c r="QY16" s="53"/>
      <c r="QZ16" s="53"/>
      <c r="RA16" s="53"/>
      <c r="RB16" s="53"/>
      <c r="RC16" s="53"/>
      <c r="RD16" s="53"/>
      <c r="RE16" s="53"/>
      <c r="RF16" s="53"/>
      <c r="RG16" s="53"/>
      <c r="RH16" s="53"/>
      <c r="RI16" s="53"/>
      <c r="RJ16" s="53"/>
      <c r="RK16" s="53"/>
      <c r="RL16" s="53"/>
      <c r="RM16" s="53"/>
      <c r="RN16" s="53"/>
      <c r="RO16" s="53"/>
      <c r="RP16" s="53"/>
      <c r="RQ16" s="53"/>
      <c r="RR16" s="53"/>
      <c r="RS16" s="53"/>
      <c r="RT16" s="53"/>
      <c r="RU16" s="53"/>
      <c r="RV16" s="53"/>
      <c r="RW16" s="53"/>
      <c r="RX16" s="53"/>
      <c r="RY16" s="53"/>
      <c r="RZ16" s="53"/>
      <c r="SA16" s="53"/>
      <c r="SB16" s="53"/>
      <c r="SC16" s="53"/>
      <c r="SD16" s="53"/>
      <c r="SE16" s="53"/>
      <c r="SF16" s="53"/>
      <c r="SG16" s="53"/>
      <c r="SH16" s="53"/>
      <c r="SI16" s="53"/>
      <c r="SJ16" s="53"/>
      <c r="SK16" s="53"/>
      <c r="SL16" s="53"/>
      <c r="SM16" s="53"/>
      <c r="SN16" s="53"/>
      <c r="SO16" s="53"/>
      <c r="SP16" s="53"/>
      <c r="SQ16" s="53"/>
      <c r="SR16" s="53"/>
      <c r="SS16" s="53"/>
      <c r="ST16" s="53"/>
      <c r="SU16" s="53"/>
      <c r="SV16" s="53"/>
      <c r="SW16" s="53"/>
      <c r="SX16" s="53"/>
      <c r="SY16" s="53"/>
      <c r="SZ16" s="53"/>
      <c r="TA16" s="53"/>
      <c r="TB16" s="53"/>
      <c r="TC16" s="53"/>
      <c r="TD16" s="53"/>
      <c r="TE16" s="53"/>
      <c r="TF16" s="53"/>
      <c r="TG16" s="53"/>
      <c r="TH16" s="53"/>
      <c r="TI16" s="53"/>
      <c r="TJ16" s="53"/>
      <c r="TK16" s="53"/>
      <c r="TL16" s="53"/>
      <c r="TM16" s="53"/>
      <c r="TN16" s="53"/>
      <c r="TO16" s="53"/>
      <c r="TP16" s="53"/>
      <c r="TQ16" s="53"/>
      <c r="TR16" s="53"/>
      <c r="TS16" s="53"/>
      <c r="TT16" s="53"/>
      <c r="TU16" s="53"/>
      <c r="TV16" s="53"/>
      <c r="TW16" s="53"/>
      <c r="TX16" s="53"/>
      <c r="TY16" s="53"/>
      <c r="TZ16" s="53"/>
      <c r="UA16" s="53"/>
      <c r="UB16" s="53"/>
      <c r="UC16" s="53"/>
      <c r="UD16" s="53"/>
      <c r="UE16" s="53"/>
      <c r="UF16" s="53"/>
      <c r="UG16" s="53"/>
      <c r="UH16" s="53"/>
      <c r="UI16" s="53"/>
      <c r="UJ16" s="53"/>
      <c r="UK16" s="53"/>
      <c r="UL16" s="53"/>
      <c r="UM16" s="53"/>
      <c r="UN16" s="53"/>
      <c r="UO16" s="53"/>
      <c r="UP16" s="53"/>
      <c r="UQ16" s="53"/>
      <c r="UR16" s="53"/>
      <c r="US16" s="53"/>
      <c r="UT16" s="53"/>
      <c r="UU16" s="53"/>
      <c r="UV16" s="53"/>
      <c r="UW16" s="53"/>
      <c r="UX16" s="53"/>
      <c r="UY16" s="53"/>
      <c r="UZ16" s="53"/>
      <c r="VA16" s="53"/>
      <c r="VB16" s="53"/>
      <c r="VC16" s="53"/>
      <c r="VD16" s="53"/>
      <c r="VE16" s="53"/>
      <c r="VF16" s="53"/>
      <c r="VG16" s="53"/>
      <c r="VH16" s="53"/>
      <c r="VI16" s="53"/>
      <c r="VJ16" s="53"/>
      <c r="VK16" s="53"/>
      <c r="VL16" s="53"/>
      <c r="VM16" s="53"/>
      <c r="VN16" s="53"/>
      <c r="VO16" s="53"/>
      <c r="VP16" s="53"/>
      <c r="VQ16" s="53"/>
      <c r="VR16" s="53"/>
      <c r="VS16" s="53"/>
      <c r="VT16" s="53"/>
      <c r="VU16" s="53"/>
      <c r="VV16" s="53"/>
      <c r="VW16" s="53"/>
      <c r="VX16" s="53"/>
      <c r="VY16" s="53"/>
      <c r="VZ16" s="53"/>
      <c r="WA16" s="53"/>
      <c r="WB16" s="53"/>
      <c r="WC16" s="53"/>
      <c r="WD16" s="53"/>
      <c r="WE16" s="53"/>
      <c r="WF16" s="53"/>
      <c r="WG16" s="53"/>
      <c r="WH16" s="53"/>
      <c r="WI16" s="53"/>
      <c r="WJ16" s="53"/>
      <c r="WK16" s="53"/>
      <c r="WL16" s="53"/>
      <c r="WM16" s="53"/>
      <c r="WN16" s="53"/>
      <c r="WO16" s="53"/>
      <c r="WP16" s="53"/>
      <c r="WQ16" s="53"/>
      <c r="WR16" s="53"/>
      <c r="WS16" s="53"/>
      <c r="WT16" s="53"/>
      <c r="WU16" s="53"/>
      <c r="WV16" s="53"/>
      <c r="WW16" s="53"/>
      <c r="WX16" s="53"/>
      <c r="WY16" s="53"/>
      <c r="WZ16" s="53"/>
      <c r="XA16" s="53"/>
      <c r="XB16" s="53"/>
      <c r="XC16" s="53"/>
      <c r="XD16" s="53"/>
      <c r="XE16" s="53"/>
      <c r="XF16" s="53"/>
      <c r="XG16" s="53"/>
      <c r="XH16" s="53"/>
      <c r="XI16" s="53"/>
      <c r="XJ16" s="53"/>
      <c r="XK16" s="53"/>
      <c r="XL16" s="53"/>
      <c r="XM16" s="53"/>
      <c r="XN16" s="53"/>
      <c r="XO16" s="53"/>
      <c r="XP16" s="53"/>
      <c r="XQ16" s="53"/>
      <c r="XR16" s="53"/>
      <c r="XS16" s="53"/>
      <c r="XT16" s="53"/>
      <c r="XU16" s="53"/>
      <c r="XV16" s="53"/>
      <c r="XW16" s="53"/>
      <c r="XX16" s="53"/>
      <c r="XY16" s="53"/>
      <c r="XZ16" s="53"/>
      <c r="YA16" s="53"/>
      <c r="YB16" s="53"/>
      <c r="YC16" s="53"/>
      <c r="YD16" s="53"/>
      <c r="YE16" s="53"/>
      <c r="YF16" s="53"/>
      <c r="YG16" s="53"/>
      <c r="YH16" s="53"/>
      <c r="YI16" s="53"/>
      <c r="YJ16" s="53"/>
      <c r="YK16" s="53"/>
      <c r="YL16" s="53"/>
      <c r="YM16" s="53"/>
      <c r="YN16" s="53"/>
      <c r="YO16" s="53"/>
      <c r="YP16" s="53"/>
      <c r="YQ16" s="53"/>
      <c r="YR16" s="53"/>
      <c r="YS16" s="53"/>
      <c r="YT16" s="53"/>
      <c r="YU16" s="53"/>
      <c r="YV16" s="53"/>
      <c r="YW16" s="53"/>
      <c r="YX16" s="53"/>
      <c r="YY16" s="53"/>
      <c r="YZ16" s="53"/>
      <c r="ZA16" s="53"/>
      <c r="ZB16" s="53"/>
      <c r="ZC16" s="53"/>
      <c r="ZD16" s="53"/>
      <c r="ZE16" s="53"/>
      <c r="ZF16" s="53"/>
      <c r="ZG16" s="53"/>
      <c r="ZH16" s="53"/>
      <c r="ZI16" s="53"/>
      <c r="ZJ16" s="53"/>
      <c r="ZK16" s="53"/>
      <c r="ZL16" s="53"/>
      <c r="ZM16" s="53"/>
      <c r="ZN16" s="53"/>
      <c r="ZO16" s="53"/>
      <c r="ZP16" s="53"/>
      <c r="ZQ16" s="53"/>
      <c r="ZR16" s="53"/>
      <c r="ZS16" s="53"/>
      <c r="ZT16" s="53"/>
      <c r="ZU16" s="53"/>
      <c r="ZV16" s="53"/>
      <c r="ZW16" s="53"/>
      <c r="ZX16" s="53"/>
      <c r="ZY16" s="53"/>
      <c r="ZZ16" s="53"/>
      <c r="AAA16" s="53"/>
      <c r="AAB16" s="53"/>
      <c r="AAC16" s="53"/>
      <c r="AAD16" s="53"/>
      <c r="AAE16" s="53"/>
      <c r="AAF16" s="53"/>
      <c r="AAG16" s="53"/>
      <c r="AAH16" s="53"/>
      <c r="AAI16" s="53"/>
      <c r="AAJ16" s="53"/>
      <c r="AAK16" s="53"/>
      <c r="AAL16" s="53"/>
      <c r="AAM16" s="53"/>
      <c r="AAN16" s="53"/>
      <c r="AAO16" s="53"/>
      <c r="AAP16" s="53"/>
      <c r="AAQ16" s="53"/>
      <c r="AAR16" s="53"/>
      <c r="AAS16" s="53"/>
      <c r="AAT16" s="53"/>
      <c r="AAU16" s="53"/>
      <c r="AAV16" s="53"/>
      <c r="AAW16" s="53"/>
      <c r="AAX16" s="53"/>
      <c r="AAY16" s="53"/>
      <c r="AAZ16" s="53"/>
      <c r="ABA16" s="53"/>
      <c r="ABB16" s="53"/>
      <c r="ABC16" s="53"/>
      <c r="ABD16" s="53"/>
      <c r="ABE16" s="53"/>
      <c r="ABF16" s="53"/>
      <c r="ABG16" s="53"/>
      <c r="ABH16" s="53"/>
      <c r="ABI16" s="53"/>
      <c r="ABJ16" s="53"/>
      <c r="ABK16" s="53"/>
      <c r="ABL16" s="53"/>
      <c r="ABM16" s="53"/>
      <c r="ABN16" s="53"/>
      <c r="ABO16" s="53"/>
      <c r="ABP16" s="53"/>
      <c r="ABQ16" s="53"/>
      <c r="ABR16" s="53"/>
      <c r="ABS16" s="53"/>
      <c r="ABT16" s="53"/>
      <c r="ABU16" s="53"/>
      <c r="ABV16" s="53"/>
      <c r="ABW16" s="53"/>
      <c r="ABX16" s="53"/>
      <c r="ABY16" s="53"/>
      <c r="ABZ16" s="53"/>
      <c r="ACA16" s="53"/>
      <c r="ACB16" s="53"/>
      <c r="ACC16" s="53"/>
      <c r="ACD16" s="53"/>
      <c r="ACE16" s="53"/>
      <c r="ACF16" s="53"/>
      <c r="ACG16" s="53"/>
      <c r="ACH16" s="53"/>
      <c r="ACI16" s="53"/>
      <c r="ACJ16" s="53"/>
      <c r="ACK16" s="53"/>
      <c r="ACL16" s="53"/>
      <c r="ACM16" s="53"/>
      <c r="ACN16" s="53"/>
      <c r="ACO16" s="53"/>
      <c r="ACP16" s="53"/>
      <c r="ACQ16" s="53"/>
      <c r="ACR16" s="53"/>
      <c r="ACS16" s="53"/>
      <c r="ACT16" s="53"/>
      <c r="ACU16" s="53"/>
      <c r="ACV16" s="53"/>
      <c r="ACW16" s="53"/>
      <c r="ACX16" s="53"/>
      <c r="ACY16" s="53"/>
      <c r="ACZ16" s="53"/>
      <c r="ADA16" s="53"/>
      <c r="ADB16" s="53"/>
      <c r="ADC16" s="53"/>
      <c r="ADD16" s="53"/>
      <c r="ADE16" s="53"/>
      <c r="ADF16" s="53"/>
      <c r="ADG16" s="53"/>
      <c r="ADH16" s="53"/>
      <c r="ADI16" s="53"/>
      <c r="ADJ16" s="53"/>
      <c r="ADK16" s="53"/>
      <c r="ADL16" s="53"/>
      <c r="ADM16" s="53"/>
      <c r="ADN16" s="53"/>
      <c r="ADO16" s="53"/>
      <c r="ADP16" s="53"/>
      <c r="ADQ16" s="53"/>
      <c r="ADR16" s="53"/>
      <c r="ADS16" s="53"/>
      <c r="ADT16" s="53"/>
      <c r="ADU16" s="53"/>
      <c r="ADV16" s="53"/>
      <c r="ADW16" s="53"/>
      <c r="ADX16" s="53"/>
      <c r="ADY16" s="53"/>
      <c r="ADZ16" s="53"/>
      <c r="AEA16" s="53"/>
      <c r="AEB16" s="53"/>
      <c r="AEC16" s="53"/>
      <c r="AED16" s="53"/>
      <c r="AEE16" s="53"/>
      <c r="AEF16" s="53"/>
      <c r="AEG16" s="53"/>
      <c r="AEH16" s="53"/>
      <c r="AEI16" s="53"/>
      <c r="AEJ16" s="53"/>
      <c r="AEK16" s="53"/>
      <c r="AEL16" s="53"/>
      <c r="AEM16" s="53"/>
      <c r="AEN16" s="53"/>
      <c r="AEO16" s="53"/>
      <c r="AEP16" s="53"/>
      <c r="AEQ16" s="53"/>
      <c r="AER16" s="53"/>
      <c r="AES16" s="53"/>
      <c r="AET16" s="53"/>
      <c r="AEU16" s="53"/>
      <c r="AEV16" s="53"/>
      <c r="AEW16" s="53"/>
      <c r="AEX16" s="53"/>
      <c r="AEY16" s="53"/>
      <c r="AEZ16" s="53"/>
      <c r="AFA16" s="53"/>
      <c r="AFB16" s="53"/>
      <c r="AFC16" s="53"/>
      <c r="AFD16" s="53"/>
      <c r="AFE16" s="53"/>
      <c r="AFF16" s="53"/>
      <c r="AFG16" s="53"/>
      <c r="AFH16" s="53"/>
      <c r="AFI16" s="53"/>
      <c r="AFJ16" s="53"/>
      <c r="AFK16" s="53"/>
      <c r="AFL16" s="53"/>
      <c r="AFM16" s="53"/>
      <c r="AFN16" s="53"/>
      <c r="AFO16" s="53"/>
      <c r="AFP16" s="53"/>
      <c r="AFQ16" s="53"/>
      <c r="AFR16" s="53"/>
      <c r="AFS16" s="53"/>
      <c r="AFT16" s="53"/>
      <c r="AFU16" s="53"/>
      <c r="AFV16" s="53"/>
      <c r="AFW16" s="53"/>
      <c r="AFX16" s="53"/>
      <c r="AFY16" s="53"/>
      <c r="AFZ16" s="53"/>
      <c r="AGA16" s="53"/>
      <c r="AGB16" s="53"/>
      <c r="AGC16" s="53"/>
      <c r="AGD16" s="53"/>
      <c r="AGE16" s="53"/>
      <c r="AGF16" s="53"/>
      <c r="AGG16" s="53"/>
      <c r="AGH16" s="53"/>
      <c r="AGI16" s="53"/>
      <c r="AGJ16" s="53"/>
      <c r="AGK16" s="53"/>
      <c r="AGL16" s="53"/>
      <c r="AGM16" s="53"/>
      <c r="AGN16" s="53"/>
      <c r="AGO16" s="53"/>
      <c r="AGP16" s="53"/>
      <c r="AGQ16" s="53"/>
      <c r="AGR16" s="53"/>
      <c r="AGS16" s="53"/>
      <c r="AGT16" s="53"/>
      <c r="AGU16" s="53"/>
      <c r="AGV16" s="53"/>
      <c r="AGW16" s="53"/>
      <c r="AGX16" s="53"/>
      <c r="AGY16" s="53"/>
      <c r="AGZ16" s="53"/>
      <c r="AHA16" s="53"/>
      <c r="AHB16" s="53"/>
      <c r="AHC16" s="53"/>
      <c r="AHD16" s="53"/>
      <c r="AHE16" s="53"/>
      <c r="AHF16" s="53"/>
      <c r="AHG16" s="53"/>
      <c r="AHH16" s="53"/>
      <c r="AHI16" s="53"/>
      <c r="AHJ16" s="53"/>
      <c r="AHK16" s="53"/>
      <c r="AHL16" s="53"/>
      <c r="AHM16" s="53"/>
      <c r="AHN16" s="53"/>
      <c r="AHO16" s="53"/>
      <c r="AHP16" s="53"/>
      <c r="AHQ16" s="53"/>
      <c r="AHR16" s="53"/>
      <c r="AHS16" s="53"/>
      <c r="AHT16" s="53"/>
      <c r="AHU16" s="53"/>
      <c r="AHV16" s="53"/>
      <c r="AHW16" s="53"/>
      <c r="AHX16" s="53"/>
      <c r="AHY16" s="53"/>
      <c r="AHZ16" s="53"/>
      <c r="AIA16" s="53"/>
      <c r="AIB16" s="53"/>
      <c r="AIC16" s="53"/>
      <c r="AID16" s="53"/>
      <c r="AIE16" s="53"/>
      <c r="AIF16" s="53"/>
      <c r="AIG16" s="53"/>
      <c r="AIH16" s="53"/>
      <c r="AII16" s="53"/>
      <c r="AIJ16" s="53"/>
      <c r="AIK16" s="53"/>
      <c r="AIL16" s="53"/>
      <c r="AIM16" s="53"/>
      <c r="AIN16" s="53"/>
      <c r="AIO16" s="53"/>
      <c r="AIP16" s="53"/>
      <c r="AIQ16" s="53"/>
      <c r="AIR16" s="53"/>
      <c r="AIS16" s="53"/>
      <c r="AIT16" s="53"/>
      <c r="AIU16" s="53"/>
      <c r="AIV16" s="53"/>
      <c r="AIW16" s="53"/>
      <c r="AIX16" s="53"/>
      <c r="AIY16" s="53"/>
      <c r="AIZ16" s="53"/>
      <c r="AJA16" s="53"/>
      <c r="AJB16" s="53"/>
      <c r="AJC16" s="53"/>
      <c r="AJD16" s="53"/>
      <c r="AJE16" s="53"/>
      <c r="AJF16" s="53"/>
      <c r="AJG16" s="53"/>
      <c r="AJH16" s="53"/>
      <c r="AJI16" s="53"/>
      <c r="AJJ16" s="53"/>
      <c r="AJK16" s="53"/>
      <c r="AJL16" s="53"/>
      <c r="AJM16" s="53"/>
      <c r="AJN16" s="53"/>
      <c r="AJO16" s="53"/>
      <c r="AJP16" s="53"/>
      <c r="AJQ16" s="53"/>
      <c r="AJR16" s="53"/>
      <c r="AJS16" s="53"/>
      <c r="AJT16" s="53"/>
      <c r="AJU16" s="53"/>
      <c r="AJV16" s="53"/>
      <c r="AJW16" s="53"/>
    </row>
    <row r="17" spans="1:959" ht="110.25" customHeight="1">
      <c r="A17" s="334" t="e">
        <f ca="1">IF(AND($D$1&gt;=C17,$D$1&lt;=D17),"CurrentSprint","NA")</f>
        <v>#N/A</v>
      </c>
      <c r="B17" s="485" t="s">
        <v>90</v>
      </c>
      <c r="C17" s="596">
        <v>45982</v>
      </c>
      <c r="D17" s="183">
        <v>46009</v>
      </c>
      <c r="E17" s="176">
        <v>23</v>
      </c>
      <c r="F17" s="176">
        <v>37</v>
      </c>
      <c r="G17" s="176" t="s">
        <v>91</v>
      </c>
      <c r="H17" s="180" t="s">
        <v>92</v>
      </c>
      <c r="I17" s="180" t="s">
        <v>93</v>
      </c>
      <c r="J17" s="468" t="s">
        <v>94</v>
      </c>
      <c r="K17" s="466" t="s">
        <v>95</v>
      </c>
      <c r="L17" s="466"/>
      <c r="M17" s="466"/>
      <c r="N17" s="126"/>
      <c r="O17" s="127"/>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c r="CR17" s="53"/>
      <c r="CS17" s="53"/>
      <c r="CT17" s="53"/>
      <c r="CU17" s="53"/>
      <c r="CV17" s="53"/>
      <c r="CW17" s="53"/>
      <c r="CX17" s="53"/>
      <c r="CY17" s="53"/>
      <c r="CZ17" s="53"/>
      <c r="DA17" s="53"/>
      <c r="DB17" s="53"/>
      <c r="DC17" s="53"/>
      <c r="DD17" s="53"/>
      <c r="DE17" s="53"/>
      <c r="DF17" s="53"/>
      <c r="DG17" s="53"/>
      <c r="DH17" s="53"/>
      <c r="DI17" s="53"/>
      <c r="DJ17" s="53"/>
      <c r="DK17" s="53"/>
      <c r="DL17" s="53"/>
      <c r="DM17" s="53"/>
      <c r="DN17" s="53"/>
      <c r="DO17" s="53"/>
      <c r="DP17" s="53"/>
      <c r="DQ17" s="53"/>
      <c r="DR17" s="53"/>
      <c r="DS17" s="53"/>
      <c r="DT17" s="53"/>
      <c r="DU17" s="53"/>
      <c r="DV17" s="53"/>
      <c r="DW17" s="53"/>
      <c r="DX17" s="53"/>
      <c r="DY17" s="53"/>
      <c r="DZ17" s="53"/>
      <c r="EA17" s="53"/>
      <c r="EB17" s="53"/>
      <c r="EC17" s="53"/>
      <c r="ED17" s="53"/>
      <c r="EE17" s="53"/>
      <c r="EF17" s="53"/>
      <c r="EG17" s="53"/>
      <c r="EH17" s="53"/>
      <c r="EI17" s="53"/>
      <c r="EJ17" s="53"/>
      <c r="EK17" s="53"/>
      <c r="EL17" s="53"/>
      <c r="EM17" s="53"/>
      <c r="EN17" s="53"/>
      <c r="EO17" s="53"/>
      <c r="EP17" s="53"/>
      <c r="EQ17" s="53"/>
      <c r="ER17" s="53"/>
      <c r="ES17" s="53"/>
      <c r="ET17" s="53"/>
      <c r="EU17" s="53"/>
      <c r="EV17" s="53"/>
      <c r="EW17" s="53"/>
      <c r="EX17" s="53"/>
      <c r="EY17" s="53"/>
      <c r="EZ17" s="53"/>
      <c r="FA17" s="53"/>
      <c r="FB17" s="53"/>
      <c r="FC17" s="53"/>
      <c r="FD17" s="53"/>
      <c r="FE17" s="53"/>
      <c r="FF17" s="53"/>
      <c r="FG17" s="53"/>
      <c r="FH17" s="53"/>
      <c r="FI17" s="53"/>
      <c r="FJ17" s="53"/>
      <c r="FK17" s="53"/>
      <c r="FL17" s="53"/>
      <c r="FM17" s="53"/>
      <c r="FN17" s="53"/>
      <c r="FO17" s="53"/>
      <c r="FP17" s="53"/>
      <c r="FQ17" s="53"/>
      <c r="FR17" s="53"/>
      <c r="FS17" s="53"/>
      <c r="FT17" s="53"/>
      <c r="FU17" s="53"/>
      <c r="FV17" s="53"/>
      <c r="FW17" s="53"/>
      <c r="FX17" s="53"/>
      <c r="FY17" s="53"/>
      <c r="FZ17" s="53"/>
      <c r="GA17" s="53"/>
      <c r="GB17" s="53"/>
      <c r="GC17" s="53"/>
      <c r="GD17" s="53"/>
      <c r="GE17" s="53"/>
      <c r="GF17" s="53"/>
      <c r="GG17" s="53"/>
      <c r="GH17" s="53"/>
      <c r="GI17" s="53"/>
      <c r="GJ17" s="53"/>
      <c r="GK17" s="53"/>
      <c r="GL17" s="53"/>
      <c r="GM17" s="53"/>
      <c r="GN17" s="53"/>
      <c r="GO17" s="53"/>
      <c r="GP17" s="53"/>
      <c r="GQ17" s="53"/>
      <c r="GR17" s="53"/>
      <c r="GS17" s="53"/>
      <c r="GT17" s="53"/>
      <c r="GU17" s="53"/>
      <c r="GV17" s="53"/>
      <c r="GW17" s="53"/>
      <c r="GX17" s="53"/>
      <c r="GY17" s="53"/>
      <c r="GZ17" s="53"/>
      <c r="HA17" s="53"/>
      <c r="HB17" s="53"/>
      <c r="HC17" s="53"/>
      <c r="HD17" s="53"/>
      <c r="HE17" s="53"/>
      <c r="HF17" s="53"/>
      <c r="HG17" s="53"/>
      <c r="HH17" s="53"/>
      <c r="HI17" s="53"/>
      <c r="HJ17" s="53"/>
      <c r="HK17" s="53"/>
      <c r="HL17" s="53"/>
      <c r="HM17" s="53"/>
      <c r="HN17" s="53"/>
      <c r="HO17" s="53"/>
      <c r="HP17" s="53"/>
      <c r="HQ17" s="53"/>
      <c r="HR17" s="53"/>
      <c r="HS17" s="53"/>
      <c r="HT17" s="53"/>
      <c r="HU17" s="53"/>
      <c r="HV17" s="53"/>
      <c r="HW17" s="53"/>
      <c r="HX17" s="53"/>
      <c r="HY17" s="53"/>
      <c r="HZ17" s="53"/>
      <c r="IA17" s="53"/>
      <c r="IB17" s="53"/>
      <c r="IC17" s="53"/>
      <c r="ID17" s="53"/>
      <c r="IE17" s="53"/>
      <c r="IF17" s="53"/>
      <c r="IG17" s="53"/>
      <c r="IH17" s="53"/>
      <c r="II17" s="53"/>
      <c r="IJ17" s="53"/>
      <c r="IK17" s="53"/>
      <c r="IL17" s="53"/>
      <c r="IM17" s="53"/>
      <c r="IN17" s="53"/>
      <c r="IO17" s="53"/>
      <c r="IP17" s="53"/>
      <c r="IQ17" s="53"/>
      <c r="IR17" s="53"/>
      <c r="IS17" s="53"/>
      <c r="IT17" s="53"/>
      <c r="IU17" s="53"/>
      <c r="IV17" s="53"/>
      <c r="IW17" s="53"/>
      <c r="IX17" s="53"/>
      <c r="IY17" s="53"/>
      <c r="IZ17" s="53"/>
      <c r="JA17" s="53"/>
      <c r="JB17" s="53"/>
      <c r="JC17" s="53"/>
      <c r="JD17" s="53"/>
      <c r="JE17" s="53"/>
      <c r="JF17" s="53"/>
      <c r="JG17" s="53"/>
      <c r="JH17" s="53"/>
      <c r="JI17" s="53"/>
      <c r="JJ17" s="53"/>
      <c r="JK17" s="53"/>
      <c r="JL17" s="53"/>
      <c r="JM17" s="53"/>
      <c r="JN17" s="53"/>
      <c r="JO17" s="53"/>
      <c r="JP17" s="53"/>
      <c r="JQ17" s="53"/>
      <c r="JR17" s="53"/>
      <c r="JS17" s="53"/>
      <c r="JT17" s="53"/>
      <c r="JU17" s="53"/>
      <c r="JV17" s="53"/>
      <c r="JW17" s="53"/>
      <c r="JX17" s="53"/>
      <c r="JY17" s="53"/>
      <c r="JZ17" s="53"/>
      <c r="KA17" s="53"/>
      <c r="KB17" s="53"/>
      <c r="KC17" s="53"/>
      <c r="KD17" s="53"/>
      <c r="KE17" s="53"/>
      <c r="KF17" s="53"/>
      <c r="KG17" s="53"/>
      <c r="KH17" s="53"/>
      <c r="KI17" s="53"/>
      <c r="KJ17" s="53"/>
      <c r="KK17" s="53"/>
      <c r="KL17" s="53"/>
      <c r="KM17" s="53"/>
      <c r="KN17" s="53"/>
      <c r="KO17" s="53"/>
      <c r="KP17" s="53"/>
      <c r="KQ17" s="53"/>
      <c r="KR17" s="53"/>
      <c r="KS17" s="53"/>
      <c r="KT17" s="53"/>
      <c r="KU17" s="53"/>
      <c r="KV17" s="53"/>
      <c r="KW17" s="53"/>
      <c r="KX17" s="53"/>
      <c r="KY17" s="53"/>
      <c r="KZ17" s="53"/>
      <c r="LA17" s="53"/>
      <c r="LB17" s="53"/>
      <c r="LC17" s="53"/>
      <c r="LD17" s="53"/>
      <c r="LE17" s="53"/>
      <c r="LF17" s="53"/>
      <c r="LG17" s="53"/>
      <c r="LH17" s="53"/>
      <c r="LI17" s="53"/>
      <c r="LJ17" s="53"/>
      <c r="LK17" s="53"/>
      <c r="LL17" s="53"/>
      <c r="LM17" s="53"/>
      <c r="LN17" s="53"/>
      <c r="LO17" s="53"/>
      <c r="LP17" s="53"/>
      <c r="LQ17" s="53"/>
      <c r="LR17" s="53"/>
      <c r="LS17" s="53"/>
      <c r="LT17" s="53"/>
      <c r="LU17" s="53"/>
      <c r="LV17" s="53"/>
      <c r="LW17" s="53"/>
      <c r="LX17" s="53"/>
      <c r="LY17" s="53"/>
      <c r="LZ17" s="53"/>
      <c r="MA17" s="53"/>
      <c r="MB17" s="53"/>
      <c r="MC17" s="53"/>
      <c r="MD17" s="53"/>
      <c r="ME17" s="53"/>
      <c r="MF17" s="53"/>
      <c r="MG17" s="53"/>
      <c r="MH17" s="53"/>
      <c r="MI17" s="53"/>
      <c r="MJ17" s="53"/>
      <c r="MK17" s="53"/>
      <c r="ML17" s="53"/>
      <c r="MM17" s="53"/>
      <c r="MN17" s="53"/>
      <c r="MO17" s="53"/>
      <c r="MP17" s="53"/>
      <c r="MQ17" s="53"/>
      <c r="MR17" s="53"/>
      <c r="MS17" s="53"/>
      <c r="MT17" s="53"/>
      <c r="MU17" s="53"/>
      <c r="MV17" s="53"/>
      <c r="MW17" s="53"/>
      <c r="MX17" s="53"/>
      <c r="MY17" s="53"/>
      <c r="MZ17" s="53"/>
      <c r="NA17" s="53"/>
      <c r="NB17" s="53"/>
      <c r="NC17" s="53"/>
      <c r="ND17" s="53"/>
      <c r="NE17" s="53"/>
      <c r="NF17" s="53"/>
      <c r="NG17" s="53"/>
      <c r="NH17" s="53"/>
      <c r="NI17" s="53"/>
      <c r="NJ17" s="53"/>
      <c r="NK17" s="53"/>
      <c r="NL17" s="53"/>
      <c r="NM17" s="53"/>
      <c r="NN17" s="53"/>
      <c r="NO17" s="53"/>
      <c r="NP17" s="53"/>
      <c r="NQ17" s="53"/>
      <c r="NR17" s="53"/>
      <c r="NS17" s="53"/>
      <c r="NT17" s="53"/>
      <c r="NU17" s="53"/>
      <c r="NV17" s="53"/>
      <c r="NW17" s="53"/>
      <c r="NX17" s="53"/>
      <c r="NY17" s="53"/>
      <c r="NZ17" s="53"/>
      <c r="OA17" s="53"/>
      <c r="OB17" s="53"/>
      <c r="OC17" s="53"/>
      <c r="OD17" s="53"/>
      <c r="OE17" s="53"/>
      <c r="OF17" s="53"/>
      <c r="OG17" s="53"/>
      <c r="OH17" s="53"/>
      <c r="OI17" s="53"/>
      <c r="OJ17" s="53"/>
      <c r="OK17" s="53"/>
      <c r="OL17" s="53"/>
      <c r="OM17" s="53"/>
      <c r="ON17" s="53"/>
      <c r="OO17" s="53"/>
      <c r="OP17" s="53"/>
      <c r="OQ17" s="53"/>
      <c r="OR17" s="53"/>
      <c r="OS17" s="53"/>
      <c r="OT17" s="53"/>
      <c r="OU17" s="53"/>
      <c r="OV17" s="53"/>
      <c r="OW17" s="53"/>
      <c r="OX17" s="53"/>
      <c r="OY17" s="53"/>
      <c r="OZ17" s="53"/>
      <c r="PA17" s="53"/>
      <c r="PB17" s="53"/>
      <c r="PC17" s="53"/>
      <c r="PD17" s="53"/>
      <c r="PE17" s="53"/>
      <c r="PF17" s="53"/>
      <c r="PG17" s="53"/>
      <c r="PH17" s="53"/>
      <c r="PI17" s="53"/>
      <c r="PJ17" s="53"/>
      <c r="PK17" s="53"/>
      <c r="PL17" s="53"/>
      <c r="PM17" s="53"/>
      <c r="PN17" s="53"/>
      <c r="PO17" s="53"/>
      <c r="PP17" s="53"/>
      <c r="PQ17" s="53"/>
      <c r="PR17" s="53"/>
      <c r="PS17" s="53"/>
      <c r="PT17" s="53"/>
      <c r="PU17" s="53"/>
      <c r="PV17" s="53"/>
      <c r="PW17" s="53"/>
      <c r="PX17" s="53"/>
      <c r="PY17" s="53"/>
      <c r="PZ17" s="53"/>
      <c r="QA17" s="53"/>
      <c r="QB17" s="53"/>
      <c r="QC17" s="53"/>
      <c r="QD17" s="53"/>
      <c r="QE17" s="53"/>
      <c r="QF17" s="53"/>
      <c r="QG17" s="53"/>
      <c r="QH17" s="53"/>
      <c r="QI17" s="53"/>
      <c r="QJ17" s="53"/>
      <c r="QK17" s="53"/>
      <c r="QL17" s="53"/>
      <c r="QM17" s="53"/>
      <c r="QN17" s="53"/>
      <c r="QO17" s="53"/>
      <c r="QP17" s="53"/>
      <c r="QQ17" s="53"/>
      <c r="QR17" s="53"/>
      <c r="QS17" s="53"/>
      <c r="QT17" s="53"/>
      <c r="QU17" s="53"/>
      <c r="QV17" s="53"/>
      <c r="QW17" s="53"/>
      <c r="QX17" s="53"/>
      <c r="QY17" s="53"/>
      <c r="QZ17" s="53"/>
      <c r="RA17" s="53"/>
      <c r="RB17" s="53"/>
      <c r="RC17" s="53"/>
      <c r="RD17" s="53"/>
      <c r="RE17" s="53"/>
      <c r="RF17" s="53"/>
      <c r="RG17" s="53"/>
      <c r="RH17" s="53"/>
      <c r="RI17" s="53"/>
      <c r="RJ17" s="53"/>
      <c r="RK17" s="53"/>
      <c r="RL17" s="53"/>
      <c r="RM17" s="53"/>
      <c r="RN17" s="53"/>
      <c r="RO17" s="53"/>
      <c r="RP17" s="53"/>
      <c r="RQ17" s="53"/>
      <c r="RR17" s="53"/>
      <c r="RS17" s="53"/>
      <c r="RT17" s="53"/>
      <c r="RU17" s="53"/>
      <c r="RV17" s="53"/>
      <c r="RW17" s="53"/>
      <c r="RX17" s="53"/>
      <c r="RY17" s="53"/>
      <c r="RZ17" s="53"/>
      <c r="SA17" s="53"/>
      <c r="SB17" s="53"/>
      <c r="SC17" s="53"/>
      <c r="SD17" s="53"/>
      <c r="SE17" s="53"/>
      <c r="SF17" s="53"/>
      <c r="SG17" s="53"/>
      <c r="SH17" s="53"/>
      <c r="SI17" s="53"/>
      <c r="SJ17" s="53"/>
      <c r="SK17" s="53"/>
      <c r="SL17" s="53"/>
      <c r="SM17" s="53"/>
      <c r="SN17" s="53"/>
      <c r="SO17" s="53"/>
      <c r="SP17" s="53"/>
      <c r="SQ17" s="53"/>
      <c r="SR17" s="53"/>
      <c r="SS17" s="53"/>
      <c r="ST17" s="53"/>
      <c r="SU17" s="53"/>
      <c r="SV17" s="53"/>
      <c r="SW17" s="53"/>
      <c r="SX17" s="53"/>
      <c r="SY17" s="53"/>
      <c r="SZ17" s="53"/>
      <c r="TA17" s="53"/>
      <c r="TB17" s="53"/>
      <c r="TC17" s="53"/>
      <c r="TD17" s="53"/>
      <c r="TE17" s="53"/>
      <c r="TF17" s="53"/>
      <c r="TG17" s="53"/>
      <c r="TH17" s="53"/>
      <c r="TI17" s="53"/>
      <c r="TJ17" s="53"/>
      <c r="TK17" s="53"/>
      <c r="TL17" s="53"/>
      <c r="TM17" s="53"/>
      <c r="TN17" s="53"/>
      <c r="TO17" s="53"/>
      <c r="TP17" s="53"/>
      <c r="TQ17" s="53"/>
      <c r="TR17" s="53"/>
      <c r="TS17" s="53"/>
      <c r="TT17" s="53"/>
      <c r="TU17" s="53"/>
      <c r="TV17" s="53"/>
      <c r="TW17" s="53"/>
      <c r="TX17" s="53"/>
      <c r="TY17" s="53"/>
      <c r="TZ17" s="53"/>
      <c r="UA17" s="53"/>
      <c r="UB17" s="53"/>
      <c r="UC17" s="53"/>
      <c r="UD17" s="53"/>
      <c r="UE17" s="53"/>
      <c r="UF17" s="53"/>
      <c r="UG17" s="53"/>
      <c r="UH17" s="53"/>
      <c r="UI17" s="53"/>
      <c r="UJ17" s="53"/>
      <c r="UK17" s="53"/>
      <c r="UL17" s="53"/>
      <c r="UM17" s="53"/>
      <c r="UN17" s="53"/>
      <c r="UO17" s="53"/>
      <c r="UP17" s="53"/>
      <c r="UQ17" s="53"/>
      <c r="UR17" s="53"/>
      <c r="US17" s="53"/>
      <c r="UT17" s="53"/>
      <c r="UU17" s="53"/>
      <c r="UV17" s="53"/>
      <c r="UW17" s="53"/>
      <c r="UX17" s="53"/>
      <c r="UY17" s="53"/>
      <c r="UZ17" s="53"/>
      <c r="VA17" s="53"/>
      <c r="VB17" s="53"/>
      <c r="VC17" s="53"/>
      <c r="VD17" s="53"/>
      <c r="VE17" s="53"/>
      <c r="VF17" s="53"/>
      <c r="VG17" s="53"/>
      <c r="VH17" s="53"/>
      <c r="VI17" s="53"/>
      <c r="VJ17" s="53"/>
      <c r="VK17" s="53"/>
      <c r="VL17" s="53"/>
      <c r="VM17" s="53"/>
      <c r="VN17" s="53"/>
      <c r="VO17" s="53"/>
      <c r="VP17" s="53"/>
      <c r="VQ17" s="53"/>
      <c r="VR17" s="53"/>
      <c r="VS17" s="53"/>
      <c r="VT17" s="53"/>
      <c r="VU17" s="53"/>
      <c r="VV17" s="53"/>
      <c r="VW17" s="53"/>
      <c r="VX17" s="53"/>
      <c r="VY17" s="53"/>
      <c r="VZ17" s="53"/>
      <c r="WA17" s="53"/>
      <c r="WB17" s="53"/>
      <c r="WC17" s="53"/>
      <c r="WD17" s="53"/>
      <c r="WE17" s="53"/>
      <c r="WF17" s="53"/>
      <c r="WG17" s="53"/>
      <c r="WH17" s="53"/>
      <c r="WI17" s="53"/>
      <c r="WJ17" s="53"/>
      <c r="WK17" s="53"/>
      <c r="WL17" s="53"/>
      <c r="WM17" s="53"/>
      <c r="WN17" s="53"/>
      <c r="WO17" s="53"/>
      <c r="WP17" s="53"/>
      <c r="WQ17" s="53"/>
      <c r="WR17" s="53"/>
      <c r="WS17" s="53"/>
      <c r="WT17" s="53"/>
      <c r="WU17" s="53"/>
      <c r="WV17" s="53"/>
      <c r="WW17" s="53"/>
      <c r="WX17" s="53"/>
      <c r="WY17" s="53"/>
      <c r="WZ17" s="53"/>
      <c r="XA17" s="53"/>
      <c r="XB17" s="53"/>
      <c r="XC17" s="53"/>
      <c r="XD17" s="53"/>
      <c r="XE17" s="53"/>
      <c r="XF17" s="53"/>
      <c r="XG17" s="53"/>
      <c r="XH17" s="53"/>
      <c r="XI17" s="53"/>
      <c r="XJ17" s="53"/>
      <c r="XK17" s="53"/>
      <c r="XL17" s="53"/>
      <c r="XM17" s="53"/>
      <c r="XN17" s="53"/>
      <c r="XO17" s="53"/>
      <c r="XP17" s="53"/>
      <c r="XQ17" s="53"/>
      <c r="XR17" s="53"/>
      <c r="XS17" s="53"/>
      <c r="XT17" s="53"/>
      <c r="XU17" s="53"/>
      <c r="XV17" s="53"/>
      <c r="XW17" s="53"/>
      <c r="XX17" s="53"/>
      <c r="XY17" s="53"/>
      <c r="XZ17" s="53"/>
      <c r="YA17" s="53"/>
      <c r="YB17" s="53"/>
      <c r="YC17" s="53"/>
      <c r="YD17" s="53"/>
      <c r="YE17" s="53"/>
      <c r="YF17" s="53"/>
      <c r="YG17" s="53"/>
      <c r="YH17" s="53"/>
      <c r="YI17" s="53"/>
      <c r="YJ17" s="53"/>
      <c r="YK17" s="53"/>
      <c r="YL17" s="53"/>
      <c r="YM17" s="53"/>
      <c r="YN17" s="53"/>
      <c r="YO17" s="53"/>
      <c r="YP17" s="53"/>
      <c r="YQ17" s="53"/>
      <c r="YR17" s="53"/>
      <c r="YS17" s="53"/>
      <c r="YT17" s="53"/>
      <c r="YU17" s="53"/>
      <c r="YV17" s="53"/>
      <c r="YW17" s="53"/>
      <c r="YX17" s="53"/>
      <c r="YY17" s="53"/>
      <c r="YZ17" s="53"/>
      <c r="ZA17" s="53"/>
      <c r="ZB17" s="53"/>
      <c r="ZC17" s="53"/>
      <c r="ZD17" s="53"/>
      <c r="ZE17" s="53"/>
      <c r="ZF17" s="53"/>
      <c r="ZG17" s="53"/>
      <c r="ZH17" s="53"/>
      <c r="ZI17" s="53"/>
      <c r="ZJ17" s="53"/>
      <c r="ZK17" s="53"/>
      <c r="ZL17" s="53"/>
      <c r="ZM17" s="53"/>
      <c r="ZN17" s="53"/>
      <c r="ZO17" s="53"/>
      <c r="ZP17" s="53"/>
      <c r="ZQ17" s="53"/>
      <c r="ZR17" s="53"/>
      <c r="ZS17" s="53"/>
      <c r="ZT17" s="53"/>
      <c r="ZU17" s="53"/>
      <c r="ZV17" s="53"/>
      <c r="ZW17" s="53"/>
      <c r="ZX17" s="53"/>
      <c r="ZY17" s="53"/>
      <c r="ZZ17" s="53"/>
      <c r="AAA17" s="53"/>
      <c r="AAB17" s="53"/>
      <c r="AAC17" s="53"/>
      <c r="AAD17" s="53"/>
      <c r="AAE17" s="53"/>
      <c r="AAF17" s="53"/>
      <c r="AAG17" s="53"/>
      <c r="AAH17" s="53"/>
      <c r="AAI17" s="53"/>
      <c r="AAJ17" s="53"/>
      <c r="AAK17" s="53"/>
      <c r="AAL17" s="53"/>
      <c r="AAM17" s="53"/>
      <c r="AAN17" s="53"/>
      <c r="AAO17" s="53"/>
      <c r="AAP17" s="53"/>
      <c r="AAQ17" s="53"/>
      <c r="AAR17" s="53"/>
      <c r="AAS17" s="53"/>
      <c r="AAT17" s="53"/>
      <c r="AAU17" s="53"/>
      <c r="AAV17" s="53"/>
      <c r="AAW17" s="53"/>
      <c r="AAX17" s="53"/>
      <c r="AAY17" s="53"/>
      <c r="AAZ17" s="53"/>
      <c r="ABA17" s="53"/>
      <c r="ABB17" s="53"/>
      <c r="ABC17" s="53"/>
      <c r="ABD17" s="53"/>
      <c r="ABE17" s="53"/>
      <c r="ABF17" s="53"/>
      <c r="ABG17" s="53"/>
      <c r="ABH17" s="53"/>
      <c r="ABI17" s="53"/>
      <c r="ABJ17" s="53"/>
      <c r="ABK17" s="53"/>
      <c r="ABL17" s="53"/>
      <c r="ABM17" s="53"/>
      <c r="ABN17" s="53"/>
      <c r="ABO17" s="53"/>
      <c r="ABP17" s="53"/>
      <c r="ABQ17" s="53"/>
      <c r="ABR17" s="53"/>
      <c r="ABS17" s="53"/>
      <c r="ABT17" s="53"/>
      <c r="ABU17" s="53"/>
      <c r="ABV17" s="53"/>
      <c r="ABW17" s="53"/>
      <c r="ABX17" s="53"/>
      <c r="ABY17" s="53"/>
      <c r="ABZ17" s="53"/>
      <c r="ACA17" s="53"/>
      <c r="ACB17" s="53"/>
      <c r="ACC17" s="53"/>
      <c r="ACD17" s="53"/>
      <c r="ACE17" s="53"/>
      <c r="ACF17" s="53"/>
      <c r="ACG17" s="53"/>
      <c r="ACH17" s="53"/>
      <c r="ACI17" s="53"/>
      <c r="ACJ17" s="53"/>
      <c r="ACK17" s="53"/>
      <c r="ACL17" s="53"/>
      <c r="ACM17" s="53"/>
      <c r="ACN17" s="53"/>
      <c r="ACO17" s="53"/>
      <c r="ACP17" s="53"/>
      <c r="ACQ17" s="53"/>
      <c r="ACR17" s="53"/>
      <c r="ACS17" s="53"/>
      <c r="ACT17" s="53"/>
      <c r="ACU17" s="53"/>
      <c r="ACV17" s="53"/>
      <c r="ACW17" s="53"/>
      <c r="ACX17" s="53"/>
      <c r="ACY17" s="53"/>
      <c r="ACZ17" s="53"/>
      <c r="ADA17" s="53"/>
      <c r="ADB17" s="53"/>
      <c r="ADC17" s="53"/>
      <c r="ADD17" s="53"/>
      <c r="ADE17" s="53"/>
      <c r="ADF17" s="53"/>
      <c r="ADG17" s="53"/>
      <c r="ADH17" s="53"/>
      <c r="ADI17" s="53"/>
      <c r="ADJ17" s="53"/>
      <c r="ADK17" s="53"/>
      <c r="ADL17" s="53"/>
      <c r="ADM17" s="53"/>
      <c r="ADN17" s="53"/>
      <c r="ADO17" s="53"/>
      <c r="ADP17" s="53"/>
      <c r="ADQ17" s="53"/>
      <c r="ADR17" s="53"/>
      <c r="ADS17" s="53"/>
      <c r="ADT17" s="53"/>
      <c r="ADU17" s="53"/>
      <c r="ADV17" s="53"/>
      <c r="ADW17" s="53"/>
      <c r="ADX17" s="53"/>
      <c r="ADY17" s="53"/>
      <c r="ADZ17" s="53"/>
      <c r="AEA17" s="53"/>
      <c r="AEB17" s="53"/>
      <c r="AEC17" s="53"/>
      <c r="AED17" s="53"/>
      <c r="AEE17" s="53"/>
      <c r="AEF17" s="53"/>
      <c r="AEG17" s="53"/>
      <c r="AEH17" s="53"/>
      <c r="AEI17" s="53"/>
      <c r="AEJ17" s="53"/>
      <c r="AEK17" s="53"/>
      <c r="AEL17" s="53"/>
      <c r="AEM17" s="53"/>
      <c r="AEN17" s="53"/>
      <c r="AEO17" s="53"/>
      <c r="AEP17" s="53"/>
      <c r="AEQ17" s="53"/>
      <c r="AER17" s="53"/>
      <c r="AES17" s="53"/>
      <c r="AET17" s="53"/>
      <c r="AEU17" s="53"/>
      <c r="AEV17" s="53"/>
      <c r="AEW17" s="53"/>
      <c r="AEX17" s="53"/>
      <c r="AEY17" s="53"/>
      <c r="AEZ17" s="53"/>
      <c r="AFA17" s="53"/>
      <c r="AFB17" s="53"/>
      <c r="AFC17" s="53"/>
      <c r="AFD17" s="53"/>
      <c r="AFE17" s="53"/>
      <c r="AFF17" s="53"/>
      <c r="AFG17" s="53"/>
      <c r="AFH17" s="53"/>
      <c r="AFI17" s="53"/>
      <c r="AFJ17" s="53"/>
      <c r="AFK17" s="53"/>
      <c r="AFL17" s="53"/>
      <c r="AFM17" s="53"/>
      <c r="AFN17" s="53"/>
      <c r="AFO17" s="53"/>
      <c r="AFP17" s="53"/>
      <c r="AFQ17" s="53"/>
      <c r="AFR17" s="53"/>
      <c r="AFS17" s="53"/>
      <c r="AFT17" s="53"/>
      <c r="AFU17" s="53"/>
      <c r="AFV17" s="53"/>
      <c r="AFW17" s="53"/>
      <c r="AFX17" s="53"/>
      <c r="AFY17" s="53"/>
      <c r="AFZ17" s="53"/>
      <c r="AGA17" s="53"/>
      <c r="AGB17" s="53"/>
      <c r="AGC17" s="53"/>
      <c r="AGD17" s="53"/>
      <c r="AGE17" s="53"/>
      <c r="AGF17" s="53"/>
      <c r="AGG17" s="53"/>
      <c r="AGH17" s="53"/>
      <c r="AGI17" s="53"/>
      <c r="AGJ17" s="53"/>
      <c r="AGK17" s="53"/>
      <c r="AGL17" s="53"/>
      <c r="AGM17" s="53"/>
      <c r="AGN17" s="53"/>
      <c r="AGO17" s="53"/>
      <c r="AGP17" s="53"/>
      <c r="AGQ17" s="53"/>
      <c r="AGR17" s="53"/>
      <c r="AGS17" s="53"/>
      <c r="AGT17" s="53"/>
      <c r="AGU17" s="53"/>
      <c r="AGV17" s="53"/>
      <c r="AGW17" s="53"/>
      <c r="AGX17" s="53"/>
      <c r="AGY17" s="53"/>
      <c r="AGZ17" s="53"/>
      <c r="AHA17" s="53"/>
      <c r="AHB17" s="53"/>
      <c r="AHC17" s="53"/>
      <c r="AHD17" s="53"/>
      <c r="AHE17" s="53"/>
      <c r="AHF17" s="53"/>
      <c r="AHG17" s="53"/>
      <c r="AHH17" s="53"/>
      <c r="AHI17" s="53"/>
      <c r="AHJ17" s="53"/>
      <c r="AHK17" s="53"/>
      <c r="AHL17" s="53"/>
      <c r="AHM17" s="53"/>
      <c r="AHN17" s="53"/>
      <c r="AHO17" s="53"/>
      <c r="AHP17" s="53"/>
      <c r="AHQ17" s="53"/>
      <c r="AHR17" s="53"/>
      <c r="AHS17" s="53"/>
      <c r="AHT17" s="53"/>
      <c r="AHU17" s="53"/>
      <c r="AHV17" s="53"/>
      <c r="AHW17" s="53"/>
      <c r="AHX17" s="53"/>
      <c r="AHY17" s="53"/>
      <c r="AHZ17" s="53"/>
      <c r="AIA17" s="53"/>
      <c r="AIB17" s="53"/>
      <c r="AIC17" s="53"/>
      <c r="AID17" s="53"/>
      <c r="AIE17" s="53"/>
      <c r="AIF17" s="53"/>
      <c r="AIG17" s="53"/>
      <c r="AIH17" s="53"/>
      <c r="AII17" s="53"/>
      <c r="AIJ17" s="53"/>
      <c r="AIK17" s="53"/>
      <c r="AIL17" s="53"/>
      <c r="AIM17" s="53"/>
      <c r="AIN17" s="53"/>
      <c r="AIO17" s="53"/>
      <c r="AIP17" s="53"/>
      <c r="AIQ17" s="53"/>
      <c r="AIR17" s="53"/>
      <c r="AIS17" s="53"/>
      <c r="AIT17" s="53"/>
      <c r="AIU17" s="53"/>
      <c r="AIV17" s="53"/>
      <c r="AIW17" s="53"/>
      <c r="AIX17" s="53"/>
      <c r="AIY17" s="53"/>
      <c r="AIZ17" s="53"/>
      <c r="AJA17" s="53"/>
      <c r="AJB17" s="53"/>
      <c r="AJC17" s="53"/>
      <c r="AJD17" s="53"/>
      <c r="AJE17" s="53"/>
      <c r="AJF17" s="53"/>
      <c r="AJG17" s="53"/>
      <c r="AJH17" s="53"/>
      <c r="AJI17" s="53"/>
      <c r="AJJ17" s="53"/>
      <c r="AJK17" s="53"/>
      <c r="AJL17" s="53"/>
      <c r="AJM17" s="53"/>
      <c r="AJN17" s="53"/>
      <c r="AJO17" s="53"/>
      <c r="AJP17" s="53"/>
      <c r="AJQ17" s="53"/>
      <c r="AJR17" s="53"/>
      <c r="AJS17" s="53"/>
      <c r="AJT17" s="53"/>
      <c r="AJU17" s="53"/>
      <c r="AJV17" s="53"/>
      <c r="AJW17" s="53"/>
    </row>
    <row r="18" spans="1:959" ht="87" customHeight="1">
      <c r="A18" s="334"/>
      <c r="B18" s="485"/>
      <c r="C18" s="596"/>
      <c r="D18" s="183"/>
      <c r="E18" s="176"/>
      <c r="F18" s="176"/>
      <c r="G18" s="176"/>
      <c r="H18" s="180"/>
      <c r="I18" s="180"/>
      <c r="J18" s="468"/>
      <c r="K18" s="187"/>
      <c r="L18" s="187"/>
      <c r="M18" s="187"/>
      <c r="N18" s="126"/>
      <c r="O18" s="127"/>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c r="CR18" s="53"/>
      <c r="CS18" s="53"/>
      <c r="CT18" s="53"/>
      <c r="CU18" s="53"/>
      <c r="CV18" s="53"/>
      <c r="CW18" s="53"/>
      <c r="CX18" s="53"/>
      <c r="CY18" s="53"/>
      <c r="CZ18" s="53"/>
      <c r="DA18" s="53"/>
      <c r="DB18" s="53"/>
      <c r="DC18" s="53"/>
      <c r="DD18" s="53"/>
      <c r="DE18" s="53"/>
      <c r="DF18" s="53"/>
      <c r="DG18" s="53"/>
      <c r="DH18" s="53"/>
      <c r="DI18" s="53"/>
      <c r="DJ18" s="53"/>
      <c r="DK18" s="53"/>
      <c r="DL18" s="53"/>
      <c r="DM18" s="53"/>
      <c r="DN18" s="53"/>
      <c r="DO18" s="53"/>
      <c r="DP18" s="53"/>
      <c r="DQ18" s="53"/>
      <c r="DR18" s="53"/>
      <c r="DS18" s="53"/>
      <c r="DT18" s="53"/>
      <c r="DU18" s="53"/>
      <c r="DV18" s="53"/>
      <c r="DW18" s="53"/>
      <c r="DX18" s="53"/>
      <c r="DY18" s="53"/>
      <c r="DZ18" s="53"/>
      <c r="EA18" s="53"/>
      <c r="EB18" s="53"/>
      <c r="EC18" s="53"/>
      <c r="ED18" s="53"/>
      <c r="EE18" s="53"/>
      <c r="EF18" s="53"/>
      <c r="EG18" s="53"/>
      <c r="EH18" s="53"/>
      <c r="EI18" s="53"/>
      <c r="EJ18" s="53"/>
      <c r="EK18" s="53"/>
      <c r="EL18" s="53"/>
      <c r="EM18" s="53"/>
      <c r="EN18" s="53"/>
      <c r="EO18" s="53"/>
      <c r="EP18" s="53"/>
      <c r="EQ18" s="53"/>
      <c r="ER18" s="53"/>
      <c r="ES18" s="53"/>
      <c r="ET18" s="53"/>
      <c r="EU18" s="53"/>
      <c r="EV18" s="53"/>
      <c r="EW18" s="53"/>
      <c r="EX18" s="53"/>
      <c r="EY18" s="53"/>
      <c r="EZ18" s="53"/>
      <c r="FA18" s="53"/>
      <c r="FB18" s="53"/>
      <c r="FC18" s="53"/>
      <c r="FD18" s="53"/>
      <c r="FE18" s="53"/>
      <c r="FF18" s="53"/>
      <c r="FG18" s="53"/>
      <c r="FH18" s="53"/>
      <c r="FI18" s="53"/>
      <c r="FJ18" s="53"/>
      <c r="FK18" s="53"/>
      <c r="FL18" s="53"/>
      <c r="FM18" s="53"/>
      <c r="FN18" s="53"/>
      <c r="FO18" s="53"/>
      <c r="FP18" s="53"/>
      <c r="FQ18" s="53"/>
      <c r="FR18" s="53"/>
      <c r="FS18" s="53"/>
      <c r="FT18" s="53"/>
      <c r="FU18" s="53"/>
      <c r="FV18" s="53"/>
      <c r="FW18" s="53"/>
      <c r="FX18" s="53"/>
      <c r="FY18" s="53"/>
      <c r="FZ18" s="53"/>
      <c r="GA18" s="53"/>
      <c r="GB18" s="53"/>
      <c r="GC18" s="53"/>
      <c r="GD18" s="53"/>
      <c r="GE18" s="53"/>
      <c r="GF18" s="53"/>
      <c r="GG18" s="53"/>
      <c r="GH18" s="53"/>
      <c r="GI18" s="53"/>
      <c r="GJ18" s="53"/>
      <c r="GK18" s="53"/>
      <c r="GL18" s="53"/>
      <c r="GM18" s="53"/>
      <c r="GN18" s="53"/>
      <c r="GO18" s="53"/>
      <c r="GP18" s="53"/>
      <c r="GQ18" s="53"/>
      <c r="GR18" s="53"/>
      <c r="GS18" s="53"/>
      <c r="GT18" s="53"/>
      <c r="GU18" s="53"/>
      <c r="GV18" s="53"/>
      <c r="GW18" s="53"/>
      <c r="GX18" s="53"/>
      <c r="GY18" s="53"/>
      <c r="GZ18" s="53"/>
      <c r="HA18" s="53"/>
      <c r="HB18" s="53"/>
      <c r="HC18" s="53"/>
      <c r="HD18" s="53"/>
      <c r="HE18" s="53"/>
      <c r="HF18" s="53"/>
      <c r="HG18" s="53"/>
      <c r="HH18" s="53"/>
      <c r="HI18" s="53"/>
      <c r="HJ18" s="53"/>
      <c r="HK18" s="53"/>
      <c r="HL18" s="53"/>
      <c r="HM18" s="53"/>
      <c r="HN18" s="53"/>
      <c r="HO18" s="53"/>
      <c r="HP18" s="53"/>
      <c r="HQ18" s="53"/>
      <c r="HR18" s="53"/>
      <c r="HS18" s="53"/>
      <c r="HT18" s="53"/>
      <c r="HU18" s="53"/>
      <c r="HV18" s="53"/>
      <c r="HW18" s="53"/>
      <c r="HX18" s="53"/>
      <c r="HY18" s="53"/>
      <c r="HZ18" s="53"/>
      <c r="IA18" s="53"/>
      <c r="IB18" s="53"/>
      <c r="IC18" s="53"/>
      <c r="ID18" s="53"/>
      <c r="IE18" s="53"/>
      <c r="IF18" s="53"/>
      <c r="IG18" s="53"/>
      <c r="IH18" s="53"/>
      <c r="II18" s="53"/>
      <c r="IJ18" s="53"/>
      <c r="IK18" s="53"/>
      <c r="IL18" s="53"/>
      <c r="IM18" s="53"/>
      <c r="IN18" s="53"/>
      <c r="IO18" s="53"/>
      <c r="IP18" s="53"/>
      <c r="IQ18" s="53"/>
      <c r="IR18" s="53"/>
      <c r="IS18" s="53"/>
      <c r="IT18" s="53"/>
      <c r="IU18" s="53"/>
      <c r="IV18" s="53"/>
      <c r="IW18" s="53"/>
      <c r="IX18" s="53"/>
      <c r="IY18" s="53"/>
      <c r="IZ18" s="53"/>
      <c r="JA18" s="53"/>
      <c r="JB18" s="53"/>
      <c r="JC18" s="53"/>
      <c r="JD18" s="53"/>
      <c r="JE18" s="53"/>
      <c r="JF18" s="53"/>
      <c r="JG18" s="53"/>
      <c r="JH18" s="53"/>
      <c r="JI18" s="53"/>
      <c r="JJ18" s="53"/>
      <c r="JK18" s="53"/>
      <c r="JL18" s="53"/>
      <c r="JM18" s="53"/>
      <c r="JN18" s="53"/>
      <c r="JO18" s="53"/>
      <c r="JP18" s="53"/>
      <c r="JQ18" s="53"/>
      <c r="JR18" s="53"/>
      <c r="JS18" s="53"/>
      <c r="JT18" s="53"/>
      <c r="JU18" s="53"/>
      <c r="JV18" s="53"/>
      <c r="JW18" s="53"/>
      <c r="JX18" s="53"/>
      <c r="JY18" s="53"/>
      <c r="JZ18" s="53"/>
      <c r="KA18" s="53"/>
      <c r="KB18" s="53"/>
      <c r="KC18" s="53"/>
      <c r="KD18" s="53"/>
      <c r="KE18" s="53"/>
      <c r="KF18" s="53"/>
      <c r="KG18" s="53"/>
      <c r="KH18" s="53"/>
      <c r="KI18" s="53"/>
      <c r="KJ18" s="53"/>
      <c r="KK18" s="53"/>
      <c r="KL18" s="53"/>
      <c r="KM18" s="53"/>
      <c r="KN18" s="53"/>
      <c r="KO18" s="53"/>
      <c r="KP18" s="53"/>
      <c r="KQ18" s="53"/>
      <c r="KR18" s="53"/>
      <c r="KS18" s="53"/>
      <c r="KT18" s="53"/>
      <c r="KU18" s="53"/>
      <c r="KV18" s="53"/>
      <c r="KW18" s="53"/>
      <c r="KX18" s="53"/>
      <c r="KY18" s="53"/>
      <c r="KZ18" s="53"/>
      <c r="LA18" s="53"/>
      <c r="LB18" s="53"/>
      <c r="LC18" s="53"/>
      <c r="LD18" s="53"/>
      <c r="LE18" s="53"/>
      <c r="LF18" s="53"/>
      <c r="LG18" s="53"/>
      <c r="LH18" s="53"/>
      <c r="LI18" s="53"/>
      <c r="LJ18" s="53"/>
      <c r="LK18" s="53"/>
      <c r="LL18" s="53"/>
      <c r="LM18" s="53"/>
      <c r="LN18" s="53"/>
      <c r="LO18" s="53"/>
      <c r="LP18" s="53"/>
      <c r="LQ18" s="53"/>
      <c r="LR18" s="53"/>
      <c r="LS18" s="53"/>
      <c r="LT18" s="53"/>
      <c r="LU18" s="53"/>
      <c r="LV18" s="53"/>
      <c r="LW18" s="53"/>
      <c r="LX18" s="53"/>
      <c r="LY18" s="53"/>
      <c r="LZ18" s="53"/>
      <c r="MA18" s="53"/>
      <c r="MB18" s="53"/>
      <c r="MC18" s="53"/>
      <c r="MD18" s="53"/>
      <c r="ME18" s="53"/>
      <c r="MF18" s="53"/>
      <c r="MG18" s="53"/>
      <c r="MH18" s="53"/>
      <c r="MI18" s="53"/>
      <c r="MJ18" s="53"/>
      <c r="MK18" s="53"/>
      <c r="ML18" s="53"/>
      <c r="MM18" s="53"/>
      <c r="MN18" s="53"/>
      <c r="MO18" s="53"/>
      <c r="MP18" s="53"/>
      <c r="MQ18" s="53"/>
      <c r="MR18" s="53"/>
      <c r="MS18" s="53"/>
      <c r="MT18" s="53"/>
      <c r="MU18" s="53"/>
      <c r="MV18" s="53"/>
      <c r="MW18" s="53"/>
      <c r="MX18" s="53"/>
      <c r="MY18" s="53"/>
      <c r="MZ18" s="53"/>
      <c r="NA18" s="53"/>
      <c r="NB18" s="53"/>
      <c r="NC18" s="53"/>
      <c r="ND18" s="53"/>
      <c r="NE18" s="53"/>
      <c r="NF18" s="53"/>
      <c r="NG18" s="53"/>
      <c r="NH18" s="53"/>
      <c r="NI18" s="53"/>
      <c r="NJ18" s="53"/>
      <c r="NK18" s="53"/>
      <c r="NL18" s="53"/>
      <c r="NM18" s="53"/>
      <c r="NN18" s="53"/>
      <c r="NO18" s="53"/>
      <c r="NP18" s="53"/>
      <c r="NQ18" s="53"/>
      <c r="NR18" s="53"/>
      <c r="NS18" s="53"/>
      <c r="NT18" s="53"/>
      <c r="NU18" s="53"/>
      <c r="NV18" s="53"/>
      <c r="NW18" s="53"/>
      <c r="NX18" s="53"/>
      <c r="NY18" s="53"/>
      <c r="NZ18" s="53"/>
      <c r="OA18" s="53"/>
      <c r="OB18" s="53"/>
      <c r="OC18" s="53"/>
      <c r="OD18" s="53"/>
      <c r="OE18" s="53"/>
      <c r="OF18" s="53"/>
      <c r="OG18" s="53"/>
      <c r="OH18" s="53"/>
      <c r="OI18" s="53"/>
      <c r="OJ18" s="53"/>
      <c r="OK18" s="53"/>
      <c r="OL18" s="53"/>
      <c r="OM18" s="53"/>
      <c r="ON18" s="53"/>
      <c r="OO18" s="53"/>
      <c r="OP18" s="53"/>
      <c r="OQ18" s="53"/>
      <c r="OR18" s="53"/>
      <c r="OS18" s="53"/>
      <c r="OT18" s="53"/>
      <c r="OU18" s="53"/>
      <c r="OV18" s="53"/>
      <c r="OW18" s="53"/>
      <c r="OX18" s="53"/>
      <c r="OY18" s="53"/>
      <c r="OZ18" s="53"/>
      <c r="PA18" s="53"/>
      <c r="PB18" s="53"/>
      <c r="PC18" s="53"/>
      <c r="PD18" s="53"/>
      <c r="PE18" s="53"/>
      <c r="PF18" s="53"/>
      <c r="PG18" s="53"/>
      <c r="PH18" s="53"/>
      <c r="PI18" s="53"/>
      <c r="PJ18" s="53"/>
      <c r="PK18" s="53"/>
      <c r="PL18" s="53"/>
      <c r="PM18" s="53"/>
      <c r="PN18" s="53"/>
      <c r="PO18" s="53"/>
      <c r="PP18" s="53"/>
      <c r="PQ18" s="53"/>
      <c r="PR18" s="53"/>
      <c r="PS18" s="53"/>
      <c r="PT18" s="53"/>
      <c r="PU18" s="53"/>
      <c r="PV18" s="53"/>
      <c r="PW18" s="53"/>
      <c r="PX18" s="53"/>
      <c r="PY18" s="53"/>
      <c r="PZ18" s="53"/>
      <c r="QA18" s="53"/>
      <c r="QB18" s="53"/>
      <c r="QC18" s="53"/>
      <c r="QD18" s="53"/>
      <c r="QE18" s="53"/>
      <c r="QF18" s="53"/>
      <c r="QG18" s="53"/>
      <c r="QH18" s="53"/>
      <c r="QI18" s="53"/>
      <c r="QJ18" s="53"/>
      <c r="QK18" s="53"/>
      <c r="QL18" s="53"/>
      <c r="QM18" s="53"/>
      <c r="QN18" s="53"/>
      <c r="QO18" s="53"/>
      <c r="QP18" s="53"/>
      <c r="QQ18" s="53"/>
      <c r="QR18" s="53"/>
      <c r="QS18" s="53"/>
      <c r="QT18" s="53"/>
      <c r="QU18" s="53"/>
      <c r="QV18" s="53"/>
      <c r="QW18" s="53"/>
      <c r="QX18" s="53"/>
      <c r="QY18" s="53"/>
      <c r="QZ18" s="53"/>
      <c r="RA18" s="53"/>
      <c r="RB18" s="53"/>
      <c r="RC18" s="53"/>
      <c r="RD18" s="53"/>
      <c r="RE18" s="53"/>
      <c r="RF18" s="53"/>
      <c r="RG18" s="53"/>
      <c r="RH18" s="53"/>
      <c r="RI18" s="53"/>
      <c r="RJ18" s="53"/>
      <c r="RK18" s="53"/>
      <c r="RL18" s="53"/>
      <c r="RM18" s="53"/>
      <c r="RN18" s="53"/>
      <c r="RO18" s="53"/>
      <c r="RP18" s="53"/>
      <c r="RQ18" s="53"/>
      <c r="RR18" s="53"/>
      <c r="RS18" s="53"/>
      <c r="RT18" s="53"/>
      <c r="RU18" s="53"/>
      <c r="RV18" s="53"/>
      <c r="RW18" s="53"/>
      <c r="RX18" s="53"/>
      <c r="RY18" s="53"/>
      <c r="RZ18" s="53"/>
      <c r="SA18" s="53"/>
      <c r="SB18" s="53"/>
      <c r="SC18" s="53"/>
      <c r="SD18" s="53"/>
      <c r="SE18" s="53"/>
      <c r="SF18" s="53"/>
      <c r="SG18" s="53"/>
      <c r="SH18" s="53"/>
      <c r="SI18" s="53"/>
      <c r="SJ18" s="53"/>
      <c r="SK18" s="53"/>
      <c r="SL18" s="53"/>
      <c r="SM18" s="53"/>
      <c r="SN18" s="53"/>
      <c r="SO18" s="53"/>
      <c r="SP18" s="53"/>
      <c r="SQ18" s="53"/>
      <c r="SR18" s="53"/>
      <c r="SS18" s="53"/>
      <c r="ST18" s="53"/>
      <c r="SU18" s="53"/>
      <c r="SV18" s="53"/>
      <c r="SW18" s="53"/>
      <c r="SX18" s="53"/>
      <c r="SY18" s="53"/>
      <c r="SZ18" s="53"/>
      <c r="TA18" s="53"/>
      <c r="TB18" s="53"/>
      <c r="TC18" s="53"/>
      <c r="TD18" s="53"/>
      <c r="TE18" s="53"/>
      <c r="TF18" s="53"/>
      <c r="TG18" s="53"/>
      <c r="TH18" s="53"/>
      <c r="TI18" s="53"/>
      <c r="TJ18" s="53"/>
      <c r="TK18" s="53"/>
      <c r="TL18" s="53"/>
      <c r="TM18" s="53"/>
      <c r="TN18" s="53"/>
      <c r="TO18" s="53"/>
      <c r="TP18" s="53"/>
      <c r="TQ18" s="53"/>
      <c r="TR18" s="53"/>
      <c r="TS18" s="53"/>
      <c r="TT18" s="53"/>
      <c r="TU18" s="53"/>
      <c r="TV18" s="53"/>
      <c r="TW18" s="53"/>
      <c r="TX18" s="53"/>
      <c r="TY18" s="53"/>
      <c r="TZ18" s="53"/>
      <c r="UA18" s="53"/>
      <c r="UB18" s="53"/>
      <c r="UC18" s="53"/>
      <c r="UD18" s="53"/>
      <c r="UE18" s="53"/>
      <c r="UF18" s="53"/>
      <c r="UG18" s="53"/>
      <c r="UH18" s="53"/>
      <c r="UI18" s="53"/>
      <c r="UJ18" s="53"/>
      <c r="UK18" s="53"/>
      <c r="UL18" s="53"/>
      <c r="UM18" s="53"/>
      <c r="UN18" s="53"/>
      <c r="UO18" s="53"/>
      <c r="UP18" s="53"/>
      <c r="UQ18" s="53"/>
      <c r="UR18" s="53"/>
      <c r="US18" s="53"/>
      <c r="UT18" s="53"/>
      <c r="UU18" s="53"/>
      <c r="UV18" s="53"/>
      <c r="UW18" s="53"/>
      <c r="UX18" s="53"/>
      <c r="UY18" s="53"/>
      <c r="UZ18" s="53"/>
      <c r="VA18" s="53"/>
      <c r="VB18" s="53"/>
      <c r="VC18" s="53"/>
      <c r="VD18" s="53"/>
      <c r="VE18" s="53"/>
      <c r="VF18" s="53"/>
      <c r="VG18" s="53"/>
      <c r="VH18" s="53"/>
      <c r="VI18" s="53"/>
      <c r="VJ18" s="53"/>
      <c r="VK18" s="53"/>
      <c r="VL18" s="53"/>
      <c r="VM18" s="53"/>
      <c r="VN18" s="53"/>
      <c r="VO18" s="53"/>
      <c r="VP18" s="53"/>
      <c r="VQ18" s="53"/>
      <c r="VR18" s="53"/>
      <c r="VS18" s="53"/>
      <c r="VT18" s="53"/>
      <c r="VU18" s="53"/>
      <c r="VV18" s="53"/>
      <c r="VW18" s="53"/>
      <c r="VX18" s="53"/>
      <c r="VY18" s="53"/>
      <c r="VZ18" s="53"/>
      <c r="WA18" s="53"/>
      <c r="WB18" s="53"/>
      <c r="WC18" s="53"/>
      <c r="WD18" s="53"/>
      <c r="WE18" s="53"/>
      <c r="WF18" s="53"/>
      <c r="WG18" s="53"/>
      <c r="WH18" s="53"/>
      <c r="WI18" s="53"/>
      <c r="WJ18" s="53"/>
      <c r="WK18" s="53"/>
      <c r="WL18" s="53"/>
      <c r="WM18" s="53"/>
      <c r="WN18" s="53"/>
      <c r="WO18" s="53"/>
      <c r="WP18" s="53"/>
      <c r="WQ18" s="53"/>
      <c r="WR18" s="53"/>
      <c r="WS18" s="53"/>
      <c r="WT18" s="53"/>
      <c r="WU18" s="53"/>
      <c r="WV18" s="53"/>
      <c r="WW18" s="53"/>
      <c r="WX18" s="53"/>
      <c r="WY18" s="53"/>
      <c r="WZ18" s="53"/>
      <c r="XA18" s="53"/>
      <c r="XB18" s="53"/>
      <c r="XC18" s="53"/>
      <c r="XD18" s="53"/>
      <c r="XE18" s="53"/>
      <c r="XF18" s="53"/>
      <c r="XG18" s="53"/>
      <c r="XH18" s="53"/>
      <c r="XI18" s="53"/>
      <c r="XJ18" s="53"/>
      <c r="XK18" s="53"/>
      <c r="XL18" s="53"/>
      <c r="XM18" s="53"/>
      <c r="XN18" s="53"/>
      <c r="XO18" s="53"/>
      <c r="XP18" s="53"/>
      <c r="XQ18" s="53"/>
      <c r="XR18" s="53"/>
      <c r="XS18" s="53"/>
      <c r="XT18" s="53"/>
      <c r="XU18" s="53"/>
      <c r="XV18" s="53"/>
      <c r="XW18" s="53"/>
      <c r="XX18" s="53"/>
      <c r="XY18" s="53"/>
      <c r="XZ18" s="53"/>
      <c r="YA18" s="53"/>
      <c r="YB18" s="53"/>
      <c r="YC18" s="53"/>
      <c r="YD18" s="53"/>
      <c r="YE18" s="53"/>
      <c r="YF18" s="53"/>
      <c r="YG18" s="53"/>
      <c r="YH18" s="53"/>
      <c r="YI18" s="53"/>
      <c r="YJ18" s="53"/>
      <c r="YK18" s="53"/>
      <c r="YL18" s="53"/>
      <c r="YM18" s="53"/>
      <c r="YN18" s="53"/>
      <c r="YO18" s="53"/>
      <c r="YP18" s="53"/>
      <c r="YQ18" s="53"/>
      <c r="YR18" s="53"/>
      <c r="YS18" s="53"/>
      <c r="YT18" s="53"/>
      <c r="YU18" s="53"/>
      <c r="YV18" s="53"/>
      <c r="YW18" s="53"/>
      <c r="YX18" s="53"/>
      <c r="YY18" s="53"/>
      <c r="YZ18" s="53"/>
      <c r="ZA18" s="53"/>
      <c r="ZB18" s="53"/>
      <c r="ZC18" s="53"/>
      <c r="ZD18" s="53"/>
      <c r="ZE18" s="53"/>
      <c r="ZF18" s="53"/>
      <c r="ZG18" s="53"/>
      <c r="ZH18" s="53"/>
      <c r="ZI18" s="53"/>
      <c r="ZJ18" s="53"/>
      <c r="ZK18" s="53"/>
      <c r="ZL18" s="53"/>
      <c r="ZM18" s="53"/>
      <c r="ZN18" s="53"/>
      <c r="ZO18" s="53"/>
      <c r="ZP18" s="53"/>
      <c r="ZQ18" s="53"/>
      <c r="ZR18" s="53"/>
      <c r="ZS18" s="53"/>
      <c r="ZT18" s="53"/>
      <c r="ZU18" s="53"/>
      <c r="ZV18" s="53"/>
      <c r="ZW18" s="53"/>
      <c r="ZX18" s="53"/>
      <c r="ZY18" s="53"/>
      <c r="ZZ18" s="53"/>
      <c r="AAA18" s="53"/>
      <c r="AAB18" s="53"/>
      <c r="AAC18" s="53"/>
      <c r="AAD18" s="53"/>
      <c r="AAE18" s="53"/>
      <c r="AAF18" s="53"/>
      <c r="AAG18" s="53"/>
      <c r="AAH18" s="53"/>
      <c r="AAI18" s="53"/>
      <c r="AAJ18" s="53"/>
      <c r="AAK18" s="53"/>
      <c r="AAL18" s="53"/>
      <c r="AAM18" s="53"/>
      <c r="AAN18" s="53"/>
      <c r="AAO18" s="53"/>
      <c r="AAP18" s="53"/>
      <c r="AAQ18" s="53"/>
      <c r="AAR18" s="53"/>
      <c r="AAS18" s="53"/>
      <c r="AAT18" s="53"/>
      <c r="AAU18" s="53"/>
      <c r="AAV18" s="53"/>
      <c r="AAW18" s="53"/>
      <c r="AAX18" s="53"/>
      <c r="AAY18" s="53"/>
      <c r="AAZ18" s="53"/>
      <c r="ABA18" s="53"/>
      <c r="ABB18" s="53"/>
      <c r="ABC18" s="53"/>
      <c r="ABD18" s="53"/>
      <c r="ABE18" s="53"/>
      <c r="ABF18" s="53"/>
      <c r="ABG18" s="53"/>
      <c r="ABH18" s="53"/>
      <c r="ABI18" s="53"/>
      <c r="ABJ18" s="53"/>
      <c r="ABK18" s="53"/>
      <c r="ABL18" s="53"/>
      <c r="ABM18" s="53"/>
      <c r="ABN18" s="53"/>
      <c r="ABO18" s="53"/>
      <c r="ABP18" s="53"/>
      <c r="ABQ18" s="53"/>
      <c r="ABR18" s="53"/>
      <c r="ABS18" s="53"/>
      <c r="ABT18" s="53"/>
      <c r="ABU18" s="53"/>
      <c r="ABV18" s="53"/>
      <c r="ABW18" s="53"/>
      <c r="ABX18" s="53"/>
      <c r="ABY18" s="53"/>
      <c r="ABZ18" s="53"/>
      <c r="ACA18" s="53"/>
      <c r="ACB18" s="53"/>
      <c r="ACC18" s="53"/>
      <c r="ACD18" s="53"/>
      <c r="ACE18" s="53"/>
      <c r="ACF18" s="53"/>
      <c r="ACG18" s="53"/>
      <c r="ACH18" s="53"/>
      <c r="ACI18" s="53"/>
      <c r="ACJ18" s="53"/>
      <c r="ACK18" s="53"/>
      <c r="ACL18" s="53"/>
      <c r="ACM18" s="53"/>
      <c r="ACN18" s="53"/>
      <c r="ACO18" s="53"/>
      <c r="ACP18" s="53"/>
      <c r="ACQ18" s="53"/>
      <c r="ACR18" s="53"/>
      <c r="ACS18" s="53"/>
      <c r="ACT18" s="53"/>
      <c r="ACU18" s="53"/>
      <c r="ACV18" s="53"/>
      <c r="ACW18" s="53"/>
      <c r="ACX18" s="53"/>
      <c r="ACY18" s="53"/>
      <c r="ACZ18" s="53"/>
      <c r="ADA18" s="53"/>
      <c r="ADB18" s="53"/>
      <c r="ADC18" s="53"/>
      <c r="ADD18" s="53"/>
      <c r="ADE18" s="53"/>
      <c r="ADF18" s="53"/>
      <c r="ADG18" s="53"/>
      <c r="ADH18" s="53"/>
      <c r="ADI18" s="53"/>
      <c r="ADJ18" s="53"/>
      <c r="ADK18" s="53"/>
      <c r="ADL18" s="53"/>
      <c r="ADM18" s="53"/>
      <c r="ADN18" s="53"/>
      <c r="ADO18" s="53"/>
      <c r="ADP18" s="53"/>
      <c r="ADQ18" s="53"/>
      <c r="ADR18" s="53"/>
      <c r="ADS18" s="53"/>
      <c r="ADT18" s="53"/>
      <c r="ADU18" s="53"/>
      <c r="ADV18" s="53"/>
      <c r="ADW18" s="53"/>
      <c r="ADX18" s="53"/>
      <c r="ADY18" s="53"/>
      <c r="ADZ18" s="53"/>
      <c r="AEA18" s="53"/>
      <c r="AEB18" s="53"/>
      <c r="AEC18" s="53"/>
      <c r="AED18" s="53"/>
      <c r="AEE18" s="53"/>
      <c r="AEF18" s="53"/>
      <c r="AEG18" s="53"/>
      <c r="AEH18" s="53"/>
      <c r="AEI18" s="53"/>
      <c r="AEJ18" s="53"/>
      <c r="AEK18" s="53"/>
      <c r="AEL18" s="53"/>
      <c r="AEM18" s="53"/>
      <c r="AEN18" s="53"/>
      <c r="AEO18" s="53"/>
      <c r="AEP18" s="53"/>
      <c r="AEQ18" s="53"/>
      <c r="AER18" s="53"/>
      <c r="AES18" s="53"/>
      <c r="AET18" s="53"/>
      <c r="AEU18" s="53"/>
      <c r="AEV18" s="53"/>
      <c r="AEW18" s="53"/>
      <c r="AEX18" s="53"/>
      <c r="AEY18" s="53"/>
      <c r="AEZ18" s="53"/>
      <c r="AFA18" s="53"/>
      <c r="AFB18" s="53"/>
      <c r="AFC18" s="53"/>
      <c r="AFD18" s="53"/>
      <c r="AFE18" s="53"/>
      <c r="AFF18" s="53"/>
      <c r="AFG18" s="53"/>
      <c r="AFH18" s="53"/>
      <c r="AFI18" s="53"/>
      <c r="AFJ18" s="53"/>
      <c r="AFK18" s="53"/>
      <c r="AFL18" s="53"/>
      <c r="AFM18" s="53"/>
      <c r="AFN18" s="53"/>
      <c r="AFO18" s="53"/>
      <c r="AFP18" s="53"/>
      <c r="AFQ18" s="53"/>
      <c r="AFR18" s="53"/>
      <c r="AFS18" s="53"/>
      <c r="AFT18" s="53"/>
      <c r="AFU18" s="53"/>
      <c r="AFV18" s="53"/>
      <c r="AFW18" s="53"/>
      <c r="AFX18" s="53"/>
      <c r="AFY18" s="53"/>
      <c r="AFZ18" s="53"/>
      <c r="AGA18" s="53"/>
      <c r="AGB18" s="53"/>
      <c r="AGC18" s="53"/>
      <c r="AGD18" s="53"/>
      <c r="AGE18" s="53"/>
      <c r="AGF18" s="53"/>
      <c r="AGG18" s="53"/>
      <c r="AGH18" s="53"/>
      <c r="AGI18" s="53"/>
      <c r="AGJ18" s="53"/>
      <c r="AGK18" s="53"/>
      <c r="AGL18" s="53"/>
      <c r="AGM18" s="53"/>
      <c r="AGN18" s="53"/>
      <c r="AGO18" s="53"/>
      <c r="AGP18" s="53"/>
      <c r="AGQ18" s="53"/>
      <c r="AGR18" s="53"/>
      <c r="AGS18" s="53"/>
      <c r="AGT18" s="53"/>
      <c r="AGU18" s="53"/>
      <c r="AGV18" s="53"/>
      <c r="AGW18" s="53"/>
      <c r="AGX18" s="53"/>
      <c r="AGY18" s="53"/>
      <c r="AGZ18" s="53"/>
      <c r="AHA18" s="53"/>
      <c r="AHB18" s="53"/>
      <c r="AHC18" s="53"/>
      <c r="AHD18" s="53"/>
      <c r="AHE18" s="53"/>
      <c r="AHF18" s="53"/>
      <c r="AHG18" s="53"/>
      <c r="AHH18" s="53"/>
      <c r="AHI18" s="53"/>
      <c r="AHJ18" s="53"/>
      <c r="AHK18" s="53"/>
      <c r="AHL18" s="53"/>
      <c r="AHM18" s="53"/>
      <c r="AHN18" s="53"/>
      <c r="AHO18" s="53"/>
      <c r="AHP18" s="53"/>
      <c r="AHQ18" s="53"/>
      <c r="AHR18" s="53"/>
      <c r="AHS18" s="53"/>
      <c r="AHT18" s="53"/>
      <c r="AHU18" s="53"/>
      <c r="AHV18" s="53"/>
      <c r="AHW18" s="53"/>
      <c r="AHX18" s="53"/>
      <c r="AHY18" s="53"/>
      <c r="AHZ18" s="53"/>
      <c r="AIA18" s="53"/>
      <c r="AIB18" s="53"/>
      <c r="AIC18" s="53"/>
      <c r="AID18" s="53"/>
      <c r="AIE18" s="53"/>
      <c r="AIF18" s="53"/>
      <c r="AIG18" s="53"/>
      <c r="AIH18" s="53"/>
      <c r="AII18" s="53"/>
      <c r="AIJ18" s="53"/>
      <c r="AIK18" s="53"/>
      <c r="AIL18" s="53"/>
      <c r="AIM18" s="53"/>
      <c r="AIN18" s="53"/>
      <c r="AIO18" s="53"/>
      <c r="AIP18" s="53"/>
      <c r="AIQ18" s="53"/>
      <c r="AIR18" s="53"/>
      <c r="AIS18" s="53"/>
      <c r="AIT18" s="53"/>
      <c r="AIU18" s="53"/>
      <c r="AIV18" s="53"/>
      <c r="AIW18" s="53"/>
      <c r="AIX18" s="53"/>
      <c r="AIY18" s="53"/>
      <c r="AIZ18" s="53"/>
      <c r="AJA18" s="53"/>
      <c r="AJB18" s="53"/>
      <c r="AJC18" s="53"/>
      <c r="AJD18" s="53"/>
      <c r="AJE18" s="53"/>
      <c r="AJF18" s="53"/>
      <c r="AJG18" s="53"/>
      <c r="AJH18" s="53"/>
      <c r="AJI18" s="53"/>
      <c r="AJJ18" s="53"/>
      <c r="AJK18" s="53"/>
      <c r="AJL18" s="53"/>
      <c r="AJM18" s="53"/>
      <c r="AJN18" s="53"/>
      <c r="AJO18" s="53"/>
      <c r="AJP18" s="53"/>
      <c r="AJQ18" s="53"/>
      <c r="AJR18" s="53"/>
      <c r="AJS18" s="53"/>
      <c r="AJT18" s="53"/>
      <c r="AJU18" s="53"/>
      <c r="AJV18" s="53"/>
      <c r="AJW18" s="53"/>
    </row>
    <row r="19" spans="1:959" s="724" customFormat="1" ht="104.25" customHeight="1">
      <c r="A19" s="342"/>
      <c r="B19" s="751"/>
      <c r="C19" s="752"/>
      <c r="D19" s="434"/>
      <c r="E19" s="435"/>
      <c r="F19" s="435"/>
      <c r="G19" s="435"/>
      <c r="H19" s="753"/>
      <c r="I19" s="753"/>
      <c r="J19" s="492"/>
      <c r="K19" s="754"/>
      <c r="L19" s="754"/>
      <c r="M19" s="754"/>
      <c r="N19" s="433"/>
      <c r="O19" s="436"/>
      <c r="P19" s="462"/>
      <c r="Q19" s="462"/>
      <c r="R19" s="462"/>
      <c r="S19" s="462"/>
      <c r="T19" s="462"/>
      <c r="U19" s="462"/>
      <c r="V19" s="462"/>
      <c r="W19" s="462"/>
      <c r="X19" s="462"/>
      <c r="Y19" s="462"/>
      <c r="Z19" s="462"/>
      <c r="AA19" s="462"/>
      <c r="AB19" s="462"/>
      <c r="AC19" s="462"/>
      <c r="AD19" s="462"/>
      <c r="AE19" s="462"/>
      <c r="AF19" s="462"/>
      <c r="AG19" s="462"/>
      <c r="AH19" s="462"/>
      <c r="AI19" s="462"/>
      <c r="AJ19" s="462"/>
      <c r="AK19" s="462"/>
      <c r="AL19" s="462"/>
      <c r="AM19" s="462"/>
      <c r="AN19" s="462"/>
      <c r="AO19" s="462"/>
      <c r="AP19" s="462"/>
      <c r="AQ19" s="462"/>
      <c r="AR19" s="462"/>
      <c r="AS19" s="462"/>
      <c r="AT19" s="462"/>
      <c r="AU19" s="462"/>
      <c r="AV19" s="462"/>
      <c r="AW19" s="462"/>
      <c r="AX19" s="462"/>
      <c r="AY19" s="462"/>
      <c r="AZ19" s="462"/>
      <c r="BA19" s="462"/>
      <c r="BB19" s="462"/>
      <c r="BC19" s="462"/>
      <c r="BD19" s="462"/>
      <c r="BE19" s="462"/>
      <c r="BF19" s="462"/>
      <c r="BG19" s="462"/>
      <c r="BH19" s="462"/>
      <c r="BI19" s="462"/>
      <c r="BJ19" s="462"/>
      <c r="BK19" s="462"/>
      <c r="BL19" s="462"/>
      <c r="BM19" s="462"/>
      <c r="BN19" s="462"/>
      <c r="BO19" s="462"/>
      <c r="BP19" s="462"/>
      <c r="BQ19" s="462"/>
      <c r="BR19" s="462"/>
      <c r="BS19" s="462"/>
      <c r="BT19" s="462"/>
      <c r="BU19" s="462"/>
      <c r="BV19" s="462"/>
      <c r="BW19" s="462"/>
      <c r="BX19" s="462"/>
      <c r="BY19" s="462"/>
      <c r="BZ19" s="462"/>
      <c r="CA19" s="462"/>
      <c r="CB19" s="462"/>
      <c r="CC19" s="462"/>
      <c r="CD19" s="462"/>
      <c r="CE19" s="462"/>
      <c r="CF19" s="462"/>
      <c r="CG19" s="462"/>
      <c r="CH19" s="462"/>
      <c r="CI19" s="462"/>
      <c r="CJ19" s="462"/>
      <c r="CK19" s="462"/>
      <c r="CL19" s="462"/>
      <c r="CM19" s="462"/>
      <c r="CN19" s="462"/>
      <c r="CO19" s="462"/>
      <c r="CP19" s="462"/>
      <c r="CQ19" s="462"/>
      <c r="CR19" s="462"/>
      <c r="CS19" s="462"/>
      <c r="CT19" s="462"/>
      <c r="CU19" s="462"/>
      <c r="CV19" s="462"/>
      <c r="CW19" s="462"/>
      <c r="CX19" s="462"/>
      <c r="CY19" s="462"/>
      <c r="CZ19" s="462"/>
      <c r="DA19" s="462"/>
      <c r="DB19" s="462"/>
      <c r="DC19" s="462"/>
      <c r="DD19" s="462"/>
      <c r="DE19" s="462"/>
      <c r="DF19" s="462"/>
      <c r="DG19" s="462"/>
      <c r="DH19" s="462"/>
      <c r="DI19" s="462"/>
      <c r="DJ19" s="462"/>
      <c r="DK19" s="462"/>
      <c r="DL19" s="462"/>
      <c r="DM19" s="462"/>
      <c r="DN19" s="462"/>
      <c r="DO19" s="462"/>
      <c r="DP19" s="462"/>
      <c r="DQ19" s="462"/>
      <c r="DR19" s="462"/>
      <c r="DS19" s="462"/>
      <c r="DT19" s="462"/>
      <c r="DU19" s="462"/>
      <c r="DV19" s="462"/>
      <c r="DW19" s="462"/>
      <c r="DX19" s="462"/>
      <c r="DY19" s="462"/>
      <c r="DZ19" s="462"/>
      <c r="EA19" s="462"/>
      <c r="EB19" s="462"/>
      <c r="EC19" s="462"/>
      <c r="ED19" s="462"/>
      <c r="EE19" s="462"/>
      <c r="EF19" s="462"/>
      <c r="EG19" s="462"/>
      <c r="EH19" s="462"/>
      <c r="EI19" s="462"/>
      <c r="EJ19" s="462"/>
      <c r="EK19" s="462"/>
      <c r="EL19" s="462"/>
      <c r="EM19" s="462"/>
      <c r="EN19" s="462"/>
      <c r="EO19" s="462"/>
      <c r="EP19" s="462"/>
      <c r="EQ19" s="462"/>
      <c r="ER19" s="462"/>
      <c r="ES19" s="462"/>
      <c r="ET19" s="462"/>
      <c r="EU19" s="462"/>
      <c r="EV19" s="462"/>
      <c r="EW19" s="462"/>
      <c r="EX19" s="462"/>
      <c r="EY19" s="462"/>
      <c r="EZ19" s="462"/>
      <c r="FA19" s="462"/>
      <c r="FB19" s="462"/>
      <c r="FC19" s="462"/>
      <c r="FD19" s="462"/>
      <c r="FE19" s="462"/>
      <c r="FF19" s="462"/>
      <c r="FG19" s="462"/>
      <c r="FH19" s="462"/>
      <c r="FI19" s="462"/>
      <c r="FJ19" s="462"/>
      <c r="FK19" s="462"/>
      <c r="FL19" s="462"/>
      <c r="FM19" s="462"/>
      <c r="FN19" s="462"/>
      <c r="FO19" s="462"/>
      <c r="FP19" s="462"/>
      <c r="FQ19" s="462"/>
      <c r="FR19" s="462"/>
      <c r="FS19" s="462"/>
      <c r="FT19" s="462"/>
      <c r="FU19" s="462"/>
      <c r="FV19" s="462"/>
      <c r="FW19" s="462"/>
      <c r="FX19" s="462"/>
      <c r="FY19" s="462"/>
      <c r="FZ19" s="462"/>
      <c r="GA19" s="462"/>
      <c r="GB19" s="462"/>
      <c r="GC19" s="462"/>
      <c r="GD19" s="462"/>
      <c r="GE19" s="462"/>
      <c r="GF19" s="462"/>
      <c r="GG19" s="462"/>
      <c r="GH19" s="462"/>
      <c r="GI19" s="462"/>
      <c r="GJ19" s="462"/>
      <c r="GK19" s="462"/>
      <c r="GL19" s="462"/>
      <c r="GM19" s="462"/>
      <c r="GN19" s="462"/>
      <c r="GO19" s="462"/>
      <c r="GP19" s="462"/>
      <c r="GQ19" s="462"/>
      <c r="GR19" s="462"/>
      <c r="GS19" s="462"/>
      <c r="GT19" s="462"/>
      <c r="GU19" s="462"/>
      <c r="GV19" s="462"/>
      <c r="GW19" s="462"/>
      <c r="GX19" s="462"/>
      <c r="GY19" s="462"/>
      <c r="GZ19" s="462"/>
      <c r="HA19" s="462"/>
      <c r="HB19" s="462"/>
      <c r="HC19" s="462"/>
      <c r="HD19" s="462"/>
      <c r="HE19" s="462"/>
      <c r="HF19" s="462"/>
      <c r="HG19" s="462"/>
      <c r="HH19" s="462"/>
      <c r="HI19" s="462"/>
      <c r="HJ19" s="462"/>
      <c r="HK19" s="462"/>
      <c r="HL19" s="462"/>
      <c r="HM19" s="462"/>
      <c r="HN19" s="462"/>
      <c r="HO19" s="462"/>
      <c r="HP19" s="462"/>
      <c r="HQ19" s="462"/>
      <c r="HR19" s="462"/>
      <c r="HS19" s="462"/>
      <c r="HT19" s="462"/>
      <c r="HU19" s="462"/>
      <c r="HV19" s="462"/>
      <c r="HW19" s="462"/>
      <c r="HX19" s="462"/>
      <c r="HY19" s="462"/>
      <c r="HZ19" s="462"/>
      <c r="IA19" s="462"/>
      <c r="IB19" s="462"/>
      <c r="IC19" s="462"/>
      <c r="ID19" s="462"/>
      <c r="IE19" s="462"/>
      <c r="IF19" s="462"/>
      <c r="IG19" s="462"/>
      <c r="IH19" s="462"/>
      <c r="II19" s="462"/>
      <c r="IJ19" s="462"/>
      <c r="IK19" s="462"/>
      <c r="IL19" s="462"/>
      <c r="IM19" s="462"/>
      <c r="IN19" s="462"/>
      <c r="IO19" s="462"/>
      <c r="IP19" s="462"/>
      <c r="IQ19" s="462"/>
      <c r="IR19" s="462"/>
      <c r="IS19" s="462"/>
      <c r="IT19" s="462"/>
      <c r="IU19" s="462"/>
      <c r="IV19" s="462"/>
      <c r="IW19" s="462"/>
      <c r="IX19" s="462"/>
      <c r="IY19" s="462"/>
      <c r="IZ19" s="462"/>
      <c r="JA19" s="462"/>
      <c r="JB19" s="462"/>
      <c r="JC19" s="462"/>
      <c r="JD19" s="462"/>
      <c r="JE19" s="462"/>
      <c r="JF19" s="462"/>
      <c r="JG19" s="462"/>
      <c r="JH19" s="462"/>
      <c r="JI19" s="462"/>
      <c r="JJ19" s="462"/>
      <c r="JK19" s="462"/>
      <c r="JL19" s="462"/>
      <c r="JM19" s="462"/>
      <c r="JN19" s="462"/>
      <c r="JO19" s="462"/>
      <c r="JP19" s="462"/>
      <c r="JQ19" s="462"/>
      <c r="JR19" s="462"/>
      <c r="JS19" s="462"/>
      <c r="JT19" s="462"/>
      <c r="JU19" s="462"/>
      <c r="JV19" s="462"/>
      <c r="JW19" s="462"/>
      <c r="JX19" s="462"/>
      <c r="JY19" s="462"/>
      <c r="JZ19" s="462"/>
      <c r="KA19" s="462"/>
      <c r="KB19" s="462"/>
      <c r="KC19" s="462"/>
      <c r="KD19" s="462"/>
      <c r="KE19" s="462"/>
      <c r="KF19" s="462"/>
      <c r="KG19" s="462"/>
      <c r="KH19" s="462"/>
      <c r="KI19" s="462"/>
      <c r="KJ19" s="462"/>
      <c r="KK19" s="462"/>
      <c r="KL19" s="462"/>
      <c r="KM19" s="462"/>
      <c r="KN19" s="462"/>
      <c r="KO19" s="462"/>
      <c r="KP19" s="462"/>
      <c r="KQ19" s="462"/>
      <c r="KR19" s="462"/>
      <c r="KS19" s="462"/>
      <c r="KT19" s="462"/>
      <c r="KU19" s="462"/>
      <c r="KV19" s="462"/>
      <c r="KW19" s="462"/>
      <c r="KX19" s="462"/>
      <c r="KY19" s="462"/>
      <c r="KZ19" s="462"/>
      <c r="LA19" s="462"/>
      <c r="LB19" s="462"/>
      <c r="LC19" s="462"/>
      <c r="LD19" s="462"/>
      <c r="LE19" s="462"/>
      <c r="LF19" s="462"/>
      <c r="LG19" s="462"/>
      <c r="LH19" s="462"/>
      <c r="LI19" s="462"/>
      <c r="LJ19" s="462"/>
      <c r="LK19" s="462"/>
      <c r="LL19" s="462"/>
      <c r="LM19" s="462"/>
      <c r="LN19" s="462"/>
      <c r="LO19" s="462"/>
      <c r="LP19" s="462"/>
      <c r="LQ19" s="462"/>
      <c r="LR19" s="462"/>
      <c r="LS19" s="462"/>
      <c r="LT19" s="462"/>
      <c r="LU19" s="462"/>
      <c r="LV19" s="462"/>
      <c r="LW19" s="462"/>
      <c r="LX19" s="462"/>
      <c r="LY19" s="462"/>
      <c r="LZ19" s="462"/>
      <c r="MA19" s="462"/>
      <c r="MB19" s="462"/>
      <c r="MC19" s="462"/>
      <c r="MD19" s="462"/>
      <c r="ME19" s="462"/>
      <c r="MF19" s="462"/>
      <c r="MG19" s="462"/>
      <c r="MH19" s="462"/>
      <c r="MI19" s="462"/>
      <c r="MJ19" s="462"/>
      <c r="MK19" s="462"/>
      <c r="ML19" s="462"/>
      <c r="MM19" s="462"/>
      <c r="MN19" s="462"/>
      <c r="MO19" s="462"/>
      <c r="MP19" s="462"/>
      <c r="MQ19" s="462"/>
      <c r="MR19" s="462"/>
      <c r="MS19" s="462"/>
      <c r="MT19" s="462"/>
      <c r="MU19" s="462"/>
      <c r="MV19" s="462"/>
      <c r="MW19" s="462"/>
      <c r="MX19" s="462"/>
      <c r="MY19" s="462"/>
      <c r="MZ19" s="462"/>
      <c r="NA19" s="462"/>
      <c r="NB19" s="462"/>
      <c r="NC19" s="462"/>
      <c r="ND19" s="462"/>
      <c r="NE19" s="462"/>
      <c r="NF19" s="462"/>
      <c r="NG19" s="462"/>
      <c r="NH19" s="462"/>
      <c r="NI19" s="462"/>
      <c r="NJ19" s="462"/>
      <c r="NK19" s="462"/>
      <c r="NL19" s="462"/>
      <c r="NM19" s="462"/>
      <c r="NN19" s="462"/>
      <c r="NO19" s="462"/>
      <c r="NP19" s="462"/>
      <c r="NQ19" s="462"/>
      <c r="NR19" s="462"/>
      <c r="NS19" s="462"/>
      <c r="NT19" s="462"/>
      <c r="NU19" s="462"/>
      <c r="NV19" s="462"/>
      <c r="NW19" s="462"/>
      <c r="NX19" s="462"/>
      <c r="NY19" s="462"/>
      <c r="NZ19" s="462"/>
      <c r="OA19" s="462"/>
      <c r="OB19" s="462"/>
      <c r="OC19" s="462"/>
      <c r="OD19" s="462"/>
      <c r="OE19" s="462"/>
      <c r="OF19" s="462"/>
      <c r="OG19" s="462"/>
      <c r="OH19" s="462"/>
      <c r="OI19" s="462"/>
      <c r="OJ19" s="462"/>
      <c r="OK19" s="462"/>
      <c r="OL19" s="462"/>
      <c r="OM19" s="462"/>
      <c r="ON19" s="462"/>
      <c r="OO19" s="462"/>
      <c r="OP19" s="462"/>
      <c r="OQ19" s="462"/>
      <c r="OR19" s="462"/>
      <c r="OS19" s="462"/>
      <c r="OT19" s="462"/>
      <c r="OU19" s="462"/>
      <c r="OV19" s="462"/>
      <c r="OW19" s="462"/>
      <c r="OX19" s="462"/>
      <c r="OY19" s="462"/>
      <c r="OZ19" s="462"/>
      <c r="PA19" s="462"/>
      <c r="PB19" s="462"/>
      <c r="PC19" s="462"/>
      <c r="PD19" s="462"/>
      <c r="PE19" s="462"/>
      <c r="PF19" s="462"/>
      <c r="PG19" s="462"/>
      <c r="PH19" s="462"/>
      <c r="PI19" s="462"/>
      <c r="PJ19" s="462"/>
      <c r="PK19" s="462"/>
      <c r="PL19" s="462"/>
      <c r="PM19" s="462"/>
      <c r="PN19" s="462"/>
      <c r="PO19" s="462"/>
      <c r="PP19" s="462"/>
      <c r="PQ19" s="462"/>
      <c r="PR19" s="462"/>
      <c r="PS19" s="462"/>
      <c r="PT19" s="462"/>
      <c r="PU19" s="462"/>
      <c r="PV19" s="462"/>
      <c r="PW19" s="462"/>
      <c r="PX19" s="462"/>
      <c r="PY19" s="462"/>
      <c r="PZ19" s="462"/>
      <c r="QA19" s="462"/>
      <c r="QB19" s="462"/>
      <c r="QC19" s="462"/>
      <c r="QD19" s="462"/>
      <c r="QE19" s="462"/>
      <c r="QF19" s="462"/>
      <c r="QG19" s="462"/>
      <c r="QH19" s="462"/>
      <c r="QI19" s="462"/>
      <c r="QJ19" s="462"/>
      <c r="QK19" s="462"/>
      <c r="QL19" s="462"/>
      <c r="QM19" s="462"/>
      <c r="QN19" s="462"/>
      <c r="QO19" s="462"/>
      <c r="QP19" s="462"/>
      <c r="QQ19" s="462"/>
      <c r="QR19" s="462"/>
      <c r="QS19" s="462"/>
      <c r="QT19" s="462"/>
      <c r="QU19" s="462"/>
      <c r="QV19" s="462"/>
      <c r="QW19" s="462"/>
      <c r="QX19" s="462"/>
      <c r="QY19" s="462"/>
      <c r="QZ19" s="462"/>
      <c r="RA19" s="462"/>
      <c r="RB19" s="462"/>
      <c r="RC19" s="462"/>
      <c r="RD19" s="462"/>
      <c r="RE19" s="462"/>
      <c r="RF19" s="462"/>
      <c r="RG19" s="462"/>
      <c r="RH19" s="462"/>
      <c r="RI19" s="462"/>
      <c r="RJ19" s="462"/>
      <c r="RK19" s="462"/>
      <c r="RL19" s="462"/>
      <c r="RM19" s="462"/>
      <c r="RN19" s="462"/>
      <c r="RO19" s="462"/>
      <c r="RP19" s="462"/>
      <c r="RQ19" s="462"/>
      <c r="RR19" s="462"/>
      <c r="RS19" s="462"/>
      <c r="RT19" s="462"/>
      <c r="RU19" s="462"/>
      <c r="RV19" s="462"/>
      <c r="RW19" s="462"/>
      <c r="RX19" s="462"/>
      <c r="RY19" s="462"/>
      <c r="RZ19" s="462"/>
      <c r="SA19" s="462"/>
      <c r="SB19" s="462"/>
      <c r="SC19" s="462"/>
      <c r="SD19" s="462"/>
      <c r="SE19" s="462"/>
      <c r="SF19" s="462"/>
      <c r="SG19" s="462"/>
      <c r="SH19" s="462"/>
      <c r="SI19" s="462"/>
      <c r="SJ19" s="462"/>
      <c r="SK19" s="462"/>
      <c r="SL19" s="462"/>
      <c r="SM19" s="462"/>
      <c r="SN19" s="462"/>
      <c r="SO19" s="462"/>
      <c r="SP19" s="462"/>
      <c r="SQ19" s="462"/>
      <c r="SR19" s="462"/>
      <c r="SS19" s="462"/>
      <c r="ST19" s="462"/>
      <c r="SU19" s="462"/>
      <c r="SV19" s="462"/>
      <c r="SW19" s="462"/>
      <c r="SX19" s="462"/>
      <c r="SY19" s="462"/>
      <c r="SZ19" s="462"/>
      <c r="TA19" s="462"/>
      <c r="TB19" s="462"/>
      <c r="TC19" s="462"/>
      <c r="TD19" s="462"/>
      <c r="TE19" s="462"/>
      <c r="TF19" s="462"/>
      <c r="TG19" s="462"/>
      <c r="TH19" s="462"/>
      <c r="TI19" s="462"/>
      <c r="TJ19" s="462"/>
      <c r="TK19" s="462"/>
      <c r="TL19" s="462"/>
      <c r="TM19" s="462"/>
      <c r="TN19" s="462"/>
      <c r="TO19" s="462"/>
      <c r="TP19" s="462"/>
      <c r="TQ19" s="462"/>
      <c r="TR19" s="462"/>
      <c r="TS19" s="462"/>
      <c r="TT19" s="462"/>
      <c r="TU19" s="462"/>
      <c r="TV19" s="462"/>
      <c r="TW19" s="462"/>
      <c r="TX19" s="462"/>
      <c r="TY19" s="462"/>
      <c r="TZ19" s="462"/>
      <c r="UA19" s="462"/>
      <c r="UB19" s="462"/>
      <c r="UC19" s="462"/>
      <c r="UD19" s="462"/>
      <c r="UE19" s="462"/>
      <c r="UF19" s="462"/>
      <c r="UG19" s="462"/>
      <c r="UH19" s="462"/>
      <c r="UI19" s="462"/>
      <c r="UJ19" s="462"/>
      <c r="UK19" s="462"/>
      <c r="UL19" s="462"/>
      <c r="UM19" s="462"/>
      <c r="UN19" s="462"/>
      <c r="UO19" s="462"/>
      <c r="UP19" s="462"/>
      <c r="UQ19" s="462"/>
      <c r="UR19" s="462"/>
      <c r="US19" s="462"/>
      <c r="UT19" s="462"/>
      <c r="UU19" s="462"/>
      <c r="UV19" s="462"/>
      <c r="UW19" s="462"/>
      <c r="UX19" s="462"/>
      <c r="UY19" s="462"/>
      <c r="UZ19" s="462"/>
      <c r="VA19" s="462"/>
      <c r="VB19" s="462"/>
      <c r="VC19" s="462"/>
      <c r="VD19" s="462"/>
      <c r="VE19" s="462"/>
      <c r="VF19" s="462"/>
      <c r="VG19" s="462"/>
      <c r="VH19" s="462"/>
      <c r="VI19" s="462"/>
      <c r="VJ19" s="462"/>
      <c r="VK19" s="462"/>
      <c r="VL19" s="462"/>
      <c r="VM19" s="462"/>
      <c r="VN19" s="462"/>
      <c r="VO19" s="462"/>
      <c r="VP19" s="462"/>
      <c r="VQ19" s="462"/>
      <c r="VR19" s="462"/>
      <c r="VS19" s="462"/>
      <c r="VT19" s="462"/>
      <c r="VU19" s="462"/>
      <c r="VV19" s="462"/>
      <c r="VW19" s="462"/>
      <c r="VX19" s="462"/>
      <c r="VY19" s="462"/>
      <c r="VZ19" s="462"/>
      <c r="WA19" s="462"/>
      <c r="WB19" s="462"/>
      <c r="WC19" s="462"/>
      <c r="WD19" s="462"/>
      <c r="WE19" s="462"/>
      <c r="WF19" s="462"/>
      <c r="WG19" s="462"/>
      <c r="WH19" s="462"/>
      <c r="WI19" s="462"/>
      <c r="WJ19" s="462"/>
      <c r="WK19" s="462"/>
      <c r="WL19" s="462"/>
      <c r="WM19" s="462"/>
      <c r="WN19" s="462"/>
      <c r="WO19" s="462"/>
      <c r="WP19" s="462"/>
      <c r="WQ19" s="462"/>
      <c r="WR19" s="462"/>
      <c r="WS19" s="462"/>
      <c r="WT19" s="462"/>
      <c r="WU19" s="462"/>
      <c r="WV19" s="462"/>
      <c r="WW19" s="462"/>
      <c r="WX19" s="462"/>
      <c r="WY19" s="462"/>
      <c r="WZ19" s="462"/>
      <c r="XA19" s="462"/>
      <c r="XB19" s="462"/>
      <c r="XC19" s="462"/>
      <c r="XD19" s="462"/>
      <c r="XE19" s="462"/>
      <c r="XF19" s="462"/>
      <c r="XG19" s="462"/>
      <c r="XH19" s="462"/>
      <c r="XI19" s="462"/>
      <c r="XJ19" s="462"/>
      <c r="XK19" s="462"/>
      <c r="XL19" s="462"/>
      <c r="XM19" s="462"/>
      <c r="XN19" s="462"/>
      <c r="XO19" s="462"/>
      <c r="XP19" s="462"/>
      <c r="XQ19" s="462"/>
      <c r="XR19" s="462"/>
      <c r="XS19" s="462"/>
      <c r="XT19" s="462"/>
      <c r="XU19" s="462"/>
      <c r="XV19" s="462"/>
      <c r="XW19" s="462"/>
      <c r="XX19" s="462"/>
      <c r="XY19" s="462"/>
      <c r="XZ19" s="462"/>
      <c r="YA19" s="462"/>
      <c r="YB19" s="462"/>
      <c r="YC19" s="462"/>
      <c r="YD19" s="462"/>
      <c r="YE19" s="462"/>
      <c r="YF19" s="462"/>
      <c r="YG19" s="462"/>
      <c r="YH19" s="462"/>
      <c r="YI19" s="462"/>
      <c r="YJ19" s="462"/>
      <c r="YK19" s="462"/>
      <c r="YL19" s="462"/>
      <c r="YM19" s="462"/>
      <c r="YN19" s="462"/>
      <c r="YO19" s="462"/>
      <c r="YP19" s="462"/>
      <c r="YQ19" s="462"/>
      <c r="YR19" s="462"/>
      <c r="YS19" s="462"/>
      <c r="YT19" s="462"/>
      <c r="YU19" s="462"/>
      <c r="YV19" s="462"/>
      <c r="YW19" s="462"/>
      <c r="YX19" s="462"/>
      <c r="YY19" s="462"/>
      <c r="YZ19" s="462"/>
      <c r="ZA19" s="462"/>
      <c r="ZB19" s="462"/>
      <c r="ZC19" s="462"/>
      <c r="ZD19" s="462"/>
      <c r="ZE19" s="462"/>
      <c r="ZF19" s="462"/>
      <c r="ZG19" s="462"/>
      <c r="ZH19" s="462"/>
      <c r="ZI19" s="462"/>
      <c r="ZJ19" s="462"/>
      <c r="ZK19" s="462"/>
      <c r="ZL19" s="462"/>
      <c r="ZM19" s="462"/>
      <c r="ZN19" s="462"/>
      <c r="ZO19" s="462"/>
      <c r="ZP19" s="462"/>
      <c r="ZQ19" s="462"/>
      <c r="ZR19" s="462"/>
      <c r="ZS19" s="462"/>
      <c r="ZT19" s="462"/>
      <c r="ZU19" s="462"/>
      <c r="ZV19" s="462"/>
      <c r="ZW19" s="462"/>
      <c r="ZX19" s="462"/>
      <c r="ZY19" s="462"/>
      <c r="ZZ19" s="462"/>
      <c r="AAA19" s="462"/>
      <c r="AAB19" s="462"/>
      <c r="AAC19" s="462"/>
      <c r="AAD19" s="462"/>
      <c r="AAE19" s="462"/>
      <c r="AAF19" s="462"/>
      <c r="AAG19" s="462"/>
      <c r="AAH19" s="462"/>
      <c r="AAI19" s="462"/>
      <c r="AAJ19" s="462"/>
      <c r="AAK19" s="462"/>
      <c r="AAL19" s="462"/>
      <c r="AAM19" s="462"/>
      <c r="AAN19" s="462"/>
      <c r="AAO19" s="462"/>
      <c r="AAP19" s="462"/>
      <c r="AAQ19" s="462"/>
      <c r="AAR19" s="462"/>
      <c r="AAS19" s="462"/>
      <c r="AAT19" s="462"/>
      <c r="AAU19" s="462"/>
      <c r="AAV19" s="462"/>
      <c r="AAW19" s="462"/>
      <c r="AAX19" s="462"/>
      <c r="AAY19" s="462"/>
      <c r="AAZ19" s="462"/>
      <c r="ABA19" s="462"/>
      <c r="ABB19" s="462"/>
      <c r="ABC19" s="462"/>
      <c r="ABD19" s="462"/>
      <c r="ABE19" s="462"/>
      <c r="ABF19" s="462"/>
      <c r="ABG19" s="462"/>
      <c r="ABH19" s="462"/>
      <c r="ABI19" s="462"/>
      <c r="ABJ19" s="462"/>
      <c r="ABK19" s="462"/>
      <c r="ABL19" s="462"/>
      <c r="ABM19" s="462"/>
      <c r="ABN19" s="462"/>
      <c r="ABO19" s="462"/>
      <c r="ABP19" s="462"/>
      <c r="ABQ19" s="462"/>
      <c r="ABR19" s="462"/>
      <c r="ABS19" s="462"/>
      <c r="ABT19" s="462"/>
      <c r="ABU19" s="462"/>
      <c r="ABV19" s="462"/>
      <c r="ABW19" s="462"/>
      <c r="ABX19" s="462"/>
      <c r="ABY19" s="462"/>
      <c r="ABZ19" s="462"/>
      <c r="ACA19" s="462"/>
      <c r="ACB19" s="462"/>
      <c r="ACC19" s="462"/>
      <c r="ACD19" s="462"/>
      <c r="ACE19" s="462"/>
      <c r="ACF19" s="462"/>
      <c r="ACG19" s="462"/>
      <c r="ACH19" s="462"/>
      <c r="ACI19" s="462"/>
      <c r="ACJ19" s="462"/>
      <c r="ACK19" s="462"/>
      <c r="ACL19" s="462"/>
      <c r="ACM19" s="462"/>
      <c r="ACN19" s="462"/>
      <c r="ACO19" s="462"/>
      <c r="ACP19" s="462"/>
      <c r="ACQ19" s="462"/>
      <c r="ACR19" s="462"/>
      <c r="ACS19" s="462"/>
      <c r="ACT19" s="462"/>
      <c r="ACU19" s="462"/>
      <c r="ACV19" s="462"/>
      <c r="ACW19" s="462"/>
      <c r="ACX19" s="462"/>
      <c r="ACY19" s="462"/>
      <c r="ACZ19" s="462"/>
      <c r="ADA19" s="462"/>
      <c r="ADB19" s="462"/>
      <c r="ADC19" s="462"/>
      <c r="ADD19" s="462"/>
      <c r="ADE19" s="462"/>
      <c r="ADF19" s="462"/>
      <c r="ADG19" s="462"/>
      <c r="ADH19" s="462"/>
      <c r="ADI19" s="462"/>
      <c r="ADJ19" s="462"/>
      <c r="ADK19" s="462"/>
      <c r="ADL19" s="462"/>
      <c r="ADM19" s="462"/>
      <c r="ADN19" s="462"/>
      <c r="ADO19" s="462"/>
      <c r="ADP19" s="462"/>
      <c r="ADQ19" s="462"/>
      <c r="ADR19" s="462"/>
      <c r="ADS19" s="462"/>
      <c r="ADT19" s="462"/>
      <c r="ADU19" s="462"/>
      <c r="ADV19" s="462"/>
      <c r="ADW19" s="462"/>
      <c r="ADX19" s="462"/>
      <c r="ADY19" s="462"/>
      <c r="ADZ19" s="462"/>
      <c r="AEA19" s="462"/>
      <c r="AEB19" s="462"/>
      <c r="AEC19" s="462"/>
      <c r="AED19" s="462"/>
      <c r="AEE19" s="462"/>
      <c r="AEF19" s="462"/>
      <c r="AEG19" s="462"/>
      <c r="AEH19" s="462"/>
      <c r="AEI19" s="462"/>
      <c r="AEJ19" s="462"/>
      <c r="AEK19" s="462"/>
      <c r="AEL19" s="462"/>
      <c r="AEM19" s="462"/>
      <c r="AEN19" s="462"/>
      <c r="AEO19" s="462"/>
      <c r="AEP19" s="462"/>
      <c r="AEQ19" s="462"/>
      <c r="AER19" s="462"/>
      <c r="AES19" s="462"/>
      <c r="AET19" s="462"/>
      <c r="AEU19" s="462"/>
      <c r="AEV19" s="462"/>
      <c r="AEW19" s="462"/>
      <c r="AEX19" s="462"/>
      <c r="AEY19" s="462"/>
      <c r="AEZ19" s="462"/>
      <c r="AFA19" s="462"/>
      <c r="AFB19" s="462"/>
      <c r="AFC19" s="462"/>
      <c r="AFD19" s="462"/>
      <c r="AFE19" s="462"/>
      <c r="AFF19" s="462"/>
      <c r="AFG19" s="462"/>
      <c r="AFH19" s="462"/>
      <c r="AFI19" s="462"/>
      <c r="AFJ19" s="462"/>
      <c r="AFK19" s="462"/>
      <c r="AFL19" s="462"/>
      <c r="AFM19" s="462"/>
      <c r="AFN19" s="462"/>
      <c r="AFO19" s="462"/>
      <c r="AFP19" s="462"/>
      <c r="AFQ19" s="462"/>
      <c r="AFR19" s="462"/>
      <c r="AFS19" s="462"/>
      <c r="AFT19" s="462"/>
      <c r="AFU19" s="462"/>
      <c r="AFV19" s="462"/>
      <c r="AFW19" s="462"/>
      <c r="AFX19" s="462"/>
      <c r="AFY19" s="462"/>
      <c r="AFZ19" s="462"/>
      <c r="AGA19" s="462"/>
      <c r="AGB19" s="462"/>
      <c r="AGC19" s="462"/>
      <c r="AGD19" s="462"/>
      <c r="AGE19" s="462"/>
      <c r="AGF19" s="462"/>
      <c r="AGG19" s="462"/>
      <c r="AGH19" s="462"/>
      <c r="AGI19" s="462"/>
      <c r="AGJ19" s="462"/>
      <c r="AGK19" s="462"/>
      <c r="AGL19" s="462"/>
      <c r="AGM19" s="462"/>
      <c r="AGN19" s="462"/>
      <c r="AGO19" s="462"/>
      <c r="AGP19" s="462"/>
      <c r="AGQ19" s="462"/>
      <c r="AGR19" s="462"/>
      <c r="AGS19" s="462"/>
      <c r="AGT19" s="462"/>
      <c r="AGU19" s="462"/>
      <c r="AGV19" s="462"/>
      <c r="AGW19" s="462"/>
      <c r="AGX19" s="462"/>
      <c r="AGY19" s="462"/>
      <c r="AGZ19" s="462"/>
      <c r="AHA19" s="462"/>
      <c r="AHB19" s="462"/>
      <c r="AHC19" s="462"/>
      <c r="AHD19" s="462"/>
      <c r="AHE19" s="462"/>
      <c r="AHF19" s="462"/>
      <c r="AHG19" s="462"/>
      <c r="AHH19" s="462"/>
      <c r="AHI19" s="462"/>
      <c r="AHJ19" s="462"/>
      <c r="AHK19" s="462"/>
      <c r="AHL19" s="462"/>
      <c r="AHM19" s="462"/>
      <c r="AHN19" s="462"/>
      <c r="AHO19" s="462"/>
      <c r="AHP19" s="462"/>
      <c r="AHQ19" s="462"/>
      <c r="AHR19" s="462"/>
      <c r="AHS19" s="462"/>
      <c r="AHT19" s="462"/>
      <c r="AHU19" s="462"/>
      <c r="AHV19" s="462"/>
      <c r="AHW19" s="462"/>
      <c r="AHX19" s="462"/>
      <c r="AHY19" s="462"/>
      <c r="AHZ19" s="462"/>
      <c r="AIA19" s="462"/>
      <c r="AIB19" s="462"/>
      <c r="AIC19" s="462"/>
      <c r="AID19" s="462"/>
      <c r="AIE19" s="462"/>
      <c r="AIF19" s="462"/>
      <c r="AIG19" s="462"/>
      <c r="AIH19" s="462"/>
      <c r="AII19" s="462"/>
      <c r="AIJ19" s="462"/>
      <c r="AIK19" s="462"/>
      <c r="AIL19" s="462"/>
      <c r="AIM19" s="462"/>
      <c r="AIN19" s="462"/>
      <c r="AIO19" s="462"/>
      <c r="AIP19" s="462"/>
      <c r="AIQ19" s="462"/>
      <c r="AIR19" s="462"/>
      <c r="AIS19" s="462"/>
      <c r="AIT19" s="462"/>
      <c r="AIU19" s="462"/>
      <c r="AIV19" s="462"/>
      <c r="AIW19" s="462"/>
      <c r="AIX19" s="462"/>
      <c r="AIY19" s="462"/>
      <c r="AIZ19" s="462"/>
      <c r="AJA19" s="462"/>
      <c r="AJB19" s="462"/>
      <c r="AJC19" s="462"/>
      <c r="AJD19" s="462"/>
      <c r="AJE19" s="462"/>
      <c r="AJF19" s="462"/>
      <c r="AJG19" s="462"/>
      <c r="AJH19" s="462"/>
      <c r="AJI19" s="462"/>
      <c r="AJJ19" s="462"/>
      <c r="AJK19" s="462"/>
      <c r="AJL19" s="462"/>
      <c r="AJM19" s="462"/>
      <c r="AJN19" s="462"/>
      <c r="AJO19" s="462"/>
      <c r="AJP19" s="462"/>
      <c r="AJQ19" s="462"/>
      <c r="AJR19" s="462"/>
      <c r="AJS19" s="462"/>
      <c r="AJT19" s="462"/>
      <c r="AJU19" s="462"/>
      <c r="AJV19" s="462"/>
      <c r="AJW19" s="462"/>
    </row>
    <row r="20" spans="1:959" s="53" customFormat="1" ht="167.25" customHeight="1">
      <c r="A20" s="126"/>
      <c r="B20" s="485"/>
      <c r="C20" s="183"/>
      <c r="D20" s="183"/>
      <c r="E20" s="176"/>
      <c r="F20" s="176"/>
      <c r="G20" s="435"/>
      <c r="H20" s="180"/>
      <c r="I20" s="180"/>
      <c r="J20" s="468"/>
      <c r="K20" s="187"/>
      <c r="L20" s="187"/>
      <c r="M20" s="187"/>
      <c r="N20" s="126"/>
      <c r="O20" s="127"/>
    </row>
    <row r="21" spans="1:959" ht="129" customHeight="1">
      <c r="A21" s="514"/>
      <c r="B21" s="755"/>
      <c r="C21" s="756"/>
      <c r="D21" s="511"/>
      <c r="E21" s="512"/>
      <c r="F21" s="517"/>
      <c r="G21" s="398"/>
      <c r="H21" s="761"/>
      <c r="I21" s="513"/>
      <c r="J21" s="757"/>
      <c r="K21" s="758"/>
      <c r="L21" s="759"/>
      <c r="M21" s="759"/>
      <c r="N21" s="235"/>
      <c r="O21" s="515"/>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29"/>
      <c r="BQ21" s="129"/>
      <c r="BR21" s="129"/>
      <c r="BS21" s="129"/>
      <c r="BT21" s="129"/>
      <c r="BU21" s="129"/>
      <c r="BV21" s="129"/>
      <c r="BW21" s="129"/>
      <c r="BX21" s="129"/>
      <c r="BY21" s="129"/>
      <c r="BZ21" s="129"/>
      <c r="CA21" s="129"/>
      <c r="CB21" s="129"/>
      <c r="CC21" s="129"/>
      <c r="CD21" s="129"/>
      <c r="CE21" s="129"/>
      <c r="CF21" s="129"/>
      <c r="CG21" s="129"/>
      <c r="CH21" s="129"/>
      <c r="CI21" s="129"/>
      <c r="CJ21" s="129"/>
      <c r="CK21" s="129"/>
      <c r="CL21" s="129"/>
      <c r="CM21" s="129"/>
      <c r="CN21" s="129"/>
      <c r="CO21" s="129"/>
      <c r="CP21" s="129"/>
      <c r="CQ21" s="129"/>
      <c r="CR21" s="129"/>
      <c r="CS21" s="129"/>
      <c r="CT21" s="129"/>
      <c r="CU21" s="129"/>
      <c r="CV21" s="129"/>
      <c r="CW21" s="129"/>
      <c r="CX21" s="129"/>
      <c r="CY21" s="129"/>
      <c r="CZ21" s="129"/>
      <c r="DA21" s="129"/>
      <c r="DB21" s="129"/>
      <c r="DC21" s="129"/>
      <c r="DD21" s="129"/>
      <c r="DE21" s="129"/>
      <c r="DF21" s="129"/>
      <c r="DG21" s="129"/>
      <c r="DH21" s="129"/>
      <c r="DI21" s="129"/>
      <c r="DJ21" s="129"/>
      <c r="DK21" s="129"/>
      <c r="DL21" s="129"/>
      <c r="DM21" s="129"/>
      <c r="DN21" s="129"/>
      <c r="DO21" s="129"/>
      <c r="DP21" s="129"/>
      <c r="DQ21" s="129"/>
      <c r="DR21" s="129"/>
      <c r="DS21" s="129"/>
      <c r="DT21" s="129"/>
      <c r="DU21" s="129"/>
      <c r="DV21" s="129"/>
      <c r="DW21" s="129"/>
      <c r="DX21" s="129"/>
      <c r="DY21" s="129"/>
      <c r="DZ21" s="129"/>
      <c r="EA21" s="129"/>
      <c r="EB21" s="129"/>
      <c r="EC21" s="129"/>
      <c r="ED21" s="129"/>
      <c r="EE21" s="129"/>
      <c r="EF21" s="129"/>
      <c r="EG21" s="129"/>
      <c r="EH21" s="129"/>
      <c r="EI21" s="129"/>
      <c r="EJ21" s="129"/>
      <c r="EK21" s="129"/>
      <c r="EL21" s="129"/>
      <c r="EM21" s="129"/>
      <c r="EN21" s="129"/>
      <c r="EO21" s="129"/>
      <c r="EP21" s="129"/>
      <c r="EQ21" s="129"/>
      <c r="ER21" s="129"/>
      <c r="ES21" s="129"/>
      <c r="ET21" s="129"/>
      <c r="EU21" s="129"/>
      <c r="EV21" s="129"/>
      <c r="EW21" s="129"/>
      <c r="EX21" s="129"/>
      <c r="EY21" s="129"/>
      <c r="EZ21" s="129"/>
      <c r="FA21" s="129"/>
      <c r="FB21" s="129"/>
      <c r="FC21" s="129"/>
      <c r="FD21" s="129"/>
      <c r="FE21" s="129"/>
      <c r="FF21" s="129"/>
      <c r="FG21" s="129"/>
      <c r="FH21" s="129"/>
      <c r="FI21" s="129"/>
      <c r="FJ21" s="129"/>
      <c r="FK21" s="129"/>
      <c r="FL21" s="129"/>
      <c r="FM21" s="129"/>
      <c r="FN21" s="129"/>
      <c r="FO21" s="129"/>
      <c r="FP21" s="129"/>
      <c r="FQ21" s="129"/>
      <c r="FR21" s="129"/>
      <c r="FS21" s="129"/>
      <c r="FT21" s="129"/>
      <c r="FU21" s="129"/>
      <c r="FV21" s="129"/>
      <c r="FW21" s="129"/>
      <c r="FX21" s="129"/>
      <c r="FY21" s="129"/>
      <c r="FZ21" s="129"/>
      <c r="GA21" s="129"/>
      <c r="GB21" s="129"/>
      <c r="GC21" s="129"/>
      <c r="GD21" s="129"/>
      <c r="GE21" s="129"/>
      <c r="GF21" s="129"/>
      <c r="GG21" s="129"/>
      <c r="GH21" s="129"/>
      <c r="GI21" s="129"/>
      <c r="GJ21" s="129"/>
      <c r="GK21" s="129"/>
      <c r="GL21" s="129"/>
      <c r="GM21" s="129"/>
      <c r="GN21" s="129"/>
      <c r="GO21" s="129"/>
      <c r="GP21" s="129"/>
      <c r="GQ21" s="129"/>
      <c r="GR21" s="129"/>
      <c r="GS21" s="129"/>
      <c r="GT21" s="129"/>
      <c r="GU21" s="129"/>
      <c r="GV21" s="129"/>
      <c r="GW21" s="129"/>
      <c r="GX21" s="129"/>
      <c r="GY21" s="129"/>
      <c r="GZ21" s="129"/>
      <c r="HA21" s="129"/>
      <c r="HB21" s="129"/>
      <c r="HC21" s="129"/>
      <c r="HD21" s="129"/>
      <c r="HE21" s="129"/>
      <c r="HF21" s="129"/>
      <c r="HG21" s="129"/>
      <c r="HH21" s="129"/>
      <c r="HI21" s="129"/>
      <c r="HJ21" s="129"/>
      <c r="HK21" s="129"/>
      <c r="HL21" s="129"/>
      <c r="HM21" s="129"/>
      <c r="HN21" s="129"/>
      <c r="HO21" s="129"/>
      <c r="HP21" s="129"/>
      <c r="HQ21" s="129"/>
      <c r="HR21" s="129"/>
      <c r="HS21" s="129"/>
      <c r="HT21" s="129"/>
      <c r="HU21" s="129"/>
      <c r="HV21" s="129"/>
      <c r="HW21" s="129"/>
      <c r="HX21" s="129"/>
      <c r="HY21" s="129"/>
      <c r="HZ21" s="129"/>
      <c r="IA21" s="129"/>
      <c r="IB21" s="129"/>
      <c r="IC21" s="129"/>
      <c r="ID21" s="129"/>
      <c r="IE21" s="129"/>
      <c r="IF21" s="129"/>
      <c r="IG21" s="129"/>
      <c r="IH21" s="129"/>
      <c r="II21" s="129"/>
      <c r="IJ21" s="129"/>
      <c r="IK21" s="129"/>
      <c r="IL21" s="129"/>
      <c r="IM21" s="129"/>
      <c r="IN21" s="129"/>
      <c r="IO21" s="129"/>
      <c r="IP21" s="129"/>
      <c r="IQ21" s="129"/>
      <c r="IR21" s="129"/>
      <c r="IS21" s="129"/>
      <c r="IT21" s="129"/>
      <c r="IU21" s="129"/>
      <c r="IV21" s="129"/>
      <c r="IW21" s="129"/>
      <c r="IX21" s="129"/>
      <c r="IY21" s="129"/>
      <c r="IZ21" s="129"/>
      <c r="JA21" s="129"/>
      <c r="JB21" s="129"/>
      <c r="JC21" s="129"/>
      <c r="JD21" s="129"/>
      <c r="JE21" s="129"/>
      <c r="JF21" s="129"/>
      <c r="JG21" s="129"/>
      <c r="JH21" s="129"/>
      <c r="JI21" s="129"/>
      <c r="JJ21" s="129"/>
      <c r="JK21" s="129"/>
      <c r="JL21" s="129"/>
      <c r="JM21" s="129"/>
      <c r="JN21" s="129"/>
      <c r="JO21" s="129"/>
      <c r="JP21" s="129"/>
      <c r="JQ21" s="129"/>
      <c r="JR21" s="129"/>
      <c r="JS21" s="129"/>
      <c r="JT21" s="129"/>
      <c r="JU21" s="129"/>
      <c r="JV21" s="129"/>
      <c r="JW21" s="129"/>
      <c r="JX21" s="129"/>
      <c r="JY21" s="129"/>
      <c r="JZ21" s="129"/>
      <c r="KA21" s="129"/>
      <c r="KB21" s="129"/>
      <c r="KC21" s="129"/>
      <c r="KD21" s="129"/>
      <c r="KE21" s="129"/>
      <c r="KF21" s="129"/>
      <c r="KG21" s="129"/>
      <c r="KH21" s="129"/>
      <c r="KI21" s="129"/>
      <c r="KJ21" s="129"/>
      <c r="KK21" s="129"/>
      <c r="KL21" s="129"/>
      <c r="KM21" s="129"/>
      <c r="KN21" s="129"/>
      <c r="KO21" s="129"/>
      <c r="KP21" s="129"/>
      <c r="KQ21" s="129"/>
      <c r="KR21" s="129"/>
      <c r="KS21" s="129"/>
      <c r="KT21" s="129"/>
      <c r="KU21" s="129"/>
      <c r="KV21" s="129"/>
      <c r="KW21" s="129"/>
      <c r="KX21" s="129"/>
      <c r="KY21" s="129"/>
      <c r="KZ21" s="129"/>
      <c r="LA21" s="129"/>
      <c r="LB21" s="129"/>
      <c r="LC21" s="129"/>
      <c r="LD21" s="129"/>
      <c r="LE21" s="129"/>
      <c r="LF21" s="129"/>
      <c r="LG21" s="129"/>
      <c r="LH21" s="129"/>
      <c r="LI21" s="129"/>
      <c r="LJ21" s="129"/>
      <c r="LK21" s="129"/>
      <c r="LL21" s="129"/>
      <c r="LM21" s="129"/>
      <c r="LN21" s="129"/>
      <c r="LO21" s="129"/>
      <c r="LP21" s="129"/>
      <c r="LQ21" s="129"/>
      <c r="LR21" s="129"/>
      <c r="LS21" s="129"/>
      <c r="LT21" s="129"/>
      <c r="LU21" s="129"/>
      <c r="LV21" s="129"/>
      <c r="LW21" s="129"/>
      <c r="LX21" s="129"/>
      <c r="LY21" s="129"/>
      <c r="LZ21" s="129"/>
      <c r="MA21" s="129"/>
      <c r="MB21" s="129"/>
      <c r="MC21" s="129"/>
      <c r="MD21" s="129"/>
      <c r="ME21" s="129"/>
      <c r="MF21" s="129"/>
      <c r="MG21" s="129"/>
      <c r="MH21" s="129"/>
      <c r="MI21" s="129"/>
      <c r="MJ21" s="129"/>
      <c r="MK21" s="129"/>
      <c r="ML21" s="129"/>
      <c r="MM21" s="129"/>
      <c r="MN21" s="129"/>
      <c r="MO21" s="129"/>
      <c r="MP21" s="129"/>
      <c r="MQ21" s="129"/>
      <c r="MR21" s="129"/>
      <c r="MS21" s="129"/>
      <c r="MT21" s="129"/>
      <c r="MU21" s="129"/>
      <c r="MV21" s="129"/>
      <c r="MW21" s="129"/>
      <c r="MX21" s="129"/>
      <c r="MY21" s="129"/>
      <c r="MZ21" s="129"/>
      <c r="NA21" s="129"/>
      <c r="NB21" s="129"/>
      <c r="NC21" s="129"/>
      <c r="ND21" s="129"/>
      <c r="NE21" s="129"/>
      <c r="NF21" s="129"/>
      <c r="NG21" s="129"/>
      <c r="NH21" s="129"/>
      <c r="NI21" s="129"/>
      <c r="NJ21" s="129"/>
      <c r="NK21" s="129"/>
      <c r="NL21" s="129"/>
      <c r="NM21" s="129"/>
      <c r="NN21" s="129"/>
      <c r="NO21" s="129"/>
      <c r="NP21" s="129"/>
      <c r="NQ21" s="129"/>
      <c r="NR21" s="129"/>
      <c r="NS21" s="129"/>
      <c r="NT21" s="129"/>
      <c r="NU21" s="129"/>
      <c r="NV21" s="129"/>
      <c r="NW21" s="129"/>
      <c r="NX21" s="129"/>
      <c r="NY21" s="129"/>
      <c r="NZ21" s="129"/>
      <c r="OA21" s="129"/>
      <c r="OB21" s="129"/>
      <c r="OC21" s="129"/>
      <c r="OD21" s="129"/>
      <c r="OE21" s="129"/>
      <c r="OF21" s="129"/>
      <c r="OG21" s="129"/>
      <c r="OH21" s="129"/>
      <c r="OI21" s="129"/>
      <c r="OJ21" s="129"/>
      <c r="OK21" s="129"/>
      <c r="OL21" s="129"/>
      <c r="OM21" s="129"/>
      <c r="ON21" s="129"/>
      <c r="OO21" s="129"/>
      <c r="OP21" s="129"/>
      <c r="OQ21" s="129"/>
      <c r="OR21" s="129"/>
      <c r="OS21" s="129"/>
      <c r="OT21" s="129"/>
      <c r="OU21" s="129"/>
      <c r="OV21" s="129"/>
      <c r="OW21" s="129"/>
      <c r="OX21" s="129"/>
      <c r="OY21" s="129"/>
      <c r="OZ21" s="129"/>
      <c r="PA21" s="129"/>
      <c r="PB21" s="129"/>
      <c r="PC21" s="129"/>
      <c r="PD21" s="129"/>
      <c r="PE21" s="129"/>
      <c r="PF21" s="129"/>
      <c r="PG21" s="129"/>
      <c r="PH21" s="129"/>
      <c r="PI21" s="129"/>
      <c r="PJ21" s="129"/>
      <c r="PK21" s="129"/>
      <c r="PL21" s="129"/>
      <c r="PM21" s="129"/>
      <c r="PN21" s="129"/>
      <c r="PO21" s="129"/>
      <c r="PP21" s="129"/>
      <c r="PQ21" s="129"/>
      <c r="PR21" s="129"/>
      <c r="PS21" s="129"/>
      <c r="PT21" s="129"/>
      <c r="PU21" s="129"/>
      <c r="PV21" s="129"/>
      <c r="PW21" s="129"/>
      <c r="PX21" s="129"/>
      <c r="PY21" s="129"/>
      <c r="PZ21" s="129"/>
      <c r="QA21" s="129"/>
      <c r="QB21" s="129"/>
      <c r="QC21" s="129"/>
      <c r="QD21" s="129"/>
      <c r="QE21" s="129"/>
      <c r="QF21" s="129"/>
      <c r="QG21" s="129"/>
      <c r="QH21" s="129"/>
      <c r="QI21" s="129"/>
      <c r="QJ21" s="129"/>
      <c r="QK21" s="129"/>
      <c r="QL21" s="129"/>
      <c r="QM21" s="129"/>
      <c r="QN21" s="129"/>
      <c r="QO21" s="129"/>
      <c r="QP21" s="129"/>
      <c r="QQ21" s="129"/>
      <c r="QR21" s="129"/>
      <c r="QS21" s="129"/>
      <c r="QT21" s="129"/>
      <c r="QU21" s="129"/>
      <c r="QV21" s="129"/>
      <c r="QW21" s="129"/>
      <c r="QX21" s="129"/>
      <c r="QY21" s="129"/>
      <c r="QZ21" s="129"/>
      <c r="RA21" s="129"/>
      <c r="RB21" s="129"/>
      <c r="RC21" s="129"/>
      <c r="RD21" s="129"/>
      <c r="RE21" s="129"/>
      <c r="RF21" s="129"/>
      <c r="RG21" s="129"/>
      <c r="RH21" s="129"/>
      <c r="RI21" s="129"/>
      <c r="RJ21" s="129"/>
      <c r="RK21" s="129"/>
      <c r="RL21" s="129"/>
      <c r="RM21" s="129"/>
      <c r="RN21" s="129"/>
      <c r="RO21" s="129"/>
      <c r="RP21" s="129"/>
      <c r="RQ21" s="129"/>
      <c r="RR21" s="129"/>
      <c r="RS21" s="129"/>
      <c r="RT21" s="129"/>
      <c r="RU21" s="129"/>
      <c r="RV21" s="129"/>
      <c r="RW21" s="129"/>
      <c r="RX21" s="129"/>
      <c r="RY21" s="129"/>
      <c r="RZ21" s="129"/>
      <c r="SA21" s="129"/>
      <c r="SB21" s="129"/>
      <c r="SC21" s="129"/>
      <c r="SD21" s="129"/>
      <c r="SE21" s="129"/>
      <c r="SF21" s="129"/>
      <c r="SG21" s="129"/>
      <c r="SH21" s="129"/>
      <c r="SI21" s="129"/>
      <c r="SJ21" s="129"/>
      <c r="SK21" s="129"/>
      <c r="SL21" s="129"/>
      <c r="SM21" s="129"/>
      <c r="SN21" s="129"/>
      <c r="SO21" s="129"/>
      <c r="SP21" s="129"/>
      <c r="SQ21" s="129"/>
      <c r="SR21" s="129"/>
      <c r="SS21" s="129"/>
      <c r="ST21" s="129"/>
      <c r="SU21" s="129"/>
      <c r="SV21" s="129"/>
      <c r="SW21" s="129"/>
      <c r="SX21" s="129"/>
      <c r="SY21" s="129"/>
      <c r="SZ21" s="129"/>
      <c r="TA21" s="129"/>
      <c r="TB21" s="129"/>
      <c r="TC21" s="129"/>
      <c r="TD21" s="129"/>
      <c r="TE21" s="129"/>
      <c r="TF21" s="129"/>
      <c r="TG21" s="129"/>
      <c r="TH21" s="129"/>
      <c r="TI21" s="129"/>
      <c r="TJ21" s="129"/>
      <c r="TK21" s="129"/>
      <c r="TL21" s="129"/>
      <c r="TM21" s="129"/>
      <c r="TN21" s="129"/>
      <c r="TO21" s="129"/>
      <c r="TP21" s="129"/>
      <c r="TQ21" s="129"/>
      <c r="TR21" s="129"/>
      <c r="TS21" s="129"/>
      <c r="TT21" s="129"/>
      <c r="TU21" s="129"/>
      <c r="TV21" s="129"/>
      <c r="TW21" s="129"/>
      <c r="TX21" s="129"/>
      <c r="TY21" s="129"/>
      <c r="TZ21" s="129"/>
      <c r="UA21" s="129"/>
      <c r="UB21" s="129"/>
      <c r="UC21" s="129"/>
      <c r="UD21" s="129"/>
      <c r="UE21" s="129"/>
      <c r="UF21" s="129"/>
      <c r="UG21" s="129"/>
      <c r="UH21" s="129"/>
      <c r="UI21" s="129"/>
      <c r="UJ21" s="129"/>
      <c r="UK21" s="129"/>
      <c r="UL21" s="129"/>
      <c r="UM21" s="129"/>
      <c r="UN21" s="129"/>
      <c r="UO21" s="129"/>
      <c r="UP21" s="129"/>
      <c r="UQ21" s="129"/>
      <c r="UR21" s="129"/>
      <c r="US21" s="129"/>
      <c r="UT21" s="129"/>
      <c r="UU21" s="129"/>
      <c r="UV21" s="129"/>
      <c r="UW21" s="129"/>
      <c r="UX21" s="129"/>
      <c r="UY21" s="129"/>
      <c r="UZ21" s="129"/>
      <c r="VA21" s="129"/>
      <c r="VB21" s="129"/>
      <c r="VC21" s="129"/>
      <c r="VD21" s="129"/>
      <c r="VE21" s="129"/>
      <c r="VF21" s="129"/>
      <c r="VG21" s="129"/>
      <c r="VH21" s="129"/>
      <c r="VI21" s="129"/>
      <c r="VJ21" s="129"/>
      <c r="VK21" s="129"/>
      <c r="VL21" s="129"/>
      <c r="VM21" s="129"/>
      <c r="VN21" s="129"/>
      <c r="VO21" s="129"/>
      <c r="VP21" s="129"/>
      <c r="VQ21" s="129"/>
      <c r="VR21" s="129"/>
      <c r="VS21" s="129"/>
      <c r="VT21" s="129"/>
      <c r="VU21" s="129"/>
      <c r="VV21" s="129"/>
      <c r="VW21" s="129"/>
      <c r="VX21" s="129"/>
      <c r="VY21" s="129"/>
      <c r="VZ21" s="129"/>
      <c r="WA21" s="129"/>
      <c r="WB21" s="129"/>
      <c r="WC21" s="129"/>
      <c r="WD21" s="129"/>
      <c r="WE21" s="129"/>
      <c r="WF21" s="129"/>
      <c r="WG21" s="129"/>
      <c r="WH21" s="129"/>
      <c r="WI21" s="129"/>
      <c r="WJ21" s="129"/>
      <c r="WK21" s="129"/>
      <c r="WL21" s="129"/>
      <c r="WM21" s="129"/>
      <c r="WN21" s="129"/>
      <c r="WO21" s="129"/>
      <c r="WP21" s="129"/>
      <c r="WQ21" s="129"/>
      <c r="WR21" s="129"/>
      <c r="WS21" s="129"/>
      <c r="WT21" s="129"/>
      <c r="WU21" s="129"/>
      <c r="WV21" s="129"/>
      <c r="WW21" s="129"/>
      <c r="WX21" s="129"/>
      <c r="WY21" s="129"/>
      <c r="WZ21" s="129"/>
      <c r="XA21" s="129"/>
      <c r="XB21" s="129"/>
      <c r="XC21" s="129"/>
      <c r="XD21" s="129"/>
      <c r="XE21" s="129"/>
      <c r="XF21" s="129"/>
      <c r="XG21" s="129"/>
      <c r="XH21" s="129"/>
      <c r="XI21" s="129"/>
      <c r="XJ21" s="129"/>
      <c r="XK21" s="129"/>
      <c r="XL21" s="129"/>
      <c r="XM21" s="129"/>
      <c r="XN21" s="129"/>
      <c r="XO21" s="129"/>
      <c r="XP21" s="129"/>
      <c r="XQ21" s="129"/>
      <c r="XR21" s="129"/>
      <c r="XS21" s="129"/>
      <c r="XT21" s="129"/>
      <c r="XU21" s="129"/>
      <c r="XV21" s="129"/>
      <c r="XW21" s="129"/>
      <c r="XX21" s="129"/>
      <c r="XY21" s="129"/>
      <c r="XZ21" s="129"/>
      <c r="YA21" s="129"/>
      <c r="YB21" s="129"/>
      <c r="YC21" s="129"/>
      <c r="YD21" s="129"/>
      <c r="YE21" s="129"/>
      <c r="YF21" s="129"/>
      <c r="YG21" s="129"/>
      <c r="YH21" s="129"/>
      <c r="YI21" s="129"/>
      <c r="YJ21" s="129"/>
      <c r="YK21" s="129"/>
      <c r="YL21" s="129"/>
      <c r="YM21" s="129"/>
      <c r="YN21" s="129"/>
      <c r="YO21" s="129"/>
      <c r="YP21" s="129"/>
      <c r="YQ21" s="129"/>
      <c r="YR21" s="129"/>
      <c r="YS21" s="129"/>
      <c r="YT21" s="129"/>
      <c r="YU21" s="129"/>
      <c r="YV21" s="129"/>
      <c r="YW21" s="129"/>
      <c r="YX21" s="129"/>
      <c r="YY21" s="129"/>
      <c r="YZ21" s="129"/>
      <c r="ZA21" s="129"/>
      <c r="ZB21" s="129"/>
      <c r="ZC21" s="129"/>
      <c r="ZD21" s="129"/>
      <c r="ZE21" s="129"/>
      <c r="ZF21" s="129"/>
      <c r="ZG21" s="129"/>
      <c r="ZH21" s="129"/>
      <c r="ZI21" s="129"/>
      <c r="ZJ21" s="129"/>
      <c r="ZK21" s="129"/>
      <c r="ZL21" s="129"/>
      <c r="ZM21" s="129"/>
      <c r="ZN21" s="129"/>
      <c r="ZO21" s="129"/>
      <c r="ZP21" s="129"/>
      <c r="ZQ21" s="129"/>
      <c r="ZR21" s="129"/>
      <c r="ZS21" s="129"/>
      <c r="ZT21" s="129"/>
      <c r="ZU21" s="129"/>
      <c r="ZV21" s="129"/>
      <c r="ZW21" s="129"/>
      <c r="ZX21" s="129"/>
      <c r="ZY21" s="129"/>
      <c r="ZZ21" s="129"/>
      <c r="AAA21" s="129"/>
      <c r="AAB21" s="129"/>
      <c r="AAC21" s="129"/>
      <c r="AAD21" s="129"/>
      <c r="AAE21" s="129"/>
      <c r="AAF21" s="129"/>
      <c r="AAG21" s="129"/>
      <c r="AAH21" s="129"/>
      <c r="AAI21" s="129"/>
      <c r="AAJ21" s="129"/>
      <c r="AAK21" s="129"/>
      <c r="AAL21" s="129"/>
      <c r="AAM21" s="129"/>
      <c r="AAN21" s="129"/>
      <c r="AAO21" s="129"/>
      <c r="AAP21" s="129"/>
      <c r="AAQ21" s="129"/>
      <c r="AAR21" s="129"/>
      <c r="AAS21" s="129"/>
      <c r="AAT21" s="129"/>
      <c r="AAU21" s="129"/>
      <c r="AAV21" s="129"/>
      <c r="AAW21" s="129"/>
      <c r="AAX21" s="129"/>
      <c r="AAY21" s="129"/>
      <c r="AAZ21" s="129"/>
      <c r="ABA21" s="129"/>
      <c r="ABB21" s="129"/>
      <c r="ABC21" s="129"/>
      <c r="ABD21" s="129"/>
      <c r="ABE21" s="129"/>
      <c r="ABF21" s="129"/>
      <c r="ABG21" s="129"/>
      <c r="ABH21" s="129"/>
      <c r="ABI21" s="129"/>
      <c r="ABJ21" s="129"/>
      <c r="ABK21" s="129"/>
      <c r="ABL21" s="129"/>
      <c r="ABM21" s="129"/>
      <c r="ABN21" s="129"/>
      <c r="ABO21" s="129"/>
      <c r="ABP21" s="129"/>
      <c r="ABQ21" s="129"/>
      <c r="ABR21" s="129"/>
      <c r="ABS21" s="129"/>
      <c r="ABT21" s="129"/>
      <c r="ABU21" s="129"/>
      <c r="ABV21" s="129"/>
      <c r="ABW21" s="129"/>
      <c r="ABX21" s="129"/>
      <c r="ABY21" s="129"/>
      <c r="ABZ21" s="129"/>
      <c r="ACA21" s="129"/>
      <c r="ACB21" s="129"/>
      <c r="ACC21" s="129"/>
      <c r="ACD21" s="129"/>
      <c r="ACE21" s="129"/>
      <c r="ACF21" s="129"/>
      <c r="ACG21" s="129"/>
      <c r="ACH21" s="129"/>
      <c r="ACI21" s="129"/>
      <c r="ACJ21" s="129"/>
      <c r="ACK21" s="129"/>
      <c r="ACL21" s="129"/>
      <c r="ACM21" s="129"/>
      <c r="ACN21" s="129"/>
      <c r="ACO21" s="129"/>
      <c r="ACP21" s="129"/>
      <c r="ACQ21" s="129"/>
      <c r="ACR21" s="129"/>
      <c r="ACS21" s="129"/>
      <c r="ACT21" s="129"/>
      <c r="ACU21" s="129"/>
      <c r="ACV21" s="129"/>
      <c r="ACW21" s="129"/>
      <c r="ACX21" s="129"/>
      <c r="ACY21" s="129"/>
      <c r="ACZ21" s="129"/>
      <c r="ADA21" s="129"/>
      <c r="ADB21" s="129"/>
      <c r="ADC21" s="129"/>
      <c r="ADD21" s="129"/>
      <c r="ADE21" s="129"/>
      <c r="ADF21" s="129"/>
      <c r="ADG21" s="129"/>
      <c r="ADH21" s="129"/>
      <c r="ADI21" s="129"/>
      <c r="ADJ21" s="129"/>
      <c r="ADK21" s="129"/>
      <c r="ADL21" s="129"/>
      <c r="ADM21" s="129"/>
      <c r="ADN21" s="129"/>
      <c r="ADO21" s="129"/>
      <c r="ADP21" s="129"/>
      <c r="ADQ21" s="129"/>
      <c r="ADR21" s="129"/>
      <c r="ADS21" s="129"/>
      <c r="ADT21" s="129"/>
      <c r="ADU21" s="129"/>
      <c r="ADV21" s="129"/>
      <c r="ADW21" s="129"/>
      <c r="ADX21" s="129"/>
      <c r="ADY21" s="129"/>
      <c r="ADZ21" s="129"/>
      <c r="AEA21" s="129"/>
      <c r="AEB21" s="129"/>
      <c r="AEC21" s="129"/>
      <c r="AED21" s="129"/>
      <c r="AEE21" s="129"/>
      <c r="AEF21" s="129"/>
      <c r="AEG21" s="129"/>
      <c r="AEH21" s="129"/>
      <c r="AEI21" s="129"/>
      <c r="AEJ21" s="129"/>
      <c r="AEK21" s="129"/>
      <c r="AEL21" s="129"/>
      <c r="AEM21" s="129"/>
      <c r="AEN21" s="129"/>
      <c r="AEO21" s="129"/>
      <c r="AEP21" s="129"/>
      <c r="AEQ21" s="129"/>
      <c r="AER21" s="129"/>
      <c r="AES21" s="129"/>
      <c r="AET21" s="129"/>
      <c r="AEU21" s="129"/>
      <c r="AEV21" s="129"/>
      <c r="AEW21" s="129"/>
      <c r="AEX21" s="129"/>
      <c r="AEY21" s="129"/>
      <c r="AEZ21" s="129"/>
      <c r="AFA21" s="129"/>
      <c r="AFB21" s="129"/>
      <c r="AFC21" s="129"/>
      <c r="AFD21" s="129"/>
      <c r="AFE21" s="129"/>
      <c r="AFF21" s="129"/>
      <c r="AFG21" s="129"/>
      <c r="AFH21" s="129"/>
      <c r="AFI21" s="129"/>
      <c r="AFJ21" s="129"/>
      <c r="AFK21" s="129"/>
      <c r="AFL21" s="129"/>
      <c r="AFM21" s="129"/>
      <c r="AFN21" s="129"/>
      <c r="AFO21" s="129"/>
      <c r="AFP21" s="129"/>
      <c r="AFQ21" s="129"/>
      <c r="AFR21" s="129"/>
      <c r="AFS21" s="129"/>
      <c r="AFT21" s="129"/>
      <c r="AFU21" s="129"/>
      <c r="AFV21" s="129"/>
      <c r="AFW21" s="129"/>
      <c r="AFX21" s="129"/>
      <c r="AFY21" s="129"/>
      <c r="AFZ21" s="129"/>
      <c r="AGA21" s="129"/>
      <c r="AGB21" s="129"/>
      <c r="AGC21" s="129"/>
      <c r="AGD21" s="129"/>
      <c r="AGE21" s="129"/>
      <c r="AGF21" s="129"/>
      <c r="AGG21" s="129"/>
      <c r="AGH21" s="129"/>
      <c r="AGI21" s="129"/>
      <c r="AGJ21" s="129"/>
      <c r="AGK21" s="129"/>
      <c r="AGL21" s="129"/>
      <c r="AGM21" s="129"/>
      <c r="AGN21" s="129"/>
      <c r="AGO21" s="129"/>
      <c r="AGP21" s="129"/>
      <c r="AGQ21" s="129"/>
      <c r="AGR21" s="129"/>
      <c r="AGS21" s="129"/>
      <c r="AGT21" s="129"/>
      <c r="AGU21" s="129"/>
      <c r="AGV21" s="129"/>
      <c r="AGW21" s="129"/>
      <c r="AGX21" s="129"/>
      <c r="AGY21" s="129"/>
      <c r="AGZ21" s="129"/>
      <c r="AHA21" s="129"/>
      <c r="AHB21" s="129"/>
      <c r="AHC21" s="129"/>
      <c r="AHD21" s="129"/>
      <c r="AHE21" s="129"/>
      <c r="AHF21" s="129"/>
      <c r="AHG21" s="129"/>
      <c r="AHH21" s="129"/>
      <c r="AHI21" s="129"/>
      <c r="AHJ21" s="129"/>
      <c r="AHK21" s="129"/>
      <c r="AHL21" s="129"/>
      <c r="AHM21" s="129"/>
      <c r="AHN21" s="129"/>
      <c r="AHO21" s="129"/>
      <c r="AHP21" s="129"/>
      <c r="AHQ21" s="129"/>
      <c r="AHR21" s="129"/>
      <c r="AHS21" s="129"/>
      <c r="AHT21" s="129"/>
      <c r="AHU21" s="129"/>
      <c r="AHV21" s="129"/>
      <c r="AHW21" s="129"/>
      <c r="AHX21" s="129"/>
      <c r="AHY21" s="129"/>
      <c r="AHZ21" s="129"/>
      <c r="AIA21" s="129"/>
      <c r="AIB21" s="129"/>
      <c r="AIC21" s="129"/>
      <c r="AID21" s="129"/>
      <c r="AIE21" s="129"/>
      <c r="AIF21" s="129"/>
      <c r="AIG21" s="129"/>
      <c r="AIH21" s="129"/>
      <c r="AII21" s="129"/>
      <c r="AIJ21" s="129"/>
      <c r="AIK21" s="129"/>
      <c r="AIL21" s="129"/>
      <c r="AIM21" s="129"/>
      <c r="AIN21" s="129"/>
      <c r="AIO21" s="129"/>
      <c r="AIP21" s="129"/>
      <c r="AIQ21" s="129"/>
      <c r="AIR21" s="129"/>
      <c r="AIS21" s="129"/>
      <c r="AIT21" s="129"/>
      <c r="AIU21" s="129"/>
      <c r="AIV21" s="129"/>
      <c r="AIW21" s="129"/>
      <c r="AIX21" s="129"/>
      <c r="AIY21" s="129"/>
      <c r="AIZ21" s="129"/>
      <c r="AJA21" s="129"/>
      <c r="AJB21" s="129"/>
      <c r="AJC21" s="129"/>
      <c r="AJD21" s="129"/>
      <c r="AJE21" s="129"/>
      <c r="AJF21" s="129"/>
      <c r="AJG21" s="129"/>
      <c r="AJH21" s="129"/>
      <c r="AJI21" s="129"/>
      <c r="AJJ21" s="129"/>
      <c r="AJK21" s="129"/>
      <c r="AJL21" s="129"/>
      <c r="AJM21" s="129"/>
      <c r="AJN21" s="129"/>
      <c r="AJO21" s="129"/>
      <c r="AJP21" s="129"/>
      <c r="AJQ21" s="129"/>
      <c r="AJR21" s="129"/>
      <c r="AJS21" s="129"/>
      <c r="AJT21" s="129"/>
      <c r="AJU21" s="129"/>
      <c r="AJV21" s="129"/>
      <c r="AJW21" s="129"/>
    </row>
    <row r="22" spans="1:959" ht="204" customHeight="1">
      <c r="A22" s="514"/>
      <c r="B22" s="755"/>
      <c r="C22" s="756"/>
      <c r="D22" s="511"/>
      <c r="E22" s="512"/>
      <c r="F22" s="512"/>
      <c r="G22" s="512"/>
      <c r="H22" s="513"/>
      <c r="I22" s="513"/>
      <c r="J22" s="757"/>
      <c r="K22" s="466"/>
      <c r="L22" s="759"/>
      <c r="M22" s="759"/>
      <c r="N22" s="235"/>
      <c r="O22" s="515"/>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29"/>
      <c r="BQ22" s="129"/>
      <c r="BR22" s="129"/>
      <c r="BS22" s="129"/>
      <c r="BT22" s="129"/>
      <c r="BU22" s="129"/>
      <c r="BV22" s="129"/>
      <c r="BW22" s="129"/>
      <c r="BX22" s="129"/>
      <c r="BY22" s="129"/>
      <c r="BZ22" s="129"/>
      <c r="CA22" s="129"/>
      <c r="CB22" s="129"/>
      <c r="CC22" s="129"/>
      <c r="CD22" s="129"/>
      <c r="CE22" s="129"/>
      <c r="CF22" s="129"/>
      <c r="CG22" s="129"/>
      <c r="CH22" s="129"/>
      <c r="CI22" s="129"/>
      <c r="CJ22" s="129"/>
      <c r="CK22" s="129"/>
      <c r="CL22" s="129"/>
      <c r="CM22" s="129"/>
      <c r="CN22" s="129"/>
      <c r="CO22" s="129"/>
      <c r="CP22" s="129"/>
      <c r="CQ22" s="129"/>
      <c r="CR22" s="129"/>
      <c r="CS22" s="129"/>
      <c r="CT22" s="129"/>
      <c r="CU22" s="129"/>
      <c r="CV22" s="129"/>
      <c r="CW22" s="129"/>
      <c r="CX22" s="129"/>
      <c r="CY22" s="129"/>
      <c r="CZ22" s="129"/>
      <c r="DA22" s="129"/>
      <c r="DB22" s="129"/>
      <c r="DC22" s="129"/>
      <c r="DD22" s="129"/>
      <c r="DE22" s="129"/>
      <c r="DF22" s="129"/>
      <c r="DG22" s="129"/>
      <c r="DH22" s="129"/>
      <c r="DI22" s="129"/>
      <c r="DJ22" s="129"/>
      <c r="DK22" s="129"/>
      <c r="DL22" s="129"/>
      <c r="DM22" s="129"/>
      <c r="DN22" s="129"/>
      <c r="DO22" s="129"/>
      <c r="DP22" s="129"/>
      <c r="DQ22" s="129"/>
      <c r="DR22" s="129"/>
      <c r="DS22" s="129"/>
      <c r="DT22" s="129"/>
      <c r="DU22" s="129"/>
      <c r="DV22" s="129"/>
      <c r="DW22" s="129"/>
      <c r="DX22" s="129"/>
      <c r="DY22" s="129"/>
      <c r="DZ22" s="129"/>
      <c r="EA22" s="129"/>
      <c r="EB22" s="129"/>
      <c r="EC22" s="129"/>
      <c r="ED22" s="129"/>
      <c r="EE22" s="129"/>
      <c r="EF22" s="129"/>
      <c r="EG22" s="129"/>
      <c r="EH22" s="129"/>
      <c r="EI22" s="129"/>
      <c r="EJ22" s="129"/>
      <c r="EK22" s="129"/>
      <c r="EL22" s="129"/>
      <c r="EM22" s="129"/>
      <c r="EN22" s="129"/>
      <c r="EO22" s="129"/>
      <c r="EP22" s="129"/>
      <c r="EQ22" s="129"/>
      <c r="ER22" s="129"/>
      <c r="ES22" s="129"/>
      <c r="ET22" s="129"/>
      <c r="EU22" s="129"/>
      <c r="EV22" s="129"/>
      <c r="EW22" s="129"/>
      <c r="EX22" s="129"/>
      <c r="EY22" s="129"/>
      <c r="EZ22" s="129"/>
      <c r="FA22" s="129"/>
      <c r="FB22" s="129"/>
      <c r="FC22" s="129"/>
      <c r="FD22" s="129"/>
      <c r="FE22" s="129"/>
      <c r="FF22" s="129"/>
      <c r="FG22" s="129"/>
      <c r="FH22" s="129"/>
      <c r="FI22" s="129"/>
      <c r="FJ22" s="129"/>
      <c r="FK22" s="129"/>
      <c r="FL22" s="129"/>
      <c r="FM22" s="129"/>
      <c r="FN22" s="129"/>
      <c r="FO22" s="129"/>
      <c r="FP22" s="129"/>
      <c r="FQ22" s="129"/>
      <c r="FR22" s="129"/>
      <c r="FS22" s="129"/>
      <c r="FT22" s="129"/>
      <c r="FU22" s="129"/>
      <c r="FV22" s="129"/>
      <c r="FW22" s="129"/>
      <c r="FX22" s="129"/>
      <c r="FY22" s="129"/>
      <c r="FZ22" s="129"/>
      <c r="GA22" s="129"/>
      <c r="GB22" s="129"/>
      <c r="GC22" s="129"/>
      <c r="GD22" s="129"/>
      <c r="GE22" s="129"/>
      <c r="GF22" s="129"/>
      <c r="GG22" s="129"/>
      <c r="GH22" s="129"/>
      <c r="GI22" s="129"/>
      <c r="GJ22" s="129"/>
      <c r="GK22" s="129"/>
      <c r="GL22" s="129"/>
      <c r="GM22" s="129"/>
      <c r="GN22" s="129"/>
      <c r="GO22" s="129"/>
      <c r="GP22" s="129"/>
      <c r="GQ22" s="129"/>
      <c r="GR22" s="129"/>
      <c r="GS22" s="129"/>
      <c r="GT22" s="129"/>
      <c r="GU22" s="129"/>
      <c r="GV22" s="129"/>
      <c r="GW22" s="129"/>
      <c r="GX22" s="129"/>
      <c r="GY22" s="129"/>
      <c r="GZ22" s="129"/>
      <c r="HA22" s="129"/>
      <c r="HB22" s="129"/>
      <c r="HC22" s="129"/>
      <c r="HD22" s="129"/>
      <c r="HE22" s="129"/>
      <c r="HF22" s="129"/>
      <c r="HG22" s="129"/>
      <c r="HH22" s="129"/>
      <c r="HI22" s="129"/>
      <c r="HJ22" s="129"/>
      <c r="HK22" s="129"/>
      <c r="HL22" s="129"/>
      <c r="HM22" s="129"/>
      <c r="HN22" s="129"/>
      <c r="HO22" s="129"/>
      <c r="HP22" s="129"/>
      <c r="HQ22" s="129"/>
      <c r="HR22" s="129"/>
      <c r="HS22" s="129"/>
      <c r="HT22" s="129"/>
      <c r="HU22" s="129"/>
      <c r="HV22" s="129"/>
      <c r="HW22" s="129"/>
      <c r="HX22" s="129"/>
      <c r="HY22" s="129"/>
      <c r="HZ22" s="129"/>
      <c r="IA22" s="129"/>
      <c r="IB22" s="129"/>
      <c r="IC22" s="129"/>
      <c r="ID22" s="129"/>
      <c r="IE22" s="129"/>
      <c r="IF22" s="129"/>
      <c r="IG22" s="129"/>
      <c r="IH22" s="129"/>
      <c r="II22" s="129"/>
      <c r="IJ22" s="129"/>
      <c r="IK22" s="129"/>
      <c r="IL22" s="129"/>
      <c r="IM22" s="129"/>
      <c r="IN22" s="129"/>
      <c r="IO22" s="129"/>
      <c r="IP22" s="129"/>
      <c r="IQ22" s="129"/>
      <c r="IR22" s="129"/>
      <c r="IS22" s="129"/>
      <c r="IT22" s="129"/>
      <c r="IU22" s="129"/>
      <c r="IV22" s="129"/>
      <c r="IW22" s="129"/>
      <c r="IX22" s="129"/>
      <c r="IY22" s="129"/>
      <c r="IZ22" s="129"/>
      <c r="JA22" s="129"/>
      <c r="JB22" s="129"/>
      <c r="JC22" s="129"/>
      <c r="JD22" s="129"/>
      <c r="JE22" s="129"/>
      <c r="JF22" s="129"/>
      <c r="JG22" s="129"/>
      <c r="JH22" s="129"/>
      <c r="JI22" s="129"/>
      <c r="JJ22" s="129"/>
      <c r="JK22" s="129"/>
      <c r="JL22" s="129"/>
      <c r="JM22" s="129"/>
      <c r="JN22" s="129"/>
      <c r="JO22" s="129"/>
      <c r="JP22" s="129"/>
      <c r="JQ22" s="129"/>
      <c r="JR22" s="129"/>
      <c r="JS22" s="129"/>
      <c r="JT22" s="129"/>
      <c r="JU22" s="129"/>
      <c r="JV22" s="129"/>
      <c r="JW22" s="129"/>
      <c r="JX22" s="129"/>
      <c r="JY22" s="129"/>
      <c r="JZ22" s="129"/>
      <c r="KA22" s="129"/>
      <c r="KB22" s="129"/>
      <c r="KC22" s="129"/>
      <c r="KD22" s="129"/>
      <c r="KE22" s="129"/>
      <c r="KF22" s="129"/>
      <c r="KG22" s="129"/>
      <c r="KH22" s="129"/>
      <c r="KI22" s="129"/>
      <c r="KJ22" s="129"/>
      <c r="KK22" s="129"/>
      <c r="KL22" s="129"/>
      <c r="KM22" s="129"/>
      <c r="KN22" s="129"/>
      <c r="KO22" s="129"/>
      <c r="KP22" s="129"/>
      <c r="KQ22" s="129"/>
      <c r="KR22" s="129"/>
      <c r="KS22" s="129"/>
      <c r="KT22" s="129"/>
      <c r="KU22" s="129"/>
      <c r="KV22" s="129"/>
      <c r="KW22" s="129"/>
      <c r="KX22" s="129"/>
      <c r="KY22" s="129"/>
      <c r="KZ22" s="129"/>
      <c r="LA22" s="129"/>
      <c r="LB22" s="129"/>
      <c r="LC22" s="129"/>
      <c r="LD22" s="129"/>
      <c r="LE22" s="129"/>
      <c r="LF22" s="129"/>
      <c r="LG22" s="129"/>
      <c r="LH22" s="129"/>
      <c r="LI22" s="129"/>
      <c r="LJ22" s="129"/>
      <c r="LK22" s="129"/>
      <c r="LL22" s="129"/>
      <c r="LM22" s="129"/>
      <c r="LN22" s="129"/>
      <c r="LO22" s="129"/>
      <c r="LP22" s="129"/>
      <c r="LQ22" s="129"/>
      <c r="LR22" s="129"/>
      <c r="LS22" s="129"/>
      <c r="LT22" s="129"/>
      <c r="LU22" s="129"/>
      <c r="LV22" s="129"/>
      <c r="LW22" s="129"/>
      <c r="LX22" s="129"/>
      <c r="LY22" s="129"/>
      <c r="LZ22" s="129"/>
      <c r="MA22" s="129"/>
      <c r="MB22" s="129"/>
      <c r="MC22" s="129"/>
      <c r="MD22" s="129"/>
      <c r="ME22" s="129"/>
      <c r="MF22" s="129"/>
      <c r="MG22" s="129"/>
      <c r="MH22" s="129"/>
      <c r="MI22" s="129"/>
      <c r="MJ22" s="129"/>
      <c r="MK22" s="129"/>
      <c r="ML22" s="129"/>
      <c r="MM22" s="129"/>
      <c r="MN22" s="129"/>
      <c r="MO22" s="129"/>
      <c r="MP22" s="129"/>
      <c r="MQ22" s="129"/>
      <c r="MR22" s="129"/>
      <c r="MS22" s="129"/>
      <c r="MT22" s="129"/>
      <c r="MU22" s="129"/>
      <c r="MV22" s="129"/>
      <c r="MW22" s="129"/>
      <c r="MX22" s="129"/>
      <c r="MY22" s="129"/>
      <c r="MZ22" s="129"/>
      <c r="NA22" s="129"/>
      <c r="NB22" s="129"/>
      <c r="NC22" s="129"/>
      <c r="ND22" s="129"/>
      <c r="NE22" s="129"/>
      <c r="NF22" s="129"/>
      <c r="NG22" s="129"/>
      <c r="NH22" s="129"/>
      <c r="NI22" s="129"/>
      <c r="NJ22" s="129"/>
      <c r="NK22" s="129"/>
      <c r="NL22" s="129"/>
      <c r="NM22" s="129"/>
      <c r="NN22" s="129"/>
      <c r="NO22" s="129"/>
      <c r="NP22" s="129"/>
      <c r="NQ22" s="129"/>
      <c r="NR22" s="129"/>
      <c r="NS22" s="129"/>
      <c r="NT22" s="129"/>
      <c r="NU22" s="129"/>
      <c r="NV22" s="129"/>
      <c r="NW22" s="129"/>
      <c r="NX22" s="129"/>
      <c r="NY22" s="129"/>
      <c r="NZ22" s="129"/>
      <c r="OA22" s="129"/>
      <c r="OB22" s="129"/>
      <c r="OC22" s="129"/>
      <c r="OD22" s="129"/>
      <c r="OE22" s="129"/>
      <c r="OF22" s="129"/>
      <c r="OG22" s="129"/>
      <c r="OH22" s="129"/>
      <c r="OI22" s="129"/>
      <c r="OJ22" s="129"/>
      <c r="OK22" s="129"/>
      <c r="OL22" s="129"/>
      <c r="OM22" s="129"/>
      <c r="ON22" s="129"/>
      <c r="OO22" s="129"/>
      <c r="OP22" s="129"/>
      <c r="OQ22" s="129"/>
      <c r="OR22" s="129"/>
      <c r="OS22" s="129"/>
      <c r="OT22" s="129"/>
      <c r="OU22" s="129"/>
      <c r="OV22" s="129"/>
      <c r="OW22" s="129"/>
      <c r="OX22" s="129"/>
      <c r="OY22" s="129"/>
      <c r="OZ22" s="129"/>
      <c r="PA22" s="129"/>
      <c r="PB22" s="129"/>
      <c r="PC22" s="129"/>
      <c r="PD22" s="129"/>
      <c r="PE22" s="129"/>
      <c r="PF22" s="129"/>
      <c r="PG22" s="129"/>
      <c r="PH22" s="129"/>
      <c r="PI22" s="129"/>
      <c r="PJ22" s="129"/>
      <c r="PK22" s="129"/>
      <c r="PL22" s="129"/>
      <c r="PM22" s="129"/>
      <c r="PN22" s="129"/>
      <c r="PO22" s="129"/>
      <c r="PP22" s="129"/>
      <c r="PQ22" s="129"/>
      <c r="PR22" s="129"/>
      <c r="PS22" s="129"/>
      <c r="PT22" s="129"/>
      <c r="PU22" s="129"/>
      <c r="PV22" s="129"/>
      <c r="PW22" s="129"/>
      <c r="PX22" s="129"/>
      <c r="PY22" s="129"/>
      <c r="PZ22" s="129"/>
      <c r="QA22" s="129"/>
      <c r="QB22" s="129"/>
      <c r="QC22" s="129"/>
      <c r="QD22" s="129"/>
      <c r="QE22" s="129"/>
      <c r="QF22" s="129"/>
      <c r="QG22" s="129"/>
      <c r="QH22" s="129"/>
      <c r="QI22" s="129"/>
      <c r="QJ22" s="129"/>
      <c r="QK22" s="129"/>
      <c r="QL22" s="129"/>
      <c r="QM22" s="129"/>
      <c r="QN22" s="129"/>
      <c r="QO22" s="129"/>
      <c r="QP22" s="129"/>
      <c r="QQ22" s="129"/>
      <c r="QR22" s="129"/>
      <c r="QS22" s="129"/>
      <c r="QT22" s="129"/>
      <c r="QU22" s="129"/>
      <c r="QV22" s="129"/>
      <c r="QW22" s="129"/>
      <c r="QX22" s="129"/>
      <c r="QY22" s="129"/>
      <c r="QZ22" s="129"/>
      <c r="RA22" s="129"/>
      <c r="RB22" s="129"/>
      <c r="RC22" s="129"/>
      <c r="RD22" s="129"/>
      <c r="RE22" s="129"/>
      <c r="RF22" s="129"/>
      <c r="RG22" s="129"/>
      <c r="RH22" s="129"/>
      <c r="RI22" s="129"/>
      <c r="RJ22" s="129"/>
      <c r="RK22" s="129"/>
      <c r="RL22" s="129"/>
      <c r="RM22" s="129"/>
      <c r="RN22" s="129"/>
      <c r="RO22" s="129"/>
      <c r="RP22" s="129"/>
      <c r="RQ22" s="129"/>
      <c r="RR22" s="129"/>
      <c r="RS22" s="129"/>
      <c r="RT22" s="129"/>
      <c r="RU22" s="129"/>
      <c r="RV22" s="129"/>
      <c r="RW22" s="129"/>
      <c r="RX22" s="129"/>
      <c r="RY22" s="129"/>
      <c r="RZ22" s="129"/>
      <c r="SA22" s="129"/>
      <c r="SB22" s="129"/>
      <c r="SC22" s="129"/>
      <c r="SD22" s="129"/>
      <c r="SE22" s="129"/>
      <c r="SF22" s="129"/>
      <c r="SG22" s="129"/>
      <c r="SH22" s="129"/>
      <c r="SI22" s="129"/>
      <c r="SJ22" s="129"/>
      <c r="SK22" s="129"/>
      <c r="SL22" s="129"/>
      <c r="SM22" s="129"/>
      <c r="SN22" s="129"/>
      <c r="SO22" s="129"/>
      <c r="SP22" s="129"/>
      <c r="SQ22" s="129"/>
      <c r="SR22" s="129"/>
      <c r="SS22" s="129"/>
      <c r="ST22" s="129"/>
      <c r="SU22" s="129"/>
      <c r="SV22" s="129"/>
      <c r="SW22" s="129"/>
      <c r="SX22" s="129"/>
      <c r="SY22" s="129"/>
      <c r="SZ22" s="129"/>
      <c r="TA22" s="129"/>
      <c r="TB22" s="129"/>
      <c r="TC22" s="129"/>
      <c r="TD22" s="129"/>
      <c r="TE22" s="129"/>
      <c r="TF22" s="129"/>
      <c r="TG22" s="129"/>
      <c r="TH22" s="129"/>
      <c r="TI22" s="129"/>
      <c r="TJ22" s="129"/>
      <c r="TK22" s="129"/>
      <c r="TL22" s="129"/>
      <c r="TM22" s="129"/>
      <c r="TN22" s="129"/>
      <c r="TO22" s="129"/>
      <c r="TP22" s="129"/>
      <c r="TQ22" s="129"/>
      <c r="TR22" s="129"/>
      <c r="TS22" s="129"/>
      <c r="TT22" s="129"/>
      <c r="TU22" s="129"/>
      <c r="TV22" s="129"/>
      <c r="TW22" s="129"/>
      <c r="TX22" s="129"/>
      <c r="TY22" s="129"/>
      <c r="TZ22" s="129"/>
      <c r="UA22" s="129"/>
      <c r="UB22" s="129"/>
      <c r="UC22" s="129"/>
      <c r="UD22" s="129"/>
      <c r="UE22" s="129"/>
      <c r="UF22" s="129"/>
      <c r="UG22" s="129"/>
      <c r="UH22" s="129"/>
      <c r="UI22" s="129"/>
      <c r="UJ22" s="129"/>
      <c r="UK22" s="129"/>
      <c r="UL22" s="129"/>
      <c r="UM22" s="129"/>
      <c r="UN22" s="129"/>
      <c r="UO22" s="129"/>
      <c r="UP22" s="129"/>
      <c r="UQ22" s="129"/>
      <c r="UR22" s="129"/>
      <c r="US22" s="129"/>
      <c r="UT22" s="129"/>
      <c r="UU22" s="129"/>
      <c r="UV22" s="129"/>
      <c r="UW22" s="129"/>
      <c r="UX22" s="129"/>
      <c r="UY22" s="129"/>
      <c r="UZ22" s="129"/>
      <c r="VA22" s="129"/>
      <c r="VB22" s="129"/>
      <c r="VC22" s="129"/>
      <c r="VD22" s="129"/>
      <c r="VE22" s="129"/>
      <c r="VF22" s="129"/>
      <c r="VG22" s="129"/>
      <c r="VH22" s="129"/>
      <c r="VI22" s="129"/>
      <c r="VJ22" s="129"/>
      <c r="VK22" s="129"/>
      <c r="VL22" s="129"/>
      <c r="VM22" s="129"/>
      <c r="VN22" s="129"/>
      <c r="VO22" s="129"/>
      <c r="VP22" s="129"/>
      <c r="VQ22" s="129"/>
      <c r="VR22" s="129"/>
      <c r="VS22" s="129"/>
      <c r="VT22" s="129"/>
      <c r="VU22" s="129"/>
      <c r="VV22" s="129"/>
      <c r="VW22" s="129"/>
      <c r="VX22" s="129"/>
      <c r="VY22" s="129"/>
      <c r="VZ22" s="129"/>
      <c r="WA22" s="129"/>
      <c r="WB22" s="129"/>
      <c r="WC22" s="129"/>
      <c r="WD22" s="129"/>
      <c r="WE22" s="129"/>
      <c r="WF22" s="129"/>
      <c r="WG22" s="129"/>
      <c r="WH22" s="129"/>
      <c r="WI22" s="129"/>
      <c r="WJ22" s="129"/>
      <c r="WK22" s="129"/>
      <c r="WL22" s="129"/>
      <c r="WM22" s="129"/>
      <c r="WN22" s="129"/>
      <c r="WO22" s="129"/>
      <c r="WP22" s="129"/>
      <c r="WQ22" s="129"/>
      <c r="WR22" s="129"/>
      <c r="WS22" s="129"/>
      <c r="WT22" s="129"/>
      <c r="WU22" s="129"/>
      <c r="WV22" s="129"/>
      <c r="WW22" s="129"/>
      <c r="WX22" s="129"/>
      <c r="WY22" s="129"/>
      <c r="WZ22" s="129"/>
      <c r="XA22" s="129"/>
      <c r="XB22" s="129"/>
      <c r="XC22" s="129"/>
      <c r="XD22" s="129"/>
      <c r="XE22" s="129"/>
      <c r="XF22" s="129"/>
      <c r="XG22" s="129"/>
      <c r="XH22" s="129"/>
      <c r="XI22" s="129"/>
      <c r="XJ22" s="129"/>
      <c r="XK22" s="129"/>
      <c r="XL22" s="129"/>
      <c r="XM22" s="129"/>
      <c r="XN22" s="129"/>
      <c r="XO22" s="129"/>
      <c r="XP22" s="129"/>
      <c r="XQ22" s="129"/>
      <c r="XR22" s="129"/>
      <c r="XS22" s="129"/>
      <c r="XT22" s="129"/>
      <c r="XU22" s="129"/>
      <c r="XV22" s="129"/>
      <c r="XW22" s="129"/>
      <c r="XX22" s="129"/>
      <c r="XY22" s="129"/>
      <c r="XZ22" s="129"/>
      <c r="YA22" s="129"/>
      <c r="YB22" s="129"/>
      <c r="YC22" s="129"/>
      <c r="YD22" s="129"/>
      <c r="YE22" s="129"/>
      <c r="YF22" s="129"/>
      <c r="YG22" s="129"/>
      <c r="YH22" s="129"/>
      <c r="YI22" s="129"/>
      <c r="YJ22" s="129"/>
      <c r="YK22" s="129"/>
      <c r="YL22" s="129"/>
      <c r="YM22" s="129"/>
      <c r="YN22" s="129"/>
      <c r="YO22" s="129"/>
      <c r="YP22" s="129"/>
      <c r="YQ22" s="129"/>
      <c r="YR22" s="129"/>
      <c r="YS22" s="129"/>
      <c r="YT22" s="129"/>
      <c r="YU22" s="129"/>
      <c r="YV22" s="129"/>
      <c r="YW22" s="129"/>
      <c r="YX22" s="129"/>
      <c r="YY22" s="129"/>
      <c r="YZ22" s="129"/>
      <c r="ZA22" s="129"/>
      <c r="ZB22" s="129"/>
      <c r="ZC22" s="129"/>
      <c r="ZD22" s="129"/>
      <c r="ZE22" s="129"/>
      <c r="ZF22" s="129"/>
      <c r="ZG22" s="129"/>
      <c r="ZH22" s="129"/>
      <c r="ZI22" s="129"/>
      <c r="ZJ22" s="129"/>
      <c r="ZK22" s="129"/>
      <c r="ZL22" s="129"/>
      <c r="ZM22" s="129"/>
      <c r="ZN22" s="129"/>
      <c r="ZO22" s="129"/>
      <c r="ZP22" s="129"/>
      <c r="ZQ22" s="129"/>
      <c r="ZR22" s="129"/>
      <c r="ZS22" s="129"/>
      <c r="ZT22" s="129"/>
      <c r="ZU22" s="129"/>
      <c r="ZV22" s="129"/>
      <c r="ZW22" s="129"/>
      <c r="ZX22" s="129"/>
      <c r="ZY22" s="129"/>
      <c r="ZZ22" s="129"/>
      <c r="AAA22" s="129"/>
      <c r="AAB22" s="129"/>
      <c r="AAC22" s="129"/>
      <c r="AAD22" s="129"/>
      <c r="AAE22" s="129"/>
      <c r="AAF22" s="129"/>
      <c r="AAG22" s="129"/>
      <c r="AAH22" s="129"/>
      <c r="AAI22" s="129"/>
      <c r="AAJ22" s="129"/>
      <c r="AAK22" s="129"/>
      <c r="AAL22" s="129"/>
      <c r="AAM22" s="129"/>
      <c r="AAN22" s="129"/>
      <c r="AAO22" s="129"/>
      <c r="AAP22" s="129"/>
      <c r="AAQ22" s="129"/>
      <c r="AAR22" s="129"/>
      <c r="AAS22" s="129"/>
      <c r="AAT22" s="129"/>
      <c r="AAU22" s="129"/>
      <c r="AAV22" s="129"/>
      <c r="AAW22" s="129"/>
      <c r="AAX22" s="129"/>
      <c r="AAY22" s="129"/>
      <c r="AAZ22" s="129"/>
      <c r="ABA22" s="129"/>
      <c r="ABB22" s="129"/>
      <c r="ABC22" s="129"/>
      <c r="ABD22" s="129"/>
      <c r="ABE22" s="129"/>
      <c r="ABF22" s="129"/>
      <c r="ABG22" s="129"/>
      <c r="ABH22" s="129"/>
      <c r="ABI22" s="129"/>
      <c r="ABJ22" s="129"/>
      <c r="ABK22" s="129"/>
      <c r="ABL22" s="129"/>
      <c r="ABM22" s="129"/>
      <c r="ABN22" s="129"/>
      <c r="ABO22" s="129"/>
      <c r="ABP22" s="129"/>
      <c r="ABQ22" s="129"/>
      <c r="ABR22" s="129"/>
      <c r="ABS22" s="129"/>
      <c r="ABT22" s="129"/>
      <c r="ABU22" s="129"/>
      <c r="ABV22" s="129"/>
      <c r="ABW22" s="129"/>
      <c r="ABX22" s="129"/>
      <c r="ABY22" s="129"/>
      <c r="ABZ22" s="129"/>
      <c r="ACA22" s="129"/>
      <c r="ACB22" s="129"/>
      <c r="ACC22" s="129"/>
      <c r="ACD22" s="129"/>
      <c r="ACE22" s="129"/>
      <c r="ACF22" s="129"/>
      <c r="ACG22" s="129"/>
      <c r="ACH22" s="129"/>
      <c r="ACI22" s="129"/>
      <c r="ACJ22" s="129"/>
      <c r="ACK22" s="129"/>
      <c r="ACL22" s="129"/>
      <c r="ACM22" s="129"/>
      <c r="ACN22" s="129"/>
      <c r="ACO22" s="129"/>
      <c r="ACP22" s="129"/>
      <c r="ACQ22" s="129"/>
      <c r="ACR22" s="129"/>
      <c r="ACS22" s="129"/>
      <c r="ACT22" s="129"/>
      <c r="ACU22" s="129"/>
      <c r="ACV22" s="129"/>
      <c r="ACW22" s="129"/>
      <c r="ACX22" s="129"/>
      <c r="ACY22" s="129"/>
      <c r="ACZ22" s="129"/>
      <c r="ADA22" s="129"/>
      <c r="ADB22" s="129"/>
      <c r="ADC22" s="129"/>
      <c r="ADD22" s="129"/>
      <c r="ADE22" s="129"/>
      <c r="ADF22" s="129"/>
      <c r="ADG22" s="129"/>
      <c r="ADH22" s="129"/>
      <c r="ADI22" s="129"/>
      <c r="ADJ22" s="129"/>
      <c r="ADK22" s="129"/>
      <c r="ADL22" s="129"/>
      <c r="ADM22" s="129"/>
      <c r="ADN22" s="129"/>
      <c r="ADO22" s="129"/>
      <c r="ADP22" s="129"/>
      <c r="ADQ22" s="129"/>
      <c r="ADR22" s="129"/>
      <c r="ADS22" s="129"/>
      <c r="ADT22" s="129"/>
      <c r="ADU22" s="129"/>
      <c r="ADV22" s="129"/>
      <c r="ADW22" s="129"/>
      <c r="ADX22" s="129"/>
      <c r="ADY22" s="129"/>
      <c r="ADZ22" s="129"/>
      <c r="AEA22" s="129"/>
      <c r="AEB22" s="129"/>
      <c r="AEC22" s="129"/>
      <c r="AED22" s="129"/>
      <c r="AEE22" s="129"/>
      <c r="AEF22" s="129"/>
      <c r="AEG22" s="129"/>
      <c r="AEH22" s="129"/>
      <c r="AEI22" s="129"/>
      <c r="AEJ22" s="129"/>
      <c r="AEK22" s="129"/>
      <c r="AEL22" s="129"/>
      <c r="AEM22" s="129"/>
      <c r="AEN22" s="129"/>
      <c r="AEO22" s="129"/>
      <c r="AEP22" s="129"/>
      <c r="AEQ22" s="129"/>
      <c r="AER22" s="129"/>
      <c r="AES22" s="129"/>
      <c r="AET22" s="129"/>
      <c r="AEU22" s="129"/>
      <c r="AEV22" s="129"/>
      <c r="AEW22" s="129"/>
      <c r="AEX22" s="129"/>
      <c r="AEY22" s="129"/>
      <c r="AEZ22" s="129"/>
      <c r="AFA22" s="129"/>
      <c r="AFB22" s="129"/>
      <c r="AFC22" s="129"/>
      <c r="AFD22" s="129"/>
      <c r="AFE22" s="129"/>
      <c r="AFF22" s="129"/>
      <c r="AFG22" s="129"/>
      <c r="AFH22" s="129"/>
      <c r="AFI22" s="129"/>
      <c r="AFJ22" s="129"/>
      <c r="AFK22" s="129"/>
      <c r="AFL22" s="129"/>
      <c r="AFM22" s="129"/>
      <c r="AFN22" s="129"/>
      <c r="AFO22" s="129"/>
      <c r="AFP22" s="129"/>
      <c r="AFQ22" s="129"/>
      <c r="AFR22" s="129"/>
      <c r="AFS22" s="129"/>
      <c r="AFT22" s="129"/>
      <c r="AFU22" s="129"/>
      <c r="AFV22" s="129"/>
      <c r="AFW22" s="129"/>
      <c r="AFX22" s="129"/>
      <c r="AFY22" s="129"/>
      <c r="AFZ22" s="129"/>
      <c r="AGA22" s="129"/>
      <c r="AGB22" s="129"/>
      <c r="AGC22" s="129"/>
      <c r="AGD22" s="129"/>
      <c r="AGE22" s="129"/>
      <c r="AGF22" s="129"/>
      <c r="AGG22" s="129"/>
      <c r="AGH22" s="129"/>
      <c r="AGI22" s="129"/>
      <c r="AGJ22" s="129"/>
      <c r="AGK22" s="129"/>
      <c r="AGL22" s="129"/>
      <c r="AGM22" s="129"/>
      <c r="AGN22" s="129"/>
      <c r="AGO22" s="129"/>
      <c r="AGP22" s="129"/>
      <c r="AGQ22" s="129"/>
      <c r="AGR22" s="129"/>
      <c r="AGS22" s="129"/>
      <c r="AGT22" s="129"/>
      <c r="AGU22" s="129"/>
      <c r="AGV22" s="129"/>
      <c r="AGW22" s="129"/>
      <c r="AGX22" s="129"/>
      <c r="AGY22" s="129"/>
      <c r="AGZ22" s="129"/>
      <c r="AHA22" s="129"/>
      <c r="AHB22" s="129"/>
      <c r="AHC22" s="129"/>
      <c r="AHD22" s="129"/>
      <c r="AHE22" s="129"/>
      <c r="AHF22" s="129"/>
      <c r="AHG22" s="129"/>
      <c r="AHH22" s="129"/>
      <c r="AHI22" s="129"/>
      <c r="AHJ22" s="129"/>
      <c r="AHK22" s="129"/>
      <c r="AHL22" s="129"/>
      <c r="AHM22" s="129"/>
      <c r="AHN22" s="129"/>
      <c r="AHO22" s="129"/>
      <c r="AHP22" s="129"/>
      <c r="AHQ22" s="129"/>
      <c r="AHR22" s="129"/>
      <c r="AHS22" s="129"/>
      <c r="AHT22" s="129"/>
      <c r="AHU22" s="129"/>
      <c r="AHV22" s="129"/>
      <c r="AHW22" s="129"/>
      <c r="AHX22" s="129"/>
      <c r="AHY22" s="129"/>
      <c r="AHZ22" s="129"/>
      <c r="AIA22" s="129"/>
      <c r="AIB22" s="129"/>
      <c r="AIC22" s="129"/>
      <c r="AID22" s="129"/>
      <c r="AIE22" s="129"/>
      <c r="AIF22" s="129"/>
      <c r="AIG22" s="129"/>
      <c r="AIH22" s="129"/>
      <c r="AII22" s="129"/>
      <c r="AIJ22" s="129"/>
      <c r="AIK22" s="129"/>
      <c r="AIL22" s="129"/>
      <c r="AIM22" s="129"/>
      <c r="AIN22" s="129"/>
      <c r="AIO22" s="129"/>
      <c r="AIP22" s="129"/>
      <c r="AIQ22" s="129"/>
      <c r="AIR22" s="129"/>
      <c r="AIS22" s="129"/>
      <c r="AIT22" s="129"/>
      <c r="AIU22" s="129"/>
      <c r="AIV22" s="129"/>
      <c r="AIW22" s="129"/>
      <c r="AIX22" s="129"/>
      <c r="AIY22" s="129"/>
      <c r="AIZ22" s="129"/>
      <c r="AJA22" s="129"/>
      <c r="AJB22" s="129"/>
      <c r="AJC22" s="129"/>
      <c r="AJD22" s="129"/>
      <c r="AJE22" s="129"/>
      <c r="AJF22" s="129"/>
      <c r="AJG22" s="129"/>
      <c r="AJH22" s="129"/>
      <c r="AJI22" s="129"/>
      <c r="AJJ22" s="129"/>
      <c r="AJK22" s="129"/>
      <c r="AJL22" s="129"/>
      <c r="AJM22" s="129"/>
      <c r="AJN22" s="129"/>
      <c r="AJO22" s="129"/>
      <c r="AJP22" s="129"/>
      <c r="AJQ22" s="129"/>
      <c r="AJR22" s="129"/>
      <c r="AJS22" s="129"/>
      <c r="AJT22" s="129"/>
      <c r="AJU22" s="129"/>
      <c r="AJV22" s="129"/>
      <c r="AJW22" s="129"/>
    </row>
    <row r="23" spans="1:959" ht="207.75" customHeight="1">
      <c r="A23" s="514"/>
      <c r="B23" s="755"/>
      <c r="C23" s="756"/>
      <c r="D23" s="511"/>
      <c r="E23" s="512"/>
      <c r="F23" s="512"/>
      <c r="G23" s="512"/>
      <c r="H23" s="513"/>
      <c r="I23" s="513"/>
      <c r="J23" s="757"/>
      <c r="K23" s="759"/>
      <c r="L23" s="759"/>
      <c r="M23" s="759"/>
      <c r="N23" s="235"/>
      <c r="O23" s="515"/>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29"/>
      <c r="BQ23" s="129"/>
      <c r="BR23" s="129"/>
      <c r="BS23" s="129"/>
      <c r="BT23" s="129"/>
      <c r="BU23" s="129"/>
      <c r="BV23" s="129"/>
      <c r="BW23" s="129"/>
      <c r="BX23" s="129"/>
      <c r="BY23" s="129"/>
      <c r="BZ23" s="129"/>
      <c r="CA23" s="129"/>
      <c r="CB23" s="129"/>
      <c r="CC23" s="129"/>
      <c r="CD23" s="129"/>
      <c r="CE23" s="129"/>
      <c r="CF23" s="129"/>
      <c r="CG23" s="129"/>
      <c r="CH23" s="129"/>
      <c r="CI23" s="129"/>
      <c r="CJ23" s="129"/>
      <c r="CK23" s="129"/>
      <c r="CL23" s="129"/>
      <c r="CM23" s="129"/>
      <c r="CN23" s="129"/>
      <c r="CO23" s="129"/>
      <c r="CP23" s="129"/>
      <c r="CQ23" s="129"/>
      <c r="CR23" s="129"/>
      <c r="CS23" s="129"/>
      <c r="CT23" s="129"/>
      <c r="CU23" s="129"/>
      <c r="CV23" s="129"/>
      <c r="CW23" s="129"/>
      <c r="CX23" s="129"/>
      <c r="CY23" s="129"/>
      <c r="CZ23" s="129"/>
      <c r="DA23" s="129"/>
      <c r="DB23" s="129"/>
      <c r="DC23" s="129"/>
      <c r="DD23" s="129"/>
      <c r="DE23" s="129"/>
      <c r="DF23" s="129"/>
      <c r="DG23" s="129"/>
      <c r="DH23" s="129"/>
      <c r="DI23" s="129"/>
      <c r="DJ23" s="129"/>
      <c r="DK23" s="129"/>
      <c r="DL23" s="129"/>
      <c r="DM23" s="129"/>
      <c r="DN23" s="129"/>
      <c r="DO23" s="129"/>
      <c r="DP23" s="129"/>
      <c r="DQ23" s="129"/>
      <c r="DR23" s="129"/>
      <c r="DS23" s="129"/>
      <c r="DT23" s="129"/>
      <c r="DU23" s="129"/>
      <c r="DV23" s="129"/>
      <c r="DW23" s="129"/>
      <c r="DX23" s="129"/>
      <c r="DY23" s="129"/>
      <c r="DZ23" s="129"/>
      <c r="EA23" s="129"/>
      <c r="EB23" s="129"/>
      <c r="EC23" s="129"/>
      <c r="ED23" s="129"/>
      <c r="EE23" s="129"/>
      <c r="EF23" s="129"/>
      <c r="EG23" s="129"/>
      <c r="EH23" s="129"/>
      <c r="EI23" s="129"/>
      <c r="EJ23" s="129"/>
      <c r="EK23" s="129"/>
      <c r="EL23" s="129"/>
      <c r="EM23" s="129"/>
      <c r="EN23" s="129"/>
      <c r="EO23" s="129"/>
      <c r="EP23" s="129"/>
      <c r="EQ23" s="129"/>
      <c r="ER23" s="129"/>
      <c r="ES23" s="129"/>
      <c r="ET23" s="129"/>
      <c r="EU23" s="129"/>
      <c r="EV23" s="129"/>
      <c r="EW23" s="129"/>
      <c r="EX23" s="129"/>
      <c r="EY23" s="129"/>
      <c r="EZ23" s="129"/>
      <c r="FA23" s="129"/>
      <c r="FB23" s="129"/>
      <c r="FC23" s="129"/>
      <c r="FD23" s="129"/>
      <c r="FE23" s="129"/>
      <c r="FF23" s="129"/>
      <c r="FG23" s="129"/>
      <c r="FH23" s="129"/>
      <c r="FI23" s="129"/>
      <c r="FJ23" s="129"/>
      <c r="FK23" s="129"/>
      <c r="FL23" s="129"/>
      <c r="FM23" s="129"/>
      <c r="FN23" s="129"/>
      <c r="FO23" s="129"/>
      <c r="FP23" s="129"/>
      <c r="FQ23" s="129"/>
      <c r="FR23" s="129"/>
      <c r="FS23" s="129"/>
      <c r="FT23" s="129"/>
      <c r="FU23" s="129"/>
      <c r="FV23" s="129"/>
      <c r="FW23" s="129"/>
      <c r="FX23" s="129"/>
      <c r="FY23" s="129"/>
      <c r="FZ23" s="129"/>
      <c r="GA23" s="129"/>
      <c r="GB23" s="129"/>
      <c r="GC23" s="129"/>
      <c r="GD23" s="129"/>
      <c r="GE23" s="129"/>
      <c r="GF23" s="129"/>
      <c r="GG23" s="129"/>
      <c r="GH23" s="129"/>
      <c r="GI23" s="129"/>
      <c r="GJ23" s="129"/>
      <c r="GK23" s="129"/>
      <c r="GL23" s="129"/>
      <c r="GM23" s="129"/>
      <c r="GN23" s="129"/>
      <c r="GO23" s="129"/>
      <c r="GP23" s="129"/>
      <c r="GQ23" s="129"/>
      <c r="GR23" s="129"/>
      <c r="GS23" s="129"/>
      <c r="GT23" s="129"/>
      <c r="GU23" s="129"/>
      <c r="GV23" s="129"/>
      <c r="GW23" s="129"/>
      <c r="GX23" s="129"/>
      <c r="GY23" s="129"/>
      <c r="GZ23" s="129"/>
      <c r="HA23" s="129"/>
      <c r="HB23" s="129"/>
      <c r="HC23" s="129"/>
      <c r="HD23" s="129"/>
      <c r="HE23" s="129"/>
      <c r="HF23" s="129"/>
      <c r="HG23" s="129"/>
      <c r="HH23" s="129"/>
      <c r="HI23" s="129"/>
      <c r="HJ23" s="129"/>
      <c r="HK23" s="129"/>
      <c r="HL23" s="129"/>
      <c r="HM23" s="129"/>
      <c r="HN23" s="129"/>
      <c r="HO23" s="129"/>
      <c r="HP23" s="129"/>
      <c r="HQ23" s="129"/>
      <c r="HR23" s="129"/>
      <c r="HS23" s="129"/>
      <c r="HT23" s="129"/>
      <c r="HU23" s="129"/>
      <c r="HV23" s="129"/>
      <c r="HW23" s="129"/>
      <c r="HX23" s="129"/>
      <c r="HY23" s="129"/>
      <c r="HZ23" s="129"/>
      <c r="IA23" s="129"/>
      <c r="IB23" s="129"/>
      <c r="IC23" s="129"/>
      <c r="ID23" s="129"/>
      <c r="IE23" s="129"/>
      <c r="IF23" s="129"/>
      <c r="IG23" s="129"/>
      <c r="IH23" s="129"/>
      <c r="II23" s="129"/>
      <c r="IJ23" s="129"/>
      <c r="IK23" s="129"/>
      <c r="IL23" s="129"/>
      <c r="IM23" s="129"/>
      <c r="IN23" s="129"/>
      <c r="IO23" s="129"/>
      <c r="IP23" s="129"/>
      <c r="IQ23" s="129"/>
      <c r="IR23" s="129"/>
      <c r="IS23" s="129"/>
      <c r="IT23" s="129"/>
      <c r="IU23" s="129"/>
      <c r="IV23" s="129"/>
      <c r="IW23" s="129"/>
      <c r="IX23" s="129"/>
      <c r="IY23" s="129"/>
      <c r="IZ23" s="129"/>
      <c r="JA23" s="129"/>
      <c r="JB23" s="129"/>
      <c r="JC23" s="129"/>
      <c r="JD23" s="129"/>
      <c r="JE23" s="129"/>
      <c r="JF23" s="129"/>
      <c r="JG23" s="129"/>
      <c r="JH23" s="129"/>
      <c r="JI23" s="129"/>
      <c r="JJ23" s="129"/>
      <c r="JK23" s="129"/>
      <c r="JL23" s="129"/>
      <c r="JM23" s="129"/>
      <c r="JN23" s="129"/>
      <c r="JO23" s="129"/>
      <c r="JP23" s="129"/>
      <c r="JQ23" s="129"/>
      <c r="JR23" s="129"/>
      <c r="JS23" s="129"/>
      <c r="JT23" s="129"/>
      <c r="JU23" s="129"/>
      <c r="JV23" s="129"/>
      <c r="JW23" s="129"/>
      <c r="JX23" s="129"/>
      <c r="JY23" s="129"/>
      <c r="JZ23" s="129"/>
      <c r="KA23" s="129"/>
      <c r="KB23" s="129"/>
      <c r="KC23" s="129"/>
      <c r="KD23" s="129"/>
      <c r="KE23" s="129"/>
      <c r="KF23" s="129"/>
      <c r="KG23" s="129"/>
      <c r="KH23" s="129"/>
      <c r="KI23" s="129"/>
      <c r="KJ23" s="129"/>
      <c r="KK23" s="129"/>
      <c r="KL23" s="129"/>
      <c r="KM23" s="129"/>
      <c r="KN23" s="129"/>
      <c r="KO23" s="129"/>
      <c r="KP23" s="129"/>
      <c r="KQ23" s="129"/>
      <c r="KR23" s="129"/>
      <c r="KS23" s="129"/>
      <c r="KT23" s="129"/>
      <c r="KU23" s="129"/>
      <c r="KV23" s="129"/>
      <c r="KW23" s="129"/>
      <c r="KX23" s="129"/>
      <c r="KY23" s="129"/>
      <c r="KZ23" s="129"/>
      <c r="LA23" s="129"/>
      <c r="LB23" s="129"/>
      <c r="LC23" s="129"/>
      <c r="LD23" s="129"/>
      <c r="LE23" s="129"/>
      <c r="LF23" s="129"/>
      <c r="LG23" s="129"/>
      <c r="LH23" s="129"/>
      <c r="LI23" s="129"/>
      <c r="LJ23" s="129"/>
      <c r="LK23" s="129"/>
      <c r="LL23" s="129"/>
      <c r="LM23" s="129"/>
      <c r="LN23" s="129"/>
      <c r="LO23" s="129"/>
      <c r="LP23" s="129"/>
      <c r="LQ23" s="129"/>
      <c r="LR23" s="129"/>
      <c r="LS23" s="129"/>
      <c r="LT23" s="129"/>
      <c r="LU23" s="129"/>
      <c r="LV23" s="129"/>
      <c r="LW23" s="129"/>
      <c r="LX23" s="129"/>
      <c r="LY23" s="129"/>
      <c r="LZ23" s="129"/>
      <c r="MA23" s="129"/>
      <c r="MB23" s="129"/>
      <c r="MC23" s="129"/>
      <c r="MD23" s="129"/>
      <c r="ME23" s="129"/>
      <c r="MF23" s="129"/>
      <c r="MG23" s="129"/>
      <c r="MH23" s="129"/>
      <c r="MI23" s="129"/>
      <c r="MJ23" s="129"/>
      <c r="MK23" s="129"/>
      <c r="ML23" s="129"/>
      <c r="MM23" s="129"/>
      <c r="MN23" s="129"/>
      <c r="MO23" s="129"/>
      <c r="MP23" s="129"/>
      <c r="MQ23" s="129"/>
      <c r="MR23" s="129"/>
      <c r="MS23" s="129"/>
      <c r="MT23" s="129"/>
      <c r="MU23" s="129"/>
      <c r="MV23" s="129"/>
      <c r="MW23" s="129"/>
      <c r="MX23" s="129"/>
      <c r="MY23" s="129"/>
      <c r="MZ23" s="129"/>
      <c r="NA23" s="129"/>
      <c r="NB23" s="129"/>
      <c r="NC23" s="129"/>
      <c r="ND23" s="129"/>
      <c r="NE23" s="129"/>
      <c r="NF23" s="129"/>
      <c r="NG23" s="129"/>
      <c r="NH23" s="129"/>
      <c r="NI23" s="129"/>
      <c r="NJ23" s="129"/>
      <c r="NK23" s="129"/>
      <c r="NL23" s="129"/>
      <c r="NM23" s="129"/>
      <c r="NN23" s="129"/>
      <c r="NO23" s="129"/>
      <c r="NP23" s="129"/>
      <c r="NQ23" s="129"/>
      <c r="NR23" s="129"/>
      <c r="NS23" s="129"/>
      <c r="NT23" s="129"/>
      <c r="NU23" s="129"/>
      <c r="NV23" s="129"/>
      <c r="NW23" s="129"/>
      <c r="NX23" s="129"/>
      <c r="NY23" s="129"/>
      <c r="NZ23" s="129"/>
      <c r="OA23" s="129"/>
      <c r="OB23" s="129"/>
      <c r="OC23" s="129"/>
      <c r="OD23" s="129"/>
      <c r="OE23" s="129"/>
      <c r="OF23" s="129"/>
      <c r="OG23" s="129"/>
      <c r="OH23" s="129"/>
      <c r="OI23" s="129"/>
      <c r="OJ23" s="129"/>
      <c r="OK23" s="129"/>
      <c r="OL23" s="129"/>
      <c r="OM23" s="129"/>
      <c r="ON23" s="129"/>
      <c r="OO23" s="129"/>
      <c r="OP23" s="129"/>
      <c r="OQ23" s="129"/>
      <c r="OR23" s="129"/>
      <c r="OS23" s="129"/>
      <c r="OT23" s="129"/>
      <c r="OU23" s="129"/>
      <c r="OV23" s="129"/>
      <c r="OW23" s="129"/>
      <c r="OX23" s="129"/>
      <c r="OY23" s="129"/>
      <c r="OZ23" s="129"/>
      <c r="PA23" s="129"/>
      <c r="PB23" s="129"/>
      <c r="PC23" s="129"/>
      <c r="PD23" s="129"/>
      <c r="PE23" s="129"/>
      <c r="PF23" s="129"/>
      <c r="PG23" s="129"/>
      <c r="PH23" s="129"/>
      <c r="PI23" s="129"/>
      <c r="PJ23" s="129"/>
      <c r="PK23" s="129"/>
      <c r="PL23" s="129"/>
      <c r="PM23" s="129"/>
      <c r="PN23" s="129"/>
      <c r="PO23" s="129"/>
      <c r="PP23" s="129"/>
      <c r="PQ23" s="129"/>
      <c r="PR23" s="129"/>
      <c r="PS23" s="129"/>
      <c r="PT23" s="129"/>
      <c r="PU23" s="129"/>
      <c r="PV23" s="129"/>
      <c r="PW23" s="129"/>
      <c r="PX23" s="129"/>
      <c r="PY23" s="129"/>
      <c r="PZ23" s="129"/>
      <c r="QA23" s="129"/>
      <c r="QB23" s="129"/>
      <c r="QC23" s="129"/>
      <c r="QD23" s="129"/>
      <c r="QE23" s="129"/>
      <c r="QF23" s="129"/>
      <c r="QG23" s="129"/>
      <c r="QH23" s="129"/>
      <c r="QI23" s="129"/>
      <c r="QJ23" s="129"/>
      <c r="QK23" s="129"/>
      <c r="QL23" s="129"/>
      <c r="QM23" s="129"/>
      <c r="QN23" s="129"/>
      <c r="QO23" s="129"/>
      <c r="QP23" s="129"/>
      <c r="QQ23" s="129"/>
      <c r="QR23" s="129"/>
      <c r="QS23" s="129"/>
      <c r="QT23" s="129"/>
      <c r="QU23" s="129"/>
      <c r="QV23" s="129"/>
      <c r="QW23" s="129"/>
      <c r="QX23" s="129"/>
      <c r="QY23" s="129"/>
      <c r="QZ23" s="129"/>
      <c r="RA23" s="129"/>
      <c r="RB23" s="129"/>
      <c r="RC23" s="129"/>
      <c r="RD23" s="129"/>
      <c r="RE23" s="129"/>
      <c r="RF23" s="129"/>
      <c r="RG23" s="129"/>
      <c r="RH23" s="129"/>
      <c r="RI23" s="129"/>
      <c r="RJ23" s="129"/>
      <c r="RK23" s="129"/>
      <c r="RL23" s="129"/>
      <c r="RM23" s="129"/>
      <c r="RN23" s="129"/>
      <c r="RO23" s="129"/>
      <c r="RP23" s="129"/>
      <c r="RQ23" s="129"/>
      <c r="RR23" s="129"/>
      <c r="RS23" s="129"/>
      <c r="RT23" s="129"/>
      <c r="RU23" s="129"/>
      <c r="RV23" s="129"/>
      <c r="RW23" s="129"/>
      <c r="RX23" s="129"/>
      <c r="RY23" s="129"/>
      <c r="RZ23" s="129"/>
      <c r="SA23" s="129"/>
      <c r="SB23" s="129"/>
      <c r="SC23" s="129"/>
      <c r="SD23" s="129"/>
      <c r="SE23" s="129"/>
      <c r="SF23" s="129"/>
      <c r="SG23" s="129"/>
      <c r="SH23" s="129"/>
      <c r="SI23" s="129"/>
      <c r="SJ23" s="129"/>
      <c r="SK23" s="129"/>
      <c r="SL23" s="129"/>
      <c r="SM23" s="129"/>
      <c r="SN23" s="129"/>
      <c r="SO23" s="129"/>
      <c r="SP23" s="129"/>
      <c r="SQ23" s="129"/>
      <c r="SR23" s="129"/>
      <c r="SS23" s="129"/>
      <c r="ST23" s="129"/>
      <c r="SU23" s="129"/>
      <c r="SV23" s="129"/>
      <c r="SW23" s="129"/>
      <c r="SX23" s="129"/>
      <c r="SY23" s="129"/>
      <c r="SZ23" s="129"/>
      <c r="TA23" s="129"/>
      <c r="TB23" s="129"/>
      <c r="TC23" s="129"/>
      <c r="TD23" s="129"/>
      <c r="TE23" s="129"/>
      <c r="TF23" s="129"/>
      <c r="TG23" s="129"/>
      <c r="TH23" s="129"/>
      <c r="TI23" s="129"/>
      <c r="TJ23" s="129"/>
      <c r="TK23" s="129"/>
      <c r="TL23" s="129"/>
      <c r="TM23" s="129"/>
      <c r="TN23" s="129"/>
      <c r="TO23" s="129"/>
      <c r="TP23" s="129"/>
      <c r="TQ23" s="129"/>
      <c r="TR23" s="129"/>
      <c r="TS23" s="129"/>
      <c r="TT23" s="129"/>
      <c r="TU23" s="129"/>
      <c r="TV23" s="129"/>
      <c r="TW23" s="129"/>
      <c r="TX23" s="129"/>
      <c r="TY23" s="129"/>
      <c r="TZ23" s="129"/>
      <c r="UA23" s="129"/>
      <c r="UB23" s="129"/>
      <c r="UC23" s="129"/>
      <c r="UD23" s="129"/>
      <c r="UE23" s="129"/>
      <c r="UF23" s="129"/>
      <c r="UG23" s="129"/>
      <c r="UH23" s="129"/>
      <c r="UI23" s="129"/>
      <c r="UJ23" s="129"/>
      <c r="UK23" s="129"/>
      <c r="UL23" s="129"/>
      <c r="UM23" s="129"/>
      <c r="UN23" s="129"/>
      <c r="UO23" s="129"/>
      <c r="UP23" s="129"/>
      <c r="UQ23" s="129"/>
      <c r="UR23" s="129"/>
      <c r="US23" s="129"/>
      <c r="UT23" s="129"/>
      <c r="UU23" s="129"/>
      <c r="UV23" s="129"/>
      <c r="UW23" s="129"/>
      <c r="UX23" s="129"/>
      <c r="UY23" s="129"/>
      <c r="UZ23" s="129"/>
      <c r="VA23" s="129"/>
      <c r="VB23" s="129"/>
      <c r="VC23" s="129"/>
      <c r="VD23" s="129"/>
      <c r="VE23" s="129"/>
      <c r="VF23" s="129"/>
      <c r="VG23" s="129"/>
      <c r="VH23" s="129"/>
      <c r="VI23" s="129"/>
      <c r="VJ23" s="129"/>
      <c r="VK23" s="129"/>
      <c r="VL23" s="129"/>
      <c r="VM23" s="129"/>
      <c r="VN23" s="129"/>
      <c r="VO23" s="129"/>
      <c r="VP23" s="129"/>
      <c r="VQ23" s="129"/>
      <c r="VR23" s="129"/>
      <c r="VS23" s="129"/>
      <c r="VT23" s="129"/>
      <c r="VU23" s="129"/>
      <c r="VV23" s="129"/>
      <c r="VW23" s="129"/>
      <c r="VX23" s="129"/>
      <c r="VY23" s="129"/>
      <c r="VZ23" s="129"/>
      <c r="WA23" s="129"/>
      <c r="WB23" s="129"/>
      <c r="WC23" s="129"/>
      <c r="WD23" s="129"/>
      <c r="WE23" s="129"/>
      <c r="WF23" s="129"/>
      <c r="WG23" s="129"/>
      <c r="WH23" s="129"/>
      <c r="WI23" s="129"/>
      <c r="WJ23" s="129"/>
      <c r="WK23" s="129"/>
      <c r="WL23" s="129"/>
      <c r="WM23" s="129"/>
      <c r="WN23" s="129"/>
      <c r="WO23" s="129"/>
      <c r="WP23" s="129"/>
      <c r="WQ23" s="129"/>
      <c r="WR23" s="129"/>
      <c r="WS23" s="129"/>
      <c r="WT23" s="129"/>
      <c r="WU23" s="129"/>
      <c r="WV23" s="129"/>
      <c r="WW23" s="129"/>
      <c r="WX23" s="129"/>
      <c r="WY23" s="129"/>
      <c r="WZ23" s="129"/>
      <c r="XA23" s="129"/>
      <c r="XB23" s="129"/>
      <c r="XC23" s="129"/>
      <c r="XD23" s="129"/>
      <c r="XE23" s="129"/>
      <c r="XF23" s="129"/>
      <c r="XG23" s="129"/>
      <c r="XH23" s="129"/>
      <c r="XI23" s="129"/>
      <c r="XJ23" s="129"/>
      <c r="XK23" s="129"/>
      <c r="XL23" s="129"/>
      <c r="XM23" s="129"/>
      <c r="XN23" s="129"/>
      <c r="XO23" s="129"/>
      <c r="XP23" s="129"/>
      <c r="XQ23" s="129"/>
      <c r="XR23" s="129"/>
      <c r="XS23" s="129"/>
      <c r="XT23" s="129"/>
      <c r="XU23" s="129"/>
      <c r="XV23" s="129"/>
      <c r="XW23" s="129"/>
      <c r="XX23" s="129"/>
      <c r="XY23" s="129"/>
      <c r="XZ23" s="129"/>
      <c r="YA23" s="129"/>
      <c r="YB23" s="129"/>
      <c r="YC23" s="129"/>
      <c r="YD23" s="129"/>
      <c r="YE23" s="129"/>
      <c r="YF23" s="129"/>
      <c r="YG23" s="129"/>
      <c r="YH23" s="129"/>
      <c r="YI23" s="129"/>
      <c r="YJ23" s="129"/>
      <c r="YK23" s="129"/>
      <c r="YL23" s="129"/>
      <c r="YM23" s="129"/>
      <c r="YN23" s="129"/>
      <c r="YO23" s="129"/>
      <c r="YP23" s="129"/>
      <c r="YQ23" s="129"/>
      <c r="YR23" s="129"/>
      <c r="YS23" s="129"/>
      <c r="YT23" s="129"/>
      <c r="YU23" s="129"/>
      <c r="YV23" s="129"/>
      <c r="YW23" s="129"/>
      <c r="YX23" s="129"/>
      <c r="YY23" s="129"/>
      <c r="YZ23" s="129"/>
      <c r="ZA23" s="129"/>
      <c r="ZB23" s="129"/>
      <c r="ZC23" s="129"/>
      <c r="ZD23" s="129"/>
      <c r="ZE23" s="129"/>
      <c r="ZF23" s="129"/>
      <c r="ZG23" s="129"/>
      <c r="ZH23" s="129"/>
      <c r="ZI23" s="129"/>
      <c r="ZJ23" s="129"/>
      <c r="ZK23" s="129"/>
      <c r="ZL23" s="129"/>
      <c r="ZM23" s="129"/>
      <c r="ZN23" s="129"/>
      <c r="ZO23" s="129"/>
      <c r="ZP23" s="129"/>
      <c r="ZQ23" s="129"/>
      <c r="ZR23" s="129"/>
      <c r="ZS23" s="129"/>
      <c r="ZT23" s="129"/>
      <c r="ZU23" s="129"/>
      <c r="ZV23" s="129"/>
      <c r="ZW23" s="129"/>
      <c r="ZX23" s="129"/>
      <c r="ZY23" s="129"/>
      <c r="ZZ23" s="129"/>
      <c r="AAA23" s="129"/>
      <c r="AAB23" s="129"/>
      <c r="AAC23" s="129"/>
      <c r="AAD23" s="129"/>
      <c r="AAE23" s="129"/>
      <c r="AAF23" s="129"/>
      <c r="AAG23" s="129"/>
      <c r="AAH23" s="129"/>
      <c r="AAI23" s="129"/>
      <c r="AAJ23" s="129"/>
      <c r="AAK23" s="129"/>
      <c r="AAL23" s="129"/>
      <c r="AAM23" s="129"/>
      <c r="AAN23" s="129"/>
      <c r="AAO23" s="129"/>
      <c r="AAP23" s="129"/>
      <c r="AAQ23" s="129"/>
      <c r="AAR23" s="129"/>
      <c r="AAS23" s="129"/>
      <c r="AAT23" s="129"/>
      <c r="AAU23" s="129"/>
      <c r="AAV23" s="129"/>
      <c r="AAW23" s="129"/>
      <c r="AAX23" s="129"/>
      <c r="AAY23" s="129"/>
      <c r="AAZ23" s="129"/>
      <c r="ABA23" s="129"/>
      <c r="ABB23" s="129"/>
      <c r="ABC23" s="129"/>
      <c r="ABD23" s="129"/>
      <c r="ABE23" s="129"/>
      <c r="ABF23" s="129"/>
      <c r="ABG23" s="129"/>
      <c r="ABH23" s="129"/>
      <c r="ABI23" s="129"/>
      <c r="ABJ23" s="129"/>
      <c r="ABK23" s="129"/>
      <c r="ABL23" s="129"/>
      <c r="ABM23" s="129"/>
      <c r="ABN23" s="129"/>
      <c r="ABO23" s="129"/>
      <c r="ABP23" s="129"/>
      <c r="ABQ23" s="129"/>
      <c r="ABR23" s="129"/>
      <c r="ABS23" s="129"/>
      <c r="ABT23" s="129"/>
      <c r="ABU23" s="129"/>
      <c r="ABV23" s="129"/>
      <c r="ABW23" s="129"/>
      <c r="ABX23" s="129"/>
      <c r="ABY23" s="129"/>
      <c r="ABZ23" s="129"/>
      <c r="ACA23" s="129"/>
      <c r="ACB23" s="129"/>
      <c r="ACC23" s="129"/>
      <c r="ACD23" s="129"/>
      <c r="ACE23" s="129"/>
      <c r="ACF23" s="129"/>
      <c r="ACG23" s="129"/>
      <c r="ACH23" s="129"/>
      <c r="ACI23" s="129"/>
      <c r="ACJ23" s="129"/>
      <c r="ACK23" s="129"/>
      <c r="ACL23" s="129"/>
      <c r="ACM23" s="129"/>
      <c r="ACN23" s="129"/>
      <c r="ACO23" s="129"/>
      <c r="ACP23" s="129"/>
      <c r="ACQ23" s="129"/>
      <c r="ACR23" s="129"/>
      <c r="ACS23" s="129"/>
      <c r="ACT23" s="129"/>
      <c r="ACU23" s="129"/>
      <c r="ACV23" s="129"/>
      <c r="ACW23" s="129"/>
      <c r="ACX23" s="129"/>
      <c r="ACY23" s="129"/>
      <c r="ACZ23" s="129"/>
      <c r="ADA23" s="129"/>
      <c r="ADB23" s="129"/>
      <c r="ADC23" s="129"/>
      <c r="ADD23" s="129"/>
      <c r="ADE23" s="129"/>
      <c r="ADF23" s="129"/>
      <c r="ADG23" s="129"/>
      <c r="ADH23" s="129"/>
      <c r="ADI23" s="129"/>
      <c r="ADJ23" s="129"/>
      <c r="ADK23" s="129"/>
      <c r="ADL23" s="129"/>
      <c r="ADM23" s="129"/>
      <c r="ADN23" s="129"/>
      <c r="ADO23" s="129"/>
      <c r="ADP23" s="129"/>
      <c r="ADQ23" s="129"/>
      <c r="ADR23" s="129"/>
      <c r="ADS23" s="129"/>
      <c r="ADT23" s="129"/>
      <c r="ADU23" s="129"/>
      <c r="ADV23" s="129"/>
      <c r="ADW23" s="129"/>
      <c r="ADX23" s="129"/>
      <c r="ADY23" s="129"/>
      <c r="ADZ23" s="129"/>
      <c r="AEA23" s="129"/>
      <c r="AEB23" s="129"/>
      <c r="AEC23" s="129"/>
      <c r="AED23" s="129"/>
      <c r="AEE23" s="129"/>
      <c r="AEF23" s="129"/>
      <c r="AEG23" s="129"/>
      <c r="AEH23" s="129"/>
      <c r="AEI23" s="129"/>
      <c r="AEJ23" s="129"/>
      <c r="AEK23" s="129"/>
      <c r="AEL23" s="129"/>
      <c r="AEM23" s="129"/>
      <c r="AEN23" s="129"/>
      <c r="AEO23" s="129"/>
      <c r="AEP23" s="129"/>
      <c r="AEQ23" s="129"/>
      <c r="AER23" s="129"/>
      <c r="AES23" s="129"/>
      <c r="AET23" s="129"/>
      <c r="AEU23" s="129"/>
      <c r="AEV23" s="129"/>
      <c r="AEW23" s="129"/>
      <c r="AEX23" s="129"/>
      <c r="AEY23" s="129"/>
      <c r="AEZ23" s="129"/>
      <c r="AFA23" s="129"/>
      <c r="AFB23" s="129"/>
      <c r="AFC23" s="129"/>
      <c r="AFD23" s="129"/>
      <c r="AFE23" s="129"/>
      <c r="AFF23" s="129"/>
      <c r="AFG23" s="129"/>
      <c r="AFH23" s="129"/>
      <c r="AFI23" s="129"/>
      <c r="AFJ23" s="129"/>
      <c r="AFK23" s="129"/>
      <c r="AFL23" s="129"/>
      <c r="AFM23" s="129"/>
      <c r="AFN23" s="129"/>
      <c r="AFO23" s="129"/>
      <c r="AFP23" s="129"/>
      <c r="AFQ23" s="129"/>
      <c r="AFR23" s="129"/>
      <c r="AFS23" s="129"/>
      <c r="AFT23" s="129"/>
      <c r="AFU23" s="129"/>
      <c r="AFV23" s="129"/>
      <c r="AFW23" s="129"/>
      <c r="AFX23" s="129"/>
      <c r="AFY23" s="129"/>
      <c r="AFZ23" s="129"/>
      <c r="AGA23" s="129"/>
      <c r="AGB23" s="129"/>
      <c r="AGC23" s="129"/>
      <c r="AGD23" s="129"/>
      <c r="AGE23" s="129"/>
      <c r="AGF23" s="129"/>
      <c r="AGG23" s="129"/>
      <c r="AGH23" s="129"/>
      <c r="AGI23" s="129"/>
      <c r="AGJ23" s="129"/>
      <c r="AGK23" s="129"/>
      <c r="AGL23" s="129"/>
      <c r="AGM23" s="129"/>
      <c r="AGN23" s="129"/>
      <c r="AGO23" s="129"/>
      <c r="AGP23" s="129"/>
      <c r="AGQ23" s="129"/>
      <c r="AGR23" s="129"/>
      <c r="AGS23" s="129"/>
      <c r="AGT23" s="129"/>
      <c r="AGU23" s="129"/>
      <c r="AGV23" s="129"/>
      <c r="AGW23" s="129"/>
      <c r="AGX23" s="129"/>
      <c r="AGY23" s="129"/>
      <c r="AGZ23" s="129"/>
      <c r="AHA23" s="129"/>
      <c r="AHB23" s="129"/>
      <c r="AHC23" s="129"/>
      <c r="AHD23" s="129"/>
      <c r="AHE23" s="129"/>
      <c r="AHF23" s="129"/>
      <c r="AHG23" s="129"/>
      <c r="AHH23" s="129"/>
      <c r="AHI23" s="129"/>
      <c r="AHJ23" s="129"/>
      <c r="AHK23" s="129"/>
      <c r="AHL23" s="129"/>
      <c r="AHM23" s="129"/>
      <c r="AHN23" s="129"/>
      <c r="AHO23" s="129"/>
      <c r="AHP23" s="129"/>
      <c r="AHQ23" s="129"/>
      <c r="AHR23" s="129"/>
      <c r="AHS23" s="129"/>
      <c r="AHT23" s="129"/>
      <c r="AHU23" s="129"/>
      <c r="AHV23" s="129"/>
      <c r="AHW23" s="129"/>
      <c r="AHX23" s="129"/>
      <c r="AHY23" s="129"/>
      <c r="AHZ23" s="129"/>
      <c r="AIA23" s="129"/>
      <c r="AIB23" s="129"/>
      <c r="AIC23" s="129"/>
      <c r="AID23" s="129"/>
      <c r="AIE23" s="129"/>
      <c r="AIF23" s="129"/>
      <c r="AIG23" s="129"/>
      <c r="AIH23" s="129"/>
      <c r="AII23" s="129"/>
      <c r="AIJ23" s="129"/>
      <c r="AIK23" s="129"/>
      <c r="AIL23" s="129"/>
      <c r="AIM23" s="129"/>
      <c r="AIN23" s="129"/>
      <c r="AIO23" s="129"/>
      <c r="AIP23" s="129"/>
      <c r="AIQ23" s="129"/>
      <c r="AIR23" s="129"/>
      <c r="AIS23" s="129"/>
      <c r="AIT23" s="129"/>
      <c r="AIU23" s="129"/>
      <c r="AIV23" s="129"/>
      <c r="AIW23" s="129"/>
      <c r="AIX23" s="129"/>
      <c r="AIY23" s="129"/>
      <c r="AIZ23" s="129"/>
      <c r="AJA23" s="129"/>
      <c r="AJB23" s="129"/>
      <c r="AJC23" s="129"/>
      <c r="AJD23" s="129"/>
      <c r="AJE23" s="129"/>
      <c r="AJF23" s="129"/>
      <c r="AJG23" s="129"/>
      <c r="AJH23" s="129"/>
      <c r="AJI23" s="129"/>
      <c r="AJJ23" s="129"/>
      <c r="AJK23" s="129"/>
      <c r="AJL23" s="129"/>
      <c r="AJM23" s="129"/>
      <c r="AJN23" s="129"/>
      <c r="AJO23" s="129"/>
      <c r="AJP23" s="129"/>
      <c r="AJQ23" s="129"/>
      <c r="AJR23" s="129"/>
      <c r="AJS23" s="129"/>
      <c r="AJT23" s="129"/>
      <c r="AJU23" s="129"/>
      <c r="AJV23" s="129"/>
      <c r="AJW23" s="129"/>
    </row>
    <row r="24" spans="1:959" ht="15.75" customHeight="1">
      <c r="A24" s="514"/>
      <c r="B24" s="755"/>
      <c r="C24" s="756"/>
      <c r="D24" s="511"/>
      <c r="E24" s="512"/>
      <c r="F24" s="512"/>
      <c r="G24" s="512"/>
      <c r="H24" s="513"/>
      <c r="I24" s="513"/>
      <c r="J24" s="757"/>
      <c r="K24" s="758"/>
      <c r="L24" s="759"/>
      <c r="M24" s="759"/>
      <c r="N24" s="235"/>
      <c r="O24" s="515"/>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129"/>
      <c r="CB24" s="129"/>
      <c r="CC24" s="129"/>
      <c r="CD24" s="129"/>
      <c r="CE24" s="129"/>
      <c r="CF24" s="129"/>
      <c r="CG24" s="129"/>
      <c r="CH24" s="129"/>
      <c r="CI24" s="129"/>
      <c r="CJ24" s="129"/>
      <c r="CK24" s="129"/>
      <c r="CL24" s="129"/>
      <c r="CM24" s="129"/>
      <c r="CN24" s="129"/>
      <c r="CO24" s="129"/>
      <c r="CP24" s="129"/>
      <c r="CQ24" s="129"/>
      <c r="CR24" s="129"/>
      <c r="CS24" s="129"/>
      <c r="CT24" s="129"/>
      <c r="CU24" s="129"/>
      <c r="CV24" s="129"/>
      <c r="CW24" s="129"/>
      <c r="CX24" s="129"/>
      <c r="CY24" s="129"/>
      <c r="CZ24" s="129"/>
      <c r="DA24" s="129"/>
      <c r="DB24" s="129"/>
      <c r="DC24" s="129"/>
      <c r="DD24" s="129"/>
      <c r="DE24" s="129"/>
      <c r="DF24" s="129"/>
      <c r="DG24" s="129"/>
      <c r="DH24" s="129"/>
      <c r="DI24" s="129"/>
      <c r="DJ24" s="129"/>
      <c r="DK24" s="129"/>
      <c r="DL24" s="129"/>
      <c r="DM24" s="129"/>
      <c r="DN24" s="129"/>
      <c r="DO24" s="129"/>
      <c r="DP24" s="129"/>
      <c r="DQ24" s="129"/>
      <c r="DR24" s="129"/>
      <c r="DS24" s="129"/>
      <c r="DT24" s="129"/>
      <c r="DU24" s="129"/>
      <c r="DV24" s="129"/>
      <c r="DW24" s="129"/>
      <c r="DX24" s="129"/>
      <c r="DY24" s="129"/>
      <c r="DZ24" s="129"/>
      <c r="EA24" s="129"/>
      <c r="EB24" s="129"/>
      <c r="EC24" s="129"/>
      <c r="ED24" s="129"/>
      <c r="EE24" s="129"/>
      <c r="EF24" s="129"/>
      <c r="EG24" s="129"/>
      <c r="EH24" s="129"/>
      <c r="EI24" s="129"/>
      <c r="EJ24" s="129"/>
      <c r="EK24" s="129"/>
      <c r="EL24" s="129"/>
      <c r="EM24" s="129"/>
      <c r="EN24" s="129"/>
      <c r="EO24" s="129"/>
      <c r="EP24" s="129"/>
      <c r="EQ24" s="129"/>
      <c r="ER24" s="129"/>
      <c r="ES24" s="129"/>
      <c r="ET24" s="129"/>
      <c r="EU24" s="129"/>
      <c r="EV24" s="129"/>
      <c r="EW24" s="129"/>
      <c r="EX24" s="129"/>
      <c r="EY24" s="129"/>
      <c r="EZ24" s="129"/>
      <c r="FA24" s="129"/>
      <c r="FB24" s="129"/>
      <c r="FC24" s="129"/>
      <c r="FD24" s="129"/>
      <c r="FE24" s="129"/>
      <c r="FF24" s="129"/>
      <c r="FG24" s="129"/>
      <c r="FH24" s="129"/>
      <c r="FI24" s="129"/>
      <c r="FJ24" s="129"/>
      <c r="FK24" s="129"/>
      <c r="FL24" s="129"/>
      <c r="FM24" s="129"/>
      <c r="FN24" s="129"/>
      <c r="FO24" s="129"/>
      <c r="FP24" s="129"/>
      <c r="FQ24" s="129"/>
      <c r="FR24" s="129"/>
      <c r="FS24" s="129"/>
      <c r="FT24" s="129"/>
      <c r="FU24" s="129"/>
      <c r="FV24" s="129"/>
      <c r="FW24" s="129"/>
      <c r="FX24" s="129"/>
      <c r="FY24" s="129"/>
      <c r="FZ24" s="129"/>
      <c r="GA24" s="129"/>
      <c r="GB24" s="129"/>
      <c r="GC24" s="129"/>
      <c r="GD24" s="129"/>
      <c r="GE24" s="129"/>
      <c r="GF24" s="129"/>
      <c r="GG24" s="129"/>
      <c r="GH24" s="129"/>
      <c r="GI24" s="129"/>
      <c r="GJ24" s="129"/>
      <c r="GK24" s="129"/>
      <c r="GL24" s="129"/>
      <c r="GM24" s="129"/>
      <c r="GN24" s="129"/>
      <c r="GO24" s="129"/>
      <c r="GP24" s="129"/>
      <c r="GQ24" s="129"/>
      <c r="GR24" s="129"/>
      <c r="GS24" s="129"/>
      <c r="GT24" s="129"/>
      <c r="GU24" s="129"/>
      <c r="GV24" s="129"/>
      <c r="GW24" s="129"/>
      <c r="GX24" s="129"/>
      <c r="GY24" s="129"/>
      <c r="GZ24" s="129"/>
      <c r="HA24" s="129"/>
      <c r="HB24" s="129"/>
      <c r="HC24" s="129"/>
      <c r="HD24" s="129"/>
      <c r="HE24" s="129"/>
      <c r="HF24" s="129"/>
      <c r="HG24" s="129"/>
      <c r="HH24" s="129"/>
      <c r="HI24" s="129"/>
      <c r="HJ24" s="129"/>
      <c r="HK24" s="129"/>
      <c r="HL24" s="129"/>
      <c r="HM24" s="129"/>
      <c r="HN24" s="129"/>
      <c r="HO24" s="129"/>
      <c r="HP24" s="129"/>
      <c r="HQ24" s="129"/>
      <c r="HR24" s="129"/>
      <c r="HS24" s="129"/>
      <c r="HT24" s="129"/>
      <c r="HU24" s="129"/>
      <c r="HV24" s="129"/>
      <c r="HW24" s="129"/>
      <c r="HX24" s="129"/>
      <c r="HY24" s="129"/>
      <c r="HZ24" s="129"/>
      <c r="IA24" s="129"/>
      <c r="IB24" s="129"/>
      <c r="IC24" s="129"/>
      <c r="ID24" s="129"/>
      <c r="IE24" s="129"/>
      <c r="IF24" s="129"/>
      <c r="IG24" s="129"/>
      <c r="IH24" s="129"/>
      <c r="II24" s="129"/>
      <c r="IJ24" s="129"/>
      <c r="IK24" s="129"/>
      <c r="IL24" s="129"/>
      <c r="IM24" s="129"/>
      <c r="IN24" s="129"/>
      <c r="IO24" s="129"/>
      <c r="IP24" s="129"/>
      <c r="IQ24" s="129"/>
      <c r="IR24" s="129"/>
      <c r="IS24" s="129"/>
      <c r="IT24" s="129"/>
      <c r="IU24" s="129"/>
      <c r="IV24" s="129"/>
      <c r="IW24" s="129"/>
      <c r="IX24" s="129"/>
      <c r="IY24" s="129"/>
      <c r="IZ24" s="129"/>
      <c r="JA24" s="129"/>
      <c r="JB24" s="129"/>
      <c r="JC24" s="129"/>
      <c r="JD24" s="129"/>
      <c r="JE24" s="129"/>
      <c r="JF24" s="129"/>
      <c r="JG24" s="129"/>
      <c r="JH24" s="129"/>
      <c r="JI24" s="129"/>
      <c r="JJ24" s="129"/>
      <c r="JK24" s="129"/>
      <c r="JL24" s="129"/>
      <c r="JM24" s="129"/>
      <c r="JN24" s="129"/>
      <c r="JO24" s="129"/>
      <c r="JP24" s="129"/>
      <c r="JQ24" s="129"/>
      <c r="JR24" s="129"/>
      <c r="JS24" s="129"/>
      <c r="JT24" s="129"/>
      <c r="JU24" s="129"/>
      <c r="JV24" s="129"/>
      <c r="JW24" s="129"/>
      <c r="JX24" s="129"/>
      <c r="JY24" s="129"/>
      <c r="JZ24" s="129"/>
      <c r="KA24" s="129"/>
      <c r="KB24" s="129"/>
      <c r="KC24" s="129"/>
      <c r="KD24" s="129"/>
      <c r="KE24" s="129"/>
      <c r="KF24" s="129"/>
      <c r="KG24" s="129"/>
      <c r="KH24" s="129"/>
      <c r="KI24" s="129"/>
      <c r="KJ24" s="129"/>
      <c r="KK24" s="129"/>
      <c r="KL24" s="129"/>
      <c r="KM24" s="129"/>
      <c r="KN24" s="129"/>
      <c r="KO24" s="129"/>
      <c r="KP24" s="129"/>
      <c r="KQ24" s="129"/>
      <c r="KR24" s="129"/>
      <c r="KS24" s="129"/>
      <c r="KT24" s="129"/>
      <c r="KU24" s="129"/>
      <c r="KV24" s="129"/>
      <c r="KW24" s="129"/>
      <c r="KX24" s="129"/>
      <c r="KY24" s="129"/>
      <c r="KZ24" s="129"/>
      <c r="LA24" s="129"/>
      <c r="LB24" s="129"/>
      <c r="LC24" s="129"/>
      <c r="LD24" s="129"/>
      <c r="LE24" s="129"/>
      <c r="LF24" s="129"/>
      <c r="LG24" s="129"/>
      <c r="LH24" s="129"/>
      <c r="LI24" s="129"/>
      <c r="LJ24" s="129"/>
      <c r="LK24" s="129"/>
      <c r="LL24" s="129"/>
      <c r="LM24" s="129"/>
      <c r="LN24" s="129"/>
      <c r="LO24" s="129"/>
      <c r="LP24" s="129"/>
      <c r="LQ24" s="129"/>
      <c r="LR24" s="129"/>
      <c r="LS24" s="129"/>
      <c r="LT24" s="129"/>
      <c r="LU24" s="129"/>
      <c r="LV24" s="129"/>
      <c r="LW24" s="129"/>
      <c r="LX24" s="129"/>
      <c r="LY24" s="129"/>
      <c r="LZ24" s="129"/>
      <c r="MA24" s="129"/>
      <c r="MB24" s="129"/>
      <c r="MC24" s="129"/>
      <c r="MD24" s="129"/>
      <c r="ME24" s="129"/>
      <c r="MF24" s="129"/>
      <c r="MG24" s="129"/>
      <c r="MH24" s="129"/>
      <c r="MI24" s="129"/>
      <c r="MJ24" s="129"/>
      <c r="MK24" s="129"/>
      <c r="ML24" s="129"/>
      <c r="MM24" s="129"/>
      <c r="MN24" s="129"/>
      <c r="MO24" s="129"/>
      <c r="MP24" s="129"/>
      <c r="MQ24" s="129"/>
      <c r="MR24" s="129"/>
      <c r="MS24" s="129"/>
      <c r="MT24" s="129"/>
      <c r="MU24" s="129"/>
      <c r="MV24" s="129"/>
      <c r="MW24" s="129"/>
      <c r="MX24" s="129"/>
      <c r="MY24" s="129"/>
      <c r="MZ24" s="129"/>
      <c r="NA24" s="129"/>
      <c r="NB24" s="129"/>
      <c r="NC24" s="129"/>
      <c r="ND24" s="129"/>
      <c r="NE24" s="129"/>
      <c r="NF24" s="129"/>
      <c r="NG24" s="129"/>
      <c r="NH24" s="129"/>
      <c r="NI24" s="129"/>
      <c r="NJ24" s="129"/>
      <c r="NK24" s="129"/>
      <c r="NL24" s="129"/>
      <c r="NM24" s="129"/>
      <c r="NN24" s="129"/>
      <c r="NO24" s="129"/>
      <c r="NP24" s="129"/>
      <c r="NQ24" s="129"/>
      <c r="NR24" s="129"/>
      <c r="NS24" s="129"/>
      <c r="NT24" s="129"/>
      <c r="NU24" s="129"/>
      <c r="NV24" s="129"/>
      <c r="NW24" s="129"/>
      <c r="NX24" s="129"/>
      <c r="NY24" s="129"/>
      <c r="NZ24" s="129"/>
      <c r="OA24" s="129"/>
      <c r="OB24" s="129"/>
      <c r="OC24" s="129"/>
      <c r="OD24" s="129"/>
      <c r="OE24" s="129"/>
      <c r="OF24" s="129"/>
      <c r="OG24" s="129"/>
      <c r="OH24" s="129"/>
      <c r="OI24" s="129"/>
      <c r="OJ24" s="129"/>
      <c r="OK24" s="129"/>
      <c r="OL24" s="129"/>
      <c r="OM24" s="129"/>
      <c r="ON24" s="129"/>
      <c r="OO24" s="129"/>
      <c r="OP24" s="129"/>
      <c r="OQ24" s="129"/>
      <c r="OR24" s="129"/>
      <c r="OS24" s="129"/>
      <c r="OT24" s="129"/>
      <c r="OU24" s="129"/>
      <c r="OV24" s="129"/>
      <c r="OW24" s="129"/>
      <c r="OX24" s="129"/>
      <c r="OY24" s="129"/>
      <c r="OZ24" s="129"/>
      <c r="PA24" s="129"/>
      <c r="PB24" s="129"/>
      <c r="PC24" s="129"/>
      <c r="PD24" s="129"/>
      <c r="PE24" s="129"/>
      <c r="PF24" s="129"/>
      <c r="PG24" s="129"/>
      <c r="PH24" s="129"/>
      <c r="PI24" s="129"/>
      <c r="PJ24" s="129"/>
      <c r="PK24" s="129"/>
      <c r="PL24" s="129"/>
      <c r="PM24" s="129"/>
      <c r="PN24" s="129"/>
      <c r="PO24" s="129"/>
      <c r="PP24" s="129"/>
      <c r="PQ24" s="129"/>
      <c r="PR24" s="129"/>
      <c r="PS24" s="129"/>
      <c r="PT24" s="129"/>
      <c r="PU24" s="129"/>
      <c r="PV24" s="129"/>
      <c r="PW24" s="129"/>
      <c r="PX24" s="129"/>
      <c r="PY24" s="129"/>
      <c r="PZ24" s="129"/>
      <c r="QA24" s="129"/>
      <c r="QB24" s="129"/>
      <c r="QC24" s="129"/>
      <c r="QD24" s="129"/>
      <c r="QE24" s="129"/>
      <c r="QF24" s="129"/>
      <c r="QG24" s="129"/>
      <c r="QH24" s="129"/>
      <c r="QI24" s="129"/>
      <c r="QJ24" s="129"/>
      <c r="QK24" s="129"/>
      <c r="QL24" s="129"/>
      <c r="QM24" s="129"/>
      <c r="QN24" s="129"/>
      <c r="QO24" s="129"/>
      <c r="QP24" s="129"/>
      <c r="QQ24" s="129"/>
      <c r="QR24" s="129"/>
      <c r="QS24" s="129"/>
      <c r="QT24" s="129"/>
      <c r="QU24" s="129"/>
      <c r="QV24" s="129"/>
      <c r="QW24" s="129"/>
      <c r="QX24" s="129"/>
      <c r="QY24" s="129"/>
      <c r="QZ24" s="129"/>
      <c r="RA24" s="129"/>
      <c r="RB24" s="129"/>
      <c r="RC24" s="129"/>
      <c r="RD24" s="129"/>
      <c r="RE24" s="129"/>
      <c r="RF24" s="129"/>
      <c r="RG24" s="129"/>
      <c r="RH24" s="129"/>
      <c r="RI24" s="129"/>
      <c r="RJ24" s="129"/>
      <c r="RK24" s="129"/>
      <c r="RL24" s="129"/>
      <c r="RM24" s="129"/>
      <c r="RN24" s="129"/>
      <c r="RO24" s="129"/>
      <c r="RP24" s="129"/>
      <c r="RQ24" s="129"/>
      <c r="RR24" s="129"/>
      <c r="RS24" s="129"/>
      <c r="RT24" s="129"/>
      <c r="RU24" s="129"/>
      <c r="RV24" s="129"/>
      <c r="RW24" s="129"/>
      <c r="RX24" s="129"/>
      <c r="RY24" s="129"/>
      <c r="RZ24" s="129"/>
      <c r="SA24" s="129"/>
      <c r="SB24" s="129"/>
      <c r="SC24" s="129"/>
      <c r="SD24" s="129"/>
      <c r="SE24" s="129"/>
      <c r="SF24" s="129"/>
      <c r="SG24" s="129"/>
      <c r="SH24" s="129"/>
      <c r="SI24" s="129"/>
      <c r="SJ24" s="129"/>
      <c r="SK24" s="129"/>
      <c r="SL24" s="129"/>
      <c r="SM24" s="129"/>
      <c r="SN24" s="129"/>
      <c r="SO24" s="129"/>
      <c r="SP24" s="129"/>
      <c r="SQ24" s="129"/>
      <c r="SR24" s="129"/>
      <c r="SS24" s="129"/>
      <c r="ST24" s="129"/>
      <c r="SU24" s="129"/>
      <c r="SV24" s="129"/>
      <c r="SW24" s="129"/>
      <c r="SX24" s="129"/>
      <c r="SY24" s="129"/>
      <c r="SZ24" s="129"/>
      <c r="TA24" s="129"/>
      <c r="TB24" s="129"/>
      <c r="TC24" s="129"/>
      <c r="TD24" s="129"/>
      <c r="TE24" s="129"/>
      <c r="TF24" s="129"/>
      <c r="TG24" s="129"/>
      <c r="TH24" s="129"/>
      <c r="TI24" s="129"/>
      <c r="TJ24" s="129"/>
      <c r="TK24" s="129"/>
      <c r="TL24" s="129"/>
      <c r="TM24" s="129"/>
      <c r="TN24" s="129"/>
      <c r="TO24" s="129"/>
      <c r="TP24" s="129"/>
      <c r="TQ24" s="129"/>
      <c r="TR24" s="129"/>
      <c r="TS24" s="129"/>
      <c r="TT24" s="129"/>
      <c r="TU24" s="129"/>
      <c r="TV24" s="129"/>
      <c r="TW24" s="129"/>
      <c r="TX24" s="129"/>
      <c r="TY24" s="129"/>
      <c r="TZ24" s="129"/>
      <c r="UA24" s="129"/>
      <c r="UB24" s="129"/>
      <c r="UC24" s="129"/>
      <c r="UD24" s="129"/>
      <c r="UE24" s="129"/>
      <c r="UF24" s="129"/>
      <c r="UG24" s="129"/>
      <c r="UH24" s="129"/>
      <c r="UI24" s="129"/>
      <c r="UJ24" s="129"/>
      <c r="UK24" s="129"/>
      <c r="UL24" s="129"/>
      <c r="UM24" s="129"/>
      <c r="UN24" s="129"/>
      <c r="UO24" s="129"/>
      <c r="UP24" s="129"/>
      <c r="UQ24" s="129"/>
      <c r="UR24" s="129"/>
      <c r="US24" s="129"/>
      <c r="UT24" s="129"/>
      <c r="UU24" s="129"/>
      <c r="UV24" s="129"/>
      <c r="UW24" s="129"/>
      <c r="UX24" s="129"/>
      <c r="UY24" s="129"/>
      <c r="UZ24" s="129"/>
      <c r="VA24" s="129"/>
      <c r="VB24" s="129"/>
      <c r="VC24" s="129"/>
      <c r="VD24" s="129"/>
      <c r="VE24" s="129"/>
      <c r="VF24" s="129"/>
      <c r="VG24" s="129"/>
      <c r="VH24" s="129"/>
      <c r="VI24" s="129"/>
      <c r="VJ24" s="129"/>
      <c r="VK24" s="129"/>
      <c r="VL24" s="129"/>
      <c r="VM24" s="129"/>
      <c r="VN24" s="129"/>
      <c r="VO24" s="129"/>
      <c r="VP24" s="129"/>
      <c r="VQ24" s="129"/>
      <c r="VR24" s="129"/>
      <c r="VS24" s="129"/>
      <c r="VT24" s="129"/>
      <c r="VU24" s="129"/>
      <c r="VV24" s="129"/>
      <c r="VW24" s="129"/>
      <c r="VX24" s="129"/>
      <c r="VY24" s="129"/>
      <c r="VZ24" s="129"/>
      <c r="WA24" s="129"/>
      <c r="WB24" s="129"/>
      <c r="WC24" s="129"/>
      <c r="WD24" s="129"/>
      <c r="WE24" s="129"/>
      <c r="WF24" s="129"/>
      <c r="WG24" s="129"/>
      <c r="WH24" s="129"/>
      <c r="WI24" s="129"/>
      <c r="WJ24" s="129"/>
      <c r="WK24" s="129"/>
      <c r="WL24" s="129"/>
      <c r="WM24" s="129"/>
      <c r="WN24" s="129"/>
      <c r="WO24" s="129"/>
      <c r="WP24" s="129"/>
      <c r="WQ24" s="129"/>
      <c r="WR24" s="129"/>
      <c r="WS24" s="129"/>
      <c r="WT24" s="129"/>
      <c r="WU24" s="129"/>
      <c r="WV24" s="129"/>
      <c r="WW24" s="129"/>
      <c r="WX24" s="129"/>
      <c r="WY24" s="129"/>
      <c r="WZ24" s="129"/>
      <c r="XA24" s="129"/>
      <c r="XB24" s="129"/>
      <c r="XC24" s="129"/>
      <c r="XD24" s="129"/>
      <c r="XE24" s="129"/>
      <c r="XF24" s="129"/>
      <c r="XG24" s="129"/>
      <c r="XH24" s="129"/>
      <c r="XI24" s="129"/>
      <c r="XJ24" s="129"/>
      <c r="XK24" s="129"/>
      <c r="XL24" s="129"/>
      <c r="XM24" s="129"/>
      <c r="XN24" s="129"/>
      <c r="XO24" s="129"/>
      <c r="XP24" s="129"/>
      <c r="XQ24" s="129"/>
      <c r="XR24" s="129"/>
      <c r="XS24" s="129"/>
      <c r="XT24" s="129"/>
      <c r="XU24" s="129"/>
      <c r="XV24" s="129"/>
      <c r="XW24" s="129"/>
      <c r="XX24" s="129"/>
      <c r="XY24" s="129"/>
      <c r="XZ24" s="129"/>
      <c r="YA24" s="129"/>
      <c r="YB24" s="129"/>
      <c r="YC24" s="129"/>
      <c r="YD24" s="129"/>
      <c r="YE24" s="129"/>
      <c r="YF24" s="129"/>
      <c r="YG24" s="129"/>
      <c r="YH24" s="129"/>
      <c r="YI24" s="129"/>
      <c r="YJ24" s="129"/>
      <c r="YK24" s="129"/>
      <c r="YL24" s="129"/>
      <c r="YM24" s="129"/>
      <c r="YN24" s="129"/>
      <c r="YO24" s="129"/>
      <c r="YP24" s="129"/>
      <c r="YQ24" s="129"/>
      <c r="YR24" s="129"/>
      <c r="YS24" s="129"/>
      <c r="YT24" s="129"/>
      <c r="YU24" s="129"/>
      <c r="YV24" s="129"/>
      <c r="YW24" s="129"/>
      <c r="YX24" s="129"/>
      <c r="YY24" s="129"/>
      <c r="YZ24" s="129"/>
      <c r="ZA24" s="129"/>
      <c r="ZB24" s="129"/>
      <c r="ZC24" s="129"/>
      <c r="ZD24" s="129"/>
      <c r="ZE24" s="129"/>
      <c r="ZF24" s="129"/>
      <c r="ZG24" s="129"/>
      <c r="ZH24" s="129"/>
      <c r="ZI24" s="129"/>
      <c r="ZJ24" s="129"/>
      <c r="ZK24" s="129"/>
      <c r="ZL24" s="129"/>
      <c r="ZM24" s="129"/>
      <c r="ZN24" s="129"/>
      <c r="ZO24" s="129"/>
      <c r="ZP24" s="129"/>
      <c r="ZQ24" s="129"/>
      <c r="ZR24" s="129"/>
      <c r="ZS24" s="129"/>
      <c r="ZT24" s="129"/>
      <c r="ZU24" s="129"/>
      <c r="ZV24" s="129"/>
      <c r="ZW24" s="129"/>
      <c r="ZX24" s="129"/>
      <c r="ZY24" s="129"/>
      <c r="ZZ24" s="129"/>
      <c r="AAA24" s="129"/>
      <c r="AAB24" s="129"/>
      <c r="AAC24" s="129"/>
      <c r="AAD24" s="129"/>
      <c r="AAE24" s="129"/>
      <c r="AAF24" s="129"/>
      <c r="AAG24" s="129"/>
      <c r="AAH24" s="129"/>
      <c r="AAI24" s="129"/>
      <c r="AAJ24" s="129"/>
      <c r="AAK24" s="129"/>
      <c r="AAL24" s="129"/>
      <c r="AAM24" s="129"/>
      <c r="AAN24" s="129"/>
      <c r="AAO24" s="129"/>
      <c r="AAP24" s="129"/>
      <c r="AAQ24" s="129"/>
      <c r="AAR24" s="129"/>
      <c r="AAS24" s="129"/>
      <c r="AAT24" s="129"/>
      <c r="AAU24" s="129"/>
      <c r="AAV24" s="129"/>
      <c r="AAW24" s="129"/>
      <c r="AAX24" s="129"/>
      <c r="AAY24" s="129"/>
      <c r="AAZ24" s="129"/>
      <c r="ABA24" s="129"/>
      <c r="ABB24" s="129"/>
      <c r="ABC24" s="129"/>
      <c r="ABD24" s="129"/>
      <c r="ABE24" s="129"/>
      <c r="ABF24" s="129"/>
      <c r="ABG24" s="129"/>
      <c r="ABH24" s="129"/>
      <c r="ABI24" s="129"/>
      <c r="ABJ24" s="129"/>
      <c r="ABK24" s="129"/>
      <c r="ABL24" s="129"/>
      <c r="ABM24" s="129"/>
      <c r="ABN24" s="129"/>
      <c r="ABO24" s="129"/>
      <c r="ABP24" s="129"/>
      <c r="ABQ24" s="129"/>
      <c r="ABR24" s="129"/>
      <c r="ABS24" s="129"/>
      <c r="ABT24" s="129"/>
      <c r="ABU24" s="129"/>
      <c r="ABV24" s="129"/>
      <c r="ABW24" s="129"/>
      <c r="ABX24" s="129"/>
      <c r="ABY24" s="129"/>
      <c r="ABZ24" s="129"/>
      <c r="ACA24" s="129"/>
      <c r="ACB24" s="129"/>
      <c r="ACC24" s="129"/>
      <c r="ACD24" s="129"/>
      <c r="ACE24" s="129"/>
      <c r="ACF24" s="129"/>
      <c r="ACG24" s="129"/>
      <c r="ACH24" s="129"/>
      <c r="ACI24" s="129"/>
      <c r="ACJ24" s="129"/>
      <c r="ACK24" s="129"/>
      <c r="ACL24" s="129"/>
      <c r="ACM24" s="129"/>
      <c r="ACN24" s="129"/>
      <c r="ACO24" s="129"/>
      <c r="ACP24" s="129"/>
      <c r="ACQ24" s="129"/>
      <c r="ACR24" s="129"/>
      <c r="ACS24" s="129"/>
      <c r="ACT24" s="129"/>
      <c r="ACU24" s="129"/>
      <c r="ACV24" s="129"/>
      <c r="ACW24" s="129"/>
      <c r="ACX24" s="129"/>
      <c r="ACY24" s="129"/>
      <c r="ACZ24" s="129"/>
      <c r="ADA24" s="129"/>
      <c r="ADB24" s="129"/>
      <c r="ADC24" s="129"/>
      <c r="ADD24" s="129"/>
      <c r="ADE24" s="129"/>
      <c r="ADF24" s="129"/>
      <c r="ADG24" s="129"/>
      <c r="ADH24" s="129"/>
      <c r="ADI24" s="129"/>
      <c r="ADJ24" s="129"/>
      <c r="ADK24" s="129"/>
      <c r="ADL24" s="129"/>
      <c r="ADM24" s="129"/>
      <c r="ADN24" s="129"/>
      <c r="ADO24" s="129"/>
      <c r="ADP24" s="129"/>
      <c r="ADQ24" s="129"/>
      <c r="ADR24" s="129"/>
      <c r="ADS24" s="129"/>
      <c r="ADT24" s="129"/>
      <c r="ADU24" s="129"/>
      <c r="ADV24" s="129"/>
      <c r="ADW24" s="129"/>
      <c r="ADX24" s="129"/>
      <c r="ADY24" s="129"/>
      <c r="ADZ24" s="129"/>
      <c r="AEA24" s="129"/>
      <c r="AEB24" s="129"/>
      <c r="AEC24" s="129"/>
      <c r="AED24" s="129"/>
      <c r="AEE24" s="129"/>
      <c r="AEF24" s="129"/>
      <c r="AEG24" s="129"/>
      <c r="AEH24" s="129"/>
      <c r="AEI24" s="129"/>
      <c r="AEJ24" s="129"/>
      <c r="AEK24" s="129"/>
      <c r="AEL24" s="129"/>
      <c r="AEM24" s="129"/>
      <c r="AEN24" s="129"/>
      <c r="AEO24" s="129"/>
      <c r="AEP24" s="129"/>
      <c r="AEQ24" s="129"/>
      <c r="AER24" s="129"/>
      <c r="AES24" s="129"/>
      <c r="AET24" s="129"/>
      <c r="AEU24" s="129"/>
      <c r="AEV24" s="129"/>
      <c r="AEW24" s="129"/>
      <c r="AEX24" s="129"/>
      <c r="AEY24" s="129"/>
      <c r="AEZ24" s="129"/>
      <c r="AFA24" s="129"/>
      <c r="AFB24" s="129"/>
      <c r="AFC24" s="129"/>
      <c r="AFD24" s="129"/>
      <c r="AFE24" s="129"/>
      <c r="AFF24" s="129"/>
      <c r="AFG24" s="129"/>
      <c r="AFH24" s="129"/>
      <c r="AFI24" s="129"/>
      <c r="AFJ24" s="129"/>
      <c r="AFK24" s="129"/>
      <c r="AFL24" s="129"/>
      <c r="AFM24" s="129"/>
      <c r="AFN24" s="129"/>
      <c r="AFO24" s="129"/>
      <c r="AFP24" s="129"/>
      <c r="AFQ24" s="129"/>
      <c r="AFR24" s="129"/>
      <c r="AFS24" s="129"/>
      <c r="AFT24" s="129"/>
      <c r="AFU24" s="129"/>
      <c r="AFV24" s="129"/>
      <c r="AFW24" s="129"/>
      <c r="AFX24" s="129"/>
      <c r="AFY24" s="129"/>
      <c r="AFZ24" s="129"/>
      <c r="AGA24" s="129"/>
      <c r="AGB24" s="129"/>
      <c r="AGC24" s="129"/>
      <c r="AGD24" s="129"/>
      <c r="AGE24" s="129"/>
      <c r="AGF24" s="129"/>
      <c r="AGG24" s="129"/>
      <c r="AGH24" s="129"/>
      <c r="AGI24" s="129"/>
      <c r="AGJ24" s="129"/>
      <c r="AGK24" s="129"/>
      <c r="AGL24" s="129"/>
      <c r="AGM24" s="129"/>
      <c r="AGN24" s="129"/>
      <c r="AGO24" s="129"/>
      <c r="AGP24" s="129"/>
      <c r="AGQ24" s="129"/>
      <c r="AGR24" s="129"/>
      <c r="AGS24" s="129"/>
      <c r="AGT24" s="129"/>
      <c r="AGU24" s="129"/>
      <c r="AGV24" s="129"/>
      <c r="AGW24" s="129"/>
      <c r="AGX24" s="129"/>
      <c r="AGY24" s="129"/>
      <c r="AGZ24" s="129"/>
      <c r="AHA24" s="129"/>
      <c r="AHB24" s="129"/>
      <c r="AHC24" s="129"/>
      <c r="AHD24" s="129"/>
      <c r="AHE24" s="129"/>
      <c r="AHF24" s="129"/>
      <c r="AHG24" s="129"/>
      <c r="AHH24" s="129"/>
      <c r="AHI24" s="129"/>
      <c r="AHJ24" s="129"/>
      <c r="AHK24" s="129"/>
      <c r="AHL24" s="129"/>
      <c r="AHM24" s="129"/>
      <c r="AHN24" s="129"/>
      <c r="AHO24" s="129"/>
      <c r="AHP24" s="129"/>
      <c r="AHQ24" s="129"/>
      <c r="AHR24" s="129"/>
      <c r="AHS24" s="129"/>
      <c r="AHT24" s="129"/>
      <c r="AHU24" s="129"/>
      <c r="AHV24" s="129"/>
      <c r="AHW24" s="129"/>
      <c r="AHX24" s="129"/>
      <c r="AHY24" s="129"/>
      <c r="AHZ24" s="129"/>
      <c r="AIA24" s="129"/>
      <c r="AIB24" s="129"/>
      <c r="AIC24" s="129"/>
      <c r="AID24" s="129"/>
      <c r="AIE24" s="129"/>
      <c r="AIF24" s="129"/>
      <c r="AIG24" s="129"/>
      <c r="AIH24" s="129"/>
      <c r="AII24" s="129"/>
      <c r="AIJ24" s="129"/>
      <c r="AIK24" s="129"/>
      <c r="AIL24" s="129"/>
      <c r="AIM24" s="129"/>
      <c r="AIN24" s="129"/>
      <c r="AIO24" s="129"/>
      <c r="AIP24" s="129"/>
      <c r="AIQ24" s="129"/>
      <c r="AIR24" s="129"/>
      <c r="AIS24" s="129"/>
      <c r="AIT24" s="129"/>
      <c r="AIU24" s="129"/>
      <c r="AIV24" s="129"/>
      <c r="AIW24" s="129"/>
      <c r="AIX24" s="129"/>
      <c r="AIY24" s="129"/>
      <c r="AIZ24" s="129"/>
      <c r="AJA24" s="129"/>
      <c r="AJB24" s="129"/>
      <c r="AJC24" s="129"/>
      <c r="AJD24" s="129"/>
      <c r="AJE24" s="129"/>
      <c r="AJF24" s="129"/>
      <c r="AJG24" s="129"/>
      <c r="AJH24" s="129"/>
      <c r="AJI24" s="129"/>
      <c r="AJJ24" s="129"/>
      <c r="AJK24" s="129"/>
      <c r="AJL24" s="129"/>
      <c r="AJM24" s="129"/>
      <c r="AJN24" s="129"/>
      <c r="AJO24" s="129"/>
      <c r="AJP24" s="129"/>
      <c r="AJQ24" s="129"/>
      <c r="AJR24" s="129"/>
      <c r="AJS24" s="129"/>
      <c r="AJT24" s="129"/>
      <c r="AJU24" s="129"/>
      <c r="AJV24" s="129"/>
      <c r="AJW24" s="129"/>
    </row>
  </sheetData>
  <dataValidations count="1">
    <dataValidation type="list" allowBlank="1" showInputMessage="1" showErrorMessage="1" sqref="N3:N24" xr:uid="{03DBC679-A974-4159-8DE3-D85A7613546E}">
      <formula1>"Inprogress, Completed"</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5372-90D2-4523-B4FC-2122E2E91A62}">
  <sheetPr>
    <tabColor rgb="FFFFFF00"/>
    <outlinePr summaryBelow="0" summaryRight="0"/>
  </sheetPr>
  <dimension ref="A1:AB991"/>
  <sheetViews>
    <sheetView topLeftCell="B1" workbookViewId="0">
      <selection activeCell="D17" sqref="D1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13.5">
      <c r="A1" s="419" t="s">
        <v>96</v>
      </c>
      <c r="B1" s="1" t="s">
        <v>10</v>
      </c>
      <c r="C1" s="420" t="s">
        <v>97</v>
      </c>
      <c r="D1" s="420" t="s">
        <v>98</v>
      </c>
      <c r="E1" s="1"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33.75" customHeight="1">
      <c r="B2" s="21"/>
      <c r="C2" s="422"/>
      <c r="D2" s="422"/>
      <c r="E2" s="21"/>
      <c r="F2" s="21"/>
      <c r="G2" s="423"/>
      <c r="H2" s="21"/>
      <c r="I2" s="21"/>
      <c r="J2" s="21"/>
      <c r="K2" s="21"/>
      <c r="L2" s="21"/>
      <c r="M2" s="53"/>
    </row>
    <row r="3" spans="1:28" ht="15.75" customHeight="1"/>
    <row r="4" spans="1:28" ht="15.75" customHeight="1"/>
    <row r="5" spans="1:28" ht="15.75" customHeight="1"/>
    <row r="6" spans="1:28" ht="15.75" customHeight="1">
      <c r="F6" s="241"/>
    </row>
    <row r="7" spans="1:28" ht="15.75" customHeight="1"/>
    <row r="8" spans="1:28" ht="15.75" customHeight="1"/>
    <row r="9" spans="1:28" ht="15.75" customHeight="1">
      <c r="K9" s="241"/>
    </row>
    <row r="10" spans="1:28" ht="15.75" customHeight="1"/>
    <row r="11" spans="1:28" ht="15.75" customHeight="1"/>
    <row r="12" spans="1:28" ht="15.75" customHeight="1"/>
    <row r="13" spans="1:28" ht="15.75" customHeight="1">
      <c r="N13" s="241"/>
    </row>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M1" xr:uid="{3A2BB050-11AC-4ED7-A296-96B42C7FCFBA}"/>
  <dataValidations count="5">
    <dataValidation type="list" allowBlank="1" showErrorMessage="1" sqref="K2" xr:uid="{B3BD4817-9C52-442B-911C-29B84FB42F17}">
      <formula1>"Open,Inprogress,Closed"</formula1>
    </dataValidation>
    <dataValidation type="list" allowBlank="1" showErrorMessage="1" sqref="F2" xr:uid="{3990F97A-410B-46AB-8E49-6A17CC5018C9}">
      <formula1>"Bounceback,Defect,None"</formula1>
    </dataValidation>
    <dataValidation type="list" allowBlank="1" showErrorMessage="1" sqref="J2" xr:uid="{F304563D-0FFC-4816-9FC6-7B0709439DC1}">
      <formula1>"Internal,External"</formula1>
    </dataValidation>
    <dataValidation type="list" allowBlank="1" showErrorMessage="1" sqref="H2" xr:uid="{1CCDF155-B8CE-47D9-9D28-E9DA658923F6}">
      <formula1>"Minor,Significant,Major"</formula1>
    </dataValidation>
    <dataValidation type="list" allowBlank="1" showErrorMessage="1" sqref="I2" xr:uid="{F56CC2C7-772B-4624-A645-3D281BE44C94}">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E2F8B50-0463-4B69-956D-8E4C925ACB55}">
          <x14:formula1>
            <xm:f>Details!$A$2:$A$10</xm:f>
          </x14:formula1>
          <xm:sqref>L2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9CC2F-42EF-4ED2-8999-DC035A371987}">
  <sheetPr>
    <outlinePr summaryBelow="0" summaryRight="0"/>
  </sheetPr>
  <dimension ref="A1:AJW11"/>
  <sheetViews>
    <sheetView showGridLines="0" workbookViewId="0">
      <pane ySplit="2" topLeftCell="A10" activePane="bottomLeft" state="frozen"/>
      <selection pane="bottomLeft" activeCell="H10" sqref="H10"/>
    </sheetView>
  </sheetViews>
  <sheetFormatPr defaultColWidth="12.5703125" defaultRowHeight="15.75" customHeight="1"/>
  <cols>
    <col min="2" max="2" width="23" customWidth="1"/>
    <col min="3" max="4" width="12.85546875" customWidth="1"/>
    <col min="5" max="5" width="13.5703125" style="179" customWidth="1"/>
    <col min="6" max="6" width="11.5703125" style="179" customWidth="1"/>
    <col min="7" max="7" width="17.7109375" style="179" customWidth="1"/>
    <col min="8" max="8" width="19.85546875" style="179" customWidth="1"/>
    <col min="9" max="9" width="17.7109375" style="179" customWidth="1"/>
    <col min="10" max="10" width="74.85546875" customWidth="1"/>
    <col min="11" max="11" width="25.5703125" customWidth="1"/>
    <col min="12" max="12" width="19.140625" customWidth="1"/>
    <col min="13" max="13" width="16.42578125" customWidth="1"/>
  </cols>
  <sheetData>
    <row r="1" spans="1:959" ht="12.75">
      <c r="A1" s="327" t="s">
        <v>0</v>
      </c>
      <c r="B1" t="str" cm="1">
        <f t="array" aca="1" ref="B1" ca="1">INDEX($B$2:$B$48,MATCH(1,(($D$2:$D$48 &gt;=TODAY())*($C$2:$C$48&lt;=TODAY())),0))</f>
        <v>26.07 Sprint 1</v>
      </c>
      <c r="C1" s="327" t="s">
        <v>1</v>
      </c>
      <c r="D1" s="328" t="str">
        <f ca="1">CONCATENATE(B1,"-Status")</f>
        <v>26.07 Sprint 1-Status</v>
      </c>
      <c r="E1" s="365" t="s">
        <v>2</v>
      </c>
      <c r="F1" s="328">
        <f ca="1">VLOOKUP($B$1,$B$1:$C$120,2)</f>
        <v>46136</v>
      </c>
      <c r="G1" s="365" t="s">
        <v>3</v>
      </c>
      <c r="H1" s="328">
        <f ca="1">VLOOKUP($B$1,$B$1:$D$120,3)</f>
        <v>46163</v>
      </c>
      <c r="I1" s="365" t="s">
        <v>4</v>
      </c>
      <c r="J1" t="s">
        <v>5</v>
      </c>
      <c r="K1" t="s">
        <v>6</v>
      </c>
      <c r="L1" t="s">
        <v>7</v>
      </c>
      <c r="M1" t="s">
        <v>108</v>
      </c>
      <c r="N1" s="461" t="s">
        <v>109</v>
      </c>
      <c r="O1" s="395"/>
    </row>
    <row r="2" spans="1:959" ht="27">
      <c r="A2" s="174" t="s">
        <v>9</v>
      </c>
      <c r="B2" s="174" t="s">
        <v>10</v>
      </c>
      <c r="C2" s="174" t="s">
        <v>2</v>
      </c>
      <c r="D2" s="174" t="s">
        <v>3</v>
      </c>
      <c r="E2" s="174" t="s">
        <v>11</v>
      </c>
      <c r="F2" s="174" t="s">
        <v>12</v>
      </c>
      <c r="G2" s="174" t="s">
        <v>13</v>
      </c>
      <c r="H2" s="189" t="s">
        <v>14</v>
      </c>
      <c r="I2" s="174" t="s">
        <v>15</v>
      </c>
      <c r="J2" s="174" t="s">
        <v>16</v>
      </c>
      <c r="K2" s="174" t="s">
        <v>17</v>
      </c>
      <c r="L2" s="174" t="s">
        <v>110</v>
      </c>
      <c r="M2" s="439" t="s">
        <v>111</v>
      </c>
      <c r="N2" s="181" t="s">
        <v>20</v>
      </c>
      <c r="O2" s="181" t="s">
        <v>21</v>
      </c>
      <c r="P2" s="174" t="s">
        <v>112</v>
      </c>
    </row>
    <row r="3" spans="1:959" ht="15.75" customHeight="1">
      <c r="A3" s="334" t="str">
        <f ca="1">IF(AND($D$1&gt;=C3,$D$1&lt;=D3),"CurrentSprint","NA")</f>
        <v>NA</v>
      </c>
      <c r="B3" s="485" t="s">
        <v>113</v>
      </c>
      <c r="C3" s="596">
        <v>46010</v>
      </c>
      <c r="D3" s="183">
        <v>46037</v>
      </c>
      <c r="E3" s="176">
        <v>27</v>
      </c>
      <c r="F3" s="176">
        <v>32</v>
      </c>
      <c r="G3" s="176" t="s">
        <v>114</v>
      </c>
      <c r="H3" s="180" t="s">
        <v>115</v>
      </c>
      <c r="I3" s="180" t="s">
        <v>116</v>
      </c>
      <c r="J3" s="468" t="s">
        <v>117</v>
      </c>
      <c r="K3" s="187" t="s">
        <v>118</v>
      </c>
      <c r="L3" s="187"/>
      <c r="M3" s="798"/>
      <c r="N3" s="53"/>
      <c r="O3" s="53"/>
      <c r="P3" s="53"/>
    </row>
    <row r="4" spans="1:959" ht="15.75" customHeight="1">
      <c r="A4" s="342" t="str">
        <f ca="1">IF(AND($D$1&gt;=C4,$D$1&lt;=D4),"CurrentSprint","NA")</f>
        <v>NA</v>
      </c>
      <c r="B4" s="751" t="s">
        <v>119</v>
      </c>
      <c r="C4" s="752">
        <v>46038</v>
      </c>
      <c r="D4" s="434">
        <v>46051</v>
      </c>
      <c r="E4" s="435">
        <v>17</v>
      </c>
      <c r="F4" s="435">
        <v>17</v>
      </c>
      <c r="G4" s="435" t="s">
        <v>120</v>
      </c>
      <c r="H4" s="753" t="s">
        <v>121</v>
      </c>
      <c r="I4" s="753" t="s">
        <v>122</v>
      </c>
      <c r="J4" s="492" t="s">
        <v>123</v>
      </c>
      <c r="K4" s="754" t="s">
        <v>124</v>
      </c>
      <c r="L4" s="754"/>
      <c r="M4" s="799"/>
      <c r="N4" s="53"/>
      <c r="O4" s="53"/>
      <c r="P4" s="53"/>
    </row>
    <row r="5" spans="1:959" ht="15.75" customHeight="1">
      <c r="A5" s="126" t="str">
        <f ca="1">IF(AND($D$1&gt;=C5,$D$1&lt;=D5),"CurrentSprint","NA")</f>
        <v>NA</v>
      </c>
      <c r="B5" s="485" t="s">
        <v>125</v>
      </c>
      <c r="C5" s="183">
        <v>46052</v>
      </c>
      <c r="D5" s="183">
        <v>46065</v>
      </c>
      <c r="E5" s="176">
        <v>5</v>
      </c>
      <c r="F5" s="176">
        <v>16</v>
      </c>
      <c r="G5" s="435" t="s">
        <v>114</v>
      </c>
      <c r="H5" s="180" t="s">
        <v>126</v>
      </c>
      <c r="I5" s="180" t="s">
        <v>127</v>
      </c>
      <c r="J5" s="468" t="s">
        <v>128</v>
      </c>
      <c r="K5" s="187" t="s">
        <v>129</v>
      </c>
      <c r="L5" s="187">
        <v>0</v>
      </c>
      <c r="M5" s="798">
        <v>1</v>
      </c>
      <c r="N5" s="53"/>
      <c r="O5" s="53"/>
      <c r="P5" s="53"/>
    </row>
    <row r="6" spans="1:959" ht="15.75" customHeight="1">
      <c r="A6" s="514" t="str">
        <f ca="1">IF(AND($D$1&gt;=C6,$D$1&lt;=D6),"CurrentSprint","NA")</f>
        <v>NA</v>
      </c>
      <c r="B6" s="755" t="s">
        <v>130</v>
      </c>
      <c r="C6" s="756">
        <v>46066</v>
      </c>
      <c r="D6" s="511">
        <v>46079</v>
      </c>
      <c r="E6" s="512">
        <v>2</v>
      </c>
      <c r="F6" s="517">
        <v>4</v>
      </c>
      <c r="G6" s="398" t="s">
        <v>131</v>
      </c>
      <c r="H6" s="761" t="s">
        <v>132</v>
      </c>
      <c r="I6" s="513" t="s">
        <v>133</v>
      </c>
      <c r="J6" s="757" t="s">
        <v>134</v>
      </c>
      <c r="K6" s="758" t="s">
        <v>135</v>
      </c>
      <c r="L6" s="759">
        <v>1</v>
      </c>
      <c r="M6" s="800">
        <v>5</v>
      </c>
      <c r="N6" s="53"/>
      <c r="O6" s="53"/>
      <c r="P6" s="53"/>
    </row>
    <row r="7" spans="1:959" ht="15.75" customHeight="1">
      <c r="A7" s="514" t="str">
        <f ca="1">IF(AND($D$1&gt;=C7,$D$1&lt;=D7),"CurrentSprint","NA")</f>
        <v>NA</v>
      </c>
      <c r="B7" s="755" t="s">
        <v>136</v>
      </c>
      <c r="C7" s="756">
        <v>46080</v>
      </c>
      <c r="D7" s="511">
        <v>46093</v>
      </c>
      <c r="E7" s="512">
        <v>6</v>
      </c>
      <c r="F7" s="512">
        <v>8</v>
      </c>
      <c r="G7" s="512" t="s">
        <v>137</v>
      </c>
      <c r="H7" s="513" t="s">
        <v>138</v>
      </c>
      <c r="I7" s="513" t="s">
        <v>139</v>
      </c>
      <c r="J7" s="757" t="s">
        <v>140</v>
      </c>
      <c r="K7" s="466" t="s">
        <v>141</v>
      </c>
      <c r="L7" s="759">
        <v>3</v>
      </c>
      <c r="M7" s="800">
        <v>5</v>
      </c>
      <c r="N7" s="53"/>
      <c r="O7" s="53"/>
      <c r="P7" s="53"/>
    </row>
    <row r="8" spans="1:959" ht="136.5" customHeight="1">
      <c r="A8" s="514" t="str">
        <f ca="1">IF(AND($D$1&gt;=C8,$D$1&lt;=D8),"CurrentSprint","NA")</f>
        <v>NA</v>
      </c>
      <c r="B8" s="755" t="s">
        <v>142</v>
      </c>
      <c r="C8" s="756">
        <v>46094</v>
      </c>
      <c r="D8" s="511">
        <v>46107</v>
      </c>
      <c r="E8" s="512">
        <v>13</v>
      </c>
      <c r="F8" s="512">
        <v>13</v>
      </c>
      <c r="G8" s="512" t="s">
        <v>143</v>
      </c>
      <c r="H8" s="513" t="s">
        <v>144</v>
      </c>
      <c r="I8" s="790" t="s">
        <v>145</v>
      </c>
      <c r="J8" s="757" t="s">
        <v>146</v>
      </c>
      <c r="K8" s="794" t="s">
        <v>147</v>
      </c>
      <c r="L8" s="759">
        <v>3</v>
      </c>
      <c r="M8" s="800">
        <v>4.5</v>
      </c>
      <c r="N8" s="53"/>
      <c r="O8" s="53"/>
      <c r="P8" s="53"/>
    </row>
    <row r="9" spans="1:959" ht="175.5" customHeight="1">
      <c r="A9" s="514" t="str">
        <f ca="1">IF(AND($D$1&gt;=C9,$D$1&lt;=D9),"CurrentSprint","NA")</f>
        <v>NA</v>
      </c>
      <c r="B9" s="755" t="s">
        <v>148</v>
      </c>
      <c r="C9" s="756">
        <v>46108</v>
      </c>
      <c r="D9" s="511">
        <v>46121</v>
      </c>
      <c r="E9" s="512">
        <v>20</v>
      </c>
      <c r="F9" s="512">
        <v>12</v>
      </c>
      <c r="G9" s="512" t="s">
        <v>36</v>
      </c>
      <c r="H9" s="516" t="s">
        <v>149</v>
      </c>
      <c r="I9" s="789" t="s">
        <v>150</v>
      </c>
      <c r="J9" s="792" t="s">
        <v>151</v>
      </c>
      <c r="K9" s="791" t="s">
        <v>152</v>
      </c>
      <c r="L9" s="793">
        <v>2</v>
      </c>
      <c r="M9" s="800">
        <v>2</v>
      </c>
      <c r="N9" s="53"/>
      <c r="O9" s="53"/>
      <c r="P9" s="53"/>
    </row>
    <row r="10" spans="1:959" ht="155.25" customHeight="1">
      <c r="A10" s="514" t="str">
        <f ca="1">IF(AND($D$1&gt;=C10,$D$1&lt;=D10),"CurrentSprint","NA")</f>
        <v>NA</v>
      </c>
      <c r="B10" s="755" t="s">
        <v>153</v>
      </c>
      <c r="C10" s="756">
        <v>46122</v>
      </c>
      <c r="D10" s="511">
        <v>46135</v>
      </c>
      <c r="E10" s="512">
        <v>9</v>
      </c>
      <c r="F10" s="512">
        <v>20</v>
      </c>
      <c r="G10" s="512" t="s">
        <v>154</v>
      </c>
      <c r="H10" s="513" t="s">
        <v>155</v>
      </c>
      <c r="I10" s="513" t="s">
        <v>156</v>
      </c>
      <c r="J10" s="757" t="s">
        <v>157</v>
      </c>
      <c r="K10" s="466" t="s">
        <v>158</v>
      </c>
      <c r="L10" s="759">
        <v>2</v>
      </c>
      <c r="M10" s="800">
        <v>2</v>
      </c>
      <c r="N10" s="53"/>
      <c r="O10" s="53"/>
      <c r="P10" s="53"/>
    </row>
    <row r="11" spans="1:959" ht="15.75" customHeight="1">
      <c r="A11" s="126" t="str">
        <f ca="1">IF(AND($D$1&gt;=C11,$D$1&lt;=D11),"CurrentSprint","NA")</f>
        <v>NA</v>
      </c>
      <c r="B11" s="126" t="s">
        <v>159</v>
      </c>
      <c r="C11" s="596">
        <v>46136</v>
      </c>
      <c r="D11" s="183">
        <v>46163</v>
      </c>
      <c r="E11" s="176"/>
      <c r="F11" s="176"/>
      <c r="G11" s="619"/>
      <c r="H11" s="180"/>
      <c r="I11" s="180"/>
      <c r="J11" s="468"/>
      <c r="K11" s="466"/>
      <c r="L11" s="466"/>
      <c r="M11" s="466"/>
      <c r="N11" s="126"/>
      <c r="O11" s="803"/>
      <c r="P11" s="53"/>
      <c r="Z11" s="114"/>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c r="BV11" s="53"/>
      <c r="BW11" s="53"/>
      <c r="BX11" s="53"/>
      <c r="BY11" s="53"/>
      <c r="BZ11" s="53"/>
      <c r="CA11" s="53"/>
      <c r="CB11" s="53"/>
      <c r="CC11" s="53"/>
      <c r="CD11" s="53"/>
      <c r="CE11" s="53"/>
      <c r="CF11" s="53"/>
      <c r="CG11" s="53"/>
      <c r="CH11" s="53"/>
      <c r="CI11" s="53"/>
      <c r="CJ11" s="53"/>
      <c r="CK11" s="53"/>
      <c r="CL11" s="53"/>
      <c r="CM11" s="53"/>
      <c r="CN11" s="53"/>
      <c r="CO11" s="53"/>
      <c r="CP11" s="53"/>
      <c r="CQ11" s="53"/>
      <c r="CR11" s="53"/>
      <c r="CS11" s="53"/>
      <c r="CT11" s="53"/>
      <c r="CU11" s="53"/>
      <c r="CV11" s="53"/>
      <c r="CW11" s="53"/>
      <c r="CX11" s="53"/>
      <c r="CY11" s="53"/>
      <c r="CZ11" s="53"/>
      <c r="DA11" s="53"/>
      <c r="DB11" s="53"/>
      <c r="DC11" s="53"/>
      <c r="DD11" s="53"/>
      <c r="DE11" s="53"/>
      <c r="DF11" s="53"/>
      <c r="DG11" s="53"/>
      <c r="DH11" s="53"/>
      <c r="DI11" s="53"/>
      <c r="DJ11" s="53"/>
      <c r="DK11" s="53"/>
      <c r="DL11" s="53"/>
      <c r="DM11" s="53"/>
      <c r="DN11" s="53"/>
      <c r="DO11" s="53"/>
      <c r="DP11" s="53"/>
      <c r="DQ11" s="53"/>
      <c r="DR11" s="53"/>
      <c r="DS11" s="53"/>
      <c r="DT11" s="53"/>
      <c r="DU11" s="53"/>
      <c r="DV11" s="53"/>
      <c r="DW11" s="53"/>
      <c r="DX11" s="53"/>
      <c r="DY11" s="53"/>
      <c r="DZ11" s="53"/>
      <c r="EA11" s="53"/>
      <c r="EB11" s="53"/>
      <c r="EC11" s="53"/>
      <c r="ED11" s="53"/>
      <c r="EE11" s="53"/>
      <c r="EF11" s="53"/>
      <c r="EG11" s="53"/>
      <c r="EH11" s="53"/>
      <c r="EI11" s="53"/>
      <c r="EJ11" s="53"/>
      <c r="EK11" s="53"/>
      <c r="EL11" s="53"/>
      <c r="EM11" s="53"/>
      <c r="EN11" s="53"/>
      <c r="EO11" s="53"/>
      <c r="EP11" s="53"/>
      <c r="EQ11" s="53"/>
      <c r="ER11" s="53"/>
      <c r="ES11" s="53"/>
      <c r="ET11" s="53"/>
      <c r="EU11" s="53"/>
      <c r="EV11" s="53"/>
      <c r="EW11" s="53"/>
      <c r="EX11" s="53"/>
      <c r="EY11" s="53"/>
      <c r="EZ11" s="53"/>
      <c r="FA11" s="53"/>
      <c r="FB11" s="53"/>
      <c r="FC11" s="53"/>
      <c r="FD11" s="53"/>
      <c r="FE11" s="53"/>
      <c r="FF11" s="53"/>
      <c r="FG11" s="53"/>
      <c r="FH11" s="53"/>
      <c r="FI11" s="53"/>
      <c r="FJ11" s="53"/>
      <c r="FK11" s="53"/>
      <c r="FL11" s="53"/>
      <c r="FM11" s="53"/>
      <c r="FN11" s="53"/>
      <c r="FO11" s="53"/>
      <c r="FP11" s="53"/>
      <c r="FQ11" s="53"/>
      <c r="FR11" s="53"/>
      <c r="FS11" s="53"/>
      <c r="FT11" s="53"/>
      <c r="FU11" s="53"/>
      <c r="FV11" s="53"/>
      <c r="FW11" s="53"/>
      <c r="FX11" s="53"/>
      <c r="FY11" s="53"/>
      <c r="FZ11" s="53"/>
      <c r="GA11" s="53"/>
      <c r="GB11" s="53"/>
      <c r="GC11" s="53"/>
      <c r="GD11" s="53"/>
      <c r="GE11" s="53"/>
      <c r="GF11" s="53"/>
      <c r="GG11" s="53"/>
      <c r="GH11" s="53"/>
      <c r="GI11" s="53"/>
      <c r="GJ11" s="53"/>
      <c r="GK11" s="53"/>
      <c r="GL11" s="53"/>
      <c r="GM11" s="53"/>
      <c r="GN11" s="53"/>
      <c r="GO11" s="53"/>
      <c r="GP11" s="53"/>
      <c r="GQ11" s="53"/>
      <c r="GR11" s="53"/>
      <c r="GS11" s="53"/>
      <c r="GT11" s="53"/>
      <c r="GU11" s="53"/>
      <c r="GV11" s="53"/>
      <c r="GW11" s="53"/>
      <c r="GX11" s="53"/>
      <c r="GY11" s="53"/>
      <c r="GZ11" s="53"/>
      <c r="HA11" s="53"/>
      <c r="HB11" s="53"/>
      <c r="HC11" s="53"/>
      <c r="HD11" s="53"/>
      <c r="HE11" s="53"/>
      <c r="HF11" s="53"/>
      <c r="HG11" s="53"/>
      <c r="HH11" s="53"/>
      <c r="HI11" s="53"/>
      <c r="HJ11" s="53"/>
      <c r="HK11" s="53"/>
      <c r="HL11" s="53"/>
      <c r="HM11" s="53"/>
      <c r="HN11" s="53"/>
      <c r="HO11" s="53"/>
      <c r="HP11" s="53"/>
      <c r="HQ11" s="53"/>
      <c r="HR11" s="53"/>
      <c r="HS11" s="53"/>
      <c r="HT11" s="53"/>
      <c r="HU11" s="53"/>
      <c r="HV11" s="53"/>
      <c r="HW11" s="53"/>
      <c r="HX11" s="53"/>
      <c r="HY11" s="53"/>
      <c r="HZ11" s="53"/>
      <c r="IA11" s="53"/>
      <c r="IB11" s="53"/>
      <c r="IC11" s="53"/>
      <c r="ID11" s="53"/>
      <c r="IE11" s="53"/>
      <c r="IF11" s="53"/>
      <c r="IG11" s="53"/>
      <c r="IH11" s="53"/>
      <c r="II11" s="53"/>
      <c r="IJ11" s="53"/>
      <c r="IK11" s="53"/>
      <c r="IL11" s="53"/>
      <c r="IM11" s="53"/>
      <c r="IN11" s="53"/>
      <c r="IO11" s="53"/>
      <c r="IP11" s="53"/>
      <c r="IQ11" s="53"/>
      <c r="IR11" s="53"/>
      <c r="IS11" s="53"/>
      <c r="IT11" s="53"/>
      <c r="IU11" s="53"/>
      <c r="IV11" s="53"/>
      <c r="IW11" s="53"/>
      <c r="IX11" s="53"/>
      <c r="IY11" s="53"/>
      <c r="IZ11" s="53"/>
      <c r="JA11" s="53"/>
      <c r="JB11" s="53"/>
      <c r="JC11" s="53"/>
      <c r="JD11" s="53"/>
      <c r="JE11" s="53"/>
      <c r="JF11" s="53"/>
      <c r="JG11" s="53"/>
      <c r="JH11" s="53"/>
      <c r="JI11" s="53"/>
      <c r="JJ11" s="53"/>
      <c r="JK11" s="53"/>
      <c r="JL11" s="53"/>
      <c r="JM11" s="53"/>
      <c r="JN11" s="53"/>
      <c r="JO11" s="53"/>
      <c r="JP11" s="53"/>
      <c r="JQ11" s="53"/>
      <c r="JR11" s="53"/>
      <c r="JS11" s="53"/>
      <c r="JT11" s="53"/>
      <c r="JU11" s="53"/>
      <c r="JV11" s="53"/>
      <c r="JW11" s="53"/>
      <c r="JX11" s="53"/>
      <c r="JY11" s="53"/>
      <c r="JZ11" s="53"/>
      <c r="KA11" s="53"/>
      <c r="KB11" s="53"/>
      <c r="KC11" s="53"/>
      <c r="KD11" s="53"/>
      <c r="KE11" s="53"/>
      <c r="KF11" s="53"/>
      <c r="KG11" s="53"/>
      <c r="KH11" s="53"/>
      <c r="KI11" s="53"/>
      <c r="KJ11" s="53"/>
      <c r="KK11" s="53"/>
      <c r="KL11" s="53"/>
      <c r="KM11" s="53"/>
      <c r="KN11" s="53"/>
      <c r="KO11" s="53"/>
      <c r="KP11" s="53"/>
      <c r="KQ11" s="53"/>
      <c r="KR11" s="53"/>
      <c r="KS11" s="53"/>
      <c r="KT11" s="53"/>
      <c r="KU11" s="53"/>
      <c r="KV11" s="53"/>
      <c r="KW11" s="53"/>
      <c r="KX11" s="53"/>
      <c r="KY11" s="53"/>
      <c r="KZ11" s="53"/>
      <c r="LA11" s="53"/>
      <c r="LB11" s="53"/>
      <c r="LC11" s="53"/>
      <c r="LD11" s="53"/>
      <c r="LE11" s="53"/>
      <c r="LF11" s="53"/>
      <c r="LG11" s="53"/>
      <c r="LH11" s="53"/>
      <c r="LI11" s="53"/>
      <c r="LJ11" s="53"/>
      <c r="LK11" s="53"/>
      <c r="LL11" s="53"/>
      <c r="LM11" s="53"/>
      <c r="LN11" s="53"/>
      <c r="LO11" s="53"/>
      <c r="LP11" s="53"/>
      <c r="LQ11" s="53"/>
      <c r="LR11" s="53"/>
      <c r="LS11" s="53"/>
      <c r="LT11" s="53"/>
      <c r="LU11" s="53"/>
      <c r="LV11" s="53"/>
      <c r="LW11" s="53"/>
      <c r="LX11" s="53"/>
      <c r="LY11" s="53"/>
      <c r="LZ11" s="53"/>
      <c r="MA11" s="53"/>
      <c r="MB11" s="53"/>
      <c r="MC11" s="53"/>
      <c r="MD11" s="53"/>
      <c r="ME11" s="53"/>
      <c r="MF11" s="53"/>
      <c r="MG11" s="53"/>
      <c r="MH11" s="53"/>
      <c r="MI11" s="53"/>
      <c r="MJ11" s="53"/>
      <c r="MK11" s="53"/>
      <c r="ML11" s="53"/>
      <c r="MM11" s="53"/>
      <c r="MN11" s="53"/>
      <c r="MO11" s="53"/>
      <c r="MP11" s="53"/>
      <c r="MQ11" s="53"/>
      <c r="MR11" s="53"/>
      <c r="MS11" s="53"/>
      <c r="MT11" s="53"/>
      <c r="MU11" s="53"/>
      <c r="MV11" s="53"/>
      <c r="MW11" s="53"/>
      <c r="MX11" s="53"/>
      <c r="MY11" s="53"/>
      <c r="MZ11" s="53"/>
      <c r="NA11" s="53"/>
      <c r="NB11" s="53"/>
      <c r="NC11" s="53"/>
      <c r="ND11" s="53"/>
      <c r="NE11" s="53"/>
      <c r="NF11" s="53"/>
      <c r="NG11" s="53"/>
      <c r="NH11" s="53"/>
      <c r="NI11" s="53"/>
      <c r="NJ11" s="53"/>
      <c r="NK11" s="53"/>
      <c r="NL11" s="53"/>
      <c r="NM11" s="53"/>
      <c r="NN11" s="53"/>
      <c r="NO11" s="53"/>
      <c r="NP11" s="53"/>
      <c r="NQ11" s="53"/>
      <c r="NR11" s="53"/>
      <c r="NS11" s="53"/>
      <c r="NT11" s="53"/>
      <c r="NU11" s="53"/>
      <c r="NV11" s="53"/>
      <c r="NW11" s="53"/>
      <c r="NX11" s="53"/>
      <c r="NY11" s="53"/>
      <c r="NZ11" s="53"/>
      <c r="OA11" s="53"/>
      <c r="OB11" s="53"/>
      <c r="OC11" s="53"/>
      <c r="OD11" s="53"/>
      <c r="OE11" s="53"/>
      <c r="OF11" s="53"/>
      <c r="OG11" s="53"/>
      <c r="OH11" s="53"/>
      <c r="OI11" s="53"/>
      <c r="OJ11" s="53"/>
      <c r="OK11" s="53"/>
      <c r="OL11" s="53"/>
      <c r="OM11" s="53"/>
      <c r="ON11" s="53"/>
      <c r="OO11" s="53"/>
      <c r="OP11" s="53"/>
      <c r="OQ11" s="53"/>
      <c r="OR11" s="53"/>
      <c r="OS11" s="53"/>
      <c r="OT11" s="53"/>
      <c r="OU11" s="53"/>
      <c r="OV11" s="53"/>
      <c r="OW11" s="53"/>
      <c r="OX11" s="53"/>
      <c r="OY11" s="53"/>
      <c r="OZ11" s="53"/>
      <c r="PA11" s="53"/>
      <c r="PB11" s="53"/>
      <c r="PC11" s="53"/>
      <c r="PD11" s="53"/>
      <c r="PE11" s="53"/>
      <c r="PF11" s="53"/>
      <c r="PG11" s="53"/>
      <c r="PH11" s="53"/>
      <c r="PI11" s="53"/>
      <c r="PJ11" s="53"/>
      <c r="PK11" s="53"/>
      <c r="PL11" s="53"/>
      <c r="PM11" s="53"/>
      <c r="PN11" s="53"/>
      <c r="PO11" s="53"/>
      <c r="PP11" s="53"/>
      <c r="PQ11" s="53"/>
      <c r="PR11" s="53"/>
      <c r="PS11" s="53"/>
      <c r="PT11" s="53"/>
      <c r="PU11" s="53"/>
      <c r="PV11" s="53"/>
      <c r="PW11" s="53"/>
      <c r="PX11" s="53"/>
      <c r="PY11" s="53"/>
      <c r="PZ11" s="53"/>
      <c r="QA11" s="53"/>
      <c r="QB11" s="53"/>
      <c r="QC11" s="53"/>
      <c r="QD11" s="53"/>
      <c r="QE11" s="53"/>
      <c r="QF11" s="53"/>
      <c r="QG11" s="53"/>
      <c r="QH11" s="53"/>
      <c r="QI11" s="53"/>
      <c r="QJ11" s="53"/>
      <c r="QK11" s="53"/>
      <c r="QL11" s="53"/>
      <c r="QM11" s="53"/>
      <c r="QN11" s="53"/>
      <c r="QO11" s="53"/>
      <c r="QP11" s="53"/>
      <c r="QQ11" s="53"/>
      <c r="QR11" s="53"/>
      <c r="QS11" s="53"/>
      <c r="QT11" s="53"/>
      <c r="QU11" s="53"/>
      <c r="QV11" s="53"/>
      <c r="QW11" s="53"/>
      <c r="QX11" s="53"/>
      <c r="QY11" s="53"/>
      <c r="QZ11" s="53"/>
      <c r="RA11" s="53"/>
      <c r="RB11" s="53"/>
      <c r="RC11" s="53"/>
      <c r="RD11" s="53"/>
      <c r="RE11" s="53"/>
      <c r="RF11" s="53"/>
      <c r="RG11" s="53"/>
      <c r="RH11" s="53"/>
      <c r="RI11" s="53"/>
      <c r="RJ11" s="53"/>
      <c r="RK11" s="53"/>
      <c r="RL11" s="53"/>
      <c r="RM11" s="53"/>
      <c r="RN11" s="53"/>
      <c r="RO11" s="53"/>
      <c r="RP11" s="53"/>
      <c r="RQ11" s="53"/>
      <c r="RR11" s="53"/>
      <c r="RS11" s="53"/>
      <c r="RT11" s="53"/>
      <c r="RU11" s="53"/>
      <c r="RV11" s="53"/>
      <c r="RW11" s="53"/>
      <c r="RX11" s="53"/>
      <c r="RY11" s="53"/>
      <c r="RZ11" s="53"/>
      <c r="SA11" s="53"/>
      <c r="SB11" s="53"/>
      <c r="SC11" s="53"/>
      <c r="SD11" s="53"/>
      <c r="SE11" s="53"/>
      <c r="SF11" s="53"/>
      <c r="SG11" s="53"/>
      <c r="SH11" s="53"/>
      <c r="SI11" s="53"/>
      <c r="SJ11" s="53"/>
      <c r="SK11" s="53"/>
      <c r="SL11" s="53"/>
      <c r="SM11" s="53"/>
      <c r="SN11" s="53"/>
      <c r="SO11" s="53"/>
      <c r="SP11" s="53"/>
      <c r="SQ11" s="53"/>
      <c r="SR11" s="53"/>
      <c r="SS11" s="53"/>
      <c r="ST11" s="53"/>
      <c r="SU11" s="53"/>
      <c r="SV11" s="53"/>
      <c r="SW11" s="53"/>
      <c r="SX11" s="53"/>
      <c r="SY11" s="53"/>
      <c r="SZ11" s="53"/>
      <c r="TA11" s="53"/>
      <c r="TB11" s="53"/>
      <c r="TC11" s="53"/>
      <c r="TD11" s="53"/>
      <c r="TE11" s="53"/>
      <c r="TF11" s="53"/>
      <c r="TG11" s="53"/>
      <c r="TH11" s="53"/>
      <c r="TI11" s="53"/>
      <c r="TJ11" s="53"/>
      <c r="TK11" s="53"/>
      <c r="TL11" s="53"/>
      <c r="TM11" s="53"/>
      <c r="TN11" s="53"/>
      <c r="TO11" s="53"/>
      <c r="TP11" s="53"/>
      <c r="TQ11" s="53"/>
      <c r="TR11" s="53"/>
      <c r="TS11" s="53"/>
      <c r="TT11" s="53"/>
      <c r="TU11" s="53"/>
      <c r="TV11" s="53"/>
      <c r="TW11" s="53"/>
      <c r="TX11" s="53"/>
      <c r="TY11" s="53"/>
      <c r="TZ11" s="53"/>
      <c r="UA11" s="53"/>
      <c r="UB11" s="53"/>
      <c r="UC11" s="53"/>
      <c r="UD11" s="53"/>
      <c r="UE11" s="53"/>
      <c r="UF11" s="53"/>
      <c r="UG11" s="53"/>
      <c r="UH11" s="53"/>
      <c r="UI11" s="53"/>
      <c r="UJ11" s="53"/>
      <c r="UK11" s="53"/>
      <c r="UL11" s="53"/>
      <c r="UM11" s="53"/>
      <c r="UN11" s="53"/>
      <c r="UO11" s="53"/>
      <c r="UP11" s="53"/>
      <c r="UQ11" s="53"/>
      <c r="UR11" s="53"/>
      <c r="US11" s="53"/>
      <c r="UT11" s="53"/>
      <c r="UU11" s="53"/>
      <c r="UV11" s="53"/>
      <c r="UW11" s="53"/>
      <c r="UX11" s="53"/>
      <c r="UY11" s="53"/>
      <c r="UZ11" s="53"/>
      <c r="VA11" s="53"/>
      <c r="VB11" s="53"/>
      <c r="VC11" s="53"/>
      <c r="VD11" s="53"/>
      <c r="VE11" s="53"/>
      <c r="VF11" s="53"/>
      <c r="VG11" s="53"/>
      <c r="VH11" s="53"/>
      <c r="VI11" s="53"/>
      <c r="VJ11" s="53"/>
      <c r="VK11" s="53"/>
      <c r="VL11" s="53"/>
      <c r="VM11" s="53"/>
      <c r="VN11" s="53"/>
      <c r="VO11" s="53"/>
      <c r="VP11" s="53"/>
      <c r="VQ11" s="53"/>
      <c r="VR11" s="53"/>
      <c r="VS11" s="53"/>
      <c r="VT11" s="53"/>
      <c r="VU11" s="53"/>
      <c r="VV11" s="53"/>
      <c r="VW11" s="53"/>
      <c r="VX11" s="53"/>
      <c r="VY11" s="53"/>
      <c r="VZ11" s="53"/>
      <c r="WA11" s="53"/>
      <c r="WB11" s="53"/>
      <c r="WC11" s="53"/>
      <c r="WD11" s="53"/>
      <c r="WE11" s="53"/>
      <c r="WF11" s="53"/>
      <c r="WG11" s="53"/>
      <c r="WH11" s="53"/>
      <c r="WI11" s="53"/>
      <c r="WJ11" s="53"/>
      <c r="WK11" s="53"/>
      <c r="WL11" s="53"/>
      <c r="WM11" s="53"/>
      <c r="WN11" s="53"/>
      <c r="WO11" s="53"/>
      <c r="WP11" s="53"/>
      <c r="WQ11" s="53"/>
      <c r="WR11" s="53"/>
      <c r="WS11" s="53"/>
      <c r="WT11" s="53"/>
      <c r="WU11" s="53"/>
      <c r="WV11" s="53"/>
      <c r="WW11" s="53"/>
      <c r="WX11" s="53"/>
      <c r="WY11" s="53"/>
      <c r="WZ11" s="53"/>
      <c r="XA11" s="53"/>
      <c r="XB11" s="53"/>
      <c r="XC11" s="53"/>
      <c r="XD11" s="53"/>
      <c r="XE11" s="53"/>
      <c r="XF11" s="53"/>
      <c r="XG11" s="53"/>
      <c r="XH11" s="53"/>
      <c r="XI11" s="53"/>
      <c r="XJ11" s="53"/>
      <c r="XK11" s="53"/>
      <c r="XL11" s="53"/>
      <c r="XM11" s="53"/>
      <c r="XN11" s="53"/>
      <c r="XO11" s="53"/>
      <c r="XP11" s="53"/>
      <c r="XQ11" s="53"/>
      <c r="XR11" s="53"/>
      <c r="XS11" s="53"/>
      <c r="XT11" s="53"/>
      <c r="XU11" s="53"/>
      <c r="XV11" s="53"/>
      <c r="XW11" s="53"/>
      <c r="XX11" s="53"/>
      <c r="XY11" s="53"/>
      <c r="XZ11" s="53"/>
      <c r="YA11" s="53"/>
      <c r="YB11" s="53"/>
      <c r="YC11" s="53"/>
      <c r="YD11" s="53"/>
      <c r="YE11" s="53"/>
      <c r="YF11" s="53"/>
      <c r="YG11" s="53"/>
      <c r="YH11" s="53"/>
      <c r="YI11" s="53"/>
      <c r="YJ11" s="53"/>
      <c r="YK11" s="53"/>
      <c r="YL11" s="53"/>
      <c r="YM11" s="53"/>
      <c r="YN11" s="53"/>
      <c r="YO11" s="53"/>
      <c r="YP11" s="53"/>
      <c r="YQ11" s="53"/>
      <c r="YR11" s="53"/>
      <c r="YS11" s="53"/>
      <c r="YT11" s="53"/>
      <c r="YU11" s="53"/>
      <c r="YV11" s="53"/>
      <c r="YW11" s="53"/>
      <c r="YX11" s="53"/>
      <c r="YY11" s="53"/>
      <c r="YZ11" s="53"/>
      <c r="ZA11" s="53"/>
      <c r="ZB11" s="53"/>
      <c r="ZC11" s="53"/>
      <c r="ZD11" s="53"/>
      <c r="ZE11" s="53"/>
      <c r="ZF11" s="53"/>
      <c r="ZG11" s="53"/>
      <c r="ZH11" s="53"/>
      <c r="ZI11" s="53"/>
      <c r="ZJ11" s="53"/>
      <c r="ZK11" s="53"/>
      <c r="ZL11" s="53"/>
      <c r="ZM11" s="53"/>
      <c r="ZN11" s="53"/>
      <c r="ZO11" s="53"/>
      <c r="ZP11" s="53"/>
      <c r="ZQ11" s="53"/>
      <c r="ZR11" s="53"/>
      <c r="ZS11" s="53"/>
      <c r="ZT11" s="53"/>
      <c r="ZU11" s="53"/>
      <c r="ZV11" s="53"/>
      <c r="ZW11" s="53"/>
      <c r="ZX11" s="53"/>
      <c r="ZY11" s="53"/>
      <c r="ZZ11" s="53"/>
      <c r="AAA11" s="53"/>
      <c r="AAB11" s="53"/>
      <c r="AAC11" s="53"/>
      <c r="AAD11" s="53"/>
      <c r="AAE11" s="53"/>
      <c r="AAF11" s="53"/>
      <c r="AAG11" s="53"/>
      <c r="AAH11" s="53"/>
      <c r="AAI11" s="53"/>
      <c r="AAJ11" s="53"/>
      <c r="AAK11" s="53"/>
      <c r="AAL11" s="53"/>
      <c r="AAM11" s="53"/>
      <c r="AAN11" s="53"/>
      <c r="AAO11" s="53"/>
      <c r="AAP11" s="53"/>
      <c r="AAQ11" s="53"/>
      <c r="AAR11" s="53"/>
      <c r="AAS11" s="53"/>
      <c r="AAT11" s="53"/>
      <c r="AAU11" s="53"/>
      <c r="AAV11" s="53"/>
      <c r="AAW11" s="53"/>
      <c r="AAX11" s="53"/>
      <c r="AAY11" s="53"/>
      <c r="AAZ11" s="53"/>
      <c r="ABA11" s="53"/>
      <c r="ABB11" s="53"/>
      <c r="ABC11" s="53"/>
      <c r="ABD11" s="53"/>
      <c r="ABE11" s="53"/>
      <c r="ABF11" s="53"/>
      <c r="ABG11" s="53"/>
      <c r="ABH11" s="53"/>
      <c r="ABI11" s="53"/>
      <c r="ABJ11" s="53"/>
      <c r="ABK11" s="53"/>
      <c r="ABL11" s="53"/>
      <c r="ABM11" s="53"/>
      <c r="ABN11" s="53"/>
      <c r="ABO11" s="53"/>
      <c r="ABP11" s="53"/>
      <c r="ABQ11" s="53"/>
      <c r="ABR11" s="53"/>
      <c r="ABS11" s="53"/>
      <c r="ABT11" s="53"/>
      <c r="ABU11" s="53"/>
      <c r="ABV11" s="53"/>
      <c r="ABW11" s="53"/>
      <c r="ABX11" s="53"/>
      <c r="ABY11" s="53"/>
      <c r="ABZ11" s="53"/>
      <c r="ACA11" s="53"/>
      <c r="ACB11" s="53"/>
      <c r="ACC11" s="53"/>
      <c r="ACD11" s="53"/>
      <c r="ACE11" s="53"/>
      <c r="ACF11" s="53"/>
      <c r="ACG11" s="53"/>
      <c r="ACH11" s="53"/>
      <c r="ACI11" s="53"/>
      <c r="ACJ11" s="53"/>
      <c r="ACK11" s="53"/>
      <c r="ACL11" s="53"/>
      <c r="ACM11" s="53"/>
      <c r="ACN11" s="53"/>
      <c r="ACO11" s="53"/>
      <c r="ACP11" s="53"/>
      <c r="ACQ11" s="53"/>
      <c r="ACR11" s="53"/>
      <c r="ACS11" s="53"/>
      <c r="ACT11" s="53"/>
      <c r="ACU11" s="53"/>
      <c r="ACV11" s="53"/>
      <c r="ACW11" s="53"/>
      <c r="ACX11" s="53"/>
      <c r="ACY11" s="53"/>
      <c r="ACZ11" s="53"/>
      <c r="ADA11" s="53"/>
      <c r="ADB11" s="53"/>
      <c r="ADC11" s="53"/>
      <c r="ADD11" s="53"/>
      <c r="ADE11" s="53"/>
      <c r="ADF11" s="53"/>
      <c r="ADG11" s="53"/>
      <c r="ADH11" s="53"/>
      <c r="ADI11" s="53"/>
      <c r="ADJ11" s="53"/>
      <c r="ADK11" s="53"/>
      <c r="ADL11" s="53"/>
      <c r="ADM11" s="53"/>
      <c r="ADN11" s="53"/>
      <c r="ADO11" s="53"/>
      <c r="ADP11" s="53"/>
      <c r="ADQ11" s="53"/>
      <c r="ADR11" s="53"/>
      <c r="ADS11" s="53"/>
      <c r="ADT11" s="53"/>
      <c r="ADU11" s="53"/>
      <c r="ADV11" s="53"/>
      <c r="ADW11" s="53"/>
      <c r="ADX11" s="53"/>
      <c r="ADY11" s="53"/>
      <c r="ADZ11" s="53"/>
      <c r="AEA11" s="53"/>
      <c r="AEB11" s="53"/>
      <c r="AEC11" s="53"/>
      <c r="AED11" s="53"/>
      <c r="AEE11" s="53"/>
      <c r="AEF11" s="53"/>
      <c r="AEG11" s="53"/>
      <c r="AEH11" s="53"/>
      <c r="AEI11" s="53"/>
      <c r="AEJ11" s="53"/>
      <c r="AEK11" s="53"/>
      <c r="AEL11" s="53"/>
      <c r="AEM11" s="53"/>
      <c r="AEN11" s="53"/>
      <c r="AEO11" s="53"/>
      <c r="AEP11" s="53"/>
      <c r="AEQ11" s="53"/>
      <c r="AER11" s="53"/>
      <c r="AES11" s="53"/>
      <c r="AET11" s="53"/>
      <c r="AEU11" s="53"/>
      <c r="AEV11" s="53"/>
      <c r="AEW11" s="53"/>
      <c r="AEX11" s="53"/>
      <c r="AEY11" s="53"/>
      <c r="AEZ11" s="53"/>
      <c r="AFA11" s="53"/>
      <c r="AFB11" s="53"/>
      <c r="AFC11" s="53"/>
      <c r="AFD11" s="53"/>
      <c r="AFE11" s="53"/>
      <c r="AFF11" s="53"/>
      <c r="AFG11" s="53"/>
      <c r="AFH11" s="53"/>
      <c r="AFI11" s="53"/>
      <c r="AFJ11" s="53"/>
      <c r="AFK11" s="53"/>
      <c r="AFL11" s="53"/>
      <c r="AFM11" s="53"/>
      <c r="AFN11" s="53"/>
      <c r="AFO11" s="53"/>
      <c r="AFP11" s="53"/>
      <c r="AFQ11" s="53"/>
      <c r="AFR11" s="53"/>
      <c r="AFS11" s="53"/>
      <c r="AFT11" s="53"/>
      <c r="AFU11" s="53"/>
      <c r="AFV11" s="53"/>
      <c r="AFW11" s="53"/>
      <c r="AFX11" s="53"/>
      <c r="AFY11" s="53"/>
      <c r="AFZ11" s="53"/>
      <c r="AGA11" s="53"/>
      <c r="AGB11" s="53"/>
      <c r="AGC11" s="53"/>
      <c r="AGD11" s="53"/>
      <c r="AGE11" s="53"/>
      <c r="AGF11" s="53"/>
      <c r="AGG11" s="53"/>
      <c r="AGH11" s="53"/>
      <c r="AGI11" s="53"/>
      <c r="AGJ11" s="53"/>
      <c r="AGK11" s="53"/>
      <c r="AGL11" s="53"/>
      <c r="AGM11" s="53"/>
      <c r="AGN11" s="53"/>
      <c r="AGO11" s="53"/>
      <c r="AGP11" s="53"/>
      <c r="AGQ11" s="53"/>
      <c r="AGR11" s="53"/>
      <c r="AGS11" s="53"/>
      <c r="AGT11" s="53"/>
      <c r="AGU11" s="53"/>
      <c r="AGV11" s="53"/>
      <c r="AGW11" s="53"/>
      <c r="AGX11" s="53"/>
      <c r="AGY11" s="53"/>
      <c r="AGZ11" s="53"/>
      <c r="AHA11" s="53"/>
      <c r="AHB11" s="53"/>
      <c r="AHC11" s="53"/>
      <c r="AHD11" s="53"/>
      <c r="AHE11" s="53"/>
      <c r="AHF11" s="53"/>
      <c r="AHG11" s="53"/>
      <c r="AHH11" s="53"/>
      <c r="AHI11" s="53"/>
      <c r="AHJ11" s="53"/>
      <c r="AHK11" s="53"/>
      <c r="AHL11" s="53"/>
      <c r="AHM11" s="53"/>
      <c r="AHN11" s="53"/>
      <c r="AHO11" s="53"/>
      <c r="AHP11" s="53"/>
      <c r="AHQ11" s="53"/>
      <c r="AHR11" s="53"/>
      <c r="AHS11" s="53"/>
      <c r="AHT11" s="53"/>
      <c r="AHU11" s="53"/>
      <c r="AHV11" s="53"/>
      <c r="AHW11" s="53"/>
      <c r="AHX11" s="53"/>
      <c r="AHY11" s="53"/>
      <c r="AHZ11" s="53"/>
      <c r="AIA11" s="53"/>
      <c r="AIB11" s="53"/>
      <c r="AIC11" s="53"/>
      <c r="AID11" s="53"/>
      <c r="AIE11" s="53"/>
      <c r="AIF11" s="53"/>
      <c r="AIG11" s="53"/>
      <c r="AIH11" s="53"/>
      <c r="AII11" s="53"/>
      <c r="AIJ11" s="53"/>
      <c r="AIK11" s="53"/>
      <c r="AIL11" s="53"/>
      <c r="AIM11" s="53"/>
      <c r="AIN11" s="53"/>
      <c r="AIO11" s="53"/>
      <c r="AIP11" s="53"/>
      <c r="AIQ11" s="53"/>
      <c r="AIR11" s="53"/>
      <c r="AIS11" s="53"/>
      <c r="AIT11" s="53"/>
      <c r="AIU11" s="53"/>
      <c r="AIV11" s="53"/>
      <c r="AIW11" s="53"/>
      <c r="AIX11" s="53"/>
      <c r="AIY11" s="53"/>
      <c r="AIZ11" s="53"/>
      <c r="AJA11" s="53"/>
      <c r="AJB11" s="53"/>
      <c r="AJC11" s="53"/>
      <c r="AJD11" s="53"/>
      <c r="AJE11" s="53"/>
      <c r="AJF11" s="53"/>
      <c r="AJG11" s="53"/>
      <c r="AJH11" s="53"/>
      <c r="AJI11" s="53"/>
      <c r="AJJ11" s="53"/>
      <c r="AJK11" s="53"/>
      <c r="AJL11" s="53"/>
      <c r="AJM11" s="53"/>
      <c r="AJN11" s="53"/>
      <c r="AJO11" s="53"/>
      <c r="AJP11" s="53"/>
      <c r="AJQ11" s="53"/>
      <c r="AJR11" s="53"/>
      <c r="AJS11" s="53"/>
      <c r="AJT11" s="53"/>
      <c r="AJU11" s="53"/>
      <c r="AJV11" s="53"/>
      <c r="AJW11" s="53"/>
    </row>
  </sheetData>
  <dataValidations count="1">
    <dataValidation type="list" allowBlank="1" showInputMessage="1" showErrorMessage="1" sqref="N11" xr:uid="{70D8F11D-E8F8-46C8-BCBC-7EAD949E9327}">
      <formula1>"Inprogress, Completed"</formula1>
    </dataValidation>
  </dataValidations>
  <hyperlinks>
    <hyperlink ref="N1" r:id="rId1" xr:uid="{744E8454-DB6F-496D-8F32-C6EB2ABFC8BF}"/>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3CB9F-9EBC-4845-8541-29247E5AE216}">
  <sheetPr>
    <outlinePr summaryBelow="0" summaryRight="0"/>
  </sheetPr>
  <dimension ref="A1:BD925"/>
  <sheetViews>
    <sheetView showGridLines="0" tabSelected="1" workbookViewId="0">
      <pane xSplit="9" topLeftCell="J1" activePane="topRight" state="frozen"/>
      <selection pane="topRight" activeCell="J8" sqref="J8"/>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29.85546875" customWidth="1"/>
    <col min="9" max="9" width="22"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4.5703125" customWidth="1"/>
    <col min="17" max="17" width="35.28515625" customWidth="1"/>
    <col min="18" max="18" width="22.140625" customWidth="1"/>
    <col min="19" max="19" width="31.42578125" customWidth="1"/>
    <col min="20" max="20" width="18.28515625" style="243"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164</v>
      </c>
      <c r="J1" s="174" t="s">
        <v>165</v>
      </c>
      <c r="K1" s="174" t="s">
        <v>166</v>
      </c>
      <c r="L1" s="174" t="s">
        <v>167</v>
      </c>
      <c r="M1" s="174" t="s">
        <v>168</v>
      </c>
      <c r="N1" s="174" t="s">
        <v>169</v>
      </c>
      <c r="O1" s="174" t="s">
        <v>170</v>
      </c>
      <c r="P1" s="189"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ht="27">
      <c r="A2" s="707">
        <v>1</v>
      </c>
      <c r="B2" s="583" t="str">
        <f>'Dashboard-2025'!$K$1</f>
        <v>FOH Wave</v>
      </c>
      <c r="C2" s="783">
        <v>46136</v>
      </c>
      <c r="D2" s="569">
        <v>46163</v>
      </c>
      <c r="E2" s="577" t="s">
        <v>159</v>
      </c>
      <c r="F2" s="583" t="s">
        <v>186</v>
      </c>
      <c r="G2" s="583">
        <v>52062</v>
      </c>
      <c r="H2" s="548" t="s">
        <v>187</v>
      </c>
      <c r="I2" s="543" t="s">
        <v>188</v>
      </c>
      <c r="J2" s="343">
        <v>8</v>
      </c>
      <c r="K2" s="343">
        <v>7.5</v>
      </c>
      <c r="L2" s="343">
        <v>30</v>
      </c>
      <c r="M2" s="708">
        <v>46142</v>
      </c>
      <c r="N2" s="708">
        <v>46149</v>
      </c>
      <c r="O2" s="656" t="s">
        <v>186</v>
      </c>
      <c r="P2" s="583" t="s">
        <v>189</v>
      </c>
      <c r="Q2" s="583" t="s">
        <v>190</v>
      </c>
      <c r="R2" s="583" t="s">
        <v>189</v>
      </c>
      <c r="S2" s="711" t="s">
        <v>190</v>
      </c>
      <c r="T2" s="711">
        <v>48943</v>
      </c>
      <c r="U2" s="712">
        <v>46150</v>
      </c>
      <c r="V2" s="712">
        <v>46154</v>
      </c>
      <c r="W2" s="583" t="s">
        <v>191</v>
      </c>
      <c r="X2" s="711" t="s">
        <v>190</v>
      </c>
      <c r="Y2" s="53" t="s">
        <v>190</v>
      </c>
      <c r="Z2" s="53" t="s">
        <v>190</v>
      </c>
      <c r="AA2" s="53" t="s">
        <v>190</v>
      </c>
      <c r="AB2" s="711" t="s">
        <v>190</v>
      </c>
      <c r="AC2" s="711" t="s">
        <v>190</v>
      </c>
      <c r="AD2" s="710"/>
      <c r="AE2" s="714"/>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ht="27">
      <c r="A3" s="722">
        <v>2</v>
      </c>
      <c r="B3" s="583" t="s">
        <v>5</v>
      </c>
      <c r="C3" s="804">
        <v>46136</v>
      </c>
      <c r="D3" s="805">
        <v>46163</v>
      </c>
      <c r="E3" s="577" t="s">
        <v>159</v>
      </c>
      <c r="F3" s="525" t="s">
        <v>192</v>
      </c>
      <c r="G3" s="583">
        <v>47770</v>
      </c>
      <c r="H3" s="548" t="s">
        <v>193</v>
      </c>
      <c r="I3" s="543" t="s">
        <v>194</v>
      </c>
      <c r="J3" s="343">
        <v>8</v>
      </c>
      <c r="K3" s="343">
        <v>7.5</v>
      </c>
      <c r="L3" s="343">
        <v>30</v>
      </c>
      <c r="M3" s="811">
        <v>46136</v>
      </c>
      <c r="N3" s="811">
        <v>46149</v>
      </c>
      <c r="O3" s="583" t="s">
        <v>192</v>
      </c>
      <c r="P3" s="583" t="s">
        <v>195</v>
      </c>
      <c r="Q3" s="583"/>
      <c r="R3" s="583" t="s">
        <v>195</v>
      </c>
      <c r="S3" s="586"/>
      <c r="T3" s="586">
        <v>49014</v>
      </c>
      <c r="U3" s="601">
        <v>46154</v>
      </c>
      <c r="V3" s="543"/>
      <c r="W3" s="586"/>
      <c r="X3" s="586"/>
      <c r="Y3" s="586"/>
      <c r="Z3" s="543"/>
      <c r="AA3" s="586"/>
      <c r="AB3" s="586"/>
      <c r="AC3" s="586"/>
      <c r="AD3" s="583"/>
      <c r="AE3" s="586"/>
      <c r="AF3" s="589"/>
      <c r="AG3" s="579"/>
      <c r="AH3" s="579"/>
      <c r="AI3" s="579"/>
      <c r="AJ3" s="579"/>
      <c r="AK3" s="579"/>
      <c r="AL3" s="579"/>
      <c r="AM3" s="579"/>
      <c r="AN3" s="579"/>
      <c r="AO3" s="579"/>
      <c r="AP3" s="579"/>
      <c r="AQ3" s="579"/>
      <c r="AR3" s="579"/>
      <c r="AS3" s="579"/>
      <c r="AT3" s="579"/>
      <c r="AU3" s="579"/>
      <c r="AV3" s="579"/>
      <c r="AW3" s="579"/>
      <c r="AX3" s="579"/>
      <c r="AY3" s="579"/>
      <c r="AZ3" s="579"/>
      <c r="BA3" s="579"/>
      <c r="BB3" s="579"/>
      <c r="BC3" s="579"/>
      <c r="BD3" s="579"/>
    </row>
    <row r="4" spans="1:56" ht="40.5">
      <c r="A4" s="722">
        <v>3</v>
      </c>
      <c r="B4" s="583" t="s">
        <v>5</v>
      </c>
      <c r="C4" s="795">
        <v>46136</v>
      </c>
      <c r="D4" s="796">
        <v>46163</v>
      </c>
      <c r="E4" s="738" t="s">
        <v>159</v>
      </c>
      <c r="F4" s="583" t="s">
        <v>186</v>
      </c>
      <c r="G4" s="583">
        <v>52178</v>
      </c>
      <c r="H4" s="548" t="s">
        <v>196</v>
      </c>
      <c r="I4" s="810" t="s">
        <v>188</v>
      </c>
      <c r="J4" s="753">
        <v>8</v>
      </c>
      <c r="K4" s="753">
        <v>7.5</v>
      </c>
      <c r="L4" s="753">
        <v>30</v>
      </c>
      <c r="M4" s="811">
        <v>46136</v>
      </c>
      <c r="N4" s="811">
        <v>46149</v>
      </c>
      <c r="O4" s="541" t="s">
        <v>186</v>
      </c>
      <c r="P4" s="583" t="s">
        <v>189</v>
      </c>
      <c r="Q4" s="583" t="s">
        <v>190</v>
      </c>
      <c r="R4" s="541" t="s">
        <v>189</v>
      </c>
      <c r="S4" s="813" t="s">
        <v>190</v>
      </c>
      <c r="T4" s="812">
        <v>48943</v>
      </c>
      <c r="U4" s="601">
        <v>46150</v>
      </c>
      <c r="V4" s="601">
        <v>46154</v>
      </c>
      <c r="W4" s="541" t="s">
        <v>191</v>
      </c>
      <c r="X4" s="462" t="s">
        <v>190</v>
      </c>
      <c r="Y4" s="53" t="s">
        <v>190</v>
      </c>
      <c r="Z4" s="53" t="s">
        <v>190</v>
      </c>
      <c r="AA4" s="53" t="s">
        <v>190</v>
      </c>
      <c r="AB4" s="462" t="s">
        <v>190</v>
      </c>
      <c r="AC4" s="600" t="s">
        <v>190</v>
      </c>
      <c r="AD4" s="462"/>
      <c r="AE4" s="462"/>
    </row>
    <row r="5" spans="1:56" s="53" customFormat="1" ht="27">
      <c r="A5" s="445">
        <v>4</v>
      </c>
      <c r="B5" s="541" t="s">
        <v>5</v>
      </c>
      <c r="C5" s="568">
        <v>46136</v>
      </c>
      <c r="D5" s="568">
        <v>46163</v>
      </c>
      <c r="E5" s="577" t="s">
        <v>159</v>
      </c>
      <c r="F5" s="644" t="s">
        <v>197</v>
      </c>
      <c r="G5" s="643">
        <v>52915</v>
      </c>
      <c r="H5" s="814" t="s">
        <v>198</v>
      </c>
      <c r="I5" s="643" t="s">
        <v>199</v>
      </c>
      <c r="J5" s="180">
        <v>2</v>
      </c>
      <c r="K5" s="180">
        <v>1</v>
      </c>
      <c r="L5" s="180">
        <v>4</v>
      </c>
      <c r="M5" s="801">
        <v>46139</v>
      </c>
      <c r="N5" s="801">
        <v>46155</v>
      </c>
      <c r="O5" s="53" t="s">
        <v>190</v>
      </c>
      <c r="P5" s="245" t="s">
        <v>190</v>
      </c>
      <c r="Q5" s="53" t="s">
        <v>190</v>
      </c>
      <c r="R5" s="245" t="s">
        <v>190</v>
      </c>
      <c r="S5" s="3" t="s">
        <v>190</v>
      </c>
      <c r="T5" s="245" t="s">
        <v>190</v>
      </c>
      <c r="U5" s="245" t="s">
        <v>190</v>
      </c>
      <c r="V5" s="245" t="s">
        <v>190</v>
      </c>
      <c r="W5" s="245" t="s">
        <v>190</v>
      </c>
      <c r="X5" s="53" t="s">
        <v>190</v>
      </c>
      <c r="Y5" s="53" t="s">
        <v>190</v>
      </c>
      <c r="Z5" s="53" t="s">
        <v>190</v>
      </c>
      <c r="AA5" s="53" t="s">
        <v>190</v>
      </c>
      <c r="AB5" s="53" t="s">
        <v>190</v>
      </c>
      <c r="AC5" s="53" t="s">
        <v>190</v>
      </c>
      <c r="AD5" s="53" t="s">
        <v>190</v>
      </c>
      <c r="AE5" s="53" t="s">
        <v>190</v>
      </c>
    </row>
    <row r="6" spans="1:56" ht="13.5">
      <c r="A6" s="445">
        <v>5</v>
      </c>
      <c r="B6" s="541" t="s">
        <v>5</v>
      </c>
      <c r="C6" s="568">
        <v>46136</v>
      </c>
      <c r="D6" s="568">
        <v>46163</v>
      </c>
      <c r="E6" s="577" t="s">
        <v>159</v>
      </c>
      <c r="F6" s="644" t="s">
        <v>197</v>
      </c>
      <c r="G6" s="643">
        <v>52827</v>
      </c>
      <c r="H6" s="814" t="s">
        <v>200</v>
      </c>
      <c r="I6" s="643" t="s">
        <v>199</v>
      </c>
      <c r="J6" s="180">
        <v>1</v>
      </c>
      <c r="K6" s="180">
        <v>1</v>
      </c>
      <c r="L6" s="180">
        <v>4</v>
      </c>
      <c r="M6" s="801">
        <v>46140</v>
      </c>
      <c r="N6" s="801">
        <v>46140</v>
      </c>
      <c r="O6" s="53" t="s">
        <v>190</v>
      </c>
      <c r="P6" s="245" t="s">
        <v>190</v>
      </c>
      <c r="Q6" s="53" t="s">
        <v>190</v>
      </c>
      <c r="R6" s="245" t="s">
        <v>190</v>
      </c>
      <c r="S6" s="3" t="s">
        <v>190</v>
      </c>
      <c r="T6" s="245" t="s">
        <v>190</v>
      </c>
      <c r="U6" s="245" t="s">
        <v>190</v>
      </c>
      <c r="V6" s="245" t="s">
        <v>190</v>
      </c>
      <c r="W6" s="245" t="s">
        <v>190</v>
      </c>
      <c r="X6" s="53" t="s">
        <v>190</v>
      </c>
      <c r="Y6" s="53" t="s">
        <v>190</v>
      </c>
      <c r="Z6" s="53" t="s">
        <v>190</v>
      </c>
      <c r="AA6" s="53" t="s">
        <v>190</v>
      </c>
      <c r="AB6" s="53" t="s">
        <v>190</v>
      </c>
      <c r="AC6" s="53" t="s">
        <v>190</v>
      </c>
      <c r="AD6" s="53" t="s">
        <v>190</v>
      </c>
      <c r="AE6" s="53" t="s">
        <v>190</v>
      </c>
      <c r="AF6" s="53"/>
      <c r="AG6" s="53"/>
      <c r="AH6" s="53"/>
      <c r="AI6" s="53"/>
      <c r="AJ6" s="53"/>
      <c r="AK6" s="53"/>
      <c r="AL6" s="53"/>
      <c r="AM6" s="53"/>
      <c r="AN6" s="53"/>
      <c r="AO6" s="53"/>
      <c r="AP6" s="53"/>
      <c r="AQ6" s="53"/>
      <c r="AR6" s="53"/>
      <c r="AS6" s="53"/>
      <c r="AT6" s="53"/>
      <c r="AU6" s="53"/>
      <c r="AV6" s="53"/>
      <c r="AW6" s="53"/>
      <c r="AX6" s="53"/>
      <c r="AY6" s="53"/>
      <c r="AZ6" s="53"/>
      <c r="BA6" s="53"/>
      <c r="BB6" s="53"/>
      <c r="BC6" s="53"/>
      <c r="BD6" s="53"/>
    </row>
    <row r="7" spans="1:56" ht="40.5">
      <c r="A7" s="445">
        <v>6</v>
      </c>
      <c r="B7" s="541" t="s">
        <v>5</v>
      </c>
      <c r="C7" s="568">
        <v>46136</v>
      </c>
      <c r="D7" s="568">
        <v>46163</v>
      </c>
      <c r="E7" s="738" t="s">
        <v>201</v>
      </c>
      <c r="F7" s="644" t="s">
        <v>202</v>
      </c>
      <c r="G7" s="643">
        <v>47412</v>
      </c>
      <c r="H7" s="814" t="s">
        <v>203</v>
      </c>
      <c r="I7" s="643" t="s">
        <v>164</v>
      </c>
      <c r="J7" s="180">
        <v>8</v>
      </c>
      <c r="K7" s="180">
        <v>12</v>
      </c>
      <c r="L7" s="180">
        <v>48</v>
      </c>
      <c r="M7" s="801">
        <v>46140</v>
      </c>
      <c r="N7" s="180"/>
      <c r="O7" s="53"/>
      <c r="P7" s="245"/>
      <c r="Q7" s="53"/>
      <c r="R7" s="245"/>
      <c r="S7" s="3"/>
      <c r="T7" s="245"/>
      <c r="U7" s="245"/>
      <c r="V7" s="245"/>
      <c r="W7" s="245"/>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row>
    <row r="8" spans="1:56" ht="40.5">
      <c r="A8" s="815">
        <v>7</v>
      </c>
      <c r="B8" s="583" t="s">
        <v>5</v>
      </c>
      <c r="C8" s="651">
        <v>46136</v>
      </c>
      <c r="D8" s="651">
        <v>46163</v>
      </c>
      <c r="E8" s="738" t="s">
        <v>159</v>
      </c>
      <c r="F8" s="684" t="s">
        <v>197</v>
      </c>
      <c r="G8" s="687" t="s">
        <v>204</v>
      </c>
      <c r="H8" s="816" t="s">
        <v>205</v>
      </c>
      <c r="I8" s="687" t="s">
        <v>188</v>
      </c>
      <c r="J8" s="753">
        <v>1</v>
      </c>
      <c r="K8" s="753">
        <v>1</v>
      </c>
      <c r="L8" s="753">
        <v>4</v>
      </c>
      <c r="M8" s="811">
        <v>46141</v>
      </c>
      <c r="N8" s="753"/>
      <c r="O8" s="462"/>
      <c r="P8" s="812"/>
      <c r="Q8" s="462"/>
      <c r="R8" s="812"/>
      <c r="S8" s="813"/>
      <c r="T8" s="812"/>
      <c r="U8" s="812"/>
      <c r="V8" s="812"/>
      <c r="W8" s="812"/>
      <c r="X8" s="462"/>
      <c r="Y8" s="462"/>
      <c r="Z8" s="462"/>
      <c r="AA8" s="462"/>
      <c r="AB8" s="462"/>
      <c r="AC8" s="462"/>
      <c r="AD8" s="462" t="s">
        <v>206</v>
      </c>
      <c r="AE8" s="462"/>
      <c r="AF8" s="462"/>
      <c r="AG8" s="462"/>
      <c r="AH8" s="462"/>
      <c r="AI8" s="462"/>
      <c r="AJ8" s="462"/>
      <c r="AK8" s="462"/>
      <c r="AL8" s="462"/>
      <c r="AM8" s="462"/>
      <c r="AN8" s="462"/>
      <c r="AO8" s="462"/>
      <c r="AP8" s="462"/>
      <c r="AQ8" s="462"/>
      <c r="AR8" s="462"/>
      <c r="AS8" s="462"/>
      <c r="AT8" s="462"/>
      <c r="AU8" s="462"/>
      <c r="AV8" s="462"/>
      <c r="AW8" s="462"/>
      <c r="AX8" s="462"/>
      <c r="AY8" s="462"/>
      <c r="AZ8" s="462"/>
      <c r="BA8" s="462"/>
      <c r="BB8" s="462"/>
      <c r="BC8" s="462"/>
      <c r="BD8" s="462"/>
    </row>
    <row r="9" spans="1:56" s="462" customFormat="1" ht="45" customHeight="1">
      <c r="A9" s="462">
        <v>8</v>
      </c>
      <c r="B9" s="583" t="s">
        <v>5</v>
      </c>
      <c r="C9" s="651">
        <v>46136</v>
      </c>
      <c r="D9" s="651">
        <v>46163</v>
      </c>
      <c r="E9" s="738" t="s">
        <v>201</v>
      </c>
      <c r="F9" s="812" t="s">
        <v>197</v>
      </c>
      <c r="G9" s="169" t="s">
        <v>207</v>
      </c>
      <c r="H9" s="813" t="s">
        <v>208</v>
      </c>
      <c r="I9" s="687" t="s">
        <v>164</v>
      </c>
      <c r="J9" s="753">
        <v>2</v>
      </c>
      <c r="K9" s="753">
        <v>2</v>
      </c>
      <c r="L9" s="753">
        <v>8</v>
      </c>
      <c r="M9" s="811">
        <v>46142</v>
      </c>
      <c r="N9" s="753"/>
      <c r="P9" s="812"/>
      <c r="R9" s="812"/>
      <c r="S9" s="813"/>
      <c r="T9" s="812"/>
      <c r="U9" s="812"/>
      <c r="V9" s="812"/>
      <c r="W9" s="812"/>
    </row>
    <row r="10" spans="1:56" s="53" customFormat="1" ht="48">
      <c r="A10" s="53">
        <v>9</v>
      </c>
      <c r="B10" s="541" t="s">
        <v>5</v>
      </c>
      <c r="C10" s="568">
        <v>46136</v>
      </c>
      <c r="D10" s="568">
        <v>46163</v>
      </c>
      <c r="E10" s="577" t="s">
        <v>201</v>
      </c>
      <c r="F10" s="245" t="s">
        <v>192</v>
      </c>
      <c r="G10" s="111">
        <v>29833</v>
      </c>
      <c r="H10" s="3" t="s">
        <v>209</v>
      </c>
      <c r="I10" s="643" t="s">
        <v>164</v>
      </c>
      <c r="J10" s="180">
        <v>8</v>
      </c>
      <c r="K10" s="180">
        <v>7.5</v>
      </c>
      <c r="L10" s="180">
        <v>30</v>
      </c>
      <c r="M10" s="801">
        <v>46147</v>
      </c>
      <c r="N10" s="180"/>
      <c r="P10" s="245"/>
      <c r="R10" s="245"/>
      <c r="S10" s="3"/>
      <c r="T10" s="245"/>
      <c r="U10" s="245"/>
      <c r="V10" s="245"/>
      <c r="W10" s="245"/>
    </row>
    <row r="11" spans="1:56" s="819" customFormat="1" ht="27">
      <c r="A11" s="819">
        <v>10</v>
      </c>
      <c r="B11" s="629" t="s">
        <v>5</v>
      </c>
      <c r="C11" s="788">
        <v>46136</v>
      </c>
      <c r="D11" s="788">
        <v>46163</v>
      </c>
      <c r="E11" s="817" t="s">
        <v>201</v>
      </c>
      <c r="F11" s="591" t="s">
        <v>197</v>
      </c>
      <c r="G11" s="686">
        <v>53138</v>
      </c>
      <c r="H11" s="820" t="s">
        <v>210</v>
      </c>
      <c r="I11" s="698" t="s">
        <v>199</v>
      </c>
      <c r="J11" s="790">
        <v>2</v>
      </c>
      <c r="K11" s="790">
        <v>2</v>
      </c>
      <c r="L11" s="790">
        <v>8</v>
      </c>
      <c r="M11" s="818">
        <v>46147</v>
      </c>
      <c r="N11" s="818">
        <v>46147</v>
      </c>
      <c r="O11" s="819" t="s">
        <v>197</v>
      </c>
      <c r="P11" s="591" t="s">
        <v>190</v>
      </c>
      <c r="Q11" s="819" t="s">
        <v>190</v>
      </c>
      <c r="R11" s="591" t="s">
        <v>190</v>
      </c>
      <c r="S11" s="820" t="s">
        <v>190</v>
      </c>
      <c r="T11" s="591">
        <v>48897</v>
      </c>
      <c r="U11" s="591" t="s">
        <v>211</v>
      </c>
      <c r="V11" s="821">
        <v>46147</v>
      </c>
      <c r="W11" s="591" t="s">
        <v>190</v>
      </c>
      <c r="X11" s="819" t="s">
        <v>190</v>
      </c>
      <c r="Y11" s="819" t="s">
        <v>212</v>
      </c>
      <c r="Z11" s="819" t="s">
        <v>190</v>
      </c>
      <c r="AA11" s="819" t="s">
        <v>190</v>
      </c>
      <c r="AB11" s="819" t="s">
        <v>190</v>
      </c>
      <c r="AC11" s="819" t="s">
        <v>190</v>
      </c>
      <c r="AD11" s="819" t="s">
        <v>190</v>
      </c>
      <c r="AE11" s="819" t="s">
        <v>190</v>
      </c>
    </row>
    <row r="12" spans="1:56" s="53" customFormat="1" ht="48">
      <c r="A12" s="53">
        <v>11</v>
      </c>
      <c r="B12" s="541" t="s">
        <v>5</v>
      </c>
      <c r="C12" s="568">
        <v>46136</v>
      </c>
      <c r="D12" s="568">
        <v>46163</v>
      </c>
      <c r="E12" s="577" t="s">
        <v>201</v>
      </c>
      <c r="F12" s="245" t="s">
        <v>186</v>
      </c>
      <c r="G12" s="111">
        <v>45251</v>
      </c>
      <c r="H12" s="3" t="s">
        <v>213</v>
      </c>
      <c r="I12" s="111" t="s">
        <v>194</v>
      </c>
      <c r="J12" s="180">
        <v>5</v>
      </c>
      <c r="K12" s="180">
        <v>4.5</v>
      </c>
      <c r="L12" s="180">
        <v>18</v>
      </c>
      <c r="M12" s="801">
        <v>46150</v>
      </c>
      <c r="N12" s="801">
        <v>46155</v>
      </c>
      <c r="O12" s="53" t="s">
        <v>186</v>
      </c>
      <c r="P12" s="541" t="s">
        <v>189</v>
      </c>
      <c r="Q12" s="58" t="s">
        <v>214</v>
      </c>
      <c r="R12" s="541" t="s">
        <v>189</v>
      </c>
      <c r="S12" s="125" t="s">
        <v>190</v>
      </c>
      <c r="T12" s="245">
        <v>49027</v>
      </c>
      <c r="U12" s="176" t="s">
        <v>215</v>
      </c>
      <c r="V12" s="245"/>
      <c r="W12" s="245"/>
      <c r="AB12" s="445" t="s">
        <v>190</v>
      </c>
      <c r="AC12" s="445" t="s">
        <v>190</v>
      </c>
    </row>
    <row r="13" spans="1:56" s="151" customFormat="1" ht="27">
      <c r="A13" s="151">
        <v>12</v>
      </c>
      <c r="B13" s="629" t="s">
        <v>5</v>
      </c>
      <c r="C13" s="788">
        <v>46136</v>
      </c>
      <c r="D13" s="788">
        <v>46163</v>
      </c>
      <c r="E13" s="817" t="s">
        <v>201</v>
      </c>
      <c r="F13" s="591" t="s">
        <v>197</v>
      </c>
      <c r="G13" s="824">
        <v>53172</v>
      </c>
      <c r="H13" s="825" t="s">
        <v>216</v>
      </c>
      <c r="I13" s="824" t="s">
        <v>199</v>
      </c>
      <c r="J13" s="790">
        <v>1</v>
      </c>
      <c r="K13" s="790">
        <v>1</v>
      </c>
      <c r="L13" s="790">
        <v>4</v>
      </c>
      <c r="M13" s="818">
        <v>46154</v>
      </c>
      <c r="N13" s="818">
        <v>46155</v>
      </c>
      <c r="O13" s="819" t="s">
        <v>197</v>
      </c>
      <c r="P13" s="591" t="s">
        <v>190</v>
      </c>
      <c r="Q13" s="819" t="s">
        <v>190</v>
      </c>
      <c r="R13" s="591" t="s">
        <v>190</v>
      </c>
      <c r="S13" s="820" t="s">
        <v>190</v>
      </c>
      <c r="T13" s="591">
        <v>49052</v>
      </c>
      <c r="U13" s="821">
        <v>46156</v>
      </c>
      <c r="V13" s="821">
        <v>46156</v>
      </c>
      <c r="W13" s="591" t="s">
        <v>190</v>
      </c>
      <c r="X13" s="819" t="s">
        <v>190</v>
      </c>
      <c r="Y13" s="819" t="s">
        <v>217</v>
      </c>
      <c r="Z13" s="819" t="s">
        <v>190</v>
      </c>
      <c r="AA13" s="819" t="s">
        <v>190</v>
      </c>
      <c r="AB13" s="819" t="s">
        <v>190</v>
      </c>
      <c r="AC13" s="819" t="s">
        <v>190</v>
      </c>
      <c r="AD13" s="819" t="s">
        <v>190</v>
      </c>
      <c r="AE13" s="819" t="s">
        <v>190</v>
      </c>
    </row>
    <row r="14" spans="1:56" s="53" customFormat="1" ht="36">
      <c r="A14" s="462">
        <v>13</v>
      </c>
      <c r="B14" s="583" t="s">
        <v>5</v>
      </c>
      <c r="C14" s="651">
        <v>46136</v>
      </c>
      <c r="D14" s="651">
        <v>46163</v>
      </c>
      <c r="E14" s="738" t="s">
        <v>201</v>
      </c>
      <c r="F14" s="812" t="s">
        <v>192</v>
      </c>
      <c r="G14" s="169">
        <v>52731</v>
      </c>
      <c r="H14" s="813" t="s">
        <v>218</v>
      </c>
      <c r="I14" s="506" t="s">
        <v>164</v>
      </c>
      <c r="J14" s="753">
        <v>8</v>
      </c>
      <c r="K14" s="753">
        <v>3</v>
      </c>
      <c r="L14" s="753">
        <v>12</v>
      </c>
      <c r="M14" s="811">
        <v>46155</v>
      </c>
      <c r="N14" s="753"/>
      <c r="O14" s="462"/>
      <c r="P14" s="812"/>
      <c r="Q14" s="462"/>
      <c r="R14" s="812"/>
      <c r="S14" s="813"/>
      <c r="T14" s="812"/>
      <c r="U14" s="812"/>
      <c r="V14" s="812"/>
      <c r="W14" s="812"/>
      <c r="X14" s="462"/>
      <c r="Y14" s="462"/>
      <c r="Z14" s="462"/>
      <c r="AA14" s="462"/>
      <c r="AB14" s="462"/>
      <c r="AC14" s="462"/>
      <c r="AD14" s="462"/>
      <c r="AE14" s="462"/>
      <c r="AF14" s="462"/>
      <c r="AG14" s="462"/>
      <c r="AH14" s="462"/>
      <c r="AI14" s="462"/>
      <c r="AJ14" s="462"/>
      <c r="AK14" s="462"/>
      <c r="AL14" s="462"/>
      <c r="AM14" s="462"/>
      <c r="AN14" s="462"/>
      <c r="AO14" s="462"/>
      <c r="AP14" s="462"/>
    </row>
    <row r="15" spans="1:56" ht="27">
      <c r="A15" s="53">
        <v>14</v>
      </c>
      <c r="B15" s="541" t="s">
        <v>5</v>
      </c>
      <c r="C15" s="568">
        <v>46136</v>
      </c>
      <c r="D15" s="568">
        <v>46163</v>
      </c>
      <c r="E15" s="577" t="s">
        <v>201</v>
      </c>
      <c r="F15" s="245" t="s">
        <v>186</v>
      </c>
      <c r="G15" s="111">
        <v>52146</v>
      </c>
      <c r="H15" s="3" t="s">
        <v>219</v>
      </c>
      <c r="I15" s="822" t="s">
        <v>220</v>
      </c>
      <c r="J15" s="180">
        <v>13</v>
      </c>
      <c r="K15" s="180"/>
      <c r="L15" s="510"/>
      <c r="M15" s="801">
        <v>46155</v>
      </c>
      <c r="N15" s="823"/>
      <c r="O15" s="53"/>
      <c r="P15" s="245"/>
      <c r="Q15" s="53"/>
      <c r="R15" s="245"/>
      <c r="S15" s="3"/>
      <c r="T15" s="245"/>
      <c r="U15" s="245"/>
      <c r="V15" s="245"/>
      <c r="W15" s="245"/>
      <c r="X15" s="53"/>
      <c r="Y15" s="53"/>
      <c r="Z15" s="53"/>
      <c r="AA15" s="53"/>
      <c r="AB15" s="53"/>
      <c r="AC15" s="53"/>
      <c r="AD15" s="53"/>
      <c r="AE15" s="53"/>
      <c r="AF15" s="53"/>
      <c r="AG15" s="53"/>
      <c r="AH15" s="53"/>
      <c r="AI15" s="53"/>
      <c r="AJ15" s="53"/>
      <c r="AK15" s="53"/>
      <c r="AL15" s="53"/>
      <c r="AM15" s="53"/>
      <c r="AN15" s="53"/>
      <c r="AO15" s="53"/>
      <c r="AP15" s="53"/>
    </row>
    <row r="16" spans="1:56" ht="12.75">
      <c r="E16" s="500"/>
      <c r="F16" s="24"/>
      <c r="H16" s="23"/>
      <c r="J16" s="201"/>
      <c r="K16" s="201"/>
      <c r="L16" s="201"/>
      <c r="M16" s="201"/>
      <c r="N16" s="201"/>
      <c r="P16" s="24"/>
      <c r="R16" s="24"/>
      <c r="S16" s="23"/>
      <c r="T16" s="24"/>
      <c r="U16" s="24"/>
      <c r="V16" s="24"/>
      <c r="W16" s="24"/>
    </row>
    <row r="17" spans="5:23" ht="12.75">
      <c r="E17" s="500"/>
      <c r="F17" s="24"/>
      <c r="H17" s="23"/>
      <c r="J17" s="201"/>
      <c r="K17" s="201"/>
      <c r="L17" s="201"/>
      <c r="M17" s="201"/>
      <c r="N17" s="201"/>
      <c r="P17" s="24"/>
      <c r="R17" s="24"/>
      <c r="S17" s="23"/>
      <c r="T17" s="24"/>
      <c r="U17" s="24"/>
      <c r="V17" s="24"/>
      <c r="W17" s="24"/>
    </row>
    <row r="18" spans="5:23" ht="12.75">
      <c r="E18" s="500"/>
      <c r="F18" s="24"/>
      <c r="H18" s="23"/>
      <c r="J18" s="201"/>
      <c r="K18" s="201"/>
      <c r="L18" s="201"/>
      <c r="M18" s="201"/>
      <c r="N18" s="201"/>
      <c r="P18" s="24"/>
      <c r="R18" s="24"/>
      <c r="S18" s="23"/>
      <c r="T18" s="24"/>
      <c r="U18" s="24"/>
      <c r="V18" s="24"/>
      <c r="W18" s="24"/>
    </row>
    <row r="19" spans="5:23" ht="12.75">
      <c r="E19" s="500"/>
      <c r="F19" s="24"/>
      <c r="H19" s="23"/>
      <c r="J19" s="201"/>
      <c r="K19" s="201"/>
      <c r="L19" s="201"/>
      <c r="M19" s="201"/>
      <c r="N19" s="201"/>
      <c r="P19" s="24"/>
      <c r="R19" s="24"/>
      <c r="S19" s="23"/>
      <c r="T19" s="24"/>
      <c r="U19" s="24"/>
      <c r="V19" s="24"/>
      <c r="W19" s="24"/>
    </row>
    <row r="20" spans="5:23" ht="12.75">
      <c r="E20" s="500"/>
      <c r="F20" s="24"/>
      <c r="H20" s="23"/>
      <c r="J20" s="201"/>
      <c r="K20" s="201"/>
      <c r="L20" s="201"/>
      <c r="M20" s="201"/>
      <c r="N20" s="201"/>
      <c r="P20" s="24"/>
      <c r="R20" s="24"/>
      <c r="S20" s="23"/>
      <c r="T20" s="24"/>
      <c r="U20" s="24"/>
      <c r="V20" s="24"/>
      <c r="W20" s="24"/>
    </row>
    <row r="21" spans="5:23" ht="12.75">
      <c r="E21" s="500"/>
      <c r="F21" s="24"/>
      <c r="H21" s="23"/>
      <c r="J21" s="201"/>
      <c r="K21" s="201"/>
      <c r="L21" s="201"/>
      <c r="M21" s="201"/>
      <c r="N21" s="201"/>
      <c r="P21" s="24"/>
      <c r="R21" s="24"/>
      <c r="S21" s="23"/>
      <c r="T21" s="24"/>
      <c r="U21" s="24"/>
      <c r="V21" s="24"/>
      <c r="W21" s="24"/>
    </row>
    <row r="22" spans="5:23" ht="12.75">
      <c r="E22" s="500"/>
      <c r="F22" s="24"/>
      <c r="H22" s="23"/>
      <c r="J22" s="201"/>
      <c r="K22" s="201"/>
      <c r="L22" s="201"/>
      <c r="M22" s="201"/>
      <c r="N22" s="201"/>
      <c r="P22" s="24"/>
      <c r="R22" s="24"/>
      <c r="S22" s="23"/>
      <c r="T22" s="24"/>
      <c r="U22" s="24"/>
      <c r="V22" s="24"/>
      <c r="W22" s="24"/>
    </row>
    <row r="23" spans="5:23" ht="12.75">
      <c r="E23" s="500"/>
      <c r="F23" s="24"/>
      <c r="H23" s="23"/>
      <c r="J23" s="201"/>
      <c r="K23" s="201"/>
      <c r="L23" s="201"/>
      <c r="M23" s="201"/>
      <c r="N23" s="201"/>
      <c r="P23" s="24"/>
      <c r="R23" s="24"/>
      <c r="S23" s="23"/>
      <c r="T23" s="24"/>
      <c r="U23" s="24"/>
      <c r="V23" s="24"/>
      <c r="W23" s="24"/>
    </row>
    <row r="24" spans="5:23" ht="12.75">
      <c r="E24" s="500"/>
      <c r="F24" s="24"/>
      <c r="H24" s="23"/>
      <c r="J24" s="201"/>
      <c r="K24" s="201"/>
      <c r="L24" s="201"/>
      <c r="M24" s="201"/>
      <c r="N24" s="201"/>
      <c r="P24" s="24"/>
      <c r="R24" s="24"/>
      <c r="S24" s="23"/>
      <c r="T24" s="24"/>
      <c r="U24" s="24"/>
      <c r="V24" s="24"/>
      <c r="W24" s="24"/>
    </row>
    <row r="25" spans="5:23" ht="12.75">
      <c r="E25" s="500"/>
      <c r="F25" s="24"/>
      <c r="H25" s="23"/>
      <c r="J25" s="201"/>
      <c r="K25" s="201"/>
      <c r="L25" s="201"/>
      <c r="M25" s="201"/>
      <c r="N25" s="201"/>
      <c r="P25" s="24"/>
      <c r="R25" s="24"/>
      <c r="S25" s="23"/>
      <c r="T25" s="24"/>
      <c r="U25" s="24"/>
      <c r="V25" s="24"/>
      <c r="W25" s="24"/>
    </row>
    <row r="26" spans="5:23" ht="12.75">
      <c r="E26" s="500"/>
      <c r="F26" s="24"/>
      <c r="H26" s="23"/>
      <c r="J26" s="201"/>
      <c r="K26" s="201"/>
      <c r="L26" s="201"/>
      <c r="M26" s="201"/>
      <c r="N26" s="201"/>
      <c r="P26" s="24"/>
      <c r="R26" s="24"/>
      <c r="S26" s="23"/>
      <c r="T26" s="24"/>
      <c r="U26" s="24"/>
      <c r="V26" s="24"/>
      <c r="W26" s="24"/>
    </row>
    <row r="27" spans="5:23" ht="12.75">
      <c r="E27" s="500"/>
      <c r="F27" s="24"/>
      <c r="H27" s="23"/>
      <c r="J27" s="201"/>
      <c r="K27" s="201"/>
      <c r="L27" s="201"/>
      <c r="M27" s="201"/>
      <c r="N27" s="201"/>
      <c r="P27" s="24"/>
      <c r="R27" s="24"/>
      <c r="S27" s="23"/>
      <c r="T27" s="24"/>
      <c r="U27" s="24"/>
      <c r="V27" s="24"/>
      <c r="W27" s="24"/>
    </row>
    <row r="28" spans="5:23" ht="12.75">
      <c r="E28" s="500"/>
      <c r="F28" s="24"/>
      <c r="H28" s="23"/>
      <c r="J28" s="201"/>
      <c r="K28" s="201"/>
      <c r="L28" s="201"/>
      <c r="M28" s="201"/>
      <c r="N28" s="201"/>
      <c r="P28" s="24"/>
      <c r="R28" s="24"/>
      <c r="S28" s="23"/>
      <c r="T28" s="24"/>
      <c r="U28" s="24"/>
      <c r="V28" s="24"/>
      <c r="W28" s="24"/>
    </row>
    <row r="29" spans="5:23" ht="12.75">
      <c r="E29" s="500"/>
      <c r="F29" s="24"/>
      <c r="H29" s="23"/>
      <c r="J29" s="201"/>
      <c r="K29" s="201"/>
      <c r="L29" s="201"/>
      <c r="M29" s="201"/>
      <c r="N29" s="201"/>
      <c r="P29" s="24"/>
      <c r="R29" s="24"/>
      <c r="S29" s="23"/>
      <c r="T29" s="24"/>
      <c r="U29" s="24"/>
      <c r="V29" s="24"/>
      <c r="W29" s="24"/>
    </row>
    <row r="30" spans="5:23" ht="12.75">
      <c r="E30" s="500"/>
      <c r="F30" s="24"/>
      <c r="H30" s="23"/>
      <c r="J30" s="201"/>
      <c r="K30" s="201"/>
      <c r="L30" s="201"/>
      <c r="M30" s="201"/>
      <c r="N30" s="201"/>
      <c r="P30" s="24"/>
      <c r="R30" s="24"/>
      <c r="S30" s="23"/>
      <c r="T30" s="24"/>
      <c r="U30" s="24"/>
      <c r="V30" s="24"/>
      <c r="W30" s="24"/>
    </row>
    <row r="31" spans="5:23" ht="12.75">
      <c r="E31" s="500"/>
      <c r="F31" s="24"/>
      <c r="H31" s="23"/>
      <c r="J31" s="201"/>
      <c r="K31" s="201"/>
      <c r="L31" s="201"/>
      <c r="M31" s="201"/>
      <c r="N31" s="201"/>
      <c r="P31" s="24"/>
      <c r="R31" s="24"/>
      <c r="S31" s="23"/>
      <c r="T31" s="24"/>
      <c r="U31" s="24"/>
      <c r="V31" s="24"/>
      <c r="W31" s="24"/>
    </row>
    <row r="32" spans="5:23"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2C2AC40-207F-46B0-8A0A-898CE33E61C1}">
          <x14:formula1>
            <xm:f>Settings!$C$3:$C$22</xm:f>
          </x14:formula1>
          <xm:sqref>I1:I1048576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F7A11-8BB7-489B-8287-A3A5B648E3F3}">
  <sheetPr>
    <outlinePr summaryBelow="0" summaryRight="0"/>
  </sheetPr>
  <dimension ref="A1:CP989"/>
  <sheetViews>
    <sheetView topLeftCell="G1" workbookViewId="0">
      <selection activeCell="K15" sqref="K15"/>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47.25" customHeight="1">
      <c r="B2" s="577" t="s">
        <v>159</v>
      </c>
      <c r="C2" s="583" t="s">
        <v>204</v>
      </c>
      <c r="D2" s="583" t="s">
        <v>204</v>
      </c>
      <c r="E2" s="687" t="s">
        <v>221</v>
      </c>
      <c r="F2" s="684" t="s">
        <v>222</v>
      </c>
      <c r="G2" s="688" t="s">
        <v>223</v>
      </c>
      <c r="H2" s="684" t="s">
        <v>224</v>
      </c>
      <c r="I2" s="684" t="s">
        <v>225</v>
      </c>
      <c r="J2" s="684" t="s">
        <v>226</v>
      </c>
      <c r="K2" s="684" t="s">
        <v>164</v>
      </c>
      <c r="L2" s="696">
        <v>46141</v>
      </c>
      <c r="M2" s="689"/>
      <c r="N2" s="727" t="s">
        <v>227</v>
      </c>
      <c r="O2" s="540"/>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s="53" customFormat="1" ht="45" customHeight="1">
      <c r="B3" s="577" t="s">
        <v>159</v>
      </c>
      <c r="C3" s="583">
        <v>52062</v>
      </c>
      <c r="D3" s="583">
        <v>52062</v>
      </c>
      <c r="E3" s="687" t="s">
        <v>186</v>
      </c>
      <c r="F3" s="684" t="s">
        <v>222</v>
      </c>
      <c r="G3" s="705" t="s">
        <v>228</v>
      </c>
      <c r="H3" s="644" t="s">
        <v>229</v>
      </c>
      <c r="I3" s="684" t="s">
        <v>225</v>
      </c>
      <c r="J3" s="684" t="s">
        <v>226</v>
      </c>
      <c r="K3" s="684" t="s">
        <v>164</v>
      </c>
      <c r="L3" s="717">
        <v>46156</v>
      </c>
      <c r="M3" s="567"/>
      <c r="N3" s="728" t="s">
        <v>230</v>
      </c>
      <c r="O3" s="704"/>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s="114"/>
    </row>
    <row r="4" spans="1:94" ht="12.75">
      <c r="B4" s="577"/>
      <c r="C4" s="583"/>
      <c r="D4" s="583"/>
      <c r="E4" s="687"/>
      <c r="F4" s="684"/>
      <c r="G4" s="719"/>
      <c r="H4" s="644"/>
      <c r="I4" s="684"/>
      <c r="J4" s="684"/>
      <c r="K4" s="684"/>
      <c r="L4" s="717"/>
      <c r="M4" s="717"/>
      <c r="N4" s="727"/>
      <c r="O4" s="542"/>
    </row>
    <row r="5" spans="1:94" ht="12.75">
      <c r="B5" s="577"/>
      <c r="C5" s="283"/>
      <c r="D5" s="283"/>
      <c r="E5" s="177"/>
      <c r="F5" s="684"/>
      <c r="G5" s="282"/>
      <c r="H5" s="193"/>
      <c r="I5" s="684"/>
      <c r="J5" s="684"/>
      <c r="K5" s="684"/>
      <c r="L5" s="21"/>
      <c r="M5" s="21"/>
      <c r="N5" s="62"/>
      <c r="O5" s="53"/>
    </row>
    <row r="6" spans="1:94" ht="12.75">
      <c r="B6" s="577"/>
      <c r="C6" s="283"/>
      <c r="D6" s="283"/>
      <c r="E6" s="177"/>
      <c r="F6" s="684"/>
      <c r="G6" s="282"/>
      <c r="H6" s="193"/>
      <c r="I6" s="684"/>
      <c r="J6" s="684"/>
      <c r="K6" s="684"/>
      <c r="L6" s="21"/>
      <c r="M6" s="21"/>
      <c r="N6" s="62"/>
      <c r="O6" s="53"/>
    </row>
    <row r="7" spans="1:94" ht="12.75">
      <c r="B7" s="577"/>
      <c r="C7" s="283"/>
      <c r="D7" s="283"/>
      <c r="E7" s="177"/>
      <c r="F7" s="684"/>
      <c r="G7" s="282"/>
      <c r="H7" s="193"/>
      <c r="I7" s="684"/>
      <c r="J7" s="684"/>
      <c r="K7" s="684"/>
      <c r="L7" s="21"/>
      <c r="M7" s="21"/>
      <c r="N7" s="62"/>
      <c r="O7" s="53"/>
    </row>
    <row r="8" spans="1:94" ht="12.75">
      <c r="B8" s="577"/>
      <c r="C8" s="283"/>
      <c r="D8" s="283"/>
      <c r="E8" s="177"/>
      <c r="F8" s="684"/>
      <c r="G8" s="337"/>
      <c r="H8" s="225"/>
      <c r="I8" s="684"/>
      <c r="J8" s="684"/>
      <c r="K8" s="684"/>
      <c r="L8" s="48"/>
      <c r="M8" s="48"/>
      <c r="N8" s="382"/>
      <c r="O8" s="53"/>
    </row>
    <row r="9" spans="1:94" s="462" customFormat="1" ht="12.75">
      <c r="A9" s="765"/>
      <c r="B9" s="738"/>
      <c r="C9" s="279"/>
      <c r="D9" s="279"/>
      <c r="E9" s="506"/>
      <c r="F9" s="684"/>
      <c r="G9" s="337"/>
      <c r="H9" s="225"/>
      <c r="I9" s="684"/>
      <c r="J9" s="684"/>
      <c r="K9" s="684"/>
      <c r="L9" s="48"/>
      <c r="M9" s="48"/>
      <c r="N9" s="382"/>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s="595"/>
    </row>
    <row r="10" spans="1:94" s="53" customFormat="1" ht="15.75" customHeight="1">
      <c r="B10" s="577"/>
      <c r="C10" s="283"/>
      <c r="D10" s="283"/>
      <c r="E10" s="177"/>
      <c r="F10" s="644"/>
      <c r="G10" s="58"/>
      <c r="H10" s="193"/>
      <c r="I10" s="644"/>
      <c r="J10" s="644"/>
      <c r="K10" s="644"/>
    </row>
    <row r="11" spans="1:94" ht="15.75" customHeight="1">
      <c r="P11" s="241"/>
    </row>
    <row r="12" spans="1:94" ht="15.75" customHeight="1"/>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dataValidations count="7">
    <dataValidation allowBlank="1" showErrorMessage="1" sqref="N2:N4" xr:uid="{39ED2589-D0AE-4860-BFCB-B1AE7D892975}"/>
    <dataValidation type="list" allowBlank="1" showErrorMessage="1" sqref="J2:J10" xr:uid="{E91B14DA-867A-4FD9-950C-E6BE4B2EEBA3}">
      <formula1>"Internal,External"</formula1>
    </dataValidation>
    <dataValidation type="list" allowBlank="1" showErrorMessage="1" sqref="H2:H10" xr:uid="{082B0D87-4886-497B-BE24-7BD640B26472}">
      <formula1>"Minor,Significant,Major"</formula1>
    </dataValidation>
    <dataValidation type="list" allowBlank="1" showErrorMessage="1" sqref="F2:F10" xr:uid="{574CDBCF-A96E-4698-93E2-1639CFF6D3B3}">
      <formula1>"Bounceback/Sub-Defect,Defect,None"</formula1>
    </dataValidation>
    <dataValidation type="list" allowBlank="1" showErrorMessage="1" sqref="I2:I10" xr:uid="{E2FEF520-0B92-4B1E-BFAF-74A11C88C516}">
      <formula1>"Manual, Automation"</formula1>
    </dataValidation>
    <dataValidation type="date" operator="notBetween" allowBlank="1" showErrorMessage="1" sqref="M2:M3" xr:uid="{CB0F0FC0-EA9A-4A2A-AB63-37EA2674ABCB}">
      <formula1>45931</formula1>
      <formula2>45986</formula2>
    </dataValidation>
    <dataValidation type="list" allowBlank="1" showErrorMessage="1" sqref="L5:M9" xr:uid="{20F86F99-276D-4DFF-B2C4-283852FD968E}">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127DE71C-A961-468A-94C7-2ABE1FE5F013}">
          <x14:formula1>
            <xm:f>Settings!$C$3:$C$22</xm:f>
          </x14:formula1>
          <xm:sqref>K1:K1048576</xm:sqref>
        </x14:dataValidation>
        <x14:dataValidation type="list" allowBlank="1" showErrorMessage="1" xr:uid="{B2D51395-E9BA-492F-A662-3C6EFE883F0C}">
          <x14:formula1>
            <xm:f>Details!$A$2:$A$10</xm:f>
          </x14:formula1>
          <xm:sqref>N1 N3 N5:N1048576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E94D-1D0C-43E4-8724-FFA33D54E661}">
  <sheetPr>
    <outlinePr summaryBelow="0" summaryRight="0"/>
  </sheetPr>
  <dimension ref="A1:BD929"/>
  <sheetViews>
    <sheetView showGridLines="0" workbookViewId="0">
      <pane xSplit="9" topLeftCell="J1" activePane="topRight" state="frozen"/>
      <selection pane="topRight" activeCell="K4" sqref="K4"/>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29.85546875" customWidth="1"/>
    <col min="9" max="9" width="22"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style="243"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188</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53" customFormat="1" ht="27">
      <c r="A2" s="722">
        <v>1</v>
      </c>
      <c r="B2" s="583" t="s">
        <v>5</v>
      </c>
      <c r="C2" s="795">
        <v>46122</v>
      </c>
      <c r="D2" s="796">
        <v>46135</v>
      </c>
      <c r="E2" s="738" t="s">
        <v>153</v>
      </c>
      <c r="F2" s="583" t="s">
        <v>197</v>
      </c>
      <c r="G2" s="583">
        <v>51845</v>
      </c>
      <c r="H2" s="548" t="s">
        <v>231</v>
      </c>
      <c r="I2" s="543" t="s">
        <v>199</v>
      </c>
      <c r="J2" s="525">
        <v>1</v>
      </c>
      <c r="K2" s="525">
        <v>1</v>
      </c>
      <c r="L2" s="525">
        <v>4</v>
      </c>
      <c r="M2" s="534">
        <v>46122</v>
      </c>
      <c r="N2" s="708">
        <v>46125</v>
      </c>
      <c r="O2" s="721" t="s">
        <v>190</v>
      </c>
      <c r="P2" s="583" t="s">
        <v>190</v>
      </c>
      <c r="Q2" s="583" t="s">
        <v>190</v>
      </c>
      <c r="R2" s="583" t="s">
        <v>190</v>
      </c>
      <c r="S2" s="586" t="s">
        <v>190</v>
      </c>
      <c r="T2" s="586" t="s">
        <v>190</v>
      </c>
      <c r="U2" s="543" t="s">
        <v>190</v>
      </c>
      <c r="V2" s="543" t="s">
        <v>190</v>
      </c>
      <c r="W2" s="586" t="s">
        <v>190</v>
      </c>
      <c r="X2" s="586" t="s">
        <v>190</v>
      </c>
      <c r="Y2" s="586" t="s">
        <v>190</v>
      </c>
      <c r="Z2" s="543" t="s">
        <v>190</v>
      </c>
      <c r="AA2" s="586" t="s">
        <v>190</v>
      </c>
      <c r="AB2" s="586" t="s">
        <v>190</v>
      </c>
      <c r="AC2" s="586" t="s">
        <v>190</v>
      </c>
      <c r="AD2" s="583" t="s">
        <v>190</v>
      </c>
      <c r="AE2" s="586" t="s">
        <v>190</v>
      </c>
    </row>
    <row r="3" spans="1:56" s="53" customFormat="1" ht="32.25" customHeight="1">
      <c r="A3" s="722">
        <v>2</v>
      </c>
      <c r="B3" s="583" t="s">
        <v>5</v>
      </c>
      <c r="C3" s="651">
        <v>46122</v>
      </c>
      <c r="D3" s="651">
        <v>46135</v>
      </c>
      <c r="E3" s="738" t="s">
        <v>232</v>
      </c>
      <c r="F3" s="583" t="s">
        <v>197</v>
      </c>
      <c r="G3" s="583">
        <v>52797</v>
      </c>
      <c r="H3" s="548" t="s">
        <v>233</v>
      </c>
      <c r="I3" s="543" t="s">
        <v>199</v>
      </c>
      <c r="J3" s="343">
        <v>8</v>
      </c>
      <c r="K3" s="343">
        <v>5.75</v>
      </c>
      <c r="L3" s="343">
        <v>23</v>
      </c>
      <c r="M3" s="708">
        <v>46125</v>
      </c>
      <c r="N3" s="708">
        <v>46129</v>
      </c>
      <c r="O3" s="721" t="s">
        <v>190</v>
      </c>
      <c r="P3" s="583" t="s">
        <v>190</v>
      </c>
      <c r="Q3" s="583" t="s">
        <v>190</v>
      </c>
      <c r="R3" s="583" t="s">
        <v>190</v>
      </c>
      <c r="S3" s="586" t="s">
        <v>190</v>
      </c>
      <c r="T3" s="586" t="s">
        <v>190</v>
      </c>
      <c r="U3" s="543" t="s">
        <v>190</v>
      </c>
      <c r="V3" s="543" t="s">
        <v>190</v>
      </c>
      <c r="W3" s="586" t="s">
        <v>190</v>
      </c>
      <c r="X3" s="586" t="s">
        <v>190</v>
      </c>
      <c r="Y3" s="586" t="s">
        <v>190</v>
      </c>
      <c r="Z3" s="543" t="s">
        <v>190</v>
      </c>
      <c r="AA3" s="586" t="s">
        <v>190</v>
      </c>
      <c r="AB3" s="586" t="s">
        <v>190</v>
      </c>
      <c r="AC3" s="586" t="s">
        <v>190</v>
      </c>
      <c r="AD3" s="583" t="s">
        <v>190</v>
      </c>
      <c r="AE3" s="586" t="s">
        <v>190</v>
      </c>
      <c r="AF3" s="797"/>
      <c r="AG3" s="691"/>
      <c r="AH3" s="691"/>
      <c r="AI3" s="691"/>
      <c r="AJ3" s="691"/>
      <c r="AK3" s="691"/>
      <c r="AL3" s="691"/>
      <c r="AM3" s="691"/>
      <c r="AN3" s="691"/>
      <c r="AO3" s="691"/>
      <c r="AP3" s="691"/>
      <c r="AQ3" s="691"/>
      <c r="AR3" s="691"/>
      <c r="AS3" s="691"/>
      <c r="AT3" s="691"/>
      <c r="AU3" s="691"/>
      <c r="AV3" s="691"/>
      <c r="AW3" s="691"/>
      <c r="AX3" s="691"/>
      <c r="AY3" s="691"/>
      <c r="AZ3" s="691"/>
      <c r="BA3" s="691"/>
      <c r="BB3" s="691"/>
      <c r="BC3" s="691"/>
      <c r="BD3" s="691"/>
    </row>
    <row r="4" spans="1:56" ht="27">
      <c r="A4" s="707">
        <v>3</v>
      </c>
      <c r="B4" s="583" t="str">
        <f>'Dashboard-2025'!$K$1</f>
        <v>FOH Wave</v>
      </c>
      <c r="C4" s="783">
        <v>46122</v>
      </c>
      <c r="D4" s="569">
        <v>46135</v>
      </c>
      <c r="E4" s="577" t="s">
        <v>234</v>
      </c>
      <c r="F4" s="583" t="s">
        <v>186</v>
      </c>
      <c r="G4" s="583">
        <v>52062</v>
      </c>
      <c r="H4" s="548" t="s">
        <v>187</v>
      </c>
      <c r="I4" s="543" t="s">
        <v>164</v>
      </c>
      <c r="J4" s="343">
        <v>8</v>
      </c>
      <c r="K4" s="343">
        <f>Table245689102121314111617111819202115222324252627282930313233343536[[#This Row],[Actual Worklog (Hours)]] / 4</f>
        <v>6</v>
      </c>
      <c r="L4" s="343">
        <v>24</v>
      </c>
      <c r="M4" s="708">
        <v>46122</v>
      </c>
      <c r="N4" s="708" t="s">
        <v>190</v>
      </c>
      <c r="O4" s="583" t="s">
        <v>190</v>
      </c>
      <c r="P4" s="279" t="s">
        <v>190</v>
      </c>
      <c r="Q4" s="710" t="s">
        <v>190</v>
      </c>
      <c r="R4" s="710" t="s">
        <v>190</v>
      </c>
      <c r="S4" s="711" t="s">
        <v>190</v>
      </c>
      <c r="T4" s="711" t="s">
        <v>190</v>
      </c>
      <c r="U4" s="712" t="s">
        <v>190</v>
      </c>
      <c r="V4" s="712" t="s">
        <v>190</v>
      </c>
      <c r="W4" s="711" t="s">
        <v>190</v>
      </c>
      <c r="X4" s="711" t="s">
        <v>190</v>
      </c>
      <c r="Y4" s="711" t="s">
        <v>190</v>
      </c>
      <c r="Z4" s="712" t="s">
        <v>190</v>
      </c>
      <c r="AA4" s="711" t="s">
        <v>190</v>
      </c>
      <c r="AB4" s="711" t="s">
        <v>190</v>
      </c>
      <c r="AC4" s="711" t="s">
        <v>190</v>
      </c>
      <c r="AD4" s="710" t="s">
        <v>190</v>
      </c>
      <c r="AE4" s="714" t="s">
        <v>190</v>
      </c>
      <c r="AF4" s="589"/>
      <c r="AG4" s="579"/>
      <c r="AH4" s="579"/>
      <c r="AI4" s="579"/>
      <c r="AJ4" s="579"/>
      <c r="AK4" s="579"/>
      <c r="AL4" s="579"/>
      <c r="AM4" s="579"/>
      <c r="AN4" s="579"/>
      <c r="AO4" s="579"/>
      <c r="AP4" s="579"/>
      <c r="AQ4" s="579"/>
      <c r="AR4" s="579"/>
      <c r="AS4" s="579"/>
      <c r="AT4" s="579"/>
      <c r="AU4" s="579"/>
      <c r="AV4" s="579"/>
      <c r="AW4" s="579"/>
      <c r="AX4" s="579"/>
      <c r="AY4" s="579"/>
      <c r="AZ4" s="579"/>
      <c r="BA4" s="579"/>
      <c r="BB4" s="579"/>
      <c r="BC4" s="579"/>
      <c r="BD4" s="579"/>
    </row>
    <row r="5" spans="1:56" ht="40.5">
      <c r="A5" s="707">
        <v>4</v>
      </c>
      <c r="B5" s="583" t="str">
        <f>'Dashboard-2025'!$K$1</f>
        <v>FOH Wave</v>
      </c>
      <c r="C5" s="787">
        <v>46122</v>
      </c>
      <c r="D5" s="788">
        <v>46135</v>
      </c>
      <c r="E5" s="738" t="s">
        <v>234</v>
      </c>
      <c r="F5" s="583" t="s">
        <v>192</v>
      </c>
      <c r="G5" s="583">
        <v>52044</v>
      </c>
      <c r="H5" s="548" t="s">
        <v>235</v>
      </c>
      <c r="I5" s="543" t="s">
        <v>199</v>
      </c>
      <c r="J5" s="343">
        <v>8</v>
      </c>
      <c r="K5" s="343">
        <v>4</v>
      </c>
      <c r="L5" s="343">
        <v>16</v>
      </c>
      <c r="M5" s="708">
        <v>46122</v>
      </c>
      <c r="N5" s="708">
        <v>46127</v>
      </c>
      <c r="O5" s="583" t="s">
        <v>192</v>
      </c>
      <c r="P5" s="279" t="s">
        <v>236</v>
      </c>
      <c r="Q5" s="710" t="s">
        <v>190</v>
      </c>
      <c r="R5" s="710" t="s">
        <v>236</v>
      </c>
      <c r="S5" s="711" t="s">
        <v>190</v>
      </c>
      <c r="T5" s="711">
        <v>48420</v>
      </c>
      <c r="U5" s="712">
        <v>46127</v>
      </c>
      <c r="V5" s="712">
        <v>46129</v>
      </c>
      <c r="W5" s="711" t="s">
        <v>191</v>
      </c>
      <c r="X5" s="711" t="s">
        <v>190</v>
      </c>
      <c r="Y5" s="711" t="s">
        <v>190</v>
      </c>
      <c r="Z5" s="712">
        <v>46129</v>
      </c>
      <c r="AA5" s="711" t="s">
        <v>190</v>
      </c>
      <c r="AB5" s="711" t="s">
        <v>190</v>
      </c>
      <c r="AC5" s="711" t="s">
        <v>190</v>
      </c>
      <c r="AD5" s="710" t="s">
        <v>190</v>
      </c>
      <c r="AE5" s="714" t="s">
        <v>237</v>
      </c>
      <c r="AF5" s="589"/>
      <c r="AG5" s="579"/>
      <c r="AH5" s="579"/>
      <c r="AI5" s="579"/>
      <c r="AJ5" s="579"/>
      <c r="AK5" s="579"/>
      <c r="AL5" s="579"/>
      <c r="AM5" s="579"/>
      <c r="AN5" s="579"/>
      <c r="AO5" s="579"/>
      <c r="AP5" s="579"/>
      <c r="AQ5" s="579"/>
      <c r="AR5" s="579"/>
      <c r="AS5" s="579"/>
      <c r="AT5" s="579"/>
      <c r="AU5" s="579"/>
      <c r="AV5" s="579"/>
      <c r="AW5" s="579"/>
      <c r="AX5" s="579"/>
      <c r="AY5" s="579"/>
      <c r="AZ5" s="579"/>
      <c r="BA5" s="579"/>
      <c r="BB5" s="579"/>
      <c r="BC5" s="579"/>
      <c r="BD5" s="579"/>
    </row>
    <row r="6" spans="1:56" ht="39" customHeight="1">
      <c r="A6" s="722">
        <v>5</v>
      </c>
      <c r="B6" s="583" t="s">
        <v>5</v>
      </c>
      <c r="C6" s="651">
        <v>46122</v>
      </c>
      <c r="D6" s="651">
        <v>46135</v>
      </c>
      <c r="E6" s="738" t="s">
        <v>234</v>
      </c>
      <c r="F6" s="583" t="s">
        <v>186</v>
      </c>
      <c r="G6" s="583">
        <v>27176</v>
      </c>
      <c r="H6" s="548" t="s">
        <v>238</v>
      </c>
      <c r="I6" s="543" t="s">
        <v>239</v>
      </c>
      <c r="J6" s="343">
        <v>3</v>
      </c>
      <c r="K6" s="343">
        <v>3</v>
      </c>
      <c r="L6" s="343">
        <v>12</v>
      </c>
      <c r="M6" s="708">
        <v>46125</v>
      </c>
      <c r="N6" s="708">
        <v>46129</v>
      </c>
      <c r="O6" s="583" t="s">
        <v>186</v>
      </c>
      <c r="P6" s="279" t="s">
        <v>190</v>
      </c>
      <c r="Q6" s="583" t="s">
        <v>190</v>
      </c>
      <c r="R6" s="583" t="s">
        <v>190</v>
      </c>
      <c r="S6" s="586" t="s">
        <v>190</v>
      </c>
      <c r="T6" s="586">
        <v>48489</v>
      </c>
      <c r="U6" s="543">
        <v>46129</v>
      </c>
      <c r="V6" s="543">
        <v>46132</v>
      </c>
      <c r="W6" s="586" t="s">
        <v>191</v>
      </c>
      <c r="X6" s="586" t="s">
        <v>190</v>
      </c>
      <c r="Y6" s="586" t="s">
        <v>190</v>
      </c>
      <c r="Z6" s="543" t="s">
        <v>190</v>
      </c>
      <c r="AA6" s="586" t="s">
        <v>190</v>
      </c>
      <c r="AB6" s="586" t="s">
        <v>190</v>
      </c>
      <c r="AC6" s="586" t="s">
        <v>190</v>
      </c>
      <c r="AD6" s="583" t="s">
        <v>190</v>
      </c>
      <c r="AE6" s="586" t="s">
        <v>190</v>
      </c>
      <c r="AF6" s="589"/>
      <c r="AG6" s="579"/>
      <c r="AH6" s="579"/>
      <c r="AI6" s="579"/>
      <c r="AJ6" s="579"/>
      <c r="AK6" s="579"/>
      <c r="AL6" s="579"/>
      <c r="AM6" s="579"/>
      <c r="AN6" s="579"/>
      <c r="AO6" s="579"/>
      <c r="AP6" s="579"/>
      <c r="AQ6" s="579"/>
      <c r="AR6" s="579"/>
      <c r="AS6" s="579"/>
      <c r="AT6" s="579"/>
      <c r="AU6" s="579"/>
      <c r="AV6" s="579"/>
      <c r="AW6" s="579"/>
      <c r="AX6" s="579"/>
      <c r="AY6" s="579"/>
      <c r="AZ6" s="579"/>
      <c r="BA6" s="579"/>
      <c r="BB6" s="579"/>
      <c r="BC6" s="579"/>
      <c r="BD6" s="579"/>
    </row>
    <row r="7" spans="1:56" ht="27">
      <c r="A7" s="722">
        <v>6</v>
      </c>
      <c r="B7" s="583" t="s">
        <v>5</v>
      </c>
      <c r="C7" s="651">
        <v>46122</v>
      </c>
      <c r="D7" s="651">
        <v>46135</v>
      </c>
      <c r="E7" s="738" t="s">
        <v>234</v>
      </c>
      <c r="F7" s="525" t="s">
        <v>192</v>
      </c>
      <c r="G7" s="583">
        <v>47770</v>
      </c>
      <c r="H7" s="548" t="s">
        <v>193</v>
      </c>
      <c r="I7" s="543" t="s">
        <v>164</v>
      </c>
      <c r="J7" s="343">
        <v>13</v>
      </c>
      <c r="K7" s="343">
        <v>5</v>
      </c>
      <c r="L7" s="343">
        <v>20</v>
      </c>
      <c r="M7" s="708">
        <v>46128</v>
      </c>
      <c r="N7" s="809" t="s">
        <v>190</v>
      </c>
      <c r="O7" s="583" t="s">
        <v>190</v>
      </c>
      <c r="P7" s="279" t="s">
        <v>190</v>
      </c>
      <c r="Q7" s="583" t="s">
        <v>190</v>
      </c>
      <c r="R7" s="583" t="s">
        <v>190</v>
      </c>
      <c r="S7" s="586" t="s">
        <v>190</v>
      </c>
      <c r="T7" s="586" t="s">
        <v>190</v>
      </c>
      <c r="U7" s="543" t="s">
        <v>190</v>
      </c>
      <c r="V7" s="543" t="s">
        <v>190</v>
      </c>
      <c r="W7" s="586" t="s">
        <v>190</v>
      </c>
      <c r="X7" s="586" t="s">
        <v>190</v>
      </c>
      <c r="Y7" s="586" t="s">
        <v>190</v>
      </c>
      <c r="Z7" s="543" t="s">
        <v>190</v>
      </c>
      <c r="AA7" s="586" t="s">
        <v>190</v>
      </c>
      <c r="AB7" s="586" t="s">
        <v>190</v>
      </c>
      <c r="AC7" s="586" t="s">
        <v>190</v>
      </c>
      <c r="AD7" s="583" t="s">
        <v>190</v>
      </c>
      <c r="AE7" s="586" t="s">
        <v>190</v>
      </c>
      <c r="AF7" s="589"/>
      <c r="AG7" s="579"/>
      <c r="AH7" s="579"/>
      <c r="AI7" s="579"/>
      <c r="AJ7" s="579"/>
      <c r="AK7" s="579"/>
      <c r="AL7" s="579"/>
      <c r="AM7" s="579"/>
      <c r="AN7" s="579"/>
      <c r="AO7" s="579"/>
      <c r="AP7" s="579"/>
      <c r="AQ7" s="579"/>
      <c r="AR7" s="579"/>
      <c r="AS7" s="579"/>
      <c r="AT7" s="579"/>
      <c r="AU7" s="579"/>
      <c r="AV7" s="579"/>
      <c r="AW7" s="579"/>
      <c r="AX7" s="579"/>
      <c r="AY7" s="579"/>
      <c r="AZ7" s="579"/>
      <c r="BA7" s="579"/>
      <c r="BB7" s="579"/>
      <c r="BC7" s="579"/>
      <c r="BD7" s="579"/>
    </row>
    <row r="8" spans="1:56" ht="40.5">
      <c r="A8" s="564">
        <v>7</v>
      </c>
      <c r="B8" s="541" t="s">
        <v>5</v>
      </c>
      <c r="C8" s="568">
        <v>46122</v>
      </c>
      <c r="D8" s="568">
        <v>46135</v>
      </c>
      <c r="E8" s="577" t="s">
        <v>234</v>
      </c>
      <c r="F8" s="541" t="s">
        <v>186</v>
      </c>
      <c r="G8" s="541">
        <v>52178</v>
      </c>
      <c r="H8" s="542" t="s">
        <v>196</v>
      </c>
      <c r="I8" s="802" t="s">
        <v>164</v>
      </c>
      <c r="J8" s="180">
        <v>8</v>
      </c>
      <c r="K8" s="180">
        <v>4.5</v>
      </c>
      <c r="L8" s="180">
        <v>18</v>
      </c>
      <c r="M8" s="801">
        <v>46133</v>
      </c>
      <c r="N8" s="808" t="s">
        <v>190</v>
      </c>
      <c r="O8" s="806" t="s">
        <v>190</v>
      </c>
      <c r="P8" s="807" t="s">
        <v>190</v>
      </c>
      <c r="Q8" s="806" t="s">
        <v>190</v>
      </c>
      <c r="R8" s="807" t="s">
        <v>190</v>
      </c>
      <c r="S8" s="808" t="s">
        <v>190</v>
      </c>
      <c r="T8" s="807" t="s">
        <v>190</v>
      </c>
      <c r="U8" s="807" t="s">
        <v>190</v>
      </c>
      <c r="V8" s="807" t="s">
        <v>190</v>
      </c>
      <c r="W8" s="807" t="s">
        <v>190</v>
      </c>
      <c r="X8" s="806" t="s">
        <v>190</v>
      </c>
      <c r="Y8" s="806" t="s">
        <v>190</v>
      </c>
      <c r="Z8" s="806" t="s">
        <v>190</v>
      </c>
      <c r="AA8" s="806" t="s">
        <v>190</v>
      </c>
      <c r="AB8" s="806" t="s">
        <v>190</v>
      </c>
      <c r="AC8" s="806" t="s">
        <v>190</v>
      </c>
      <c r="AD8" s="806" t="s">
        <v>190</v>
      </c>
      <c r="AE8" s="806" t="s">
        <v>190</v>
      </c>
    </row>
    <row r="9" spans="1:56" ht="12.75">
      <c r="E9" s="500"/>
      <c r="F9" s="24"/>
      <c r="H9" s="23"/>
      <c r="J9" s="201"/>
      <c r="K9" s="201"/>
      <c r="L9" s="201"/>
      <c r="M9" s="201"/>
      <c r="N9" s="201"/>
      <c r="P9" s="24"/>
      <c r="R9" s="24"/>
      <c r="S9" s="23"/>
      <c r="T9" s="24"/>
      <c r="U9" s="24"/>
      <c r="V9" s="24"/>
      <c r="W9" s="24"/>
    </row>
    <row r="10" spans="1:56" ht="12.75">
      <c r="E10" s="500"/>
      <c r="F10" s="24"/>
      <c r="H10" s="23"/>
      <c r="J10" s="201"/>
      <c r="K10" s="201"/>
      <c r="L10" s="201"/>
      <c r="M10" s="201"/>
      <c r="N10" s="201"/>
      <c r="P10" s="24"/>
      <c r="R10" s="24"/>
      <c r="S10" s="23"/>
      <c r="T10" s="24"/>
      <c r="U10" s="24"/>
      <c r="V10" s="24"/>
      <c r="W10" s="24"/>
    </row>
    <row r="11" spans="1:56" ht="12.75">
      <c r="E11" s="500"/>
      <c r="F11" s="24"/>
      <c r="H11" s="23"/>
      <c r="J11" s="201"/>
      <c r="K11" s="201"/>
      <c r="L11" s="201"/>
      <c r="M11" s="201"/>
      <c r="N11" s="201"/>
      <c r="P11" s="24"/>
      <c r="R11" s="24"/>
      <c r="S11" s="23"/>
      <c r="T11" s="24"/>
      <c r="U11" s="24"/>
      <c r="V11" s="24"/>
      <c r="W11" s="24"/>
    </row>
    <row r="12" spans="1:56" ht="12.75">
      <c r="E12" s="500"/>
      <c r="F12" s="24"/>
      <c r="H12" s="23"/>
      <c r="J12" s="201"/>
      <c r="K12" s="201"/>
      <c r="L12" s="201"/>
      <c r="M12" s="201"/>
      <c r="N12" s="201"/>
      <c r="P12" s="24"/>
      <c r="R12" s="24"/>
      <c r="S12" s="23"/>
      <c r="T12" s="24"/>
      <c r="U12" s="24"/>
      <c r="V12" s="24"/>
      <c r="W12" s="24"/>
    </row>
    <row r="13" spans="1:56" ht="12.75">
      <c r="E13" s="500"/>
      <c r="F13" s="24"/>
      <c r="H13" s="23"/>
      <c r="J13" s="201"/>
      <c r="K13" s="201"/>
      <c r="L13" s="201"/>
      <c r="M13" s="201"/>
      <c r="N13" s="201"/>
      <c r="P13" s="24"/>
      <c r="R13" s="24"/>
      <c r="S13" s="23"/>
      <c r="T13" s="24"/>
      <c r="U13" s="24"/>
      <c r="V13" s="24"/>
      <c r="W13" s="24"/>
    </row>
    <row r="14" spans="1:56" ht="12.75">
      <c r="E14" s="500"/>
      <c r="F14" s="24"/>
      <c r="H14" s="23"/>
      <c r="J14" s="201"/>
      <c r="K14" s="201"/>
      <c r="L14" s="201"/>
      <c r="M14" s="201"/>
      <c r="N14" s="201"/>
      <c r="P14" s="24"/>
      <c r="R14" s="24"/>
      <c r="S14" s="23"/>
      <c r="T14" s="24"/>
      <c r="U14" s="24"/>
      <c r="V14" s="24"/>
      <c r="W14" s="24"/>
    </row>
    <row r="15" spans="1:56" ht="12.75">
      <c r="E15" s="500"/>
      <c r="F15" s="24"/>
      <c r="H15" s="23"/>
      <c r="J15" s="201"/>
      <c r="K15" s="201"/>
      <c r="L15" s="201"/>
      <c r="M15" s="201"/>
      <c r="N15" s="201"/>
      <c r="P15" s="24"/>
      <c r="R15" s="24"/>
      <c r="S15" s="23"/>
      <c r="T15" s="24"/>
      <c r="U15" s="24"/>
      <c r="V15" s="24"/>
      <c r="W15" s="24"/>
    </row>
    <row r="16" spans="1:56" ht="12.75">
      <c r="E16" s="500"/>
      <c r="F16" s="24"/>
      <c r="H16" s="23"/>
      <c r="J16" s="201"/>
      <c r="K16" s="201"/>
      <c r="L16" s="201"/>
      <c r="M16" s="201"/>
      <c r="N16" s="201"/>
      <c r="P16" s="24"/>
      <c r="R16" s="24"/>
      <c r="S16" s="23"/>
      <c r="T16" s="24"/>
      <c r="U16" s="24"/>
      <c r="V16" s="24"/>
      <c r="W16" s="24"/>
    </row>
    <row r="17" spans="5:23" ht="12.75">
      <c r="E17" s="500"/>
      <c r="F17" s="24"/>
      <c r="H17" s="23"/>
      <c r="J17" s="201"/>
      <c r="K17" s="201"/>
      <c r="L17" s="201"/>
      <c r="M17" s="201"/>
      <c r="N17" s="201"/>
      <c r="P17" s="24"/>
      <c r="R17" s="24"/>
      <c r="S17" s="23"/>
      <c r="T17" s="24"/>
      <c r="U17" s="24"/>
      <c r="V17" s="24"/>
      <c r="W17" s="24"/>
    </row>
    <row r="18" spans="5:23" ht="12.75">
      <c r="E18" s="500"/>
      <c r="F18" s="24"/>
      <c r="H18" s="23"/>
      <c r="J18" s="201"/>
      <c r="K18" s="201"/>
      <c r="L18" s="201"/>
      <c r="M18" s="201"/>
      <c r="N18" s="201"/>
      <c r="P18" s="24"/>
      <c r="R18" s="24"/>
      <c r="S18" s="23"/>
      <c r="T18" s="24"/>
      <c r="U18" s="24"/>
      <c r="V18" s="24"/>
      <c r="W18" s="24"/>
    </row>
    <row r="19" spans="5:23" ht="12.75">
      <c r="E19" s="500"/>
      <c r="F19" s="24"/>
      <c r="H19" s="23"/>
      <c r="J19" s="201"/>
      <c r="K19" s="201"/>
      <c r="L19" s="201"/>
      <c r="M19" s="201"/>
      <c r="N19" s="201"/>
      <c r="P19" s="24"/>
      <c r="R19" s="24"/>
      <c r="S19" s="23"/>
      <c r="T19" s="24"/>
      <c r="U19" s="24"/>
      <c r="V19" s="24"/>
      <c r="W19" s="24"/>
    </row>
    <row r="20" spans="5:23" ht="12.75">
      <c r="E20" s="500"/>
      <c r="F20" s="24"/>
      <c r="H20" s="23"/>
      <c r="J20" s="201"/>
      <c r="K20" s="201"/>
      <c r="L20" s="201"/>
      <c r="M20" s="201"/>
      <c r="N20" s="201"/>
      <c r="P20" s="24"/>
      <c r="R20" s="24"/>
      <c r="S20" s="23"/>
      <c r="T20" s="24"/>
      <c r="U20" s="24"/>
      <c r="V20" s="24"/>
      <c r="W20" s="24"/>
    </row>
    <row r="21" spans="5:23" ht="12.75">
      <c r="E21" s="500"/>
      <c r="F21" s="24"/>
      <c r="H21" s="23"/>
      <c r="J21" s="201"/>
      <c r="K21" s="201"/>
      <c r="L21" s="201"/>
      <c r="M21" s="201"/>
      <c r="N21" s="201"/>
      <c r="P21" s="24"/>
      <c r="R21" s="24"/>
      <c r="S21" s="23"/>
      <c r="T21" s="24"/>
      <c r="U21" s="24"/>
      <c r="V21" s="24"/>
      <c r="W21" s="24"/>
    </row>
    <row r="22" spans="5:23" ht="12.75">
      <c r="E22" s="500"/>
      <c r="F22" s="24"/>
      <c r="H22" s="23"/>
      <c r="J22" s="201"/>
      <c r="K22" s="201"/>
      <c r="L22" s="201"/>
      <c r="M22" s="201"/>
      <c r="N22" s="201"/>
      <c r="P22" s="24"/>
      <c r="R22" s="24"/>
      <c r="S22" s="23"/>
      <c r="T22" s="24"/>
      <c r="U22" s="24"/>
      <c r="V22" s="24"/>
      <c r="W22" s="24"/>
    </row>
    <row r="23" spans="5:23" ht="12.75">
      <c r="E23" s="500"/>
      <c r="F23" s="24"/>
      <c r="H23" s="23"/>
      <c r="J23" s="201"/>
      <c r="K23" s="201"/>
      <c r="L23" s="201"/>
      <c r="M23" s="201"/>
      <c r="N23" s="201"/>
      <c r="P23" s="24"/>
      <c r="R23" s="24"/>
      <c r="S23" s="23"/>
      <c r="T23" s="24"/>
      <c r="U23" s="24"/>
      <c r="V23" s="24"/>
      <c r="W23" s="24"/>
    </row>
    <row r="24" spans="5:23" ht="12.75">
      <c r="E24" s="500"/>
      <c r="F24" s="24"/>
      <c r="H24" s="23"/>
      <c r="J24" s="201"/>
      <c r="K24" s="201"/>
      <c r="L24" s="201"/>
      <c r="M24" s="201"/>
      <c r="N24" s="201"/>
      <c r="P24" s="24"/>
      <c r="R24" s="24"/>
      <c r="S24" s="23"/>
      <c r="T24" s="24"/>
      <c r="U24" s="24"/>
      <c r="V24" s="24"/>
      <c r="W24" s="24"/>
    </row>
    <row r="25" spans="5:23" ht="12.75">
      <c r="E25" s="500"/>
      <c r="F25" s="24"/>
      <c r="H25" s="23"/>
      <c r="J25" s="201"/>
      <c r="K25" s="201"/>
      <c r="L25" s="201"/>
      <c r="M25" s="201"/>
      <c r="N25" s="201"/>
      <c r="P25" s="24"/>
      <c r="R25" s="24"/>
      <c r="S25" s="23"/>
      <c r="T25" s="24"/>
      <c r="U25" s="24"/>
      <c r="V25" s="24"/>
      <c r="W25" s="24"/>
    </row>
    <row r="26" spans="5:23" ht="12.75">
      <c r="E26" s="500"/>
      <c r="F26" s="24"/>
      <c r="H26" s="23"/>
      <c r="J26" s="201"/>
      <c r="K26" s="201"/>
      <c r="L26" s="201"/>
      <c r="M26" s="201"/>
      <c r="N26" s="201"/>
      <c r="P26" s="24"/>
      <c r="R26" s="24"/>
      <c r="S26" s="23"/>
      <c r="T26" s="24"/>
      <c r="U26" s="24"/>
      <c r="V26" s="24"/>
      <c r="W26" s="24"/>
    </row>
    <row r="27" spans="5:23" ht="12.75">
      <c r="E27" s="500"/>
      <c r="F27" s="24"/>
      <c r="H27" s="23"/>
      <c r="J27" s="201"/>
      <c r="K27" s="201"/>
      <c r="L27" s="201"/>
      <c r="M27" s="201"/>
      <c r="N27" s="201"/>
      <c r="P27" s="24"/>
      <c r="R27" s="24"/>
      <c r="S27" s="23"/>
      <c r="T27" s="24"/>
      <c r="U27" s="24"/>
      <c r="V27" s="24"/>
      <c r="W27" s="24"/>
    </row>
    <row r="28" spans="5:23" ht="12.75">
      <c r="E28" s="500"/>
      <c r="F28" s="24"/>
      <c r="H28" s="23"/>
      <c r="J28" s="201"/>
      <c r="K28" s="201"/>
      <c r="L28" s="201"/>
      <c r="M28" s="201"/>
      <c r="N28" s="201"/>
      <c r="P28" s="24"/>
      <c r="R28" s="24"/>
      <c r="S28" s="23"/>
      <c r="T28" s="24"/>
      <c r="U28" s="24"/>
      <c r="V28" s="24"/>
      <c r="W28" s="24"/>
    </row>
    <row r="29" spans="5:23" ht="12.75">
      <c r="E29" s="500"/>
      <c r="F29" s="24"/>
      <c r="H29" s="23"/>
      <c r="J29" s="201"/>
      <c r="K29" s="201"/>
      <c r="L29" s="201"/>
      <c r="M29" s="201"/>
      <c r="N29" s="201"/>
      <c r="P29" s="24"/>
      <c r="R29" s="24"/>
      <c r="S29" s="23"/>
      <c r="T29" s="24"/>
      <c r="U29" s="24"/>
      <c r="V29" s="24"/>
      <c r="W29" s="24"/>
    </row>
    <row r="30" spans="5:23" ht="12.75">
      <c r="E30" s="500"/>
      <c r="F30" s="24"/>
      <c r="H30" s="23"/>
      <c r="J30" s="201"/>
      <c r="K30" s="201"/>
      <c r="L30" s="201"/>
      <c r="M30" s="201"/>
      <c r="N30" s="201"/>
      <c r="P30" s="24"/>
      <c r="R30" s="24"/>
      <c r="S30" s="23"/>
      <c r="T30" s="24"/>
      <c r="U30" s="24"/>
      <c r="V30" s="24"/>
      <c r="W30" s="24"/>
    </row>
    <row r="31" spans="5:23" ht="12.75">
      <c r="E31" s="500"/>
      <c r="F31" s="24"/>
      <c r="H31" s="23"/>
      <c r="J31" s="201"/>
      <c r="K31" s="201"/>
      <c r="L31" s="201"/>
      <c r="M31" s="201"/>
      <c r="N31" s="201"/>
      <c r="P31" s="24"/>
      <c r="R31" s="24"/>
      <c r="S31" s="23"/>
      <c r="T31" s="24"/>
      <c r="U31" s="24"/>
      <c r="V31" s="24"/>
      <c r="W31" s="24"/>
    </row>
    <row r="32" spans="5:23"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6385CDA-27B6-4A63-B802-401B08A629EE}">
          <x14:formula1>
            <xm:f>Settings!$C$3:$C$22</xm:f>
          </x14:formula1>
          <xm:sqref>I1:I1048576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4C98F-DD01-4D3A-AE33-E078EE99BBCC}">
  <sheetPr>
    <outlinePr summaryBelow="0" summaryRight="0"/>
  </sheetPr>
  <dimension ref="A1:CP989"/>
  <sheetViews>
    <sheetView topLeftCell="B1" workbookViewId="0">
      <selection activeCell="B20" sqref="B20"/>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47.25" customHeight="1">
      <c r="B2" s="577"/>
      <c r="C2" s="583"/>
      <c r="D2" s="583"/>
      <c r="F2" s="684"/>
      <c r="G2" s="688"/>
      <c r="H2" s="684"/>
      <c r="I2" s="684"/>
      <c r="J2" s="684"/>
      <c r="K2" s="684"/>
      <c r="L2" s="696"/>
      <c r="M2" s="689"/>
      <c r="N2" s="727"/>
      <c r="O2" s="540"/>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s="53" customFormat="1" ht="16.5" customHeight="1">
      <c r="B3" s="577"/>
      <c r="C3" s="583"/>
      <c r="D3" s="583"/>
      <c r="E3" s="687"/>
      <c r="F3" s="684"/>
      <c r="G3" s="705"/>
      <c r="H3" s="644"/>
      <c r="I3" s="684"/>
      <c r="J3" s="684"/>
      <c r="K3" s="684"/>
      <c r="L3" s="717"/>
      <c r="M3" s="567"/>
      <c r="N3" s="728"/>
      <c r="O3" s="704"/>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s="114"/>
    </row>
    <row r="4" spans="1:94" ht="12.75">
      <c r="B4" s="577"/>
      <c r="C4" s="583"/>
      <c r="D4" s="583"/>
      <c r="E4" s="687"/>
      <c r="F4" s="684"/>
      <c r="G4" s="719"/>
      <c r="H4" s="644"/>
      <c r="I4" s="684"/>
      <c r="J4" s="684"/>
      <c r="K4" s="684"/>
      <c r="L4" s="717"/>
      <c r="M4" s="717"/>
      <c r="N4" s="727"/>
      <c r="O4" s="542"/>
    </row>
    <row r="5" spans="1:94" ht="12.75">
      <c r="B5" s="577"/>
      <c r="C5" s="283"/>
      <c r="D5" s="283"/>
      <c r="E5" s="177"/>
      <c r="F5" s="684"/>
      <c r="G5" s="282"/>
      <c r="H5" s="193"/>
      <c r="I5" s="684"/>
      <c r="J5" s="684"/>
      <c r="K5" s="684"/>
      <c r="L5" s="21"/>
      <c r="M5" s="21"/>
      <c r="N5" s="62"/>
      <c r="O5" s="53"/>
    </row>
    <row r="6" spans="1:94" ht="12.75">
      <c r="B6" s="577"/>
      <c r="C6" s="283"/>
      <c r="D6" s="283"/>
      <c r="E6" s="177"/>
      <c r="F6" s="684"/>
      <c r="G6" s="282"/>
      <c r="H6" s="193"/>
      <c r="I6" s="684"/>
      <c r="J6" s="684"/>
      <c r="K6" s="684"/>
      <c r="L6" s="21"/>
      <c r="M6" s="21"/>
      <c r="N6" s="62"/>
      <c r="O6" s="53"/>
    </row>
    <row r="7" spans="1:94" ht="12.75">
      <c r="B7" s="577"/>
      <c r="C7" s="283"/>
      <c r="D7" s="283"/>
      <c r="E7" s="177"/>
      <c r="F7" s="684"/>
      <c r="G7" s="282"/>
      <c r="H7" s="193"/>
      <c r="I7" s="684"/>
      <c r="J7" s="684"/>
      <c r="K7" s="684"/>
      <c r="L7" s="21"/>
      <c r="M7" s="21"/>
      <c r="N7" s="62"/>
      <c r="O7" s="53"/>
    </row>
    <row r="8" spans="1:94" ht="12.75">
      <c r="B8" s="577"/>
      <c r="C8" s="283"/>
      <c r="D8" s="283"/>
      <c r="E8" s="177"/>
      <c r="F8" s="684"/>
      <c r="G8" s="337"/>
      <c r="H8" s="225"/>
      <c r="I8" s="684"/>
      <c r="J8" s="684"/>
      <c r="K8" s="684"/>
      <c r="L8" s="48"/>
      <c r="M8" s="48"/>
      <c r="N8" s="382"/>
      <c r="O8" s="53"/>
    </row>
    <row r="9" spans="1:94" s="462" customFormat="1" ht="12.75">
      <c r="A9" s="765"/>
      <c r="B9" s="738"/>
      <c r="C9" s="279"/>
      <c r="D9" s="279"/>
      <c r="E9" s="506"/>
      <c r="F9" s="684"/>
      <c r="G9" s="337"/>
      <c r="H9" s="225"/>
      <c r="I9" s="684"/>
      <c r="J9" s="684"/>
      <c r="K9" s="684"/>
      <c r="L9" s="48"/>
      <c r="M9" s="48"/>
      <c r="N9" s="382"/>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s="595"/>
    </row>
    <row r="10" spans="1:94" s="53" customFormat="1" ht="15.75" customHeight="1">
      <c r="B10" s="577"/>
      <c r="C10" s="283"/>
      <c r="D10" s="283"/>
      <c r="E10" s="177"/>
      <c r="F10" s="644"/>
      <c r="G10" s="58"/>
      <c r="H10" s="193"/>
      <c r="I10" s="644"/>
      <c r="J10" s="644"/>
      <c r="K10" s="644"/>
    </row>
    <row r="11" spans="1:94" ht="15.75" customHeight="1">
      <c r="P11" s="241"/>
    </row>
    <row r="12" spans="1:94" ht="15.75" customHeight="1"/>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dataValidations count="7">
    <dataValidation type="list" allowBlank="1" showErrorMessage="1" sqref="L5:M9" xr:uid="{5C133CC3-DBD8-49AF-84EA-0A4A9E69A5E3}">
      <formula1>"Open,Inprogress,Closed/Rejected,Defect Fixed"</formula1>
    </dataValidation>
    <dataValidation type="date" operator="notBetween" allowBlank="1" showErrorMessage="1" sqref="M2:M3" xr:uid="{EFE6B217-7C69-4408-9016-38B89444E6D0}">
      <formula1>45931</formula1>
      <formula2>45986</formula2>
    </dataValidation>
    <dataValidation type="list" allowBlank="1" showErrorMessage="1" sqref="I2:I10" xr:uid="{57E400A9-9D3B-4533-902C-1203263F356C}">
      <formula1>"Manual, Automation"</formula1>
    </dataValidation>
    <dataValidation type="list" allowBlank="1" showErrorMessage="1" sqref="F2:F10" xr:uid="{739637E9-A173-4444-8C4D-9777DF06DBF4}">
      <formula1>"Bounceback/Sub-Defect,Defect,None"</formula1>
    </dataValidation>
    <dataValidation type="list" allowBlank="1" showErrorMessage="1" sqref="H2:H10" xr:uid="{D6EBF8AD-FE4E-40C8-85AE-D32FC3A83931}">
      <formula1>"Minor,Significant,Major"</formula1>
    </dataValidation>
    <dataValidation type="list" allowBlank="1" showErrorMessage="1" sqref="J2:J10" xr:uid="{7F8BEBAF-A0D3-483C-8D1D-D12703F09F46}">
      <formula1>"Internal,External"</formula1>
    </dataValidation>
    <dataValidation allowBlank="1" showErrorMessage="1" sqref="N2:N4" xr:uid="{02BCC996-91D1-4779-A320-FF68DC0AABDD}"/>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FD3563D4-3DE3-4FC4-9A40-9B43552C97A4}">
          <x14:formula1>
            <xm:f>Details!$A$2:$A$10</xm:f>
          </x14:formula1>
          <xm:sqref>N1 N3 N5:N1048576</xm:sqref>
        </x14:dataValidation>
        <x14:dataValidation type="list" allowBlank="1" showInputMessage="1" showErrorMessage="1" xr:uid="{51759DA4-E2D9-4524-A8BA-A19608A9B01B}">
          <x14:formula1>
            <xm:f>Settings!$C$3:$C$22</xm:f>
          </x14:formula1>
          <xm:sqref>K1:K1048576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E703-FC54-4F01-9244-6E5F99CB189E}">
  <sheetPr>
    <outlinePr summaryBelow="0" summaryRight="0"/>
  </sheetPr>
  <dimension ref="A1:BD937"/>
  <sheetViews>
    <sheetView showGridLines="0" workbookViewId="0">
      <pane xSplit="9" topLeftCell="T3" activePane="topRight" state="frozen"/>
      <selection pane="topRight" activeCell="W7" sqref="W7"/>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29.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style="243"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188</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ht="46.5" customHeight="1">
      <c r="A2" s="564">
        <v>1</v>
      </c>
      <c r="B2" s="583" t="s">
        <v>5</v>
      </c>
      <c r="C2" s="783">
        <v>46108</v>
      </c>
      <c r="D2" s="569">
        <v>46121</v>
      </c>
      <c r="E2" s="738" t="s">
        <v>240</v>
      </c>
      <c r="F2" s="540" t="s">
        <v>197</v>
      </c>
      <c r="G2" s="541">
        <v>26993</v>
      </c>
      <c r="H2" s="771" t="s">
        <v>241</v>
      </c>
      <c r="I2" s="541" t="s">
        <v>239</v>
      </c>
      <c r="J2" s="285">
        <v>1</v>
      </c>
      <c r="K2" s="540">
        <f>Table2456891021213141116171118192021152223242526272829303132333435[[#This Row],[Actual Worklog (Hours)]] / 4</f>
        <v>0.5</v>
      </c>
      <c r="L2" s="285">
        <v>2</v>
      </c>
      <c r="M2" s="745">
        <v>46108</v>
      </c>
      <c r="N2" s="745">
        <v>46118</v>
      </c>
      <c r="O2" s="583" t="s">
        <v>190</v>
      </c>
      <c r="P2" s="279" t="s">
        <v>190</v>
      </c>
      <c r="Q2" s="710" t="s">
        <v>190</v>
      </c>
      <c r="R2" s="710" t="s">
        <v>190</v>
      </c>
      <c r="S2" s="711" t="s">
        <v>190</v>
      </c>
      <c r="T2" s="711" t="s">
        <v>190</v>
      </c>
      <c r="U2" s="712" t="s">
        <v>190</v>
      </c>
      <c r="V2" s="712" t="s">
        <v>190</v>
      </c>
      <c r="W2" s="711" t="s">
        <v>190</v>
      </c>
      <c r="X2" s="711" t="s">
        <v>190</v>
      </c>
      <c r="Y2" s="711" t="s">
        <v>190</v>
      </c>
      <c r="Z2" s="712" t="s">
        <v>190</v>
      </c>
      <c r="AA2" s="711" t="s">
        <v>190</v>
      </c>
      <c r="AB2" s="711" t="s">
        <v>190</v>
      </c>
      <c r="AC2" s="711" t="s">
        <v>190</v>
      </c>
      <c r="AD2" s="710" t="s">
        <v>190</v>
      </c>
      <c r="AE2" s="714" t="s">
        <v>190</v>
      </c>
    </row>
    <row r="3" spans="1:56" s="691" customFormat="1" ht="34.5" customHeight="1">
      <c r="A3" s="564">
        <v>2</v>
      </c>
      <c r="B3" s="623" t="s">
        <v>5</v>
      </c>
      <c r="C3" s="783">
        <v>46108</v>
      </c>
      <c r="D3" s="569">
        <v>46121</v>
      </c>
      <c r="E3" s="683" t="s">
        <v>240</v>
      </c>
      <c r="F3" s="778" t="s">
        <v>197</v>
      </c>
      <c r="G3" s="778">
        <v>52329</v>
      </c>
      <c r="H3" s="542" t="s">
        <v>242</v>
      </c>
      <c r="I3" s="552" t="s">
        <v>199</v>
      </c>
      <c r="J3" s="540">
        <v>1</v>
      </c>
      <c r="K3" s="540">
        <f>Table2456891021213141116171118192021152223242526272829303132333435[[#This Row],[Actual Worklog (Hours)]] / 4</f>
        <v>1</v>
      </c>
      <c r="L3" s="540">
        <v>4</v>
      </c>
      <c r="M3" s="573">
        <v>46108</v>
      </c>
      <c r="N3" s="573">
        <v>46112</v>
      </c>
      <c r="O3" s="734" t="s">
        <v>197</v>
      </c>
      <c r="P3" s="734" t="s">
        <v>190</v>
      </c>
      <c r="Q3" s="734" t="s">
        <v>190</v>
      </c>
      <c r="R3" s="734" t="s">
        <v>190</v>
      </c>
      <c r="S3" s="734" t="s">
        <v>190</v>
      </c>
      <c r="T3" s="734">
        <v>48145</v>
      </c>
      <c r="U3" s="735">
        <v>46112</v>
      </c>
      <c r="V3" s="735">
        <v>46112</v>
      </c>
      <c r="W3" s="734" t="s">
        <v>190</v>
      </c>
      <c r="X3" s="551" t="s">
        <v>190</v>
      </c>
      <c r="Y3" s="734" t="s">
        <v>212</v>
      </c>
      <c r="Z3" s="735">
        <v>46112</v>
      </c>
      <c r="AA3" s="734" t="s">
        <v>190</v>
      </c>
      <c r="AB3" s="734" t="s">
        <v>190</v>
      </c>
      <c r="AC3" s="734" t="s">
        <v>190</v>
      </c>
      <c r="AD3" s="734" t="s">
        <v>190</v>
      </c>
      <c r="AE3" s="734" t="s">
        <v>190</v>
      </c>
      <c r="AF3" s="736"/>
    </row>
    <row r="4" spans="1:56" s="715" customFormat="1" ht="27">
      <c r="A4" s="784">
        <v>3</v>
      </c>
      <c r="B4" s="623" t="s">
        <v>5</v>
      </c>
      <c r="C4" s="783">
        <v>46108</v>
      </c>
      <c r="D4" s="569">
        <v>46121</v>
      </c>
      <c r="E4" s="683" t="s">
        <v>240</v>
      </c>
      <c r="F4" s="540" t="s">
        <v>192</v>
      </c>
      <c r="G4" s="583">
        <v>43501</v>
      </c>
      <c r="H4" s="542" t="s">
        <v>243</v>
      </c>
      <c r="I4" s="543" t="s">
        <v>199</v>
      </c>
      <c r="J4" s="525">
        <v>1</v>
      </c>
      <c r="K4" s="540">
        <f>Table2456891021213141116171118192021152223242526272829303132333435[[#This Row],[Actual Worklog (Hours)]] / 4</f>
        <v>0</v>
      </c>
      <c r="L4" s="525"/>
      <c r="M4" s="708">
        <v>46108</v>
      </c>
      <c r="N4" s="708">
        <v>46108</v>
      </c>
      <c r="O4" s="721" t="s">
        <v>192</v>
      </c>
      <c r="P4" s="583" t="s">
        <v>244</v>
      </c>
      <c r="Q4" s="583" t="s">
        <v>190</v>
      </c>
      <c r="R4" s="583" t="s">
        <v>244</v>
      </c>
      <c r="S4" s="586" t="s">
        <v>190</v>
      </c>
      <c r="T4" s="586">
        <v>48014</v>
      </c>
      <c r="U4" s="735">
        <v>46112</v>
      </c>
      <c r="V4" s="735">
        <v>46112</v>
      </c>
      <c r="W4" s="586" t="s">
        <v>191</v>
      </c>
      <c r="X4" s="586" t="s">
        <v>190</v>
      </c>
      <c r="Y4" s="586" t="s">
        <v>190</v>
      </c>
      <c r="Z4" s="735">
        <v>46112</v>
      </c>
      <c r="AA4" s="586" t="s">
        <v>190</v>
      </c>
      <c r="AB4" s="586" t="s">
        <v>190</v>
      </c>
      <c r="AC4" s="586" t="s">
        <v>190</v>
      </c>
      <c r="AD4" s="583" t="s">
        <v>190</v>
      </c>
      <c r="AE4" s="723" t="s">
        <v>237</v>
      </c>
      <c r="AF4" s="737"/>
    </row>
    <row r="5" spans="1:56" s="179" customFormat="1" ht="54.75" customHeight="1">
      <c r="A5" s="707">
        <v>4</v>
      </c>
      <c r="B5" s="623" t="s">
        <v>5</v>
      </c>
      <c r="C5" s="783">
        <v>46108</v>
      </c>
      <c r="D5" s="569">
        <v>46121</v>
      </c>
      <c r="E5" s="683" t="s">
        <v>240</v>
      </c>
      <c r="F5" s="583" t="s">
        <v>186</v>
      </c>
      <c r="G5" s="583">
        <v>52172</v>
      </c>
      <c r="H5" s="548" t="s">
        <v>245</v>
      </c>
      <c r="I5" s="543" t="s">
        <v>199</v>
      </c>
      <c r="J5" s="343">
        <v>5</v>
      </c>
      <c r="K5" s="540">
        <f>Table2456891021213141116171118192021152223242526272829303132333435[[#This Row],[Actual Worklog (Hours)]] / 4</f>
        <v>7.5</v>
      </c>
      <c r="L5" s="343">
        <v>30</v>
      </c>
      <c r="M5" s="708">
        <v>46108</v>
      </c>
      <c r="N5" s="708">
        <v>46114</v>
      </c>
      <c r="O5" s="555" t="s">
        <v>186</v>
      </c>
      <c r="P5" s="279" t="s">
        <v>244</v>
      </c>
      <c r="Q5" s="583" t="s">
        <v>190</v>
      </c>
      <c r="R5" s="583" t="s">
        <v>244</v>
      </c>
      <c r="S5" s="586" t="s">
        <v>190</v>
      </c>
      <c r="T5" s="586">
        <v>48197</v>
      </c>
      <c r="U5" s="543">
        <v>46114</v>
      </c>
      <c r="V5" s="543">
        <v>46119</v>
      </c>
      <c r="W5" s="586" t="s">
        <v>191</v>
      </c>
      <c r="X5" s="586" t="s">
        <v>190</v>
      </c>
      <c r="Y5" s="586" t="s">
        <v>190</v>
      </c>
      <c r="Z5" s="543">
        <v>46119</v>
      </c>
      <c r="AA5" s="586" t="s">
        <v>190</v>
      </c>
      <c r="AB5" s="586" t="s">
        <v>246</v>
      </c>
      <c r="AC5" s="586" t="s">
        <v>190</v>
      </c>
      <c r="AD5" s="583" t="s">
        <v>190</v>
      </c>
      <c r="AE5" s="723" t="s">
        <v>190</v>
      </c>
      <c r="AF5" s="685"/>
      <c r="AG5" s="686"/>
      <c r="AH5" s="686"/>
      <c r="AI5" s="686"/>
      <c r="AJ5" s="686"/>
      <c r="AK5" s="686"/>
      <c r="AL5" s="686"/>
      <c r="AM5" s="686"/>
      <c r="AN5" s="686"/>
      <c r="AO5" s="686"/>
      <c r="AP5" s="686"/>
      <c r="AQ5" s="686"/>
      <c r="AR5" s="686"/>
      <c r="AS5" s="686"/>
      <c r="AT5" s="686"/>
      <c r="AU5" s="686"/>
      <c r="AV5" s="686"/>
      <c r="AW5" s="686"/>
      <c r="AX5" s="686"/>
      <c r="AY5" s="686"/>
      <c r="AZ5" s="686"/>
      <c r="BA5" s="686"/>
      <c r="BB5" s="686"/>
      <c r="BC5" s="686"/>
      <c r="BD5" s="686"/>
    </row>
    <row r="6" spans="1:56" s="53" customFormat="1" ht="27">
      <c r="A6" s="707">
        <v>5</v>
      </c>
      <c r="B6" s="583" t="s">
        <v>5</v>
      </c>
      <c r="C6" s="783">
        <v>46108</v>
      </c>
      <c r="D6" s="569">
        <v>46121</v>
      </c>
      <c r="E6" s="577" t="s">
        <v>240</v>
      </c>
      <c r="F6" s="583" t="s">
        <v>247</v>
      </c>
      <c r="G6" s="583">
        <v>51845</v>
      </c>
      <c r="H6" s="548" t="s">
        <v>231</v>
      </c>
      <c r="I6" s="543" t="s">
        <v>188</v>
      </c>
      <c r="J6" s="525">
        <v>8</v>
      </c>
      <c r="K6" s="525">
        <v>5.5</v>
      </c>
      <c r="L6" s="525">
        <v>22</v>
      </c>
      <c r="M6" s="534">
        <v>46108</v>
      </c>
      <c r="N6" s="708">
        <v>46114</v>
      </c>
      <c r="O6" s="721" t="s">
        <v>192</v>
      </c>
      <c r="P6" s="583" t="s">
        <v>244</v>
      </c>
      <c r="Q6" s="583" t="s">
        <v>248</v>
      </c>
      <c r="R6" s="583" t="s">
        <v>244</v>
      </c>
      <c r="S6" s="586" t="s">
        <v>190</v>
      </c>
      <c r="T6" s="586">
        <v>48240</v>
      </c>
      <c r="U6" s="543">
        <v>46119</v>
      </c>
      <c r="V6" s="543">
        <v>46119</v>
      </c>
      <c r="W6" s="586" t="s">
        <v>191</v>
      </c>
      <c r="X6" s="586" t="s">
        <v>190</v>
      </c>
      <c r="Y6" s="586" t="s">
        <v>190</v>
      </c>
      <c r="Z6" s="543">
        <v>46119</v>
      </c>
      <c r="AA6" s="586" t="s">
        <v>190</v>
      </c>
      <c r="AB6" s="586" t="s">
        <v>190</v>
      </c>
      <c r="AC6" s="586" t="s">
        <v>190</v>
      </c>
      <c r="AD6" s="583" t="s">
        <v>190</v>
      </c>
      <c r="AE6" s="723" t="s">
        <v>237</v>
      </c>
    </row>
    <row r="7" spans="1:56" ht="53.25">
      <c r="A7" s="707">
        <v>6</v>
      </c>
      <c r="B7" s="583" t="str">
        <f>'Dashboard-2025'!$K$1</f>
        <v>FOH Wave</v>
      </c>
      <c r="C7" s="783">
        <v>46108</v>
      </c>
      <c r="D7" s="569">
        <v>46121</v>
      </c>
      <c r="E7" s="577" t="s">
        <v>240</v>
      </c>
      <c r="F7" s="583" t="s">
        <v>192</v>
      </c>
      <c r="G7" s="583">
        <v>52169</v>
      </c>
      <c r="H7" s="548" t="s">
        <v>249</v>
      </c>
      <c r="I7" s="543" t="s">
        <v>199</v>
      </c>
      <c r="J7" s="343">
        <v>3</v>
      </c>
      <c r="K7" s="343">
        <v>2</v>
      </c>
      <c r="L7" s="343">
        <v>8</v>
      </c>
      <c r="M7" s="534">
        <v>46108</v>
      </c>
      <c r="N7" s="708">
        <v>46111</v>
      </c>
      <c r="O7" s="583" t="s">
        <v>192</v>
      </c>
      <c r="P7" s="279" t="s">
        <v>250</v>
      </c>
      <c r="Q7" s="583" t="s">
        <v>251</v>
      </c>
      <c r="R7" s="279" t="s">
        <v>250</v>
      </c>
      <c r="S7" s="586" t="s">
        <v>251</v>
      </c>
      <c r="T7" s="586">
        <v>48091</v>
      </c>
      <c r="U7" s="543">
        <v>46173</v>
      </c>
      <c r="V7" s="543">
        <v>46114</v>
      </c>
      <c r="W7" s="586" t="s">
        <v>191</v>
      </c>
      <c r="X7" s="586" t="s">
        <v>251</v>
      </c>
      <c r="Y7" s="586" t="s">
        <v>190</v>
      </c>
      <c r="Z7" s="543">
        <v>46114</v>
      </c>
      <c r="AA7" s="586" t="s">
        <v>251</v>
      </c>
      <c r="AB7" s="586" t="s">
        <v>252</v>
      </c>
      <c r="AC7" s="586"/>
      <c r="AD7" s="583" t="s">
        <v>190</v>
      </c>
      <c r="AE7" s="723" t="s">
        <v>237</v>
      </c>
      <c r="AF7" s="589"/>
      <c r="AG7" s="579"/>
      <c r="AH7" s="579"/>
      <c r="AI7" s="579"/>
      <c r="AJ7" s="579"/>
      <c r="AK7" s="579"/>
      <c r="AL7" s="579"/>
      <c r="AM7" s="579"/>
      <c r="AN7" s="579"/>
      <c r="AO7" s="579"/>
      <c r="AP7" s="579"/>
      <c r="AQ7" s="579"/>
      <c r="AR7" s="579"/>
      <c r="AS7" s="579"/>
      <c r="AT7" s="579"/>
      <c r="AU7" s="579"/>
      <c r="AV7" s="579"/>
      <c r="AW7" s="579"/>
      <c r="AX7" s="579"/>
      <c r="AY7" s="579"/>
      <c r="AZ7" s="579"/>
      <c r="BA7" s="579"/>
      <c r="BB7" s="579"/>
      <c r="BC7" s="579"/>
      <c r="BD7" s="579"/>
    </row>
    <row r="8" spans="1:56" ht="40.5">
      <c r="A8" s="707">
        <v>7</v>
      </c>
      <c r="B8" s="583" t="str">
        <f>'Dashboard-2025'!$K$1</f>
        <v>FOH Wave</v>
      </c>
      <c r="C8" s="783">
        <v>46108</v>
      </c>
      <c r="D8" s="569">
        <v>46121</v>
      </c>
      <c r="E8" s="577" t="s">
        <v>240</v>
      </c>
      <c r="F8" s="583" t="s">
        <v>197</v>
      </c>
      <c r="G8" s="583">
        <v>51891</v>
      </c>
      <c r="H8" s="548" t="s">
        <v>253</v>
      </c>
      <c r="I8" s="543" t="s">
        <v>199</v>
      </c>
      <c r="J8" s="343">
        <v>1</v>
      </c>
      <c r="K8" s="343">
        <v>0.5</v>
      </c>
      <c r="L8" s="343">
        <v>2</v>
      </c>
      <c r="M8" s="708">
        <v>46108</v>
      </c>
      <c r="N8" s="708">
        <v>46113</v>
      </c>
      <c r="O8" s="583" t="s">
        <v>190</v>
      </c>
      <c r="P8" s="279" t="s">
        <v>190</v>
      </c>
      <c r="Q8" s="710" t="s">
        <v>190</v>
      </c>
      <c r="R8" s="710" t="s">
        <v>190</v>
      </c>
      <c r="S8" s="711" t="s">
        <v>190</v>
      </c>
      <c r="T8" s="711" t="s">
        <v>190</v>
      </c>
      <c r="U8" s="712" t="s">
        <v>190</v>
      </c>
      <c r="V8" s="712" t="s">
        <v>190</v>
      </c>
      <c r="W8" s="711" t="s">
        <v>190</v>
      </c>
      <c r="X8" s="711" t="s">
        <v>190</v>
      </c>
      <c r="Y8" s="711" t="s">
        <v>190</v>
      </c>
      <c r="Z8" s="712" t="s">
        <v>190</v>
      </c>
      <c r="AA8" s="711" t="s">
        <v>190</v>
      </c>
      <c r="AB8" s="711" t="s">
        <v>190</v>
      </c>
      <c r="AC8" s="711" t="s">
        <v>190</v>
      </c>
      <c r="AD8" s="710" t="s">
        <v>190</v>
      </c>
      <c r="AE8" s="714" t="s">
        <v>190</v>
      </c>
      <c r="AF8" s="589"/>
      <c r="AG8" s="579"/>
      <c r="AH8" s="579"/>
      <c r="AI8" s="579"/>
      <c r="AJ8" s="579"/>
      <c r="AK8" s="579"/>
      <c r="AL8" s="579"/>
      <c r="AM8" s="579"/>
      <c r="AN8" s="579"/>
      <c r="AO8" s="579"/>
      <c r="AP8" s="579"/>
      <c r="AQ8" s="579"/>
      <c r="AR8" s="579"/>
      <c r="AS8" s="579"/>
      <c r="AT8" s="579"/>
      <c r="AU8" s="579"/>
      <c r="AV8" s="579"/>
      <c r="AW8" s="579"/>
      <c r="AX8" s="579"/>
      <c r="AY8" s="579"/>
      <c r="AZ8" s="579"/>
      <c r="BA8" s="579"/>
      <c r="BB8" s="579"/>
      <c r="BC8" s="579"/>
      <c r="BD8" s="579"/>
    </row>
    <row r="9" spans="1:56" ht="27">
      <c r="A9" s="707">
        <v>8</v>
      </c>
      <c r="B9" s="583" t="str">
        <f>'Dashboard-2025'!$K$1</f>
        <v>FOH Wave</v>
      </c>
      <c r="C9" s="783">
        <v>46108</v>
      </c>
      <c r="D9" s="569">
        <v>46121</v>
      </c>
      <c r="E9" s="577" t="s">
        <v>254</v>
      </c>
      <c r="F9" s="583" t="s">
        <v>186</v>
      </c>
      <c r="G9" s="583">
        <v>52062</v>
      </c>
      <c r="H9" s="548" t="s">
        <v>187</v>
      </c>
      <c r="I9" s="543" t="s">
        <v>164</v>
      </c>
      <c r="J9" s="343">
        <v>8</v>
      </c>
      <c r="K9" s="343">
        <f>Table2456891021213141116171118192021152223242526272829303132333435[[#This Row],[Actual Worklog (Hours)]] / 4</f>
        <v>6</v>
      </c>
      <c r="L9" s="343">
        <v>24</v>
      </c>
      <c r="M9" s="708">
        <v>46118</v>
      </c>
      <c r="N9" s="708" t="s">
        <v>190</v>
      </c>
      <c r="O9" s="583" t="s">
        <v>190</v>
      </c>
      <c r="P9" s="279" t="s">
        <v>190</v>
      </c>
      <c r="Q9" s="710" t="s">
        <v>190</v>
      </c>
      <c r="R9" s="710" t="s">
        <v>190</v>
      </c>
      <c r="S9" s="711" t="s">
        <v>190</v>
      </c>
      <c r="T9" s="711" t="s">
        <v>190</v>
      </c>
      <c r="U9" s="712" t="s">
        <v>190</v>
      </c>
      <c r="V9" s="712" t="s">
        <v>190</v>
      </c>
      <c r="W9" s="711" t="s">
        <v>190</v>
      </c>
      <c r="X9" s="711" t="s">
        <v>190</v>
      </c>
      <c r="Y9" s="711" t="s">
        <v>190</v>
      </c>
      <c r="Z9" s="712" t="s">
        <v>190</v>
      </c>
      <c r="AA9" s="711" t="s">
        <v>190</v>
      </c>
      <c r="AB9" s="711" t="s">
        <v>190</v>
      </c>
      <c r="AC9" s="711" t="s">
        <v>190</v>
      </c>
      <c r="AD9" s="710" t="s">
        <v>190</v>
      </c>
      <c r="AE9" s="714" t="s">
        <v>190</v>
      </c>
      <c r="AF9" s="589"/>
      <c r="AG9" s="579"/>
      <c r="AH9" s="579"/>
      <c r="AI9" s="579"/>
      <c r="AJ9" s="579"/>
      <c r="AK9" s="579"/>
      <c r="AL9" s="579"/>
      <c r="AM9" s="579"/>
      <c r="AN9" s="579"/>
      <c r="AO9" s="579"/>
      <c r="AP9" s="579"/>
      <c r="AQ9" s="579"/>
      <c r="AR9" s="579"/>
      <c r="AS9" s="579"/>
      <c r="AT9" s="579"/>
      <c r="AU9" s="579"/>
      <c r="AV9" s="579"/>
      <c r="AW9" s="579"/>
      <c r="AX9" s="579"/>
      <c r="AY9" s="579"/>
      <c r="AZ9" s="579"/>
      <c r="BA9" s="579"/>
      <c r="BB9" s="579"/>
      <c r="BC9" s="579"/>
      <c r="BD9" s="579"/>
    </row>
    <row r="10" spans="1:56" ht="40.5">
      <c r="A10" s="707">
        <v>9</v>
      </c>
      <c r="B10" s="583" t="str">
        <f>'Dashboard-2025'!$K$1</f>
        <v>FOH Wave</v>
      </c>
      <c r="C10" s="785">
        <v>46108</v>
      </c>
      <c r="D10" s="786">
        <v>46121</v>
      </c>
      <c r="E10" s="577" t="s">
        <v>254</v>
      </c>
      <c r="F10" s="583" t="s">
        <v>192</v>
      </c>
      <c r="G10" s="583">
        <v>52044</v>
      </c>
      <c r="H10" s="548" t="s">
        <v>235</v>
      </c>
      <c r="I10" s="543" t="s">
        <v>220</v>
      </c>
      <c r="J10" s="343">
        <v>8</v>
      </c>
      <c r="K10" s="343">
        <v>3</v>
      </c>
      <c r="L10" s="343">
        <v>12</v>
      </c>
      <c r="M10" s="708">
        <v>46118</v>
      </c>
      <c r="N10" s="708" t="s">
        <v>190</v>
      </c>
      <c r="O10" s="583" t="s">
        <v>190</v>
      </c>
      <c r="P10" s="279" t="s">
        <v>190</v>
      </c>
      <c r="Q10" s="710" t="s">
        <v>190</v>
      </c>
      <c r="R10" s="710" t="s">
        <v>190</v>
      </c>
      <c r="S10" s="711" t="s">
        <v>190</v>
      </c>
      <c r="T10" s="711" t="s">
        <v>190</v>
      </c>
      <c r="U10" s="712" t="s">
        <v>190</v>
      </c>
      <c r="V10" s="712" t="s">
        <v>190</v>
      </c>
      <c r="W10" s="711" t="s">
        <v>190</v>
      </c>
      <c r="X10" s="711" t="s">
        <v>190</v>
      </c>
      <c r="Y10" s="711" t="s">
        <v>190</v>
      </c>
      <c r="Z10" s="712" t="s">
        <v>190</v>
      </c>
      <c r="AA10" s="711" t="s">
        <v>190</v>
      </c>
      <c r="AB10" s="711" t="s">
        <v>190</v>
      </c>
      <c r="AC10" s="711" t="s">
        <v>190</v>
      </c>
      <c r="AD10" s="710" t="s">
        <v>190</v>
      </c>
      <c r="AE10" s="714" t="s">
        <v>190</v>
      </c>
      <c r="AF10" s="589"/>
      <c r="AG10" s="579"/>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79"/>
      <c r="BD10" s="579"/>
    </row>
    <row r="11" spans="1:56" ht="12.75">
      <c r="A11" s="536"/>
      <c r="B11" s="541"/>
      <c r="C11" s="552"/>
      <c r="D11" s="552"/>
      <c r="E11" s="577"/>
      <c r="F11" s="540"/>
      <c r="G11" s="541"/>
      <c r="H11" s="542"/>
      <c r="I11" s="552"/>
      <c r="J11" s="285"/>
      <c r="K11" s="285"/>
      <c r="L11" s="285"/>
      <c r="M11" s="662"/>
      <c r="N11" s="662"/>
      <c r="O11" s="541"/>
      <c r="P11" s="283"/>
      <c r="Q11" s="541"/>
      <c r="R11" s="541"/>
      <c r="S11" s="551"/>
      <c r="T11" s="551"/>
      <c r="U11" s="552"/>
      <c r="V11" s="552"/>
      <c r="W11" s="551"/>
      <c r="X11" s="551"/>
      <c r="Y11" s="551"/>
      <c r="Z11" s="552"/>
      <c r="AA11" s="551"/>
      <c r="AB11" s="551"/>
      <c r="AC11" s="551"/>
      <c r="AD11" s="541"/>
      <c r="AE11" s="551"/>
      <c r="AF11" s="589"/>
      <c r="AG11" s="579"/>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79"/>
      <c r="BD11" s="579"/>
    </row>
    <row r="12" spans="1:56" ht="12.75">
      <c r="A12" s="536"/>
      <c r="B12" s="541"/>
      <c r="C12" s="552"/>
      <c r="D12" s="552"/>
      <c r="E12" s="577"/>
      <c r="F12" s="540"/>
      <c r="G12" s="541"/>
      <c r="H12" s="542"/>
      <c r="I12" s="552"/>
      <c r="J12" s="285"/>
      <c r="K12" s="285"/>
      <c r="L12" s="285"/>
      <c r="M12" s="662"/>
      <c r="N12" s="662"/>
      <c r="O12" s="541"/>
      <c r="P12" s="283"/>
      <c r="Q12" s="541"/>
      <c r="R12" s="541"/>
      <c r="S12" s="551"/>
      <c r="T12" s="551"/>
      <c r="U12" s="552"/>
      <c r="V12" s="552"/>
      <c r="W12" s="551"/>
      <c r="X12" s="551"/>
      <c r="Y12" s="551"/>
      <c r="Z12" s="552"/>
      <c r="AA12" s="551"/>
      <c r="AB12" s="551"/>
      <c r="AC12" s="551"/>
      <c r="AD12" s="541"/>
      <c r="AE12" s="551"/>
      <c r="AF12" s="58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row>
    <row r="13" spans="1:56" ht="12.75">
      <c r="A13" s="536"/>
      <c r="B13" s="541"/>
      <c r="C13" s="552"/>
      <c r="D13" s="552"/>
      <c r="E13" s="577"/>
      <c r="F13" s="540"/>
      <c r="G13" s="541"/>
      <c r="H13" s="542"/>
      <c r="I13" s="552"/>
      <c r="J13" s="285"/>
      <c r="K13" s="285"/>
      <c r="L13" s="285"/>
      <c r="M13" s="662"/>
      <c r="N13" s="662"/>
      <c r="O13" s="541"/>
      <c r="P13" s="283"/>
      <c r="Q13" s="541"/>
      <c r="R13" s="541"/>
      <c r="S13" s="551"/>
      <c r="T13" s="551"/>
      <c r="U13" s="552"/>
      <c r="V13" s="552"/>
      <c r="W13" s="551"/>
      <c r="X13" s="551"/>
      <c r="Y13" s="551"/>
      <c r="Z13" s="552"/>
      <c r="AA13" s="551"/>
      <c r="AB13" s="551"/>
      <c r="AC13" s="551"/>
      <c r="AD13" s="541"/>
      <c r="AE13" s="551"/>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12.75">
      <c r="A14" s="536"/>
      <c r="B14" s="541"/>
      <c r="C14" s="552"/>
      <c r="D14" s="552"/>
      <c r="E14" s="577"/>
      <c r="F14" s="540"/>
      <c r="G14" s="541"/>
      <c r="H14" s="542"/>
      <c r="I14" s="552"/>
      <c r="J14" s="285"/>
      <c r="K14" s="285"/>
      <c r="L14" s="285"/>
      <c r="M14" s="662"/>
      <c r="N14" s="662"/>
      <c r="O14" s="541"/>
      <c r="P14" s="283"/>
      <c r="Q14" s="541"/>
      <c r="R14" s="541"/>
      <c r="S14" s="551"/>
      <c r="T14" s="551"/>
      <c r="U14" s="552"/>
      <c r="V14" s="552"/>
      <c r="W14" s="551"/>
      <c r="X14" s="551"/>
      <c r="Y14" s="551"/>
      <c r="Z14" s="552"/>
      <c r="AA14" s="551"/>
      <c r="AB14" s="551"/>
      <c r="AC14" s="551"/>
      <c r="AD14" s="541"/>
      <c r="AE14" s="551"/>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12.75">
      <c r="E15" s="500"/>
      <c r="F15" s="24"/>
      <c r="H15" s="23"/>
      <c r="J15" s="201"/>
      <c r="K15" s="201"/>
      <c r="L15" s="201"/>
      <c r="M15" s="201"/>
      <c r="N15" s="201"/>
      <c r="P15" s="24"/>
      <c r="R15" s="24"/>
      <c r="S15" s="23"/>
      <c r="T15" s="24"/>
      <c r="U15" s="24"/>
      <c r="V15" s="24"/>
      <c r="W15" s="24"/>
    </row>
    <row r="16" spans="1:56" ht="12.75">
      <c r="E16" s="500"/>
      <c r="F16" s="24"/>
      <c r="H16" s="23"/>
      <c r="J16" s="201"/>
      <c r="K16" s="201"/>
      <c r="L16" s="201"/>
      <c r="M16" s="201"/>
      <c r="N16" s="201"/>
      <c r="P16" s="24"/>
      <c r="R16" s="24"/>
      <c r="S16" s="23"/>
      <c r="T16" s="24"/>
      <c r="U16" s="24"/>
      <c r="V16" s="24"/>
      <c r="W16" s="24"/>
    </row>
    <row r="17" spans="5:23" ht="12.75">
      <c r="E17" s="500"/>
      <c r="F17" s="24"/>
      <c r="H17" s="23"/>
      <c r="J17" s="201"/>
      <c r="K17" s="201"/>
      <c r="L17" s="201"/>
      <c r="M17" s="201"/>
      <c r="N17" s="201"/>
      <c r="P17" s="24"/>
      <c r="R17" s="24"/>
      <c r="S17" s="23"/>
      <c r="T17" s="24"/>
      <c r="U17" s="24"/>
      <c r="V17" s="24"/>
      <c r="W17" s="24"/>
    </row>
    <row r="18" spans="5:23" ht="12.75">
      <c r="E18" s="500"/>
      <c r="F18" s="24"/>
      <c r="H18" s="23"/>
      <c r="J18" s="201"/>
      <c r="K18" s="201"/>
      <c r="L18" s="201"/>
      <c r="M18" s="201"/>
      <c r="N18" s="201"/>
      <c r="P18" s="24"/>
      <c r="R18" s="24"/>
      <c r="S18" s="23"/>
      <c r="T18" s="24"/>
      <c r="U18" s="24"/>
      <c r="V18" s="24"/>
      <c r="W18" s="24"/>
    </row>
    <row r="19" spans="5:23" ht="12.75">
      <c r="E19" s="500"/>
      <c r="F19" s="24"/>
      <c r="H19" s="23"/>
      <c r="J19" s="201"/>
      <c r="K19" s="201"/>
      <c r="L19" s="201"/>
      <c r="M19" s="201"/>
      <c r="N19" s="201"/>
      <c r="P19" s="24"/>
      <c r="R19" s="24"/>
      <c r="S19" s="23"/>
      <c r="T19" s="24"/>
      <c r="U19" s="24"/>
      <c r="V19" s="24"/>
      <c r="W19" s="24"/>
    </row>
    <row r="20" spans="5:23" ht="12.75">
      <c r="E20" s="500"/>
      <c r="F20" s="24"/>
      <c r="H20" s="23"/>
      <c r="J20" s="201"/>
      <c r="K20" s="201"/>
      <c r="L20" s="201"/>
      <c r="M20" s="201"/>
      <c r="N20" s="201"/>
      <c r="P20" s="24"/>
      <c r="R20" s="24"/>
      <c r="S20" s="23"/>
      <c r="T20" s="24"/>
      <c r="U20" s="24"/>
      <c r="V20" s="24"/>
      <c r="W20" s="24"/>
    </row>
    <row r="21" spans="5:23" ht="12.75">
      <c r="E21" s="500"/>
      <c r="F21" s="24"/>
      <c r="H21" s="23"/>
      <c r="J21" s="201"/>
      <c r="K21" s="201"/>
      <c r="L21" s="201"/>
      <c r="M21" s="201"/>
      <c r="N21" s="201"/>
      <c r="P21" s="24"/>
      <c r="R21" s="24"/>
      <c r="S21" s="23"/>
      <c r="T21" s="24"/>
      <c r="U21" s="24"/>
      <c r="V21" s="24"/>
      <c r="W21" s="24"/>
    </row>
    <row r="22" spans="5:23" ht="12.75">
      <c r="E22" s="500"/>
      <c r="F22" s="24"/>
      <c r="H22" s="23"/>
      <c r="J22" s="201"/>
      <c r="K22" s="201"/>
      <c r="L22" s="201"/>
      <c r="M22" s="201"/>
      <c r="N22" s="201"/>
      <c r="P22" s="24"/>
      <c r="R22" s="24"/>
      <c r="S22" s="23"/>
      <c r="T22" s="24"/>
      <c r="U22" s="24"/>
      <c r="V22" s="24"/>
      <c r="W22" s="24"/>
    </row>
    <row r="23" spans="5:23" ht="12.75">
      <c r="E23" s="500"/>
      <c r="F23" s="24"/>
      <c r="H23" s="23"/>
      <c r="J23" s="201"/>
      <c r="K23" s="201"/>
      <c r="L23" s="201"/>
      <c r="M23" s="201"/>
      <c r="N23" s="201"/>
      <c r="P23" s="24"/>
      <c r="R23" s="24"/>
      <c r="S23" s="23"/>
      <c r="T23" s="24"/>
      <c r="U23" s="24"/>
      <c r="V23" s="24"/>
      <c r="W23" s="24"/>
    </row>
    <row r="24" spans="5:23" ht="12.75">
      <c r="E24" s="500"/>
      <c r="F24" s="24"/>
      <c r="H24" s="23"/>
      <c r="J24" s="201"/>
      <c r="K24" s="201"/>
      <c r="L24" s="201"/>
      <c r="M24" s="201"/>
      <c r="N24" s="201"/>
      <c r="P24" s="24"/>
      <c r="R24" s="24"/>
      <c r="S24" s="23"/>
      <c r="T24" s="24"/>
      <c r="U24" s="24"/>
      <c r="V24" s="24"/>
      <c r="W24" s="24"/>
    </row>
    <row r="25" spans="5:23" ht="12.75">
      <c r="E25" s="500"/>
      <c r="F25" s="24"/>
      <c r="H25" s="23"/>
      <c r="J25" s="201"/>
      <c r="K25" s="201"/>
      <c r="L25" s="201"/>
      <c r="M25" s="201"/>
      <c r="N25" s="201"/>
      <c r="P25" s="24"/>
      <c r="R25" s="24"/>
      <c r="S25" s="23"/>
      <c r="T25" s="24"/>
      <c r="U25" s="24"/>
      <c r="V25" s="24"/>
      <c r="W25" s="24"/>
    </row>
    <row r="26" spans="5:23" ht="12.75">
      <c r="E26" s="500"/>
      <c r="F26" s="24"/>
      <c r="H26" s="23"/>
      <c r="J26" s="201"/>
      <c r="K26" s="201"/>
      <c r="L26" s="201"/>
      <c r="M26" s="201"/>
      <c r="N26" s="201"/>
      <c r="P26" s="24"/>
      <c r="R26" s="24"/>
      <c r="S26" s="23"/>
      <c r="T26" s="24"/>
      <c r="U26" s="24"/>
      <c r="V26" s="24"/>
      <c r="W26" s="24"/>
    </row>
    <row r="27" spans="5:23" ht="12.75">
      <c r="E27" s="500"/>
      <c r="F27" s="24"/>
      <c r="H27" s="23"/>
      <c r="J27" s="201"/>
      <c r="K27" s="201"/>
      <c r="L27" s="201"/>
      <c r="M27" s="201"/>
      <c r="N27" s="201"/>
      <c r="P27" s="24"/>
      <c r="R27" s="24"/>
      <c r="S27" s="23"/>
      <c r="T27" s="24"/>
      <c r="U27" s="24"/>
      <c r="V27" s="24"/>
      <c r="W27" s="24"/>
    </row>
    <row r="28" spans="5:23" ht="12.75">
      <c r="E28" s="500"/>
      <c r="F28" s="24"/>
      <c r="H28" s="23"/>
      <c r="J28" s="201"/>
      <c r="K28" s="201"/>
      <c r="L28" s="201"/>
      <c r="M28" s="201"/>
      <c r="N28" s="201"/>
      <c r="P28" s="24"/>
      <c r="R28" s="24"/>
      <c r="S28" s="23"/>
      <c r="T28" s="24"/>
      <c r="U28" s="24"/>
      <c r="V28" s="24"/>
      <c r="W28" s="24"/>
    </row>
    <row r="29" spans="5:23" ht="12.75">
      <c r="E29" s="500"/>
      <c r="F29" s="24"/>
      <c r="H29" s="23"/>
      <c r="J29" s="201"/>
      <c r="K29" s="201"/>
      <c r="L29" s="201"/>
      <c r="M29" s="201"/>
      <c r="N29" s="201"/>
      <c r="P29" s="24"/>
      <c r="R29" s="24"/>
      <c r="S29" s="23"/>
      <c r="T29" s="24"/>
      <c r="U29" s="24"/>
      <c r="V29" s="24"/>
      <c r="W29" s="24"/>
    </row>
    <row r="30" spans="5:23" ht="12.75">
      <c r="E30" s="500"/>
      <c r="F30" s="24"/>
      <c r="H30" s="23"/>
      <c r="J30" s="201"/>
      <c r="K30" s="201"/>
      <c r="L30" s="201"/>
      <c r="M30" s="201"/>
      <c r="N30" s="201"/>
      <c r="P30" s="24"/>
      <c r="R30" s="24"/>
      <c r="S30" s="23"/>
      <c r="T30" s="24"/>
      <c r="U30" s="24"/>
      <c r="V30" s="24"/>
      <c r="W30" s="24"/>
    </row>
    <row r="31" spans="5:23" ht="12.75">
      <c r="E31" s="500"/>
      <c r="F31" s="24"/>
      <c r="H31" s="23"/>
      <c r="J31" s="201"/>
      <c r="K31" s="201"/>
      <c r="L31" s="201"/>
      <c r="M31" s="201"/>
      <c r="N31" s="201"/>
      <c r="P31" s="24"/>
      <c r="R31" s="24"/>
      <c r="S31" s="23"/>
      <c r="T31" s="24"/>
      <c r="U31" s="24"/>
      <c r="V31" s="24"/>
      <c r="W31" s="24"/>
    </row>
    <row r="32" spans="5:23"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AABA271E-50C3-4708-9893-B20D84CD20A3}">
          <x14:formula1>
            <xm:f>Settings!$C$3:$C$22</xm:f>
          </x14:formula1>
          <xm:sqref>I1:I1048576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B108-E336-4898-BB3E-E7760D33C4F8}">
  <sheetPr>
    <outlinePr summaryBelow="0" summaryRight="0"/>
  </sheetPr>
  <dimension ref="A1:CP990"/>
  <sheetViews>
    <sheetView topLeftCell="B1" workbookViewId="0">
      <selection activeCell="B3" sqref="B3"/>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73.5" customHeight="1">
      <c r="B2" s="577" t="s">
        <v>240</v>
      </c>
      <c r="C2" s="583">
        <v>51845</v>
      </c>
      <c r="D2" s="703">
        <v>51845</v>
      </c>
      <c r="E2" s="687" t="s">
        <v>255</v>
      </c>
      <c r="F2" s="684" t="s">
        <v>222</v>
      </c>
      <c r="G2" s="688" t="s">
        <v>256</v>
      </c>
      <c r="H2" s="684" t="s">
        <v>229</v>
      </c>
      <c r="I2" s="684" t="s">
        <v>225</v>
      </c>
      <c r="J2" s="684" t="s">
        <v>226</v>
      </c>
      <c r="K2" s="684" t="s">
        <v>199</v>
      </c>
      <c r="L2" s="689">
        <v>46120</v>
      </c>
      <c r="M2" s="689">
        <v>46121</v>
      </c>
      <c r="N2" s="727" t="s">
        <v>257</v>
      </c>
      <c r="O2" s="678" t="s">
        <v>258</v>
      </c>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s="687" customFormat="1" ht="47.25" customHeight="1">
      <c r="B3" s="577"/>
      <c r="C3" s="583"/>
      <c r="D3" s="583"/>
      <c r="F3" s="684"/>
      <c r="G3" s="688"/>
      <c r="H3" s="684"/>
      <c r="I3" s="684"/>
      <c r="J3" s="684"/>
      <c r="K3" s="684"/>
      <c r="L3" s="696"/>
      <c r="M3" s="689"/>
      <c r="N3" s="727"/>
      <c r="O3" s="540"/>
      <c r="P3" s="547"/>
      <c r="Q3" s="547"/>
      <c r="R3" s="547"/>
      <c r="S3" s="547"/>
      <c r="T3" s="547"/>
      <c r="U3" s="547"/>
      <c r="V3" s="547"/>
      <c r="W3" s="547"/>
      <c r="X3" s="547"/>
      <c r="Y3" s="547"/>
      <c r="Z3" s="547"/>
      <c r="AA3" s="547"/>
      <c r="AB3" s="547"/>
      <c r="AC3" s="547"/>
      <c r="AD3" s="547"/>
      <c r="AE3" s="547"/>
      <c r="AF3" s="547"/>
      <c r="AG3" s="547"/>
      <c r="AH3" s="547"/>
      <c r="AI3" s="547"/>
      <c r="AJ3" s="547"/>
      <c r="AK3" s="547"/>
      <c r="AL3" s="547"/>
      <c r="AM3" s="547"/>
      <c r="AN3" s="547"/>
      <c r="AO3" s="547"/>
      <c r="AP3" s="547"/>
      <c r="AQ3" s="547"/>
      <c r="AR3" s="547"/>
      <c r="AS3" s="547"/>
      <c r="AT3" s="547"/>
      <c r="AU3" s="547"/>
      <c r="AV3" s="547"/>
      <c r="AW3" s="547"/>
      <c r="AX3" s="547"/>
      <c r="AY3" s="547"/>
      <c r="AZ3" s="547"/>
      <c r="BA3" s="547"/>
      <c r="BB3" s="547"/>
      <c r="BC3" s="547"/>
      <c r="BD3" s="547"/>
      <c r="BE3" s="547"/>
      <c r="BF3" s="547"/>
      <c r="BG3" s="547"/>
      <c r="BH3" s="547"/>
      <c r="BI3" s="547"/>
      <c r="BJ3" s="547"/>
      <c r="BK3" s="547"/>
      <c r="BL3" s="547"/>
      <c r="BM3" s="547"/>
      <c r="BN3" s="547"/>
      <c r="BO3" s="547"/>
      <c r="BP3" s="547"/>
      <c r="BQ3" s="547"/>
      <c r="BR3" s="547"/>
      <c r="BS3" s="547"/>
      <c r="BT3" s="547"/>
      <c r="BU3" s="547"/>
      <c r="BV3" s="547"/>
      <c r="BW3" s="547"/>
      <c r="BX3" s="547"/>
      <c r="BY3" s="547"/>
      <c r="BZ3" s="547"/>
      <c r="CA3" s="547"/>
      <c r="CB3" s="547"/>
      <c r="CC3" s="547"/>
      <c r="CD3" s="547"/>
      <c r="CE3" s="547"/>
      <c r="CF3" s="547"/>
      <c r="CG3" s="547"/>
      <c r="CH3" s="547"/>
      <c r="CI3" s="547"/>
      <c r="CJ3" s="547"/>
      <c r="CK3" s="547"/>
      <c r="CL3" s="547"/>
      <c r="CM3" s="547"/>
      <c r="CN3" s="547"/>
      <c r="CO3" s="547"/>
      <c r="CP3" s="726"/>
    </row>
    <row r="4" spans="1:94" s="53" customFormat="1" ht="16.5" customHeight="1">
      <c r="B4" s="577"/>
      <c r="C4" s="583"/>
      <c r="D4" s="583"/>
      <c r="E4" s="687"/>
      <c r="F4" s="684"/>
      <c r="G4" s="705"/>
      <c r="H4" s="644"/>
      <c r="I4" s="684"/>
      <c r="J4" s="684"/>
      <c r="K4" s="684"/>
      <c r="L4" s="717"/>
      <c r="M4" s="567"/>
      <c r="N4" s="728"/>
      <c r="O4" s="70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s="114"/>
    </row>
    <row r="5" spans="1:94" ht="12.75">
      <c r="B5" s="577"/>
      <c r="C5" s="583"/>
      <c r="D5" s="583"/>
      <c r="E5" s="687"/>
      <c r="F5" s="684"/>
      <c r="G5" s="719"/>
      <c r="H5" s="644"/>
      <c r="I5" s="684"/>
      <c r="J5" s="684"/>
      <c r="K5" s="684"/>
      <c r="L5" s="717"/>
      <c r="M5" s="717"/>
      <c r="N5" s="727"/>
      <c r="O5" s="542"/>
    </row>
    <row r="6" spans="1:94" ht="12.75">
      <c r="B6" s="577"/>
      <c r="C6" s="283"/>
      <c r="D6" s="283"/>
      <c r="E6" s="177"/>
      <c r="F6" s="684"/>
      <c r="G6" s="282"/>
      <c r="H6" s="193"/>
      <c r="I6" s="684"/>
      <c r="J6" s="684"/>
      <c r="K6" s="684"/>
      <c r="L6" s="21"/>
      <c r="M6" s="21"/>
      <c r="N6" s="62"/>
      <c r="O6" s="53"/>
    </row>
    <row r="7" spans="1:94" ht="12.75">
      <c r="B7" s="577"/>
      <c r="C7" s="283"/>
      <c r="D7" s="283"/>
      <c r="E7" s="177"/>
      <c r="F7" s="684"/>
      <c r="G7" s="282"/>
      <c r="H7" s="193"/>
      <c r="I7" s="684"/>
      <c r="J7" s="684"/>
      <c r="K7" s="684"/>
      <c r="L7" s="21"/>
      <c r="M7" s="21"/>
      <c r="N7" s="62"/>
      <c r="O7" s="53"/>
    </row>
    <row r="8" spans="1:94" ht="12.75">
      <c r="B8" s="577"/>
      <c r="C8" s="283"/>
      <c r="D8" s="283"/>
      <c r="E8" s="177"/>
      <c r="F8" s="684"/>
      <c r="G8" s="282"/>
      <c r="H8" s="193"/>
      <c r="I8" s="684"/>
      <c r="J8" s="684"/>
      <c r="K8" s="684"/>
      <c r="L8" s="21"/>
      <c r="M8" s="21"/>
      <c r="N8" s="62"/>
      <c r="O8" s="53"/>
    </row>
    <row r="9" spans="1:94" ht="12.75">
      <c r="B9" s="577"/>
      <c r="C9" s="283"/>
      <c r="D9" s="283"/>
      <c r="E9" s="177"/>
      <c r="F9" s="684"/>
      <c r="G9" s="337"/>
      <c r="H9" s="225"/>
      <c r="I9" s="684"/>
      <c r="J9" s="684"/>
      <c r="K9" s="684"/>
      <c r="L9" s="48"/>
      <c r="M9" s="48"/>
      <c r="N9" s="382"/>
      <c r="O9" s="53"/>
    </row>
    <row r="10" spans="1:94" s="462" customFormat="1" ht="12.75">
      <c r="A10" s="765"/>
      <c r="B10" s="738"/>
      <c r="C10" s="279"/>
      <c r="D10" s="279"/>
      <c r="E10" s="506"/>
      <c r="F10" s="684"/>
      <c r="G10" s="337"/>
      <c r="H10" s="225"/>
      <c r="I10" s="684"/>
      <c r="J10" s="684"/>
      <c r="K10" s="684"/>
      <c r="L10" s="48"/>
      <c r="M10" s="48"/>
      <c r="N10" s="382"/>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s="595"/>
    </row>
    <row r="11" spans="1:94" s="53" customFormat="1" ht="15.75" customHeight="1">
      <c r="B11" s="577"/>
      <c r="C11" s="283"/>
      <c r="D11" s="283"/>
      <c r="E11" s="177"/>
      <c r="F11" s="644"/>
      <c r="G11" s="58"/>
      <c r="H11" s="193"/>
      <c r="I11" s="644"/>
      <c r="J11" s="644"/>
      <c r="K11" s="644"/>
    </row>
    <row r="12" spans="1:94" ht="15.75" customHeight="1">
      <c r="P12" s="241"/>
    </row>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7">
    <dataValidation allowBlank="1" showErrorMessage="1" sqref="N2:N5" xr:uid="{599A1724-49C1-4429-AEB4-E618ECC55DAA}"/>
    <dataValidation type="date" operator="notBetween" allowBlank="1" showErrorMessage="1" sqref="M3:M4 L2:M2" xr:uid="{EEA10BEA-6AB2-40BB-B4A4-51BE35484B33}">
      <formula1>45931</formula1>
      <formula2>45986</formula2>
    </dataValidation>
    <dataValidation type="list" allowBlank="1" showErrorMessage="1" sqref="J2:J11" xr:uid="{CB46C636-F213-4688-B1DF-C0C0CB8F6111}">
      <formula1>"Internal,External"</formula1>
    </dataValidation>
    <dataValidation type="list" allowBlank="1" showErrorMessage="1" sqref="H2:H11" xr:uid="{31B9FBE2-2F79-4D1B-B0ED-13FEF01D14D4}">
      <formula1>"Minor,Significant,Major"</formula1>
    </dataValidation>
    <dataValidation type="list" allowBlank="1" showErrorMessage="1" sqref="F2:F11" xr:uid="{836CFD15-849A-4E12-A80E-0879E00DF898}">
      <formula1>"Bounceback/Sub-Defect,Defect,None"</formula1>
    </dataValidation>
    <dataValidation type="list" allowBlank="1" showErrorMessage="1" sqref="I2:I11" xr:uid="{976FE594-A3D1-4F12-8397-B4AA0D84390F}">
      <formula1>"Manual, Automation"</formula1>
    </dataValidation>
    <dataValidation type="list" allowBlank="1" showErrorMessage="1" sqref="L6:M10" xr:uid="{DD9A2D41-8168-46EB-8F72-4127FBEEBEFA}">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779C6DC3-544F-493F-978B-14F4DBCA2F12}">
          <x14:formula1>
            <xm:f>Details!$A$2:$A$10</xm:f>
          </x14:formula1>
          <xm:sqref>N1 N4 N6:N1048576</xm:sqref>
        </x14:dataValidation>
        <x14:dataValidation type="list" allowBlank="1" showInputMessage="1" showErrorMessage="1" xr:uid="{6AED1DE3-7EBC-4DC8-8F61-97F832B021DB}">
          <x14:formula1>
            <xm:f>Settings!$C$3:$C$22</xm:f>
          </x14:formula1>
          <xm:sqref>K1:K1048576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C527D-3058-4C4F-A21C-C28956CF9F6E}">
  <sheetPr>
    <outlinePr summaryBelow="0" summaryRight="0"/>
  </sheetPr>
  <dimension ref="A1:BD940"/>
  <sheetViews>
    <sheetView showGridLines="0" workbookViewId="0">
      <pane xSplit="9" topLeftCell="J1" activePane="topRight" state="frozen"/>
      <selection pane="topRight" activeCell="E10" sqref="E10"/>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9.5703125" customWidth="1"/>
    <col min="7" max="7" width="11.42578125" style="243" customWidth="1"/>
    <col min="8" max="8" width="29.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style="243"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462" customFormat="1" ht="28.5" customHeight="1">
      <c r="A2" s="707">
        <v>1</v>
      </c>
      <c r="B2" s="583" t="s">
        <v>5</v>
      </c>
      <c r="C2" s="543">
        <v>46094</v>
      </c>
      <c r="D2" s="543">
        <v>46107</v>
      </c>
      <c r="E2" s="738" t="s">
        <v>259</v>
      </c>
      <c r="F2" s="525" t="s">
        <v>247</v>
      </c>
      <c r="G2" s="583">
        <v>47929</v>
      </c>
      <c r="H2" s="548" t="s">
        <v>260</v>
      </c>
      <c r="I2" s="583" t="s">
        <v>199</v>
      </c>
      <c r="J2" s="525">
        <v>8</v>
      </c>
      <c r="K2" s="540">
        <f>Table24568910212131411161711181920211522232425262728293031323334[[#This Row],[Actual Worklog (Hours)]] / 4</f>
        <v>9</v>
      </c>
      <c r="L2" s="525">
        <v>36</v>
      </c>
      <c r="M2" s="534">
        <v>46094</v>
      </c>
      <c r="N2" s="534">
        <v>46101</v>
      </c>
      <c r="O2" s="583" t="s">
        <v>247</v>
      </c>
      <c r="P2" s="583" t="s">
        <v>261</v>
      </c>
      <c r="Q2" s="525" t="s">
        <v>262</v>
      </c>
      <c r="R2" s="583" t="s">
        <v>263</v>
      </c>
      <c r="S2" s="586" t="s">
        <v>251</v>
      </c>
      <c r="T2" s="586">
        <v>47942</v>
      </c>
      <c r="U2" s="543">
        <v>46101</v>
      </c>
      <c r="V2" s="543">
        <v>46105</v>
      </c>
      <c r="W2" s="586" t="s">
        <v>191</v>
      </c>
      <c r="X2" s="586" t="s">
        <v>251</v>
      </c>
      <c r="Y2" s="586" t="s">
        <v>190</v>
      </c>
      <c r="Z2" s="543">
        <v>46105</v>
      </c>
      <c r="AA2" s="586" t="s">
        <v>251</v>
      </c>
      <c r="AB2" s="586" t="s">
        <v>264</v>
      </c>
      <c r="AC2" s="586" t="s">
        <v>190</v>
      </c>
      <c r="AD2" s="525" t="s">
        <v>190</v>
      </c>
      <c r="AE2" s="723" t="s">
        <v>190</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s="691" customFormat="1" ht="19.5" customHeight="1">
      <c r="A3" s="647">
        <v>2</v>
      </c>
      <c r="B3" s="623" t="s">
        <v>5</v>
      </c>
      <c r="C3" s="780">
        <v>46094</v>
      </c>
      <c r="D3" s="780">
        <v>46107</v>
      </c>
      <c r="E3" s="683" t="s">
        <v>259</v>
      </c>
      <c r="F3" s="778" t="s">
        <v>197</v>
      </c>
      <c r="G3" s="778">
        <v>52330</v>
      </c>
      <c r="H3" s="779" t="s">
        <v>265</v>
      </c>
      <c r="I3" s="583" t="s">
        <v>199</v>
      </c>
      <c r="J3" s="643">
        <v>2</v>
      </c>
      <c r="K3" s="540">
        <f>Table24568910212131411161711181920211522232425262728293031323334[[#This Row],[Actual Worklog (Hours)]] / 4</f>
        <v>2.25</v>
      </c>
      <c r="L3" s="643">
        <v>9</v>
      </c>
      <c r="M3" s="534">
        <v>46094</v>
      </c>
      <c r="N3" s="679">
        <v>46098</v>
      </c>
      <c r="O3" s="643" t="s">
        <v>197</v>
      </c>
      <c r="P3" s="643" t="s">
        <v>190</v>
      </c>
      <c r="Q3" s="643" t="s">
        <v>190</v>
      </c>
      <c r="R3" s="643" t="s">
        <v>190</v>
      </c>
      <c r="S3" s="643" t="s">
        <v>190</v>
      </c>
      <c r="T3" s="643">
        <v>47876</v>
      </c>
      <c r="U3" s="679">
        <v>46099</v>
      </c>
      <c r="V3" s="679">
        <v>46099</v>
      </c>
      <c r="W3" s="643" t="s">
        <v>190</v>
      </c>
      <c r="X3" s="643" t="s">
        <v>190</v>
      </c>
      <c r="Y3" s="643" t="s">
        <v>190</v>
      </c>
      <c r="Z3" s="679">
        <v>46099</v>
      </c>
      <c r="AA3" s="643" t="s">
        <v>190</v>
      </c>
      <c r="AB3" s="777" t="s">
        <v>190</v>
      </c>
      <c r="AC3" s="643" t="s">
        <v>190</v>
      </c>
      <c r="AD3" s="643" t="s">
        <v>190</v>
      </c>
      <c r="AE3" s="643" t="s">
        <v>190</v>
      </c>
    </row>
    <row r="4" spans="1:56" ht="45" customHeight="1">
      <c r="A4" s="691">
        <v>3</v>
      </c>
      <c r="B4" s="583" t="s">
        <v>5</v>
      </c>
      <c r="C4" s="543">
        <v>46094</v>
      </c>
      <c r="D4" s="543">
        <v>46107</v>
      </c>
      <c r="E4" s="738" t="s">
        <v>259</v>
      </c>
      <c r="F4" s="540" t="s">
        <v>186</v>
      </c>
      <c r="G4" s="541">
        <v>52099</v>
      </c>
      <c r="H4" s="542" t="s">
        <v>266</v>
      </c>
      <c r="I4" s="541" t="s">
        <v>199</v>
      </c>
      <c r="J4" s="325">
        <v>3</v>
      </c>
      <c r="K4" s="540">
        <v>6.5</v>
      </c>
      <c r="L4" s="325">
        <v>26</v>
      </c>
      <c r="M4" s="745">
        <v>46094</v>
      </c>
      <c r="N4" s="745">
        <v>46099</v>
      </c>
      <c r="O4" s="555" t="s">
        <v>186</v>
      </c>
      <c r="P4" s="310" t="s">
        <v>261</v>
      </c>
      <c r="Q4" s="766" t="s">
        <v>251</v>
      </c>
      <c r="R4" s="766" t="s">
        <v>261</v>
      </c>
      <c r="S4" s="767" t="s">
        <v>267</v>
      </c>
      <c r="T4" s="243">
        <v>47875</v>
      </c>
      <c r="U4" s="768">
        <v>46099</v>
      </c>
      <c r="V4" s="768">
        <v>46100</v>
      </c>
      <c r="W4" s="767" t="s">
        <v>268</v>
      </c>
      <c r="X4" s="767" t="s">
        <v>190</v>
      </c>
      <c r="Y4" s="643" t="s">
        <v>190</v>
      </c>
      <c r="Z4" s="768">
        <v>46101</v>
      </c>
      <c r="AA4" s="643" t="s">
        <v>190</v>
      </c>
      <c r="AB4" s="767" t="s">
        <v>269</v>
      </c>
      <c r="AC4" s="643" t="s">
        <v>190</v>
      </c>
      <c r="AD4" s="781" t="s">
        <v>270</v>
      </c>
      <c r="AE4" s="643" t="s">
        <v>190</v>
      </c>
      <c r="AF4" s="589"/>
      <c r="AG4" s="579"/>
      <c r="AH4" s="579"/>
      <c r="AI4" s="579"/>
      <c r="AJ4" s="579"/>
      <c r="AK4" s="579"/>
      <c r="AL4" s="579"/>
      <c r="AM4" s="579"/>
      <c r="AN4" s="579"/>
      <c r="AO4" s="579"/>
      <c r="AP4" s="579"/>
      <c r="AQ4" s="579"/>
      <c r="AR4" s="579"/>
      <c r="AS4" s="579"/>
      <c r="AT4" s="579"/>
      <c r="AU4" s="579"/>
      <c r="AV4" s="579"/>
      <c r="AW4" s="579"/>
      <c r="AX4" s="579"/>
      <c r="AY4" s="579"/>
      <c r="AZ4" s="579"/>
      <c r="BA4" s="579"/>
      <c r="BB4" s="579"/>
      <c r="BC4" s="579"/>
      <c r="BD4" s="579"/>
    </row>
    <row r="5" spans="1:56" ht="46.5" customHeight="1">
      <c r="A5" s="564">
        <v>4</v>
      </c>
      <c r="B5" s="583" t="s">
        <v>5</v>
      </c>
      <c r="C5" s="543">
        <v>46094</v>
      </c>
      <c r="D5" s="543">
        <v>46107</v>
      </c>
      <c r="E5" s="738" t="s">
        <v>271</v>
      </c>
      <c r="F5" s="540" t="s">
        <v>192</v>
      </c>
      <c r="G5" s="541">
        <v>26993</v>
      </c>
      <c r="H5" s="771" t="s">
        <v>241</v>
      </c>
      <c r="I5" s="541" t="s">
        <v>272</v>
      </c>
      <c r="J5" s="285">
        <v>3</v>
      </c>
      <c r="K5" s="540">
        <v>2</v>
      </c>
      <c r="L5" s="285">
        <v>12</v>
      </c>
      <c r="M5" s="745">
        <v>46097</v>
      </c>
      <c r="N5" s="745">
        <v>46099</v>
      </c>
      <c r="O5" s="533" t="s">
        <v>192</v>
      </c>
      <c r="P5" s="310" t="s">
        <v>195</v>
      </c>
      <c r="Q5" s="599" t="s">
        <v>190</v>
      </c>
      <c r="R5" s="310" t="s">
        <v>195</v>
      </c>
      <c r="S5" s="600" t="s">
        <v>190</v>
      </c>
      <c r="T5" s="600">
        <v>47865</v>
      </c>
      <c r="U5" s="768">
        <v>46099</v>
      </c>
      <c r="V5" s="768">
        <v>46105</v>
      </c>
      <c r="W5" s="767" t="s">
        <v>268</v>
      </c>
      <c r="X5" s="600" t="s">
        <v>190</v>
      </c>
      <c r="Y5" s="703" t="s">
        <v>190</v>
      </c>
      <c r="Z5" s="768">
        <v>46105</v>
      </c>
      <c r="AA5" s="600" t="s">
        <v>190</v>
      </c>
      <c r="AB5" s="782" t="s">
        <v>273</v>
      </c>
      <c r="AC5" s="600" t="s">
        <v>190</v>
      </c>
      <c r="AD5" s="599" t="s">
        <v>190</v>
      </c>
      <c r="AE5" s="600" t="s">
        <v>190</v>
      </c>
    </row>
    <row r="6" spans="1:56" s="691" customFormat="1" ht="34.5" customHeight="1">
      <c r="A6" s="564">
        <v>5</v>
      </c>
      <c r="B6" s="623" t="s">
        <v>5</v>
      </c>
      <c r="C6" s="780">
        <v>46094</v>
      </c>
      <c r="D6" s="780">
        <v>46107</v>
      </c>
      <c r="E6" s="683" t="s">
        <v>271</v>
      </c>
      <c r="F6" s="778" t="s">
        <v>197</v>
      </c>
      <c r="G6" s="778">
        <v>52329</v>
      </c>
      <c r="H6" s="542" t="s">
        <v>242</v>
      </c>
      <c r="I6" s="552" t="s">
        <v>164</v>
      </c>
      <c r="J6" s="540">
        <v>1</v>
      </c>
      <c r="K6" s="540">
        <f>Table24568910212131411161711181920211522232425262728293031323334[[#This Row],[Actual Worklog (Hours)]] / 4</f>
        <v>1</v>
      </c>
      <c r="L6" s="540">
        <v>4</v>
      </c>
      <c r="M6" s="573">
        <v>46099</v>
      </c>
      <c r="N6" s="573" t="s">
        <v>190</v>
      </c>
      <c r="O6" s="734" t="s">
        <v>190</v>
      </c>
      <c r="P6" s="734" t="s">
        <v>190</v>
      </c>
      <c r="Q6" s="734" t="s">
        <v>190</v>
      </c>
      <c r="R6" s="734" t="s">
        <v>190</v>
      </c>
      <c r="S6" s="734" t="s">
        <v>190</v>
      </c>
      <c r="T6" s="734" t="s">
        <v>190</v>
      </c>
      <c r="U6" s="735" t="s">
        <v>190</v>
      </c>
      <c r="V6" s="735" t="s">
        <v>190</v>
      </c>
      <c r="W6" s="734" t="s">
        <v>190</v>
      </c>
      <c r="X6" s="551" t="s">
        <v>190</v>
      </c>
      <c r="Y6" s="734" t="s">
        <v>190</v>
      </c>
      <c r="Z6" s="735" t="s">
        <v>190</v>
      </c>
      <c r="AA6" s="734" t="s">
        <v>190</v>
      </c>
      <c r="AB6" s="734" t="s">
        <v>251</v>
      </c>
      <c r="AC6" s="734" t="s">
        <v>190</v>
      </c>
      <c r="AD6" s="734" t="s">
        <v>190</v>
      </c>
      <c r="AE6" s="734" t="s">
        <v>190</v>
      </c>
      <c r="AF6" s="736"/>
    </row>
    <row r="7" spans="1:56" s="715" customFormat="1" ht="27">
      <c r="A7" s="707">
        <v>6</v>
      </c>
      <c r="B7" s="623" t="s">
        <v>5</v>
      </c>
      <c r="C7" s="780">
        <v>46094</v>
      </c>
      <c r="D7" s="780">
        <v>46107</v>
      </c>
      <c r="E7" s="683" t="s">
        <v>271</v>
      </c>
      <c r="F7" s="540" t="s">
        <v>192</v>
      </c>
      <c r="G7" s="583">
        <v>43501</v>
      </c>
      <c r="H7" s="542" t="s">
        <v>243</v>
      </c>
      <c r="I7" s="543" t="s">
        <v>164</v>
      </c>
      <c r="J7" s="525">
        <v>5</v>
      </c>
      <c r="K7" s="540">
        <v>3</v>
      </c>
      <c r="L7" s="525">
        <v>12</v>
      </c>
      <c r="M7" s="573">
        <v>46099</v>
      </c>
      <c r="N7" s="573">
        <v>46105</v>
      </c>
      <c r="O7" s="721" t="s">
        <v>192</v>
      </c>
      <c r="P7" s="583" t="s">
        <v>236</v>
      </c>
      <c r="Q7" s="583" t="s">
        <v>190</v>
      </c>
      <c r="R7" s="583" t="s">
        <v>236</v>
      </c>
      <c r="S7" s="586" t="s">
        <v>190</v>
      </c>
      <c r="T7" s="586" t="s">
        <v>190</v>
      </c>
      <c r="U7" s="543" t="s">
        <v>190</v>
      </c>
      <c r="V7" s="543" t="s">
        <v>190</v>
      </c>
      <c r="W7" s="586" t="s">
        <v>190</v>
      </c>
      <c r="X7" s="586" t="s">
        <v>190</v>
      </c>
      <c r="Y7" s="586" t="s">
        <v>190</v>
      </c>
      <c r="Z7" s="543" t="s">
        <v>190</v>
      </c>
      <c r="AA7" s="586" t="s">
        <v>190</v>
      </c>
      <c r="AB7" s="586" t="s">
        <v>190</v>
      </c>
      <c r="AC7" s="586" t="s">
        <v>190</v>
      </c>
      <c r="AD7" s="722" t="s">
        <v>190</v>
      </c>
      <c r="AE7" s="723" t="s">
        <v>190</v>
      </c>
      <c r="AF7" s="737"/>
    </row>
    <row r="8" spans="1:56" s="179" customFormat="1" ht="40.5">
      <c r="A8" s="707">
        <v>7</v>
      </c>
      <c r="B8" s="623" t="s">
        <v>5</v>
      </c>
      <c r="C8" s="780">
        <v>46094</v>
      </c>
      <c r="D8" s="780">
        <v>46107</v>
      </c>
      <c r="E8" s="683" t="s">
        <v>271</v>
      </c>
      <c r="F8" s="583" t="s">
        <v>186</v>
      </c>
      <c r="G8" s="583">
        <v>52172</v>
      </c>
      <c r="H8" s="548" t="s">
        <v>245</v>
      </c>
      <c r="I8" s="543" t="s">
        <v>164</v>
      </c>
      <c r="J8" s="343">
        <v>8</v>
      </c>
      <c r="K8" s="540">
        <f>Table24568910212131411161711181920211522232425262728293031323334[[#This Row],[Actual Worklog (Hours)]] / 4</f>
        <v>8</v>
      </c>
      <c r="L8" s="343">
        <v>32</v>
      </c>
      <c r="M8" s="708">
        <v>46100</v>
      </c>
      <c r="N8" s="708">
        <v>46107</v>
      </c>
      <c r="O8" s="555" t="s">
        <v>186</v>
      </c>
      <c r="P8" s="279" t="s">
        <v>190</v>
      </c>
      <c r="Q8" s="710" t="s">
        <v>190</v>
      </c>
      <c r="R8" s="710" t="s">
        <v>190</v>
      </c>
      <c r="S8" s="711" t="s">
        <v>190</v>
      </c>
      <c r="T8" s="711" t="s">
        <v>190</v>
      </c>
      <c r="U8" s="712" t="s">
        <v>190</v>
      </c>
      <c r="V8" s="712" t="s">
        <v>190</v>
      </c>
      <c r="W8" s="711" t="s">
        <v>190</v>
      </c>
      <c r="X8" s="711" t="s">
        <v>190</v>
      </c>
      <c r="Y8" s="711" t="s">
        <v>190</v>
      </c>
      <c r="Z8" s="712" t="s">
        <v>190</v>
      </c>
      <c r="AA8" s="711" t="s">
        <v>190</v>
      </c>
      <c r="AB8" s="711" t="s">
        <v>190</v>
      </c>
      <c r="AC8" s="711" t="s">
        <v>190</v>
      </c>
      <c r="AD8" s="713" t="s">
        <v>190</v>
      </c>
      <c r="AE8" s="714" t="s">
        <v>190</v>
      </c>
      <c r="AF8" s="685"/>
      <c r="AG8" s="686"/>
      <c r="AH8" s="686"/>
      <c r="AI8" s="686"/>
      <c r="AJ8" s="686"/>
      <c r="AK8" s="686"/>
      <c r="AL8" s="686"/>
      <c r="AM8" s="686"/>
      <c r="AN8" s="686"/>
      <c r="AO8" s="686"/>
      <c r="AP8" s="686"/>
      <c r="AQ8" s="686"/>
      <c r="AR8" s="686"/>
      <c r="AS8" s="686"/>
      <c r="AT8" s="686"/>
      <c r="AU8" s="686"/>
      <c r="AV8" s="686"/>
      <c r="AW8" s="686"/>
      <c r="AX8" s="686"/>
      <c r="AY8" s="686"/>
      <c r="AZ8" s="686"/>
      <c r="BA8" s="686"/>
      <c r="BB8" s="686"/>
      <c r="BC8" s="686"/>
      <c r="BD8" s="686"/>
    </row>
    <row r="9" spans="1:56" s="53" customFormat="1" ht="27">
      <c r="A9" s="707">
        <v>8</v>
      </c>
      <c r="B9" s="583" t="s">
        <v>5</v>
      </c>
      <c r="C9" s="552">
        <v>46094</v>
      </c>
      <c r="D9" s="552">
        <v>46107</v>
      </c>
      <c r="E9" s="577" t="s">
        <v>271</v>
      </c>
      <c r="F9" s="583" t="s">
        <v>247</v>
      </c>
      <c r="G9" s="583">
        <v>51845</v>
      </c>
      <c r="H9" s="548" t="s">
        <v>231</v>
      </c>
      <c r="I9" s="543" t="s">
        <v>164</v>
      </c>
      <c r="J9" s="525">
        <v>5</v>
      </c>
      <c r="K9" s="525">
        <f>Table24568910212131411161711181920211522232425262728293031323334[[#This Row],[Actual Worklog (Hours)]] / 4</f>
        <v>4</v>
      </c>
      <c r="L9" s="525">
        <v>16</v>
      </c>
      <c r="M9" s="534">
        <v>46106</v>
      </c>
      <c r="N9" s="534" t="s">
        <v>190</v>
      </c>
      <c r="O9" s="721" t="s">
        <v>190</v>
      </c>
      <c r="P9" s="583" t="s">
        <v>190</v>
      </c>
      <c r="Q9" s="583" t="s">
        <v>190</v>
      </c>
      <c r="R9" s="583" t="s">
        <v>190</v>
      </c>
      <c r="S9" s="586" t="s">
        <v>190</v>
      </c>
      <c r="T9" s="586" t="s">
        <v>190</v>
      </c>
      <c r="U9" s="543" t="s">
        <v>190</v>
      </c>
      <c r="V9" s="543" t="s">
        <v>190</v>
      </c>
      <c r="W9" s="586" t="s">
        <v>190</v>
      </c>
      <c r="X9" s="586" t="s">
        <v>190</v>
      </c>
      <c r="Y9" s="586" t="s">
        <v>190</v>
      </c>
      <c r="Z9" s="543" t="s">
        <v>190</v>
      </c>
      <c r="AA9" s="586" t="s">
        <v>190</v>
      </c>
      <c r="AB9" s="586" t="s">
        <v>190</v>
      </c>
      <c r="AC9" s="586" t="s">
        <v>190</v>
      </c>
      <c r="AD9" s="722" t="s">
        <v>190</v>
      </c>
      <c r="AE9" s="723" t="s">
        <v>190</v>
      </c>
    </row>
    <row r="10" spans="1:56" ht="40.5">
      <c r="A10" s="707">
        <v>9</v>
      </c>
      <c r="B10" s="583" t="str">
        <f>'Dashboard-2025'!$K$1</f>
        <v>FOH Wave</v>
      </c>
      <c r="C10" s="552">
        <v>46094</v>
      </c>
      <c r="D10" s="552">
        <v>46107</v>
      </c>
      <c r="E10" s="577" t="s">
        <v>271</v>
      </c>
      <c r="F10" s="583" t="s">
        <v>192</v>
      </c>
      <c r="G10" s="583">
        <v>52169</v>
      </c>
      <c r="H10" s="548" t="s">
        <v>249</v>
      </c>
      <c r="I10" s="543" t="s">
        <v>164</v>
      </c>
      <c r="J10" s="343">
        <v>5</v>
      </c>
      <c r="K10" s="343">
        <v>2</v>
      </c>
      <c r="L10" s="343">
        <v>8</v>
      </c>
      <c r="M10" s="708">
        <v>46106</v>
      </c>
      <c r="N10" s="708" t="s">
        <v>190</v>
      </c>
      <c r="O10" s="583" t="s">
        <v>190</v>
      </c>
      <c r="P10" s="279" t="s">
        <v>190</v>
      </c>
      <c r="Q10" s="710" t="s">
        <v>190</v>
      </c>
      <c r="R10" s="710" t="s">
        <v>190</v>
      </c>
      <c r="S10" s="711" t="s">
        <v>190</v>
      </c>
      <c r="T10" s="711" t="s">
        <v>190</v>
      </c>
      <c r="U10" s="712" t="s">
        <v>190</v>
      </c>
      <c r="V10" s="712" t="s">
        <v>190</v>
      </c>
      <c r="W10" s="711" t="s">
        <v>190</v>
      </c>
      <c r="X10" s="711" t="s">
        <v>190</v>
      </c>
      <c r="Y10" s="711" t="s">
        <v>190</v>
      </c>
      <c r="Z10" s="712" t="s">
        <v>190</v>
      </c>
      <c r="AA10" s="711" t="s">
        <v>190</v>
      </c>
      <c r="AB10" s="711" t="s">
        <v>190</v>
      </c>
      <c r="AC10" s="711" t="s">
        <v>190</v>
      </c>
      <c r="AD10" s="713" t="s">
        <v>190</v>
      </c>
      <c r="AE10" s="714" t="s">
        <v>274</v>
      </c>
      <c r="AF10" s="589"/>
      <c r="AG10" s="579"/>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79"/>
      <c r="BD10" s="579"/>
    </row>
    <row r="11" spans="1:56" ht="12.75">
      <c r="A11" s="536"/>
      <c r="B11" s="541"/>
      <c r="C11" s="552"/>
      <c r="D11" s="552"/>
      <c r="E11" s="577"/>
      <c r="F11" s="540"/>
      <c r="G11" s="541"/>
      <c r="H11" s="542"/>
      <c r="I11" s="552"/>
      <c r="J11" s="285"/>
      <c r="K11" s="285"/>
      <c r="L11" s="285"/>
      <c r="M11" s="662"/>
      <c r="N11" s="662"/>
      <c r="O11" s="541"/>
      <c r="P11" s="283"/>
      <c r="Q11" s="599"/>
      <c r="R11" s="599"/>
      <c r="S11" s="600"/>
      <c r="T11" s="600"/>
      <c r="U11" s="601"/>
      <c r="V11" s="601"/>
      <c r="W11" s="600"/>
      <c r="X11" s="600"/>
      <c r="Y11" s="600"/>
      <c r="Z11" s="601"/>
      <c r="AA11" s="600"/>
      <c r="AB11" s="600"/>
      <c r="AC11" s="600"/>
      <c r="AD11" s="599"/>
      <c r="AE11" s="551"/>
      <c r="AF11" s="589"/>
      <c r="AG11" s="579"/>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79"/>
      <c r="BD11" s="579"/>
    </row>
    <row r="12" spans="1:56" ht="12.75">
      <c r="A12" s="536"/>
      <c r="B12" s="541"/>
      <c r="C12" s="552"/>
      <c r="D12" s="552"/>
      <c r="E12" s="577"/>
      <c r="F12" s="540"/>
      <c r="G12" s="541"/>
      <c r="H12" s="542"/>
      <c r="I12" s="552"/>
      <c r="J12" s="285"/>
      <c r="K12" s="285"/>
      <c r="L12" s="285"/>
      <c r="M12" s="662"/>
      <c r="N12" s="662"/>
      <c r="O12" s="541"/>
      <c r="P12" s="283"/>
      <c r="Q12" s="599"/>
      <c r="R12" s="599"/>
      <c r="S12" s="600"/>
      <c r="T12" s="600"/>
      <c r="U12" s="601"/>
      <c r="V12" s="601"/>
      <c r="W12" s="600"/>
      <c r="X12" s="600"/>
      <c r="Y12" s="600"/>
      <c r="Z12" s="601"/>
      <c r="AA12" s="600"/>
      <c r="AB12" s="600"/>
      <c r="AC12" s="600"/>
      <c r="AD12" s="599"/>
      <c r="AE12" s="551"/>
      <c r="AF12" s="58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row>
    <row r="13" spans="1:56" ht="12.75">
      <c r="A13" s="536"/>
      <c r="B13" s="541"/>
      <c r="C13" s="552"/>
      <c r="D13" s="552"/>
      <c r="E13" s="577"/>
      <c r="F13" s="540"/>
      <c r="G13" s="541"/>
      <c r="H13" s="542"/>
      <c r="I13" s="552"/>
      <c r="J13" s="285"/>
      <c r="K13" s="285"/>
      <c r="L13" s="285"/>
      <c r="M13" s="662"/>
      <c r="N13" s="662"/>
      <c r="O13" s="541"/>
      <c r="P13" s="283"/>
      <c r="Q13" s="599"/>
      <c r="R13" s="599"/>
      <c r="S13" s="600"/>
      <c r="T13" s="600"/>
      <c r="U13" s="601"/>
      <c r="V13" s="601"/>
      <c r="W13" s="600"/>
      <c r="X13" s="600"/>
      <c r="Y13" s="600"/>
      <c r="Z13" s="601"/>
      <c r="AA13" s="600"/>
      <c r="AB13" s="600"/>
      <c r="AC13" s="600"/>
      <c r="AD13" s="599"/>
      <c r="AE13" s="551"/>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12.75">
      <c r="A14" s="536"/>
      <c r="B14" s="541"/>
      <c r="C14" s="552"/>
      <c r="D14" s="552"/>
      <c r="E14" s="577"/>
      <c r="F14" s="540"/>
      <c r="G14" s="541"/>
      <c r="H14" s="542"/>
      <c r="I14" s="552"/>
      <c r="J14" s="285"/>
      <c r="K14" s="285"/>
      <c r="L14" s="285"/>
      <c r="M14" s="662"/>
      <c r="N14" s="662"/>
      <c r="O14" s="541"/>
      <c r="P14" s="283"/>
      <c r="Q14" s="599"/>
      <c r="R14" s="599"/>
      <c r="S14" s="600"/>
      <c r="T14" s="600"/>
      <c r="U14" s="601"/>
      <c r="V14" s="601"/>
      <c r="W14" s="600"/>
      <c r="X14" s="600"/>
      <c r="Y14" s="600"/>
      <c r="Z14" s="601"/>
      <c r="AA14" s="600"/>
      <c r="AB14" s="600"/>
      <c r="AC14" s="600"/>
      <c r="AD14" s="599"/>
      <c r="AE14" s="551"/>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12.75">
      <c r="A15" s="536"/>
      <c r="B15" s="541"/>
      <c r="C15" s="552"/>
      <c r="D15" s="552"/>
      <c r="E15" s="577"/>
      <c r="F15" s="540"/>
      <c r="G15" s="541"/>
      <c r="H15" s="542"/>
      <c r="I15" s="552"/>
      <c r="J15" s="285"/>
      <c r="K15" s="285"/>
      <c r="L15" s="285"/>
      <c r="M15" s="662"/>
      <c r="N15" s="662"/>
      <c r="O15" s="541"/>
      <c r="P15" s="283"/>
      <c r="Q15" s="599"/>
      <c r="R15" s="599"/>
      <c r="S15" s="600"/>
      <c r="T15" s="600"/>
      <c r="U15" s="601"/>
      <c r="V15" s="601"/>
      <c r="W15" s="600"/>
      <c r="X15" s="600"/>
      <c r="Y15" s="600"/>
      <c r="Z15" s="601"/>
      <c r="AA15" s="600"/>
      <c r="AB15" s="600"/>
      <c r="AC15" s="600"/>
      <c r="AD15" s="599"/>
      <c r="AE15" s="551"/>
      <c r="AF15" s="589"/>
      <c r="AG15" s="579"/>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79"/>
      <c r="BD15" s="579"/>
    </row>
    <row r="16" spans="1:56" ht="12.75">
      <c r="A16" s="536"/>
      <c r="B16" s="541"/>
      <c r="C16" s="552"/>
      <c r="D16" s="552"/>
      <c r="E16" s="577"/>
      <c r="F16" s="540"/>
      <c r="G16" s="541"/>
      <c r="H16" s="542"/>
      <c r="I16" s="552"/>
      <c r="J16" s="285"/>
      <c r="K16" s="285"/>
      <c r="L16" s="285"/>
      <c r="M16" s="662"/>
      <c r="N16" s="662"/>
      <c r="O16" s="541"/>
      <c r="P16" s="283"/>
      <c r="Q16" s="599"/>
      <c r="R16" s="599"/>
      <c r="S16" s="600"/>
      <c r="T16" s="600"/>
      <c r="U16" s="601"/>
      <c r="V16" s="601"/>
      <c r="W16" s="600"/>
      <c r="X16" s="600"/>
      <c r="Y16" s="600"/>
      <c r="Z16" s="601"/>
      <c r="AA16" s="600"/>
      <c r="AB16" s="600"/>
      <c r="AC16" s="600"/>
      <c r="AD16" s="599"/>
      <c r="AE16" s="551"/>
      <c r="AF16" s="589"/>
      <c r="AG16" s="579"/>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79"/>
      <c r="BD16" s="579"/>
    </row>
    <row r="17" spans="1:56" ht="12.75">
      <c r="A17" s="536"/>
      <c r="B17" s="541"/>
      <c r="C17" s="552"/>
      <c r="D17" s="552"/>
      <c r="E17" s="577"/>
      <c r="F17" s="540"/>
      <c r="G17" s="541"/>
      <c r="H17" s="542"/>
      <c r="I17" s="552"/>
      <c r="J17" s="285"/>
      <c r="K17" s="285"/>
      <c r="L17" s="285"/>
      <c r="M17" s="662"/>
      <c r="N17" s="662"/>
      <c r="O17" s="541"/>
      <c r="P17" s="283"/>
      <c r="Q17" s="599"/>
      <c r="R17" s="599"/>
      <c r="S17" s="600"/>
      <c r="T17" s="600"/>
      <c r="U17" s="601"/>
      <c r="V17" s="601"/>
      <c r="W17" s="600"/>
      <c r="X17" s="600"/>
      <c r="Y17" s="600"/>
      <c r="Z17" s="601"/>
      <c r="AA17" s="600"/>
      <c r="AB17" s="600"/>
      <c r="AC17" s="600"/>
      <c r="AD17" s="599"/>
      <c r="AE17" s="551"/>
      <c r="AF17" s="589"/>
      <c r="AG17" s="579"/>
      <c r="AH17" s="579"/>
      <c r="AI17" s="579"/>
      <c r="AJ17" s="579"/>
      <c r="AK17" s="579"/>
      <c r="AL17" s="579"/>
      <c r="AM17" s="579"/>
      <c r="AN17" s="579"/>
      <c r="AO17" s="579"/>
      <c r="AP17" s="579"/>
      <c r="AQ17" s="579"/>
      <c r="AR17" s="579"/>
      <c r="AS17" s="579"/>
      <c r="AT17" s="579"/>
      <c r="AU17" s="579"/>
      <c r="AV17" s="579"/>
      <c r="AW17" s="579"/>
      <c r="AX17" s="579"/>
      <c r="AY17" s="579"/>
      <c r="AZ17" s="579"/>
      <c r="BA17" s="579"/>
      <c r="BB17" s="579"/>
      <c r="BC17" s="579"/>
      <c r="BD17" s="579"/>
    </row>
    <row r="18" spans="1:56" ht="12.75">
      <c r="E18" s="500"/>
      <c r="F18" s="24"/>
      <c r="H18" s="23"/>
      <c r="J18" s="201"/>
      <c r="K18" s="201"/>
      <c r="L18" s="201"/>
      <c r="M18" s="201"/>
      <c r="N18" s="201"/>
      <c r="P18" s="24"/>
      <c r="R18" s="24"/>
      <c r="S18" s="23"/>
      <c r="T18" s="24"/>
      <c r="U18" s="24"/>
      <c r="V18" s="24"/>
      <c r="W18" s="24"/>
    </row>
    <row r="19" spans="1:56" ht="12.75">
      <c r="E19" s="500"/>
      <c r="F19" s="24"/>
      <c r="H19" s="23"/>
      <c r="J19" s="201"/>
      <c r="K19" s="201"/>
      <c r="L19" s="201"/>
      <c r="M19" s="201"/>
      <c r="N19" s="201"/>
      <c r="P19" s="24"/>
      <c r="R19" s="24"/>
      <c r="S19" s="23"/>
      <c r="T19" s="24"/>
      <c r="U19" s="24"/>
      <c r="V19" s="24"/>
      <c r="W19" s="24"/>
    </row>
    <row r="20" spans="1:56" ht="12.75">
      <c r="E20" s="500"/>
      <c r="F20" s="24"/>
      <c r="H20" s="23"/>
      <c r="J20" s="201"/>
      <c r="K20" s="201"/>
      <c r="L20" s="201"/>
      <c r="M20" s="201"/>
      <c r="N20" s="201"/>
      <c r="P20" s="24"/>
      <c r="R20" s="24"/>
      <c r="S20" s="23"/>
      <c r="T20" s="24"/>
      <c r="U20" s="24"/>
      <c r="V20" s="24"/>
      <c r="W20" s="24"/>
    </row>
    <row r="21" spans="1:56" ht="12.75">
      <c r="E21" s="500"/>
      <c r="F21" s="24"/>
      <c r="H21" s="23"/>
      <c r="J21" s="201"/>
      <c r="K21" s="201"/>
      <c r="L21" s="201"/>
      <c r="M21" s="201"/>
      <c r="N21" s="201"/>
      <c r="P21" s="24"/>
      <c r="R21" s="24"/>
      <c r="S21" s="23"/>
      <c r="T21" s="24"/>
      <c r="U21" s="24"/>
      <c r="V21" s="24"/>
      <c r="W21" s="24"/>
    </row>
    <row r="22" spans="1:56" ht="12.75">
      <c r="E22" s="500"/>
      <c r="F22" s="24"/>
      <c r="H22" s="23"/>
      <c r="J22" s="201"/>
      <c r="K22" s="201"/>
      <c r="L22" s="201"/>
      <c r="M22" s="201"/>
      <c r="N22" s="201"/>
      <c r="P22" s="24"/>
      <c r="R22" s="24"/>
      <c r="S22" s="23"/>
      <c r="T22" s="24"/>
      <c r="U22" s="24"/>
      <c r="V22" s="24"/>
      <c r="W22" s="24"/>
    </row>
    <row r="23" spans="1:56" ht="12.75">
      <c r="E23" s="500"/>
      <c r="F23" s="24"/>
      <c r="H23" s="23"/>
      <c r="J23" s="201"/>
      <c r="K23" s="201"/>
      <c r="L23" s="201"/>
      <c r="M23" s="201"/>
      <c r="N23" s="201"/>
      <c r="P23" s="24"/>
      <c r="R23" s="24"/>
      <c r="S23" s="23"/>
      <c r="T23" s="24"/>
      <c r="U23" s="24"/>
      <c r="V23" s="24"/>
      <c r="W23" s="24"/>
    </row>
    <row r="24" spans="1:56" ht="12.75">
      <c r="E24" s="500"/>
      <c r="F24" s="24"/>
      <c r="H24" s="23"/>
      <c r="J24" s="201"/>
      <c r="K24" s="201"/>
      <c r="L24" s="201"/>
      <c r="M24" s="201"/>
      <c r="N24" s="201"/>
      <c r="P24" s="24"/>
      <c r="R24" s="24"/>
      <c r="S24" s="23"/>
      <c r="T24" s="24"/>
      <c r="U24" s="24"/>
      <c r="V24" s="24"/>
      <c r="W24" s="24"/>
    </row>
    <row r="25" spans="1:56" ht="12.75">
      <c r="E25" s="500"/>
      <c r="F25" s="24"/>
      <c r="H25" s="23"/>
      <c r="J25" s="201"/>
      <c r="K25" s="201"/>
      <c r="L25" s="201"/>
      <c r="M25" s="201"/>
      <c r="N25" s="201"/>
      <c r="P25" s="24"/>
      <c r="R25" s="24"/>
      <c r="S25" s="23"/>
      <c r="T25" s="24"/>
      <c r="U25" s="24"/>
      <c r="V25" s="24"/>
      <c r="W25" s="24"/>
    </row>
    <row r="26" spans="1:56" ht="12.75">
      <c r="E26" s="500"/>
      <c r="F26" s="24"/>
      <c r="H26" s="23"/>
      <c r="J26" s="201"/>
      <c r="K26" s="201"/>
      <c r="L26" s="201"/>
      <c r="M26" s="201"/>
      <c r="N26" s="201"/>
      <c r="P26" s="24"/>
      <c r="R26" s="24"/>
      <c r="S26" s="23"/>
      <c r="T26" s="24"/>
      <c r="U26" s="24"/>
      <c r="V26" s="24"/>
      <c r="W26" s="24"/>
    </row>
    <row r="27" spans="1:56" ht="12.75">
      <c r="E27" s="500"/>
      <c r="F27" s="24"/>
      <c r="H27" s="23"/>
      <c r="J27" s="201"/>
      <c r="K27" s="201"/>
      <c r="L27" s="201"/>
      <c r="M27" s="201"/>
      <c r="N27" s="201"/>
      <c r="P27" s="24"/>
      <c r="R27" s="24"/>
      <c r="S27" s="23"/>
      <c r="T27" s="24"/>
      <c r="U27" s="24"/>
      <c r="V27" s="24"/>
      <c r="W27" s="24"/>
    </row>
    <row r="28" spans="1:56" ht="12.75">
      <c r="E28" s="500"/>
      <c r="F28" s="24"/>
      <c r="H28" s="23"/>
      <c r="J28" s="201"/>
      <c r="K28" s="201"/>
      <c r="L28" s="201"/>
      <c r="M28" s="201"/>
      <c r="N28" s="201"/>
      <c r="P28" s="24"/>
      <c r="R28" s="24"/>
      <c r="S28" s="23"/>
      <c r="T28" s="24"/>
      <c r="U28" s="24"/>
      <c r="V28" s="24"/>
      <c r="W28" s="24"/>
    </row>
    <row r="29" spans="1:56" ht="12.75">
      <c r="E29" s="500"/>
      <c r="F29" s="24"/>
      <c r="H29" s="23"/>
      <c r="J29" s="201"/>
      <c r="K29" s="201"/>
      <c r="L29" s="201"/>
      <c r="M29" s="201"/>
      <c r="N29" s="201"/>
      <c r="P29" s="24"/>
      <c r="R29" s="24"/>
      <c r="S29" s="23"/>
      <c r="T29" s="24"/>
      <c r="U29" s="24"/>
      <c r="V29" s="24"/>
      <c r="W29" s="24"/>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24B4872-CCC3-40F0-B330-900F65BC4F7B}">
          <x14:formula1>
            <xm:f>Settings!$C$3:$C$22</xm:f>
          </x14:formula1>
          <xm:sqref>I1:I1048576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D12F2-6E68-4A3F-8EBA-F04FA0F67376}">
  <sheetPr>
    <outlinePr summaryBelow="0" summaryRight="0"/>
  </sheetPr>
  <dimension ref="A1:CP990"/>
  <sheetViews>
    <sheetView topLeftCell="B1" workbookViewId="0">
      <selection activeCell="F12" sqref="F12"/>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43.5" customHeight="1">
      <c r="B2" s="577" t="s">
        <v>275</v>
      </c>
      <c r="C2" s="583">
        <v>52099</v>
      </c>
      <c r="D2" s="583">
        <v>52099</v>
      </c>
      <c r="E2" s="687" t="s">
        <v>186</v>
      </c>
      <c r="F2" s="684" t="s">
        <v>222</v>
      </c>
      <c r="G2" s="688" t="s">
        <v>276</v>
      </c>
      <c r="H2" s="684" t="s">
        <v>229</v>
      </c>
      <c r="I2" s="684" t="s">
        <v>225</v>
      </c>
      <c r="J2" s="684" t="s">
        <v>226</v>
      </c>
      <c r="K2" s="684" t="s">
        <v>199</v>
      </c>
      <c r="L2" s="689">
        <v>46094</v>
      </c>
      <c r="M2" s="689">
        <v>46099</v>
      </c>
      <c r="N2" s="727" t="s">
        <v>277</v>
      </c>
      <c r="O2" s="678"/>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s="687" customFormat="1" ht="47.25" customHeight="1">
      <c r="B3" s="577" t="s">
        <v>271</v>
      </c>
      <c r="C3" s="583">
        <v>26993</v>
      </c>
      <c r="D3" s="583">
        <v>26993</v>
      </c>
      <c r="E3" s="687" t="s">
        <v>192</v>
      </c>
      <c r="F3" s="684" t="s">
        <v>222</v>
      </c>
      <c r="G3" s="688" t="s">
        <v>278</v>
      </c>
      <c r="H3" s="684" t="s">
        <v>229</v>
      </c>
      <c r="I3" s="684" t="s">
        <v>225</v>
      </c>
      <c r="J3" s="684" t="s">
        <v>226</v>
      </c>
      <c r="K3" s="684" t="s">
        <v>199</v>
      </c>
      <c r="L3" s="696">
        <v>46104</v>
      </c>
      <c r="M3" s="689">
        <v>46106</v>
      </c>
      <c r="N3" s="727" t="s">
        <v>277</v>
      </c>
      <c r="O3" s="540"/>
      <c r="P3" s="547"/>
      <c r="Q3" s="547"/>
      <c r="R3" s="547"/>
      <c r="S3" s="547"/>
      <c r="T3" s="547"/>
      <c r="U3" s="547"/>
      <c r="V3" s="547"/>
      <c r="W3" s="547"/>
      <c r="X3" s="547"/>
      <c r="Y3" s="547"/>
      <c r="Z3" s="547"/>
      <c r="AA3" s="547"/>
      <c r="AB3" s="547"/>
      <c r="AC3" s="547"/>
      <c r="AD3" s="547"/>
      <c r="AE3" s="547"/>
      <c r="AF3" s="547"/>
      <c r="AG3" s="547"/>
      <c r="AH3" s="547"/>
      <c r="AI3" s="547"/>
      <c r="AJ3" s="547"/>
      <c r="AK3" s="547"/>
      <c r="AL3" s="547"/>
      <c r="AM3" s="547"/>
      <c r="AN3" s="547"/>
      <c r="AO3" s="547"/>
      <c r="AP3" s="547"/>
      <c r="AQ3" s="547"/>
      <c r="AR3" s="547"/>
      <c r="AS3" s="547"/>
      <c r="AT3" s="547"/>
      <c r="AU3" s="547"/>
      <c r="AV3" s="547"/>
      <c r="AW3" s="547"/>
      <c r="AX3" s="547"/>
      <c r="AY3" s="547"/>
      <c r="AZ3" s="547"/>
      <c r="BA3" s="547"/>
      <c r="BB3" s="547"/>
      <c r="BC3" s="547"/>
      <c r="BD3" s="547"/>
      <c r="BE3" s="547"/>
      <c r="BF3" s="547"/>
      <c r="BG3" s="547"/>
      <c r="BH3" s="547"/>
      <c r="BI3" s="547"/>
      <c r="BJ3" s="547"/>
      <c r="BK3" s="547"/>
      <c r="BL3" s="547"/>
      <c r="BM3" s="547"/>
      <c r="BN3" s="547"/>
      <c r="BO3" s="547"/>
      <c r="BP3" s="547"/>
      <c r="BQ3" s="547"/>
      <c r="BR3" s="547"/>
      <c r="BS3" s="547"/>
      <c r="BT3" s="547"/>
      <c r="BU3" s="547"/>
      <c r="BV3" s="547"/>
      <c r="BW3" s="547"/>
      <c r="BX3" s="547"/>
      <c r="BY3" s="547"/>
      <c r="BZ3" s="547"/>
      <c r="CA3" s="547"/>
      <c r="CB3" s="547"/>
      <c r="CC3" s="547"/>
      <c r="CD3" s="547"/>
      <c r="CE3" s="547"/>
      <c r="CF3" s="547"/>
      <c r="CG3" s="547"/>
      <c r="CH3" s="547"/>
      <c r="CI3" s="547"/>
      <c r="CJ3" s="547"/>
      <c r="CK3" s="547"/>
      <c r="CL3" s="547"/>
      <c r="CM3" s="547"/>
      <c r="CN3" s="547"/>
      <c r="CO3" s="547"/>
      <c r="CP3" s="726"/>
    </row>
    <row r="4" spans="1:94" s="53" customFormat="1" ht="16.5" customHeight="1">
      <c r="B4" s="577"/>
      <c r="C4" s="583"/>
      <c r="D4" s="583"/>
      <c r="E4" s="687"/>
      <c r="F4" s="684"/>
      <c r="G4" s="705"/>
      <c r="H4" s="644"/>
      <c r="I4" s="684"/>
      <c r="J4" s="684"/>
      <c r="K4" s="684"/>
      <c r="L4" s="717"/>
      <c r="M4" s="567"/>
      <c r="N4" s="728"/>
      <c r="O4" s="70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s="114"/>
    </row>
    <row r="5" spans="1:94" ht="12.75">
      <c r="B5" s="577"/>
      <c r="C5" s="583"/>
      <c r="D5" s="583"/>
      <c r="E5" s="687"/>
      <c r="F5" s="684"/>
      <c r="G5" s="719"/>
      <c r="H5" s="644"/>
      <c r="I5" s="684"/>
      <c r="J5" s="684"/>
      <c r="K5" s="684"/>
      <c r="L5" s="717"/>
      <c r="M5" s="717"/>
      <c r="N5" s="727"/>
      <c r="O5" s="542"/>
    </row>
    <row r="6" spans="1:94" ht="12.75">
      <c r="B6" s="577"/>
      <c r="C6" s="283"/>
      <c r="D6" s="283"/>
      <c r="E6" s="177"/>
      <c r="F6" s="684"/>
      <c r="G6" s="282"/>
      <c r="H6" s="193"/>
      <c r="I6" s="684"/>
      <c r="J6" s="684"/>
      <c r="K6" s="684"/>
      <c r="L6" s="21"/>
      <c r="M6" s="21"/>
      <c r="N6" s="62"/>
      <c r="O6" s="53"/>
    </row>
    <row r="7" spans="1:94" ht="12.75">
      <c r="B7" s="577"/>
      <c r="C7" s="283"/>
      <c r="D7" s="283"/>
      <c r="E7" s="177"/>
      <c r="F7" s="684"/>
      <c r="G7" s="282"/>
      <c r="H7" s="193"/>
      <c r="I7" s="684"/>
      <c r="J7" s="684"/>
      <c r="K7" s="684"/>
      <c r="L7" s="21"/>
      <c r="M7" s="21"/>
      <c r="N7" s="62"/>
      <c r="O7" s="53"/>
    </row>
    <row r="8" spans="1:94" ht="12.75">
      <c r="B8" s="577"/>
      <c r="C8" s="283"/>
      <c r="D8" s="283"/>
      <c r="E8" s="177"/>
      <c r="F8" s="684"/>
      <c r="G8" s="282"/>
      <c r="H8" s="193"/>
      <c r="I8" s="684"/>
      <c r="J8" s="684"/>
      <c r="K8" s="684"/>
      <c r="L8" s="21"/>
      <c r="M8" s="21"/>
      <c r="N8" s="62"/>
      <c r="O8" s="53"/>
    </row>
    <row r="9" spans="1:94" ht="12.75">
      <c r="B9" s="577"/>
      <c r="C9" s="283"/>
      <c r="D9" s="283"/>
      <c r="E9" s="177"/>
      <c r="F9" s="684"/>
      <c r="G9" s="337"/>
      <c r="H9" s="225"/>
      <c r="I9" s="684"/>
      <c r="J9" s="684"/>
      <c r="K9" s="684"/>
      <c r="L9" s="48"/>
      <c r="M9" s="48"/>
      <c r="N9" s="382"/>
      <c r="O9" s="53"/>
    </row>
    <row r="10" spans="1:94" s="462" customFormat="1" ht="12.75">
      <c r="A10" s="765"/>
      <c r="B10" s="738"/>
      <c r="C10" s="279"/>
      <c r="D10" s="279"/>
      <c r="E10" s="506"/>
      <c r="F10" s="684"/>
      <c r="G10" s="337"/>
      <c r="H10" s="225"/>
      <c r="I10" s="684"/>
      <c r="J10" s="684"/>
      <c r="K10" s="684"/>
      <c r="L10" s="48"/>
      <c r="M10" s="48"/>
      <c r="N10" s="382"/>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s="595"/>
    </row>
    <row r="11" spans="1:94" s="53" customFormat="1" ht="15.75" customHeight="1">
      <c r="B11" s="577"/>
      <c r="C11" s="283"/>
      <c r="D11" s="283"/>
      <c r="E11" s="177"/>
      <c r="F11" s="644"/>
      <c r="G11" s="58"/>
      <c r="H11" s="193"/>
      <c r="I11" s="644"/>
      <c r="J11" s="644"/>
      <c r="K11" s="644"/>
    </row>
    <row r="12" spans="1:94" ht="15.75" customHeight="1">
      <c r="P12" s="241"/>
    </row>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7">
    <dataValidation type="list" allowBlank="1" showErrorMessage="1" sqref="L6:M10" xr:uid="{49156C5E-2018-4529-B339-F79F124B3DE4}">
      <formula1>"Open,Inprogress,Closed/Rejected,Defect Fixed"</formula1>
    </dataValidation>
    <dataValidation type="list" allowBlank="1" showErrorMessage="1" sqref="I2:I11" xr:uid="{7CE58B97-786A-48A8-B25A-23E45CE10B09}">
      <formula1>"Manual, Automation"</formula1>
    </dataValidation>
    <dataValidation type="list" allowBlank="1" showErrorMessage="1" sqref="F2:F11" xr:uid="{B91CA4B9-1374-4C45-A4DB-8F4658602E7F}">
      <formula1>"Bounceback/Sub-Defect,Defect,None"</formula1>
    </dataValidation>
    <dataValidation type="list" allowBlank="1" showErrorMessage="1" sqref="H2:H11" xr:uid="{E9ABC5D0-52D1-4DFC-B94A-C6B99F140DD3}">
      <formula1>"Minor,Significant,Major"</formula1>
    </dataValidation>
    <dataValidation type="list" allowBlank="1" showErrorMessage="1" sqref="J2:J11" xr:uid="{9319C5AC-F1E7-48B3-8D09-CF9ECAE4105F}">
      <formula1>"Internal,External"</formula1>
    </dataValidation>
    <dataValidation type="date" operator="notBetween" allowBlank="1" showErrorMessage="1" sqref="M3:M4 L2:M2" xr:uid="{C2FBB8F6-1EFB-4B5E-B07F-35E0C97306F0}">
      <formula1>45931</formula1>
      <formula2>45986</formula2>
    </dataValidation>
    <dataValidation allowBlank="1" showErrorMessage="1" sqref="N2:N5" xr:uid="{9AF74D8A-EDB9-4C7F-BB21-A06842B0A072}"/>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511E8EAD-6D91-42C5-BD10-A2154DA175DC}">
          <x14:formula1>
            <xm:f>Settings!$C$3:$C$22</xm:f>
          </x14:formula1>
          <xm:sqref>K1:K1048576</xm:sqref>
        </x14:dataValidation>
        <x14:dataValidation type="list" allowBlank="1" showErrorMessage="1" xr:uid="{9C32ACC9-47C0-4E80-8225-9B375264EC2E}">
          <x14:formula1>
            <xm:f>Details!$A$2:$A$10</xm:f>
          </x14:formula1>
          <xm:sqref>N1 N4 N6:N1048576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1D6D9-D877-4713-A2EE-74E420BC2D30}">
  <sheetPr>
    <outlinePr summaryBelow="0" summaryRight="0"/>
  </sheetPr>
  <dimension ref="A1:BD943"/>
  <sheetViews>
    <sheetView showGridLines="0" workbookViewId="0">
      <pane xSplit="9" topLeftCell="J1" activePane="topRight" state="frozen"/>
      <selection pane="topRight" activeCell="J5" sqref="J5"/>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42.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579" customFormat="1" ht="44.25" customHeight="1">
      <c r="A2" s="564">
        <v>1</v>
      </c>
      <c r="B2" s="541" t="s">
        <v>5</v>
      </c>
      <c r="C2" s="552">
        <v>46080</v>
      </c>
      <c r="D2" s="552">
        <v>46093</v>
      </c>
      <c r="E2" s="577" t="s">
        <v>275</v>
      </c>
      <c r="F2" s="540" t="s">
        <v>247</v>
      </c>
      <c r="G2" s="540">
        <v>51349</v>
      </c>
      <c r="H2" s="762" t="s">
        <v>279</v>
      </c>
      <c r="I2" s="541" t="s">
        <v>199</v>
      </c>
      <c r="J2" s="540">
        <v>3</v>
      </c>
      <c r="K2" s="540">
        <f>Table245689102121314111617111819202115222324252627282930313233[[#This Row],[Actual Worklog (Hours)]] / 4</f>
        <v>10.5</v>
      </c>
      <c r="L2" s="540">
        <v>42</v>
      </c>
      <c r="M2" s="573">
        <v>46080</v>
      </c>
      <c r="N2" s="573">
        <v>46087</v>
      </c>
      <c r="O2" s="541" t="s">
        <v>247</v>
      </c>
      <c r="P2" s="541" t="s">
        <v>280</v>
      </c>
      <c r="Q2" s="540" t="s">
        <v>281</v>
      </c>
      <c r="R2" s="541" t="s">
        <v>280</v>
      </c>
      <c r="S2" s="540" t="s">
        <v>282</v>
      </c>
      <c r="T2" s="541">
        <v>47641</v>
      </c>
      <c r="U2" s="552">
        <v>46087</v>
      </c>
      <c r="V2" s="552">
        <v>46092</v>
      </c>
      <c r="W2" s="541" t="s">
        <v>283</v>
      </c>
      <c r="X2" s="540" t="s">
        <v>284</v>
      </c>
      <c r="Y2" s="541" t="s">
        <v>190</v>
      </c>
      <c r="Z2" s="552">
        <v>46092</v>
      </c>
      <c r="AA2" s="541" t="s">
        <v>251</v>
      </c>
      <c r="AB2" s="763" t="s">
        <v>285</v>
      </c>
      <c r="AC2" s="541" t="s">
        <v>190</v>
      </c>
      <c r="AD2" s="540" t="s">
        <v>286</v>
      </c>
      <c r="AE2" s="551" t="s">
        <v>190</v>
      </c>
    </row>
    <row r="3" spans="1:56" s="579" customFormat="1" ht="25.5" customHeight="1">
      <c r="A3" s="536">
        <v>2</v>
      </c>
      <c r="B3" s="541" t="s">
        <v>5</v>
      </c>
      <c r="C3" s="552">
        <v>46080</v>
      </c>
      <c r="D3" s="552">
        <v>46093</v>
      </c>
      <c r="E3" s="577" t="s">
        <v>275</v>
      </c>
      <c r="F3" s="541" t="s">
        <v>192</v>
      </c>
      <c r="G3" s="541">
        <v>21786</v>
      </c>
      <c r="H3" s="542" t="s">
        <v>287</v>
      </c>
      <c r="I3" s="541" t="s">
        <v>199</v>
      </c>
      <c r="J3" s="540">
        <v>3</v>
      </c>
      <c r="K3" s="540">
        <v>7.5</v>
      </c>
      <c r="L3" s="540">
        <v>30</v>
      </c>
      <c r="M3" s="573">
        <v>46080</v>
      </c>
      <c r="N3" s="573">
        <v>46090</v>
      </c>
      <c r="O3" s="541" t="s">
        <v>192</v>
      </c>
      <c r="P3" s="541" t="s">
        <v>288</v>
      </c>
      <c r="Q3" s="540" t="s">
        <v>289</v>
      </c>
      <c r="R3" s="541" t="s">
        <v>288</v>
      </c>
      <c r="S3" s="551" t="s">
        <v>290</v>
      </c>
      <c r="T3" s="551">
        <v>47657</v>
      </c>
      <c r="U3" s="552">
        <v>46090</v>
      </c>
      <c r="V3" s="552">
        <v>46091</v>
      </c>
      <c r="W3" s="541" t="s">
        <v>283</v>
      </c>
      <c r="X3" s="551" t="s">
        <v>251</v>
      </c>
      <c r="Y3" s="551" t="s">
        <v>190</v>
      </c>
      <c r="Z3" s="552">
        <v>46091</v>
      </c>
      <c r="AA3" s="551" t="s">
        <v>251</v>
      </c>
      <c r="AB3" s="764" t="s">
        <v>291</v>
      </c>
      <c r="AC3" s="551" t="s">
        <v>190</v>
      </c>
      <c r="AD3" s="542" t="s">
        <v>292</v>
      </c>
      <c r="AE3" s="659" t="s">
        <v>190</v>
      </c>
    </row>
    <row r="4" spans="1:56" s="579" customFormat="1" ht="44.25" customHeight="1">
      <c r="A4" s="722">
        <v>3</v>
      </c>
      <c r="B4" s="583" t="s">
        <v>5</v>
      </c>
      <c r="C4" s="543">
        <v>46080</v>
      </c>
      <c r="D4" s="543">
        <v>46093</v>
      </c>
      <c r="E4" s="738" t="s">
        <v>293</v>
      </c>
      <c r="F4" s="525" t="s">
        <v>294</v>
      </c>
      <c r="G4" s="583">
        <v>51803</v>
      </c>
      <c r="H4" s="525" t="s">
        <v>295</v>
      </c>
      <c r="I4" s="543" t="s">
        <v>199</v>
      </c>
      <c r="J4" s="525">
        <v>2</v>
      </c>
      <c r="K4" s="525">
        <f>Table245689102121314111617111819202115222324252627282930313233[[#This Row],[Actual Worklog (Hours)]] / 4</f>
        <v>3.5</v>
      </c>
      <c r="L4" s="525">
        <v>14</v>
      </c>
      <c r="M4" s="534">
        <v>46087</v>
      </c>
      <c r="N4" s="534">
        <v>46091</v>
      </c>
      <c r="O4" s="583" t="s">
        <v>190</v>
      </c>
      <c r="P4" s="583" t="s">
        <v>190</v>
      </c>
      <c r="Q4" s="583" t="s">
        <v>190</v>
      </c>
      <c r="R4" s="583" t="s">
        <v>190</v>
      </c>
      <c r="S4" s="583" t="s">
        <v>190</v>
      </c>
      <c r="T4" s="583">
        <v>47738</v>
      </c>
      <c r="U4" s="543">
        <v>46091</v>
      </c>
      <c r="V4" s="543">
        <v>46092</v>
      </c>
      <c r="W4" s="583" t="s">
        <v>190</v>
      </c>
      <c r="X4" s="525" t="s">
        <v>190</v>
      </c>
      <c r="Y4" s="583" t="s">
        <v>190</v>
      </c>
      <c r="Z4" s="543">
        <v>46092</v>
      </c>
      <c r="AA4" s="583" t="s">
        <v>190</v>
      </c>
      <c r="AB4" s="586" t="s">
        <v>190</v>
      </c>
      <c r="AC4" s="583" t="s">
        <v>190</v>
      </c>
      <c r="AD4" s="525" t="s">
        <v>251</v>
      </c>
      <c r="AE4" s="586" t="s">
        <v>190</v>
      </c>
    </row>
    <row r="5" spans="1:56" s="775" customFormat="1" ht="28.5" customHeight="1">
      <c r="A5" s="706">
        <v>4</v>
      </c>
      <c r="B5" s="706" t="s">
        <v>5</v>
      </c>
      <c r="C5" s="771">
        <v>46080</v>
      </c>
      <c r="D5" s="771">
        <v>46093</v>
      </c>
      <c r="E5" s="772" t="s">
        <v>293</v>
      </c>
      <c r="F5" s="604" t="s">
        <v>186</v>
      </c>
      <c r="G5" s="706">
        <v>52099</v>
      </c>
      <c r="H5" s="604" t="s">
        <v>266</v>
      </c>
      <c r="I5" s="706" t="s">
        <v>164</v>
      </c>
      <c r="J5" s="540">
        <v>5</v>
      </c>
      <c r="K5" s="540">
        <f>Table245689102121314111617111819202115222324252627282930313233[[#This Row],[Actual Worklog (Hours)]] / 4</f>
        <v>7</v>
      </c>
      <c r="L5" s="540">
        <v>28</v>
      </c>
      <c r="M5" s="573">
        <v>46087</v>
      </c>
      <c r="N5" s="573" t="s">
        <v>190</v>
      </c>
      <c r="O5" s="541" t="s">
        <v>190</v>
      </c>
      <c r="P5" s="541" t="s">
        <v>190</v>
      </c>
      <c r="Q5" s="621" t="s">
        <v>190</v>
      </c>
      <c r="R5" s="541" t="s">
        <v>190</v>
      </c>
      <c r="S5" s="614" t="s">
        <v>190</v>
      </c>
      <c r="T5" s="669" t="s">
        <v>190</v>
      </c>
      <c r="U5" s="601" t="s">
        <v>190</v>
      </c>
      <c r="V5" s="601" t="s">
        <v>190</v>
      </c>
      <c r="W5" s="628" t="s">
        <v>190</v>
      </c>
      <c r="X5" s="628" t="s">
        <v>190</v>
      </c>
      <c r="Y5" s="628" t="s">
        <v>190</v>
      </c>
      <c r="Z5" s="628" t="s">
        <v>190</v>
      </c>
      <c r="AA5" s="628" t="s">
        <v>190</v>
      </c>
      <c r="AB5" s="628" t="s">
        <v>190</v>
      </c>
      <c r="AC5" s="628" t="s">
        <v>190</v>
      </c>
      <c r="AD5" s="628" t="s">
        <v>251</v>
      </c>
      <c r="AE5" s="600" t="s">
        <v>190</v>
      </c>
      <c r="AF5" s="773"/>
      <c r="AG5" s="774"/>
      <c r="AH5" s="774"/>
      <c r="AI5" s="774"/>
      <c r="AJ5" s="774"/>
      <c r="AK5" s="774"/>
      <c r="AL5" s="774"/>
      <c r="AM5" s="774"/>
      <c r="AN5" s="774"/>
      <c r="AO5" s="774"/>
      <c r="AP5" s="774"/>
      <c r="AQ5" s="774"/>
      <c r="AR5" s="774"/>
      <c r="AS5" s="774"/>
      <c r="AT5" s="774"/>
      <c r="AU5" s="774"/>
      <c r="AV5" s="774"/>
      <c r="AW5" s="774"/>
      <c r="AX5" s="774"/>
      <c r="AY5" s="774"/>
      <c r="AZ5" s="774"/>
      <c r="BA5" s="774"/>
      <c r="BB5" s="774"/>
      <c r="BC5" s="774"/>
      <c r="BD5" s="774"/>
    </row>
    <row r="6" spans="1:56" s="774" customFormat="1" ht="27">
      <c r="A6" s="706">
        <v>6</v>
      </c>
      <c r="B6" s="706" t="s">
        <v>5</v>
      </c>
      <c r="C6" s="771">
        <v>46080</v>
      </c>
      <c r="D6" s="771">
        <v>46093</v>
      </c>
      <c r="E6" s="772" t="s">
        <v>293</v>
      </c>
      <c r="F6" s="604" t="s">
        <v>247</v>
      </c>
      <c r="G6" s="706">
        <v>47929</v>
      </c>
      <c r="H6" s="604" t="s">
        <v>260</v>
      </c>
      <c r="I6" s="706" t="s">
        <v>164</v>
      </c>
      <c r="J6" s="540">
        <v>5</v>
      </c>
      <c r="K6" s="540">
        <f>Table245689102121314111617111819202115222324252627282930313233[[#This Row],[Actual Worklog (Hours)]] / 4</f>
        <v>2.25</v>
      </c>
      <c r="L6" s="540">
        <v>9</v>
      </c>
      <c r="M6" s="573">
        <v>46093</v>
      </c>
      <c r="N6" s="573" t="s">
        <v>190</v>
      </c>
      <c r="O6" s="541" t="s">
        <v>190</v>
      </c>
      <c r="P6" s="541" t="s">
        <v>190</v>
      </c>
      <c r="Q6" s="541" t="s">
        <v>190</v>
      </c>
      <c r="R6" s="541" t="s">
        <v>190</v>
      </c>
      <c r="S6" s="551" t="s">
        <v>190</v>
      </c>
      <c r="T6" s="551" t="s">
        <v>190</v>
      </c>
      <c r="U6" s="628" t="s">
        <v>190</v>
      </c>
      <c r="V6" s="552" t="s">
        <v>190</v>
      </c>
      <c r="W6" s="628" t="s">
        <v>190</v>
      </c>
      <c r="X6" s="628" t="s">
        <v>190</v>
      </c>
      <c r="Y6" s="628" t="s">
        <v>190</v>
      </c>
      <c r="Z6" s="628" t="s">
        <v>190</v>
      </c>
      <c r="AA6" s="628" t="s">
        <v>190</v>
      </c>
      <c r="AB6" s="628" t="s">
        <v>190</v>
      </c>
      <c r="AC6" s="628" t="s">
        <v>190</v>
      </c>
      <c r="AD6" s="628" t="s">
        <v>251</v>
      </c>
      <c r="AE6" s="551" t="s">
        <v>190</v>
      </c>
      <c r="AF6" s="773"/>
    </row>
    <row r="7" spans="1:56" s="775" customFormat="1" ht="27">
      <c r="A7" s="706">
        <v>7</v>
      </c>
      <c r="B7" s="706" t="s">
        <v>5</v>
      </c>
      <c r="C7" s="771">
        <v>46080</v>
      </c>
      <c r="D7" s="771">
        <v>46093</v>
      </c>
      <c r="E7" s="772" t="s">
        <v>293</v>
      </c>
      <c r="F7" s="604" t="s">
        <v>192</v>
      </c>
      <c r="G7" s="776">
        <v>52062</v>
      </c>
      <c r="H7" s="446" t="s">
        <v>187</v>
      </c>
      <c r="I7" s="706" t="s">
        <v>164</v>
      </c>
      <c r="J7" s="285">
        <v>8</v>
      </c>
      <c r="K7" s="285">
        <v>1.5</v>
      </c>
      <c r="L7" s="285">
        <v>6</v>
      </c>
      <c r="M7" s="573">
        <v>46093</v>
      </c>
      <c r="N7" s="573" t="s">
        <v>190</v>
      </c>
      <c r="O7" s="541" t="s">
        <v>190</v>
      </c>
      <c r="P7" s="283" t="s">
        <v>190</v>
      </c>
      <c r="Q7" s="599" t="s">
        <v>190</v>
      </c>
      <c r="R7" s="599" t="s">
        <v>190</v>
      </c>
      <c r="S7" s="600" t="s">
        <v>190</v>
      </c>
      <c r="T7" s="600" t="s">
        <v>190</v>
      </c>
      <c r="U7" s="601" t="s">
        <v>190</v>
      </c>
      <c r="V7" s="601" t="s">
        <v>190</v>
      </c>
      <c r="W7" s="600" t="s">
        <v>190</v>
      </c>
      <c r="X7" s="600" t="s">
        <v>190</v>
      </c>
      <c r="Y7" s="600" t="s">
        <v>190</v>
      </c>
      <c r="Z7" s="601" t="s">
        <v>190</v>
      </c>
      <c r="AA7" s="600" t="s">
        <v>190</v>
      </c>
      <c r="AB7" s="600" t="s">
        <v>190</v>
      </c>
      <c r="AC7" s="600" t="s">
        <v>190</v>
      </c>
      <c r="AD7" s="599" t="s">
        <v>251</v>
      </c>
      <c r="AE7" s="600" t="s">
        <v>190</v>
      </c>
      <c r="AF7" s="773"/>
      <c r="AG7" s="774"/>
      <c r="AH7" s="774"/>
      <c r="AI7" s="774"/>
      <c r="AJ7" s="774"/>
      <c r="AK7" s="774"/>
      <c r="AL7" s="774"/>
      <c r="AM7" s="774"/>
      <c r="AN7" s="774"/>
      <c r="AO7" s="774"/>
      <c r="AP7" s="774"/>
      <c r="AQ7" s="774"/>
      <c r="AR7" s="774"/>
      <c r="AS7" s="774"/>
      <c r="AT7" s="774"/>
      <c r="AU7" s="774"/>
      <c r="AV7" s="774"/>
      <c r="AW7" s="774"/>
      <c r="AX7" s="774"/>
      <c r="AY7" s="774"/>
      <c r="AZ7" s="774"/>
      <c r="BA7" s="774"/>
      <c r="BB7" s="774"/>
      <c r="BC7" s="774"/>
      <c r="BD7" s="774"/>
    </row>
    <row r="8" spans="1:56" ht="12.75">
      <c r="A8" s="747"/>
      <c r="B8" s="555"/>
      <c r="C8" s="563"/>
      <c r="D8" s="563"/>
      <c r="E8" s="743"/>
      <c r="F8" s="560"/>
      <c r="G8" s="555"/>
      <c r="H8" s="554"/>
      <c r="I8" s="563"/>
      <c r="J8" s="325"/>
      <c r="K8" s="325"/>
      <c r="L8" s="325"/>
      <c r="M8" s="745"/>
      <c r="N8" s="769"/>
      <c r="O8" s="770"/>
      <c r="P8" s="310"/>
      <c r="Q8" s="766"/>
      <c r="R8" s="766"/>
      <c r="S8" s="767"/>
      <c r="T8" s="767"/>
      <c r="U8" s="768"/>
      <c r="V8" s="768"/>
      <c r="W8" s="767"/>
      <c r="X8" s="767"/>
      <c r="Y8" s="703"/>
      <c r="Z8" s="768"/>
      <c r="AA8" s="767"/>
      <c r="AB8" s="767"/>
      <c r="AC8" s="767"/>
      <c r="AD8" s="766"/>
      <c r="AE8" s="767"/>
    </row>
    <row r="9" spans="1:56" s="691" customFormat="1" ht="12.75">
      <c r="A9" s="564"/>
      <c r="B9" s="541"/>
      <c r="C9" s="552"/>
      <c r="D9" s="552"/>
      <c r="E9" s="577"/>
      <c r="F9" s="540"/>
      <c r="G9" s="541"/>
      <c r="H9" s="542"/>
      <c r="I9" s="552"/>
      <c r="J9" s="540"/>
      <c r="K9" s="540"/>
      <c r="L9" s="540"/>
      <c r="M9" s="573"/>
      <c r="N9" s="573"/>
      <c r="O9" s="734"/>
      <c r="P9" s="734"/>
      <c r="Q9" s="734"/>
      <c r="R9" s="734"/>
      <c r="S9" s="734"/>
      <c r="T9" s="734"/>
      <c r="U9" s="735"/>
      <c r="V9" s="735"/>
      <c r="W9" s="734"/>
      <c r="X9" s="551"/>
      <c r="Y9" s="734"/>
      <c r="Z9" s="735"/>
      <c r="AA9" s="734"/>
      <c r="AB9" s="734"/>
      <c r="AC9" s="734"/>
      <c r="AD9" s="734"/>
      <c r="AE9" s="734"/>
      <c r="AF9" s="736"/>
    </row>
    <row r="10" spans="1:56" s="715" customFormat="1" ht="12.75">
      <c r="A10" s="707"/>
      <c r="B10" s="583"/>
      <c r="C10" s="552"/>
      <c r="D10" s="552"/>
      <c r="E10" s="577"/>
      <c r="F10" s="540"/>
      <c r="G10" s="583"/>
      <c r="H10" s="542"/>
      <c r="I10" s="543"/>
      <c r="J10" s="525"/>
      <c r="K10" s="525"/>
      <c r="L10" s="525"/>
      <c r="M10" s="534"/>
      <c r="N10" s="534"/>
      <c r="O10" s="721"/>
      <c r="P10" s="583"/>
      <c r="Q10" s="583"/>
      <c r="R10" s="583"/>
      <c r="S10" s="586"/>
      <c r="T10" s="586"/>
      <c r="U10" s="543"/>
      <c r="V10" s="543"/>
      <c r="W10" s="586"/>
      <c r="X10" s="586"/>
      <c r="Y10" s="586"/>
      <c r="Z10" s="543"/>
      <c r="AA10" s="586"/>
      <c r="AB10" s="586"/>
      <c r="AC10" s="586"/>
      <c r="AD10" s="722"/>
      <c r="AE10" s="723"/>
      <c r="AF10" s="737"/>
    </row>
    <row r="11" spans="1:56" s="179" customFormat="1" ht="12.75">
      <c r="A11" s="707"/>
      <c r="B11" s="583"/>
      <c r="C11" s="552"/>
      <c r="D11" s="552"/>
      <c r="E11" s="577"/>
      <c r="F11" s="583"/>
      <c r="G11" s="583"/>
      <c r="H11" s="548"/>
      <c r="I11" s="543"/>
      <c r="J11" s="343"/>
      <c r="K11" s="343"/>
      <c r="L11" s="343"/>
      <c r="M11" s="708"/>
      <c r="N11" s="708"/>
      <c r="O11" s="709"/>
      <c r="P11" s="279"/>
      <c r="Q11" s="710"/>
      <c r="R11" s="710"/>
      <c r="S11" s="711"/>
      <c r="T11" s="711"/>
      <c r="U11" s="712"/>
      <c r="V11" s="712"/>
      <c r="W11" s="711"/>
      <c r="X11" s="711"/>
      <c r="Y11" s="711"/>
      <c r="Z11" s="712"/>
      <c r="AA11" s="711"/>
      <c r="AB11" s="711"/>
      <c r="AC11" s="711"/>
      <c r="AD11" s="713"/>
      <c r="AE11" s="714"/>
      <c r="AF11" s="685"/>
      <c r="AG11" s="686"/>
      <c r="AH11" s="686"/>
      <c r="AI11" s="686"/>
      <c r="AJ11" s="686"/>
      <c r="AK11" s="686"/>
      <c r="AL11" s="686"/>
      <c r="AM11" s="686"/>
      <c r="AN11" s="686"/>
      <c r="AO11" s="686"/>
      <c r="AP11" s="686"/>
      <c r="AQ11" s="686"/>
      <c r="AR11" s="686"/>
      <c r="AS11" s="686"/>
      <c r="AT11" s="686"/>
      <c r="AU11" s="686"/>
      <c r="AV11" s="686"/>
      <c r="AW11" s="686"/>
      <c r="AX11" s="686"/>
      <c r="AY11" s="686"/>
      <c r="AZ11" s="686"/>
      <c r="BA11" s="686"/>
      <c r="BB11" s="686"/>
      <c r="BC11" s="686"/>
      <c r="BD11" s="686"/>
    </row>
    <row r="12" spans="1:56" s="53" customFormat="1" ht="12.75">
      <c r="A12" s="707"/>
      <c r="B12" s="583"/>
      <c r="C12" s="552"/>
      <c r="D12" s="552"/>
      <c r="E12" s="577"/>
      <c r="F12" s="583"/>
      <c r="G12" s="583"/>
      <c r="H12" s="548"/>
      <c r="I12" s="543"/>
      <c r="J12" s="525"/>
      <c r="K12" s="525"/>
      <c r="L12" s="525"/>
      <c r="M12" s="534"/>
      <c r="N12" s="534"/>
      <c r="O12" s="721"/>
      <c r="P12" s="583"/>
      <c r="Q12" s="583"/>
      <c r="R12" s="583"/>
      <c r="S12" s="586"/>
      <c r="T12" s="586"/>
      <c r="U12" s="543"/>
      <c r="V12" s="543"/>
      <c r="W12" s="586"/>
      <c r="X12" s="586"/>
      <c r="Y12" s="586"/>
      <c r="Z12" s="543"/>
      <c r="AA12" s="586"/>
      <c r="AB12" s="586"/>
      <c r="AC12" s="586"/>
      <c r="AD12" s="722"/>
      <c r="AE12" s="723"/>
    </row>
    <row r="13" spans="1:56" ht="12.75">
      <c r="A13" s="536"/>
      <c r="B13" s="541"/>
      <c r="C13" s="552"/>
      <c r="D13" s="552"/>
      <c r="E13" s="577"/>
      <c r="F13" s="540"/>
      <c r="G13" s="540"/>
      <c r="H13" s="542"/>
      <c r="I13" s="552"/>
      <c r="J13" s="285"/>
      <c r="K13" s="285"/>
      <c r="L13" s="285"/>
      <c r="M13" s="662"/>
      <c r="N13" s="662"/>
      <c r="O13" s="541"/>
      <c r="P13" s="283"/>
      <c r="Q13" s="599"/>
      <c r="R13" s="599"/>
      <c r="S13" s="600"/>
      <c r="T13" s="600"/>
      <c r="U13" s="601"/>
      <c r="V13" s="601"/>
      <c r="W13" s="600"/>
      <c r="X13" s="600"/>
      <c r="Y13" s="600"/>
      <c r="Z13" s="601"/>
      <c r="AA13" s="600"/>
      <c r="AB13" s="600"/>
      <c r="AC13" s="600"/>
      <c r="AD13" s="599"/>
      <c r="AE13" s="551"/>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12.75">
      <c r="A14" s="536"/>
      <c r="B14" s="541"/>
      <c r="C14" s="552"/>
      <c r="D14" s="552"/>
      <c r="E14" s="577"/>
      <c r="F14" s="540"/>
      <c r="G14" s="541"/>
      <c r="H14" s="542"/>
      <c r="I14" s="552"/>
      <c r="J14" s="285"/>
      <c r="K14" s="285"/>
      <c r="L14" s="285"/>
      <c r="M14" s="662"/>
      <c r="N14" s="662"/>
      <c r="O14" s="541"/>
      <c r="P14" s="283"/>
      <c r="Q14" s="599"/>
      <c r="R14" s="599"/>
      <c r="S14" s="600"/>
      <c r="T14" s="600"/>
      <c r="U14" s="601"/>
      <c r="V14" s="601"/>
      <c r="W14" s="600"/>
      <c r="X14" s="600"/>
      <c r="Y14" s="600"/>
      <c r="Z14" s="601"/>
      <c r="AA14" s="600"/>
      <c r="AB14" s="600"/>
      <c r="AC14" s="600"/>
      <c r="AD14" s="599"/>
      <c r="AE14" s="551"/>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12.75">
      <c r="A15" s="536"/>
      <c r="B15" s="541"/>
      <c r="C15" s="552"/>
      <c r="D15" s="552"/>
      <c r="E15" s="577"/>
      <c r="F15" s="540"/>
      <c r="G15" s="541"/>
      <c r="H15" s="542"/>
      <c r="I15" s="552"/>
      <c r="J15" s="285"/>
      <c r="K15" s="285"/>
      <c r="L15" s="285"/>
      <c r="M15" s="662"/>
      <c r="N15" s="662"/>
      <c r="O15" s="541"/>
      <c r="P15" s="283"/>
      <c r="Q15" s="599"/>
      <c r="R15" s="599"/>
      <c r="S15" s="600"/>
      <c r="T15" s="600"/>
      <c r="U15" s="601"/>
      <c r="V15" s="601"/>
      <c r="W15" s="600"/>
      <c r="X15" s="600"/>
      <c r="Y15" s="600"/>
      <c r="Z15" s="601"/>
      <c r="AA15" s="600"/>
      <c r="AB15" s="600"/>
      <c r="AC15" s="600"/>
      <c r="AD15" s="599"/>
      <c r="AE15" s="551"/>
      <c r="AF15" s="589"/>
      <c r="AG15" s="579"/>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79"/>
      <c r="BD15" s="579"/>
    </row>
    <row r="16" spans="1:56" ht="12.75">
      <c r="A16" s="536"/>
      <c r="B16" s="541"/>
      <c r="C16" s="552"/>
      <c r="D16" s="552"/>
      <c r="E16" s="577"/>
      <c r="F16" s="540"/>
      <c r="G16" s="541"/>
      <c r="H16" s="542"/>
      <c r="I16" s="552"/>
      <c r="J16" s="285"/>
      <c r="K16" s="285"/>
      <c r="L16" s="285"/>
      <c r="M16" s="662"/>
      <c r="N16" s="662"/>
      <c r="O16" s="541"/>
      <c r="P16" s="283"/>
      <c r="Q16" s="599"/>
      <c r="R16" s="599"/>
      <c r="S16" s="600"/>
      <c r="T16" s="600"/>
      <c r="U16" s="601"/>
      <c r="V16" s="601"/>
      <c r="W16" s="600"/>
      <c r="X16" s="600"/>
      <c r="Y16" s="600"/>
      <c r="Z16" s="601"/>
      <c r="AA16" s="600"/>
      <c r="AB16" s="600"/>
      <c r="AC16" s="600"/>
      <c r="AD16" s="599"/>
      <c r="AE16" s="551"/>
      <c r="AF16" s="589"/>
      <c r="AG16" s="579"/>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79"/>
      <c r="BD16" s="579"/>
    </row>
    <row r="17" spans="1:56" ht="12.75">
      <c r="A17" s="536"/>
      <c r="B17" s="541"/>
      <c r="C17" s="552"/>
      <c r="D17" s="552"/>
      <c r="E17" s="577"/>
      <c r="F17" s="540"/>
      <c r="G17" s="541"/>
      <c r="H17" s="542"/>
      <c r="I17" s="552"/>
      <c r="J17" s="285"/>
      <c r="K17" s="285"/>
      <c r="L17" s="285"/>
      <c r="M17" s="662"/>
      <c r="N17" s="662"/>
      <c r="O17" s="541"/>
      <c r="P17" s="283"/>
      <c r="Q17" s="599"/>
      <c r="R17" s="599"/>
      <c r="S17" s="600"/>
      <c r="T17" s="600"/>
      <c r="U17" s="601"/>
      <c r="V17" s="601"/>
      <c r="W17" s="600"/>
      <c r="X17" s="600"/>
      <c r="Y17" s="600"/>
      <c r="Z17" s="601"/>
      <c r="AA17" s="600"/>
      <c r="AB17" s="600"/>
      <c r="AC17" s="600"/>
      <c r="AD17" s="599"/>
      <c r="AE17" s="551"/>
      <c r="AF17" s="589"/>
      <c r="AG17" s="579"/>
      <c r="AH17" s="579"/>
      <c r="AI17" s="579"/>
      <c r="AJ17" s="579"/>
      <c r="AK17" s="579"/>
      <c r="AL17" s="579"/>
      <c r="AM17" s="579"/>
      <c r="AN17" s="579"/>
      <c r="AO17" s="579"/>
      <c r="AP17" s="579"/>
      <c r="AQ17" s="579"/>
      <c r="AR17" s="579"/>
      <c r="AS17" s="579"/>
      <c r="AT17" s="579"/>
      <c r="AU17" s="579"/>
      <c r="AV17" s="579"/>
      <c r="AW17" s="579"/>
      <c r="AX17" s="579"/>
      <c r="AY17" s="579"/>
      <c r="AZ17" s="579"/>
      <c r="BA17" s="579"/>
      <c r="BB17" s="579"/>
      <c r="BC17" s="579"/>
      <c r="BD17" s="579"/>
    </row>
    <row r="18" spans="1:56" ht="12.75">
      <c r="A18" s="536"/>
      <c r="B18" s="541"/>
      <c r="C18" s="552"/>
      <c r="D18" s="552"/>
      <c r="E18" s="577"/>
      <c r="F18" s="540"/>
      <c r="G18" s="541"/>
      <c r="H18" s="542"/>
      <c r="I18" s="552"/>
      <c r="J18" s="285"/>
      <c r="K18" s="285"/>
      <c r="L18" s="285"/>
      <c r="M18" s="662"/>
      <c r="N18" s="662"/>
      <c r="O18" s="541"/>
      <c r="P18" s="283"/>
      <c r="Q18" s="599"/>
      <c r="R18" s="599"/>
      <c r="S18" s="600"/>
      <c r="T18" s="600"/>
      <c r="U18" s="601"/>
      <c r="V18" s="601"/>
      <c r="W18" s="600"/>
      <c r="X18" s="600"/>
      <c r="Y18" s="600"/>
      <c r="Z18" s="601"/>
      <c r="AA18" s="600"/>
      <c r="AB18" s="600"/>
      <c r="AC18" s="600"/>
      <c r="AD18" s="599"/>
      <c r="AE18" s="551"/>
      <c r="AF18" s="589"/>
      <c r="AG18" s="579"/>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79"/>
      <c r="BD18" s="579"/>
    </row>
    <row r="19" spans="1:56" ht="12.75">
      <c r="A19" s="536"/>
      <c r="B19" s="541"/>
      <c r="C19" s="552"/>
      <c r="D19" s="552"/>
      <c r="E19" s="577"/>
      <c r="F19" s="540"/>
      <c r="G19" s="541"/>
      <c r="H19" s="542"/>
      <c r="I19" s="552"/>
      <c r="J19" s="285"/>
      <c r="K19" s="285"/>
      <c r="L19" s="285"/>
      <c r="M19" s="662"/>
      <c r="N19" s="662"/>
      <c r="O19" s="541"/>
      <c r="P19" s="283"/>
      <c r="Q19" s="599"/>
      <c r="R19" s="599"/>
      <c r="S19" s="600"/>
      <c r="T19" s="600"/>
      <c r="U19" s="601"/>
      <c r="V19" s="601"/>
      <c r="W19" s="600"/>
      <c r="X19" s="600"/>
      <c r="Y19" s="600"/>
      <c r="Z19" s="601"/>
      <c r="AA19" s="600"/>
      <c r="AB19" s="600"/>
      <c r="AC19" s="600"/>
      <c r="AD19" s="599"/>
      <c r="AE19" s="551"/>
      <c r="AF19" s="589"/>
      <c r="AG19" s="579"/>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79"/>
      <c r="BD19" s="579"/>
    </row>
    <row r="20" spans="1:56" ht="12.75">
      <c r="A20" s="536"/>
      <c r="B20" s="541"/>
      <c r="C20" s="552"/>
      <c r="D20" s="552"/>
      <c r="E20" s="577"/>
      <c r="F20" s="540"/>
      <c r="G20" s="541"/>
      <c r="H20" s="542"/>
      <c r="I20" s="552"/>
      <c r="J20" s="285"/>
      <c r="K20" s="285"/>
      <c r="L20" s="285"/>
      <c r="M20" s="662"/>
      <c r="N20" s="662"/>
      <c r="O20" s="541"/>
      <c r="P20" s="283"/>
      <c r="Q20" s="599"/>
      <c r="R20" s="599"/>
      <c r="S20" s="600"/>
      <c r="T20" s="600"/>
      <c r="U20" s="601"/>
      <c r="V20" s="601"/>
      <c r="W20" s="600"/>
      <c r="X20" s="600"/>
      <c r="Y20" s="600"/>
      <c r="Z20" s="601"/>
      <c r="AA20" s="600"/>
      <c r="AB20" s="600"/>
      <c r="AC20" s="600"/>
      <c r="AD20" s="599"/>
      <c r="AE20" s="551"/>
      <c r="AF20" s="589"/>
      <c r="AG20" s="579"/>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79"/>
      <c r="BD20" s="579"/>
    </row>
    <row r="21" spans="1:56" ht="12.75">
      <c r="E21" s="500"/>
      <c r="F21" s="24"/>
      <c r="H21" s="23"/>
      <c r="J21" s="201"/>
      <c r="K21" s="201"/>
      <c r="L21" s="201"/>
      <c r="M21" s="201"/>
      <c r="N21" s="201"/>
      <c r="P21" s="24"/>
      <c r="R21" s="24"/>
      <c r="S21" s="23"/>
      <c r="T21" s="24"/>
      <c r="U21" s="24"/>
      <c r="V21" s="24"/>
      <c r="W21" s="24"/>
    </row>
    <row r="22" spans="1:56" ht="12.75">
      <c r="E22" s="500"/>
      <c r="F22" s="24"/>
      <c r="H22" s="23"/>
      <c r="J22" s="201"/>
      <c r="K22" s="201"/>
      <c r="L22" s="201"/>
      <c r="M22" s="201"/>
      <c r="N22" s="201"/>
      <c r="P22" s="24"/>
      <c r="R22" s="24"/>
      <c r="S22" s="23"/>
      <c r="T22" s="24"/>
      <c r="U22" s="24"/>
      <c r="V22" s="24"/>
      <c r="W22" s="24"/>
    </row>
    <row r="23" spans="1:56" ht="12.75">
      <c r="E23" s="500"/>
      <c r="F23" s="24"/>
      <c r="H23" s="23"/>
      <c r="J23" s="201"/>
      <c r="K23" s="201"/>
      <c r="L23" s="201"/>
      <c r="M23" s="201"/>
      <c r="N23" s="201"/>
      <c r="P23" s="24"/>
      <c r="R23" s="24"/>
      <c r="S23" s="23"/>
      <c r="T23" s="24"/>
      <c r="U23" s="24"/>
      <c r="V23" s="24"/>
      <c r="W23" s="24"/>
    </row>
    <row r="24" spans="1:56" ht="12.75">
      <c r="E24" s="500"/>
      <c r="F24" s="24"/>
      <c r="H24" s="23"/>
      <c r="J24" s="201"/>
      <c r="K24" s="201"/>
      <c r="L24" s="201"/>
      <c r="M24" s="201"/>
      <c r="N24" s="201"/>
      <c r="P24" s="24"/>
      <c r="R24" s="24"/>
      <c r="S24" s="23"/>
      <c r="T24" s="24"/>
      <c r="U24" s="24"/>
      <c r="V24" s="24"/>
      <c r="W24" s="24"/>
    </row>
    <row r="25" spans="1:56" ht="12.75">
      <c r="E25" s="500"/>
      <c r="F25" s="24"/>
      <c r="H25" s="23"/>
      <c r="J25" s="201"/>
      <c r="K25" s="201"/>
      <c r="L25" s="201"/>
      <c r="M25" s="201"/>
      <c r="N25" s="201"/>
      <c r="P25" s="24"/>
      <c r="R25" s="24"/>
      <c r="S25" s="23"/>
      <c r="T25" s="24"/>
      <c r="U25" s="24"/>
      <c r="V25" s="24"/>
      <c r="W25" s="24"/>
    </row>
    <row r="26" spans="1:56" ht="12.75">
      <c r="E26" s="500"/>
      <c r="F26" s="24"/>
      <c r="H26" s="23"/>
      <c r="J26" s="201"/>
      <c r="K26" s="201"/>
      <c r="L26" s="201"/>
      <c r="M26" s="201"/>
      <c r="N26" s="201"/>
      <c r="P26" s="24"/>
      <c r="R26" s="24"/>
      <c r="S26" s="23"/>
      <c r="T26" s="24"/>
      <c r="U26" s="24"/>
      <c r="V26" s="24"/>
      <c r="W26" s="24"/>
    </row>
    <row r="27" spans="1:56" ht="12.75">
      <c r="E27" s="500"/>
      <c r="F27" s="24"/>
      <c r="H27" s="23"/>
      <c r="J27" s="201"/>
      <c r="K27" s="201"/>
      <c r="L27" s="201"/>
      <c r="M27" s="201"/>
      <c r="N27" s="201"/>
      <c r="P27" s="24"/>
      <c r="R27" s="24"/>
      <c r="S27" s="23"/>
      <c r="T27" s="24"/>
      <c r="U27" s="24"/>
      <c r="V27" s="24"/>
      <c r="W27" s="24"/>
    </row>
    <row r="28" spans="1:56" ht="12.75">
      <c r="E28" s="500"/>
      <c r="F28" s="24"/>
      <c r="H28" s="23"/>
      <c r="J28" s="201"/>
      <c r="K28" s="201"/>
      <c r="L28" s="201"/>
      <c r="M28" s="201"/>
      <c r="N28" s="201"/>
      <c r="P28" s="24"/>
      <c r="R28" s="24"/>
      <c r="S28" s="23"/>
      <c r="T28" s="24"/>
      <c r="U28" s="24"/>
      <c r="V28" s="24"/>
      <c r="W28" s="24"/>
    </row>
    <row r="29" spans="1:56" ht="12.75">
      <c r="E29" s="500"/>
      <c r="F29" s="24"/>
      <c r="H29" s="23"/>
      <c r="J29" s="201"/>
      <c r="K29" s="201"/>
      <c r="L29" s="201"/>
      <c r="M29" s="201"/>
      <c r="N29" s="201"/>
      <c r="P29" s="24"/>
      <c r="R29" s="24"/>
      <c r="S29" s="23"/>
      <c r="T29" s="24"/>
      <c r="U29" s="24"/>
      <c r="V29" s="24"/>
      <c r="W29" s="24"/>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3CF6C956-FB9F-4CEB-9A74-7BE7F094F693}">
          <x14:formula1>
            <xm:f>Settings!$C$3:$C$22</xm:f>
          </x14:formula1>
          <xm:sqref>I1:I1048576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4AB6B-1A78-4ACD-9C5B-0E70E3CC43F6}">
  <sheetPr>
    <outlinePr summaryBelow="0" summaryRight="0"/>
  </sheetPr>
  <dimension ref="A1:AJW55"/>
  <sheetViews>
    <sheetView showGridLines="0" workbookViewId="0">
      <pane ySplit="2" topLeftCell="A3" activePane="bottomLeft" state="frozen"/>
      <selection pane="bottomLeft"/>
    </sheetView>
  </sheetViews>
  <sheetFormatPr defaultColWidth="12.5703125" defaultRowHeight="15.75" customHeight="1"/>
  <cols>
    <col min="2" max="2" width="23" customWidth="1"/>
    <col min="3" max="4" width="12.85546875" customWidth="1"/>
    <col min="5" max="5" width="13.5703125" style="179" customWidth="1"/>
    <col min="6" max="6" width="33" style="179" customWidth="1"/>
    <col min="7" max="7" width="17.7109375" style="179" customWidth="1"/>
    <col min="8" max="8" width="18.7109375" style="179" customWidth="1"/>
    <col min="9" max="9" width="36.28515625" style="179" customWidth="1"/>
    <col min="10" max="10" width="42.7109375" customWidth="1"/>
    <col min="11" max="11" width="25.5703125" customWidth="1"/>
    <col min="12" max="13" width="19.140625" customWidth="1"/>
  </cols>
  <sheetData>
    <row r="1" spans="1:15" ht="12.75">
      <c r="A1" s="327" t="s">
        <v>0</v>
      </c>
      <c r="B1" t="e" cm="1">
        <f t="array" aca="1" ref="B1" ca="1">INDEX($B$2:$B$96,MATCH(1,(($D$2:$D$96 &gt;=TODAY())*($C$2:$C$96&lt;=TODAY())),0))</f>
        <v>#N/A</v>
      </c>
      <c r="C1" s="327" t="s">
        <v>1</v>
      </c>
      <c r="D1" s="328" t="e">
        <f ca="1">CONCATENATE(B1,"-Status")</f>
        <v>#N/A</v>
      </c>
      <c r="E1" s="365" t="s">
        <v>2</v>
      </c>
      <c r="F1" s="328" t="e">
        <f ca="1">VLOOKUP($B$1,$B$1:$C$96,2)</f>
        <v>#N/A</v>
      </c>
      <c r="G1" s="365" t="s">
        <v>3</v>
      </c>
      <c r="H1" s="365"/>
      <c r="I1" s="328" t="e">
        <f ca="1">VLOOKUP($B$1,$B$1:$D$96,3)</f>
        <v>#N/A</v>
      </c>
      <c r="J1" s="365" t="s">
        <v>4</v>
      </c>
      <c r="K1" t="s">
        <v>5</v>
      </c>
      <c r="L1" t="s">
        <v>7</v>
      </c>
      <c r="N1" s="365" t="s">
        <v>296</v>
      </c>
      <c r="O1" s="395" t="s">
        <v>297</v>
      </c>
    </row>
    <row r="2" spans="1:15" ht="27">
      <c r="A2" s="174" t="s">
        <v>9</v>
      </c>
      <c r="B2" s="174" t="s">
        <v>10</v>
      </c>
      <c r="C2" s="174" t="s">
        <v>2</v>
      </c>
      <c r="D2" s="174" t="s">
        <v>3</v>
      </c>
      <c r="E2" s="174" t="s">
        <v>11</v>
      </c>
      <c r="F2" s="174" t="s">
        <v>12</v>
      </c>
      <c r="G2" s="174" t="s">
        <v>13</v>
      </c>
      <c r="H2" s="189" t="s">
        <v>14</v>
      </c>
      <c r="I2" s="174" t="s">
        <v>15</v>
      </c>
      <c r="J2" s="174" t="s">
        <v>16</v>
      </c>
      <c r="K2" s="174" t="s">
        <v>17</v>
      </c>
      <c r="L2" s="174" t="s">
        <v>18</v>
      </c>
      <c r="M2" s="174" t="s">
        <v>19</v>
      </c>
      <c r="N2" s="181" t="s">
        <v>20</v>
      </c>
      <c r="O2" s="181" t="s">
        <v>21</v>
      </c>
    </row>
    <row r="3" spans="1:15" ht="24">
      <c r="A3" s="126" t="e">
        <f t="shared" ref="A3:A26" ca="1" si="0">IF(AND($D$1&gt;=C3,$D$1&lt;=D3),"CurrentSprint","NA")</f>
        <v>#N/A</v>
      </c>
      <c r="B3" s="182" t="s">
        <v>298</v>
      </c>
      <c r="C3" s="183">
        <v>45296</v>
      </c>
      <c r="D3" s="183">
        <v>45309</v>
      </c>
      <c r="E3" s="176">
        <v>28</v>
      </c>
      <c r="F3" s="176">
        <v>28</v>
      </c>
      <c r="G3" s="176">
        <v>0</v>
      </c>
      <c r="H3" s="176"/>
      <c r="I3" s="176"/>
      <c r="J3" s="125" t="s">
        <v>299</v>
      </c>
      <c r="K3" s="125" t="s">
        <v>300</v>
      </c>
      <c r="L3" s="125"/>
      <c r="M3" s="125"/>
      <c r="N3" s="126"/>
      <c r="O3" s="127"/>
    </row>
    <row r="4" spans="1:15" ht="36">
      <c r="A4" s="126" t="e">
        <f t="shared" ca="1" si="0"/>
        <v>#N/A</v>
      </c>
      <c r="B4" s="126" t="s">
        <v>301</v>
      </c>
      <c r="C4" s="183">
        <v>45310</v>
      </c>
      <c r="D4" s="183">
        <v>45323</v>
      </c>
      <c r="E4" s="176">
        <v>26</v>
      </c>
      <c r="F4" s="176">
        <v>23</v>
      </c>
      <c r="G4" s="176">
        <v>0</v>
      </c>
      <c r="H4" s="176"/>
      <c r="I4" s="176"/>
      <c r="J4" s="125" t="s">
        <v>302</v>
      </c>
      <c r="K4" s="125" t="s">
        <v>300</v>
      </c>
      <c r="L4" s="125"/>
      <c r="M4" s="125"/>
      <c r="N4" s="126"/>
      <c r="O4" s="127"/>
    </row>
    <row r="5" spans="1:15" ht="24">
      <c r="A5" s="126" t="e">
        <f t="shared" ca="1" si="0"/>
        <v>#N/A</v>
      </c>
      <c r="B5" s="126" t="s">
        <v>303</v>
      </c>
      <c r="C5" s="183">
        <v>45324</v>
      </c>
      <c r="D5" s="183">
        <v>45337</v>
      </c>
      <c r="E5" s="177">
        <v>41</v>
      </c>
      <c r="F5" s="176">
        <v>39</v>
      </c>
      <c r="G5" s="176">
        <v>0</v>
      </c>
      <c r="H5" s="176"/>
      <c r="I5" s="176"/>
      <c r="J5" s="125" t="s">
        <v>304</v>
      </c>
      <c r="K5" s="125" t="s">
        <v>300</v>
      </c>
      <c r="L5" s="125"/>
      <c r="M5" s="125"/>
      <c r="N5" s="126"/>
      <c r="O5" s="127"/>
    </row>
    <row r="6" spans="1:15" ht="24">
      <c r="A6" s="126" t="e">
        <f t="shared" ca="1" si="0"/>
        <v>#N/A</v>
      </c>
      <c r="B6" s="184" t="s">
        <v>305</v>
      </c>
      <c r="C6" s="185">
        <v>45338</v>
      </c>
      <c r="D6" s="185">
        <v>45351</v>
      </c>
      <c r="E6" s="178">
        <v>35</v>
      </c>
      <c r="F6" s="176">
        <v>35</v>
      </c>
      <c r="G6" s="176">
        <v>0</v>
      </c>
      <c r="H6" s="176"/>
      <c r="I6" s="176"/>
      <c r="J6" s="186" t="s">
        <v>306</v>
      </c>
      <c r="K6" s="125" t="s">
        <v>300</v>
      </c>
      <c r="L6" s="125"/>
      <c r="M6" s="125"/>
      <c r="N6" s="126"/>
      <c r="O6" s="127"/>
    </row>
    <row r="7" spans="1:15" ht="24">
      <c r="A7" s="126" t="e">
        <f t="shared" ca="1" si="0"/>
        <v>#N/A</v>
      </c>
      <c r="B7" s="184" t="s">
        <v>307</v>
      </c>
      <c r="C7" s="185">
        <v>45352</v>
      </c>
      <c r="D7" s="185">
        <v>45365</v>
      </c>
      <c r="E7" s="179">
        <v>19</v>
      </c>
      <c r="F7" s="176">
        <v>30</v>
      </c>
      <c r="G7" s="176">
        <v>0</v>
      </c>
      <c r="H7" s="176"/>
      <c r="I7" s="176"/>
      <c r="J7" s="125" t="s">
        <v>308</v>
      </c>
      <c r="K7" s="125" t="s">
        <v>300</v>
      </c>
      <c r="L7" s="125"/>
      <c r="M7" s="125"/>
      <c r="N7" s="126"/>
      <c r="O7" s="127"/>
    </row>
    <row r="8" spans="1:15" ht="36">
      <c r="A8" s="126" t="e">
        <f t="shared" ca="1" si="0"/>
        <v>#N/A</v>
      </c>
      <c r="B8" s="184" t="s">
        <v>309</v>
      </c>
      <c r="C8" s="185">
        <v>45366</v>
      </c>
      <c r="D8" s="185">
        <v>45379</v>
      </c>
      <c r="E8" s="176">
        <v>38</v>
      </c>
      <c r="F8" s="176">
        <v>38</v>
      </c>
      <c r="G8" s="176">
        <v>0</v>
      </c>
      <c r="H8" s="176"/>
      <c r="I8" s="176"/>
      <c r="J8" s="187" t="s">
        <v>310</v>
      </c>
      <c r="K8" s="125" t="s">
        <v>300</v>
      </c>
      <c r="L8" s="125"/>
      <c r="M8" s="125"/>
      <c r="N8" s="126"/>
      <c r="O8" s="127"/>
    </row>
    <row r="9" spans="1:15" ht="24">
      <c r="A9" s="126" t="e">
        <f t="shared" ca="1" si="0"/>
        <v>#N/A</v>
      </c>
      <c r="B9" s="126" t="s">
        <v>311</v>
      </c>
      <c r="C9" s="183">
        <v>45380</v>
      </c>
      <c r="D9" s="183">
        <v>45393</v>
      </c>
      <c r="E9" s="176">
        <v>32</v>
      </c>
      <c r="F9" s="176">
        <v>32</v>
      </c>
      <c r="G9" s="176"/>
      <c r="H9" s="176"/>
      <c r="I9" s="176"/>
      <c r="J9" s="125" t="s">
        <v>312</v>
      </c>
      <c r="K9" s="125" t="s">
        <v>300</v>
      </c>
      <c r="L9" s="125"/>
      <c r="M9" s="125"/>
      <c r="N9" s="126"/>
      <c r="O9" s="127"/>
    </row>
    <row r="10" spans="1:15" ht="24">
      <c r="A10" s="126" t="e">
        <f t="shared" ca="1" si="0"/>
        <v>#N/A</v>
      </c>
      <c r="B10" s="126" t="s">
        <v>313</v>
      </c>
      <c r="C10" s="183">
        <v>45394</v>
      </c>
      <c r="D10" s="183">
        <v>45407</v>
      </c>
      <c r="E10" s="176">
        <v>21</v>
      </c>
      <c r="F10" s="176">
        <v>39</v>
      </c>
      <c r="G10" s="176">
        <v>0</v>
      </c>
      <c r="H10" s="176"/>
      <c r="I10" s="176"/>
      <c r="J10" s="125" t="s">
        <v>314</v>
      </c>
      <c r="K10" s="125" t="s">
        <v>300</v>
      </c>
      <c r="L10" s="125"/>
      <c r="M10" s="125"/>
      <c r="N10" s="126"/>
      <c r="O10" s="127"/>
    </row>
    <row r="11" spans="1:15" ht="48" customHeight="1">
      <c r="A11" s="126" t="e">
        <f t="shared" ca="1" si="0"/>
        <v>#N/A</v>
      </c>
      <c r="B11" s="126" t="s">
        <v>315</v>
      </c>
      <c r="C11" s="183">
        <v>45408</v>
      </c>
      <c r="D11" s="183">
        <v>45421</v>
      </c>
      <c r="E11" s="176">
        <v>29</v>
      </c>
      <c r="F11" s="176">
        <v>10</v>
      </c>
      <c r="G11" s="176">
        <v>0</v>
      </c>
      <c r="H11" s="176"/>
      <c r="I11" s="176"/>
      <c r="J11" s="125" t="s">
        <v>316</v>
      </c>
      <c r="K11" s="125" t="s">
        <v>300</v>
      </c>
      <c r="L11" s="125"/>
      <c r="M11" s="125"/>
      <c r="N11" s="126"/>
      <c r="O11" s="127"/>
    </row>
    <row r="12" spans="1:15" ht="36">
      <c r="A12" s="126" t="e">
        <f t="shared" ca="1" si="0"/>
        <v>#N/A</v>
      </c>
      <c r="B12" s="126" t="s">
        <v>317</v>
      </c>
      <c r="C12" s="183">
        <v>45422</v>
      </c>
      <c r="D12" s="183">
        <v>45435</v>
      </c>
      <c r="E12" s="180">
        <v>13</v>
      </c>
      <c r="F12" s="176">
        <v>13</v>
      </c>
      <c r="G12" s="176">
        <v>0</v>
      </c>
      <c r="H12" s="176"/>
      <c r="I12" s="176"/>
      <c r="J12" s="187" t="s">
        <v>318</v>
      </c>
      <c r="K12" s="125" t="s">
        <v>300</v>
      </c>
      <c r="L12" s="125"/>
      <c r="M12" s="125"/>
      <c r="N12" s="126"/>
      <c r="O12" s="127"/>
    </row>
    <row r="13" spans="1:15" ht="24">
      <c r="A13" s="126" t="e">
        <f t="shared" ca="1" si="0"/>
        <v>#N/A</v>
      </c>
      <c r="B13" s="126" t="s">
        <v>319</v>
      </c>
      <c r="C13" s="183">
        <v>45436</v>
      </c>
      <c r="D13" s="183">
        <v>45449</v>
      </c>
      <c r="E13" s="176">
        <v>40</v>
      </c>
      <c r="F13" s="176">
        <v>32</v>
      </c>
      <c r="G13" s="176">
        <v>0</v>
      </c>
      <c r="H13" s="176"/>
      <c r="I13" s="176"/>
      <c r="J13" s="125" t="s">
        <v>320</v>
      </c>
      <c r="K13" s="125" t="s">
        <v>300</v>
      </c>
      <c r="L13" s="125"/>
      <c r="M13" s="125"/>
      <c r="N13" s="126"/>
      <c r="O13" s="127"/>
    </row>
    <row r="14" spans="1:15" ht="24">
      <c r="A14" s="126" t="e">
        <f t="shared" ca="1" si="0"/>
        <v>#N/A</v>
      </c>
      <c r="B14" s="126" t="s">
        <v>321</v>
      </c>
      <c r="C14" s="183">
        <v>45450</v>
      </c>
      <c r="D14" s="183">
        <v>45463</v>
      </c>
      <c r="E14" s="176">
        <v>13</v>
      </c>
      <c r="F14" s="176">
        <v>21</v>
      </c>
      <c r="G14" s="176">
        <v>0</v>
      </c>
      <c r="H14" s="176"/>
      <c r="I14" s="176"/>
      <c r="J14" s="125" t="s">
        <v>322</v>
      </c>
      <c r="K14" s="125" t="s">
        <v>300</v>
      </c>
      <c r="L14" s="125"/>
      <c r="M14" s="125"/>
      <c r="N14" s="126"/>
      <c r="O14" s="127"/>
    </row>
    <row r="15" spans="1:15" ht="38.25" customHeight="1">
      <c r="A15" s="126" t="e">
        <f t="shared" ca="1" si="0"/>
        <v>#N/A</v>
      </c>
      <c r="B15" s="126" t="s">
        <v>323</v>
      </c>
      <c r="C15" s="183">
        <v>45464</v>
      </c>
      <c r="D15" s="183">
        <v>45491</v>
      </c>
      <c r="E15" s="176">
        <v>44</v>
      </c>
      <c r="F15" s="180">
        <v>44</v>
      </c>
      <c r="G15" s="176">
        <v>22</v>
      </c>
      <c r="H15" s="176"/>
      <c r="I15" s="176"/>
      <c r="J15" s="187" t="s">
        <v>324</v>
      </c>
      <c r="K15" s="125" t="s">
        <v>300</v>
      </c>
      <c r="L15" s="125"/>
      <c r="M15" s="125"/>
      <c r="N15" s="126"/>
      <c r="O15" s="127"/>
    </row>
    <row r="16" spans="1:15" ht="24">
      <c r="A16" s="126" t="e">
        <f t="shared" ca="1" si="0"/>
        <v>#N/A</v>
      </c>
      <c r="B16" s="126" t="s">
        <v>325</v>
      </c>
      <c r="C16" s="183">
        <v>45492</v>
      </c>
      <c r="D16" s="183">
        <v>45505</v>
      </c>
      <c r="E16" s="176">
        <v>37</v>
      </c>
      <c r="F16" s="176">
        <v>37</v>
      </c>
      <c r="G16" s="176">
        <v>37</v>
      </c>
      <c r="H16" s="176"/>
      <c r="I16" s="176"/>
      <c r="J16" s="125" t="s">
        <v>326</v>
      </c>
      <c r="K16" s="125" t="s">
        <v>300</v>
      </c>
      <c r="L16" s="125"/>
      <c r="M16" s="125"/>
      <c r="N16" s="126"/>
      <c r="O16" s="127"/>
    </row>
    <row r="17" spans="1:959" ht="37.5" customHeight="1">
      <c r="A17" s="126" t="e">
        <f t="shared" ca="1" si="0"/>
        <v>#N/A</v>
      </c>
      <c r="B17" s="126" t="s">
        <v>327</v>
      </c>
      <c r="C17" s="183">
        <v>45506</v>
      </c>
      <c r="D17" s="183">
        <v>45519</v>
      </c>
      <c r="E17" s="176">
        <v>15</v>
      </c>
      <c r="F17" s="176">
        <v>15</v>
      </c>
      <c r="G17" s="176">
        <v>3</v>
      </c>
      <c r="H17" s="176"/>
      <c r="I17" s="176"/>
      <c r="J17" s="125" t="s">
        <v>328</v>
      </c>
      <c r="K17" s="125" t="s">
        <v>300</v>
      </c>
      <c r="L17" s="125"/>
      <c r="M17" s="125"/>
      <c r="N17" s="126"/>
      <c r="O17" s="127"/>
    </row>
    <row r="18" spans="1:959" ht="24">
      <c r="A18" s="126" t="e">
        <f t="shared" ca="1" si="0"/>
        <v>#N/A</v>
      </c>
      <c r="B18" s="126" t="s">
        <v>329</v>
      </c>
      <c r="C18" s="183">
        <v>45520</v>
      </c>
      <c r="D18" s="183">
        <v>45533</v>
      </c>
      <c r="E18" s="176">
        <v>21</v>
      </c>
      <c r="F18" s="176">
        <v>21</v>
      </c>
      <c r="G18" s="176">
        <v>7</v>
      </c>
      <c r="H18" s="176"/>
      <c r="I18" s="176"/>
      <c r="J18" s="125" t="s">
        <v>330</v>
      </c>
      <c r="K18" s="125" t="s">
        <v>300</v>
      </c>
      <c r="L18" s="125"/>
      <c r="M18" s="125"/>
      <c r="N18" s="126"/>
      <c r="O18" s="127"/>
    </row>
    <row r="19" spans="1:959" ht="142.5">
      <c r="A19" s="126" t="e">
        <f t="shared" ca="1" si="0"/>
        <v>#N/A</v>
      </c>
      <c r="B19" s="126" t="s">
        <v>331</v>
      </c>
      <c r="C19" s="183">
        <v>45534</v>
      </c>
      <c r="D19" s="183">
        <v>45547</v>
      </c>
      <c r="E19" s="176">
        <v>38</v>
      </c>
      <c r="F19" s="176">
        <v>38</v>
      </c>
      <c r="G19" s="176">
        <v>8</v>
      </c>
      <c r="H19" s="176"/>
      <c r="I19" s="176"/>
      <c r="J19" s="186" t="s">
        <v>332</v>
      </c>
      <c r="K19" s="125" t="s">
        <v>300</v>
      </c>
      <c r="L19" s="125"/>
      <c r="M19" s="125"/>
      <c r="N19" s="126"/>
      <c r="O19" s="127"/>
    </row>
    <row r="20" spans="1:959" ht="89.25" customHeight="1">
      <c r="A20" s="126" t="e">
        <f t="shared" ca="1" si="0"/>
        <v>#N/A</v>
      </c>
      <c r="B20" s="126" t="s">
        <v>333</v>
      </c>
      <c r="C20" s="183">
        <v>45548</v>
      </c>
      <c r="D20" s="183">
        <v>45561</v>
      </c>
      <c r="E20" s="176">
        <v>31</v>
      </c>
      <c r="F20" s="176">
        <v>31</v>
      </c>
      <c r="G20" s="176">
        <v>0</v>
      </c>
      <c r="H20" s="176"/>
      <c r="I20" s="176"/>
      <c r="J20" s="187" t="s">
        <v>334</v>
      </c>
      <c r="K20" s="187" t="s">
        <v>335</v>
      </c>
      <c r="L20" s="187"/>
      <c r="M20" s="187"/>
      <c r="N20" s="126"/>
      <c r="O20" s="127"/>
    </row>
    <row r="21" spans="1:959" ht="142.5">
      <c r="A21" s="126" t="e">
        <f t="shared" ca="1" si="0"/>
        <v>#N/A</v>
      </c>
      <c r="B21" s="126" t="s">
        <v>336</v>
      </c>
      <c r="C21" s="183">
        <v>45562</v>
      </c>
      <c r="D21" s="183">
        <v>45589</v>
      </c>
      <c r="E21" s="176">
        <v>33</v>
      </c>
      <c r="F21" s="176">
        <v>45.5</v>
      </c>
      <c r="G21" s="176" t="s">
        <v>337</v>
      </c>
      <c r="H21" s="176"/>
      <c r="I21" s="176"/>
      <c r="J21" s="125" t="s">
        <v>338</v>
      </c>
      <c r="K21" s="187" t="s">
        <v>339</v>
      </c>
      <c r="L21" s="187"/>
      <c r="M21" s="187"/>
      <c r="N21" s="126"/>
      <c r="O21" s="127"/>
    </row>
    <row r="22" spans="1:959" ht="85.5" customHeight="1">
      <c r="A22" s="126" t="e">
        <f t="shared" ca="1" si="0"/>
        <v>#N/A</v>
      </c>
      <c r="B22" s="126" t="s">
        <v>340</v>
      </c>
      <c r="C22" s="183">
        <v>45590</v>
      </c>
      <c r="D22" s="183">
        <v>45603</v>
      </c>
      <c r="E22" s="176">
        <v>16</v>
      </c>
      <c r="F22" s="176">
        <v>35</v>
      </c>
      <c r="G22" s="176" t="s">
        <v>341</v>
      </c>
      <c r="H22" s="176"/>
      <c r="I22" s="180" t="s">
        <v>342</v>
      </c>
      <c r="J22" s="125" t="s">
        <v>343</v>
      </c>
      <c r="K22" s="125" t="s">
        <v>300</v>
      </c>
      <c r="L22" s="125"/>
      <c r="M22" s="125"/>
      <c r="N22" s="126"/>
      <c r="O22" s="127"/>
    </row>
    <row r="23" spans="1:959" ht="130.5">
      <c r="A23" s="126" t="e">
        <f t="shared" ca="1" si="0"/>
        <v>#N/A</v>
      </c>
      <c r="B23" s="126" t="s">
        <v>344</v>
      </c>
      <c r="C23" s="183">
        <v>45604</v>
      </c>
      <c r="D23" s="183">
        <v>45617</v>
      </c>
      <c r="E23" s="176">
        <v>25</v>
      </c>
      <c r="F23" s="176">
        <v>33</v>
      </c>
      <c r="G23" s="176" t="s">
        <v>23</v>
      </c>
      <c r="H23" s="176"/>
      <c r="I23" s="180" t="s">
        <v>345</v>
      </c>
      <c r="J23" s="125" t="s">
        <v>346</v>
      </c>
      <c r="K23" s="125" t="s">
        <v>347</v>
      </c>
      <c r="L23" s="125"/>
      <c r="M23" s="125"/>
      <c r="N23" s="126"/>
      <c r="O23" s="127"/>
    </row>
    <row r="24" spans="1:959" ht="142.5">
      <c r="A24" s="126" t="e">
        <f t="shared" ca="1" si="0"/>
        <v>#N/A</v>
      </c>
      <c r="B24" s="126" t="s">
        <v>348</v>
      </c>
      <c r="C24" s="183">
        <v>45618</v>
      </c>
      <c r="D24" s="183">
        <v>45645</v>
      </c>
      <c r="E24" s="176">
        <v>60</v>
      </c>
      <c r="F24" s="176">
        <v>70</v>
      </c>
      <c r="G24" s="176" t="s">
        <v>349</v>
      </c>
      <c r="H24" s="176"/>
      <c r="I24" s="180" t="s">
        <v>350</v>
      </c>
      <c r="J24" s="125" t="s">
        <v>351</v>
      </c>
      <c r="K24" s="125" t="s">
        <v>352</v>
      </c>
      <c r="L24" s="125"/>
      <c r="M24" s="125"/>
      <c r="N24" s="126"/>
      <c r="O24" s="127"/>
    </row>
    <row r="25" spans="1:959" s="368" customFormat="1" ht="111.75" customHeight="1">
      <c r="A25" s="126" t="e">
        <f t="shared" ca="1" si="0"/>
        <v>#N/A</v>
      </c>
      <c r="B25" s="126" t="s">
        <v>353</v>
      </c>
      <c r="C25" s="183">
        <v>45646</v>
      </c>
      <c r="D25" s="183">
        <v>45673</v>
      </c>
      <c r="E25" s="176">
        <v>35</v>
      </c>
      <c r="F25" s="176">
        <v>46</v>
      </c>
      <c r="G25" s="176" t="s">
        <v>354</v>
      </c>
      <c r="H25" s="176"/>
      <c r="I25" s="180" t="s">
        <v>355</v>
      </c>
      <c r="J25" s="412" t="s">
        <v>356</v>
      </c>
      <c r="K25" s="187" t="s">
        <v>335</v>
      </c>
      <c r="L25" s="187"/>
      <c r="M25" s="187"/>
      <c r="N25" s="126"/>
      <c r="O25" s="127"/>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row>
    <row r="26" spans="1:959" s="368" customFormat="1" ht="190.5">
      <c r="A26" s="126" t="e">
        <f t="shared" ca="1" si="0"/>
        <v>#N/A</v>
      </c>
      <c r="B26" s="126" t="s">
        <v>357</v>
      </c>
      <c r="C26" s="183">
        <v>45674</v>
      </c>
      <c r="D26" s="183">
        <v>45687</v>
      </c>
      <c r="E26" s="176">
        <v>22</v>
      </c>
      <c r="F26" s="176">
        <v>27</v>
      </c>
      <c r="G26" s="176" t="s">
        <v>358</v>
      </c>
      <c r="H26" s="176"/>
      <c r="I26" s="180" t="s">
        <v>359</v>
      </c>
      <c r="J26" s="412" t="s">
        <v>360</v>
      </c>
      <c r="K26" s="187" t="s">
        <v>361</v>
      </c>
      <c r="L26" s="187"/>
      <c r="M26" s="187"/>
      <c r="N26" s="126"/>
      <c r="O26" s="127"/>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row>
    <row r="27" spans="1:959" ht="190.5">
      <c r="A27" s="126" t="e">
        <f ca="1">IF(AND($D$1&gt;=C27,$D$1&lt;=D27),"CurrentSprint","NA")</f>
        <v>#N/A</v>
      </c>
      <c r="B27" s="126" t="s">
        <v>362</v>
      </c>
      <c r="C27" s="183">
        <v>45688</v>
      </c>
      <c r="D27" s="183">
        <v>45701</v>
      </c>
      <c r="E27" s="176">
        <v>25</v>
      </c>
      <c r="F27" s="176">
        <v>31</v>
      </c>
      <c r="G27" s="176" t="s">
        <v>363</v>
      </c>
      <c r="H27" s="176"/>
      <c r="I27" s="180" t="s">
        <v>364</v>
      </c>
      <c r="J27" s="412" t="s">
        <v>365</v>
      </c>
      <c r="K27" s="187" t="s">
        <v>366</v>
      </c>
      <c r="L27" s="187"/>
      <c r="M27" s="187"/>
      <c r="N27" s="126"/>
      <c r="O27" s="127"/>
    </row>
    <row r="28" spans="1:959" ht="90.75" customHeight="1">
      <c r="A28" s="126" t="e">
        <f ca="1">IF(AND($D$1&gt;=C28,$D$1&lt;=D28),"CurrentSprint","NA")</f>
        <v>#N/A</v>
      </c>
      <c r="B28" s="126" t="s">
        <v>367</v>
      </c>
      <c r="C28" s="183">
        <v>45702</v>
      </c>
      <c r="D28" s="183">
        <v>45715</v>
      </c>
      <c r="E28" s="176">
        <v>38</v>
      </c>
      <c r="F28" s="176">
        <v>38</v>
      </c>
      <c r="G28" s="176" t="s">
        <v>120</v>
      </c>
      <c r="H28" s="176"/>
      <c r="I28" s="180" t="s">
        <v>368</v>
      </c>
      <c r="J28" s="412" t="s">
        <v>369</v>
      </c>
      <c r="K28" s="187" t="s">
        <v>370</v>
      </c>
      <c r="L28" s="187"/>
      <c r="M28" s="187"/>
      <c r="N28" s="126"/>
      <c r="O28" s="127"/>
    </row>
    <row r="29" spans="1:959" ht="96">
      <c r="A29" s="433" t="e">
        <f ca="1">IF(AND($D$1&gt;=C29,$D$1&lt;=D29),"CurrentSprint","NA")</f>
        <v>#N/A</v>
      </c>
      <c r="B29" s="433" t="s">
        <v>371</v>
      </c>
      <c r="C29" s="434">
        <v>45716</v>
      </c>
      <c r="D29" s="434">
        <v>45729</v>
      </c>
      <c r="E29" s="435">
        <v>26</v>
      </c>
      <c r="F29" s="435">
        <v>31</v>
      </c>
      <c r="G29" s="435" t="s">
        <v>358</v>
      </c>
      <c r="H29" s="618"/>
      <c r="I29" s="452" t="s">
        <v>372</v>
      </c>
      <c r="J29" s="492" t="s">
        <v>373</v>
      </c>
      <c r="K29" s="493" t="s">
        <v>26</v>
      </c>
      <c r="L29" s="493"/>
      <c r="M29" s="493"/>
      <c r="N29" s="433"/>
      <c r="O29" s="436"/>
    </row>
    <row r="30" spans="1:959" s="491" customFormat="1" ht="142.5">
      <c r="A30" s="126" t="e">
        <f ca="1">IF(AND($D$1&gt;=C30,$D$1&lt;=D30),"CurrentSprint","NA")</f>
        <v>#N/A</v>
      </c>
      <c r="B30" s="126" t="s">
        <v>374</v>
      </c>
      <c r="C30" s="183">
        <v>45730</v>
      </c>
      <c r="D30" s="183">
        <v>45743</v>
      </c>
      <c r="E30" s="176">
        <v>32</v>
      </c>
      <c r="F30" s="176">
        <v>32</v>
      </c>
      <c r="G30" s="176" t="s">
        <v>120</v>
      </c>
      <c r="H30" s="176"/>
      <c r="I30" s="180" t="s">
        <v>375</v>
      </c>
      <c r="J30" s="468" t="s">
        <v>376</v>
      </c>
      <c r="K30" s="187" t="s">
        <v>366</v>
      </c>
      <c r="L30" s="187"/>
      <c r="M30" s="187"/>
      <c r="N30" s="126"/>
      <c r="O30" s="127"/>
      <c r="P30"/>
      <c r="Q30"/>
      <c r="R30"/>
      <c r="S30"/>
      <c r="T30"/>
      <c r="U30"/>
      <c r="V30"/>
      <c r="W30"/>
      <c r="X30"/>
      <c r="Y30"/>
      <c r="Z30"/>
      <c r="AA30"/>
      <c r="AB30"/>
      <c r="AC30"/>
      <c r="AD30"/>
      <c r="AE30"/>
      <c r="AF30"/>
      <c r="AG30"/>
      <c r="AH30"/>
      <c r="AI30"/>
      <c r="AJ30"/>
      <c r="AK30"/>
      <c r="AL30"/>
      <c r="AM30"/>
      <c r="AN30"/>
      <c r="AO30"/>
      <c r="AP30"/>
      <c r="AQ30" s="114"/>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c r="DB30" s="53"/>
      <c r="DC30" s="53"/>
      <c r="DD30" s="53"/>
      <c r="DE30" s="53"/>
      <c r="DF30" s="53"/>
      <c r="DG30" s="53"/>
      <c r="DH30" s="53"/>
      <c r="DI30" s="53"/>
      <c r="DJ30" s="53"/>
      <c r="DK30" s="53"/>
      <c r="DL30" s="53"/>
      <c r="DM30" s="53"/>
      <c r="DN30" s="53"/>
      <c r="DO30" s="53"/>
      <c r="DP30" s="53"/>
      <c r="DQ30" s="53"/>
      <c r="DR30" s="53"/>
      <c r="DS30" s="53"/>
      <c r="DT30" s="53"/>
      <c r="DU30" s="53"/>
      <c r="DV30" s="53"/>
      <c r="DW30" s="53"/>
      <c r="DX30" s="53"/>
      <c r="DY30" s="53"/>
      <c r="DZ30" s="53"/>
      <c r="EA30" s="53"/>
      <c r="EB30" s="53"/>
      <c r="EC30" s="53"/>
      <c r="ED30" s="53"/>
      <c r="EE30" s="53"/>
      <c r="EF30" s="53"/>
      <c r="EG30" s="53"/>
      <c r="EH30" s="53"/>
      <c r="EI30" s="53"/>
      <c r="EJ30" s="53"/>
      <c r="EK30" s="53"/>
      <c r="EL30" s="53"/>
      <c r="EM30" s="53"/>
      <c r="EN30" s="53"/>
      <c r="EO30" s="53"/>
      <c r="EP30" s="53"/>
      <c r="EQ30" s="53"/>
      <c r="ER30" s="53"/>
      <c r="ES30" s="53"/>
      <c r="ET30" s="53"/>
      <c r="EU30" s="53"/>
      <c r="EV30" s="53"/>
      <c r="EW30" s="53"/>
      <c r="EX30" s="53"/>
      <c r="EY30" s="53"/>
      <c r="EZ30" s="53"/>
      <c r="FA30" s="53"/>
      <c r="FB30" s="53"/>
      <c r="FC30" s="53"/>
      <c r="FD30" s="53"/>
      <c r="FE30" s="53"/>
      <c r="FF30" s="53"/>
      <c r="FG30" s="53"/>
      <c r="FH30" s="53"/>
      <c r="FI30" s="53"/>
      <c r="FJ30" s="53"/>
      <c r="FK30" s="53"/>
      <c r="FL30" s="53"/>
      <c r="FM30" s="53"/>
      <c r="FN30" s="53"/>
      <c r="FO30" s="53"/>
      <c r="FP30" s="53"/>
      <c r="FQ30" s="53"/>
      <c r="FR30" s="53"/>
      <c r="FS30" s="53"/>
      <c r="FT30" s="53"/>
      <c r="FU30" s="53"/>
      <c r="FV30" s="53"/>
      <c r="FW30" s="53"/>
      <c r="FX30" s="53"/>
      <c r="FY30" s="53"/>
      <c r="FZ30" s="53"/>
      <c r="GA30" s="53"/>
      <c r="GB30" s="53"/>
      <c r="GC30" s="53"/>
      <c r="GD30" s="53"/>
      <c r="GE30" s="53"/>
      <c r="GF30" s="53"/>
      <c r="GG30" s="53"/>
      <c r="GH30" s="53"/>
      <c r="GI30" s="53"/>
      <c r="GJ30" s="53"/>
      <c r="GK30" s="53"/>
      <c r="GL30" s="53"/>
      <c r="GM30" s="53"/>
      <c r="GN30" s="53"/>
      <c r="GO30" s="53"/>
      <c r="GP30" s="53"/>
      <c r="GQ30" s="53"/>
      <c r="GR30" s="53"/>
      <c r="GS30" s="53"/>
      <c r="GT30" s="53"/>
      <c r="GU30" s="53"/>
      <c r="GV30" s="53"/>
      <c r="GW30" s="53"/>
      <c r="GX30" s="53"/>
      <c r="GY30" s="53"/>
      <c r="GZ30" s="53"/>
      <c r="HA30" s="53"/>
      <c r="HB30" s="53"/>
      <c r="HC30" s="53"/>
      <c r="HD30" s="53"/>
      <c r="HE30" s="53"/>
      <c r="HF30" s="53"/>
      <c r="HG30" s="53"/>
      <c r="HH30" s="53"/>
      <c r="HI30" s="53"/>
      <c r="HJ30" s="53"/>
      <c r="HK30" s="53"/>
      <c r="HL30" s="53"/>
      <c r="HM30" s="53"/>
      <c r="HN30" s="53"/>
      <c r="HO30" s="53"/>
      <c r="HP30" s="53"/>
      <c r="HQ30" s="53"/>
      <c r="HR30" s="53"/>
      <c r="HS30" s="53"/>
      <c r="HT30" s="53"/>
      <c r="HU30" s="53"/>
      <c r="HV30" s="53"/>
      <c r="HW30" s="53"/>
      <c r="HX30" s="53"/>
      <c r="HY30" s="53"/>
      <c r="HZ30" s="53"/>
      <c r="IA30" s="53"/>
      <c r="IB30" s="53"/>
      <c r="IC30" s="53"/>
      <c r="ID30" s="53"/>
      <c r="IE30" s="53"/>
      <c r="IF30" s="53"/>
      <c r="IG30" s="53"/>
      <c r="IH30" s="53"/>
      <c r="II30" s="53"/>
      <c r="IJ30" s="53"/>
      <c r="IK30" s="53"/>
      <c r="IL30" s="53"/>
      <c r="IM30" s="53"/>
      <c r="IN30" s="53"/>
      <c r="IO30" s="53"/>
      <c r="IP30" s="53"/>
      <c r="IQ30" s="53"/>
      <c r="IR30" s="53"/>
      <c r="IS30" s="53"/>
      <c r="IT30" s="53"/>
      <c r="IU30" s="53"/>
      <c r="IV30" s="53"/>
      <c r="IW30" s="53"/>
      <c r="IX30" s="53"/>
      <c r="IY30" s="53"/>
      <c r="IZ30" s="53"/>
      <c r="JA30" s="53"/>
      <c r="JB30" s="53"/>
      <c r="JC30" s="53"/>
      <c r="JD30" s="53"/>
      <c r="JE30" s="53"/>
      <c r="JF30" s="53"/>
      <c r="JG30" s="53"/>
      <c r="JH30" s="53"/>
      <c r="JI30" s="53"/>
      <c r="JJ30" s="53"/>
      <c r="JK30" s="53"/>
      <c r="JL30" s="53"/>
      <c r="JM30" s="53"/>
      <c r="JN30" s="53"/>
      <c r="JO30" s="53"/>
      <c r="JP30" s="53"/>
      <c r="JQ30" s="53"/>
      <c r="JR30" s="53"/>
      <c r="JS30" s="53"/>
      <c r="JT30" s="53"/>
      <c r="JU30" s="53"/>
      <c r="JV30" s="53"/>
      <c r="JW30" s="53"/>
      <c r="JX30" s="53"/>
      <c r="JY30" s="53"/>
      <c r="JZ30" s="53"/>
      <c r="KA30" s="53"/>
      <c r="KB30" s="53"/>
      <c r="KC30" s="53"/>
      <c r="KD30" s="53"/>
      <c r="KE30" s="53"/>
      <c r="KF30" s="53"/>
      <c r="KG30" s="53"/>
      <c r="KH30" s="53"/>
      <c r="KI30" s="53"/>
      <c r="KJ30" s="53"/>
      <c r="KK30" s="53"/>
      <c r="KL30" s="53"/>
      <c r="KM30" s="53"/>
      <c r="KN30" s="53"/>
      <c r="KO30" s="53"/>
      <c r="KP30" s="53"/>
      <c r="KQ30" s="53"/>
      <c r="KR30" s="53"/>
      <c r="KS30" s="53"/>
      <c r="KT30" s="53"/>
      <c r="KU30" s="53"/>
      <c r="KV30" s="53"/>
      <c r="KW30" s="53"/>
      <c r="KX30" s="53"/>
      <c r="KY30" s="53"/>
      <c r="KZ30" s="53"/>
      <c r="LA30" s="53"/>
      <c r="LB30" s="53"/>
      <c r="LC30" s="53"/>
      <c r="LD30" s="53"/>
      <c r="LE30" s="53"/>
      <c r="LF30" s="53"/>
      <c r="LG30" s="53"/>
      <c r="LH30" s="53"/>
      <c r="LI30" s="53"/>
      <c r="LJ30" s="53"/>
      <c r="LK30" s="53"/>
      <c r="LL30" s="53"/>
      <c r="LM30" s="53"/>
      <c r="LN30" s="53"/>
      <c r="LO30" s="53"/>
      <c r="LP30" s="53"/>
      <c r="LQ30" s="53"/>
      <c r="LR30" s="53"/>
      <c r="LS30" s="53"/>
      <c r="LT30" s="53"/>
      <c r="LU30" s="53"/>
      <c r="LV30" s="53"/>
      <c r="LW30" s="53"/>
      <c r="LX30" s="53"/>
      <c r="LY30" s="53"/>
      <c r="LZ30" s="53"/>
      <c r="MA30" s="53"/>
      <c r="MB30" s="53"/>
      <c r="MC30" s="53"/>
      <c r="MD30" s="53"/>
      <c r="ME30" s="53"/>
      <c r="MF30" s="53"/>
      <c r="MG30" s="53"/>
      <c r="MH30" s="53"/>
      <c r="MI30" s="53"/>
      <c r="MJ30" s="53"/>
      <c r="MK30" s="53"/>
      <c r="ML30" s="53"/>
      <c r="MM30" s="53"/>
      <c r="MN30" s="53"/>
      <c r="MO30" s="53"/>
      <c r="MP30" s="53"/>
      <c r="MQ30" s="53"/>
      <c r="MR30" s="53"/>
      <c r="MS30" s="53"/>
      <c r="MT30" s="53"/>
      <c r="MU30" s="53"/>
      <c r="MV30" s="53"/>
      <c r="MW30" s="53"/>
      <c r="MX30" s="53"/>
      <c r="MY30" s="53"/>
      <c r="MZ30" s="53"/>
      <c r="NA30" s="53"/>
      <c r="NB30" s="53"/>
      <c r="NC30" s="53"/>
      <c r="ND30" s="53"/>
      <c r="NE30" s="53"/>
      <c r="NF30" s="53"/>
      <c r="NG30" s="53"/>
      <c r="NH30" s="53"/>
      <c r="NI30" s="53"/>
      <c r="NJ30" s="53"/>
      <c r="NK30" s="53"/>
      <c r="NL30" s="53"/>
      <c r="NM30" s="53"/>
      <c r="NN30" s="53"/>
      <c r="NO30" s="53"/>
      <c r="NP30" s="53"/>
      <c r="NQ30" s="53"/>
      <c r="NR30" s="53"/>
      <c r="NS30" s="53"/>
      <c r="NT30" s="53"/>
      <c r="NU30" s="53"/>
      <c r="NV30" s="53"/>
      <c r="NW30" s="53"/>
      <c r="NX30" s="53"/>
      <c r="NY30" s="53"/>
      <c r="NZ30" s="53"/>
      <c r="OA30" s="53"/>
      <c r="OB30" s="53"/>
      <c r="OC30" s="53"/>
      <c r="OD30" s="53"/>
      <c r="OE30" s="53"/>
      <c r="OF30" s="53"/>
      <c r="OG30" s="53"/>
      <c r="OH30" s="53"/>
      <c r="OI30" s="53"/>
      <c r="OJ30" s="53"/>
      <c r="OK30" s="53"/>
      <c r="OL30" s="53"/>
      <c r="OM30" s="53"/>
      <c r="ON30" s="53"/>
      <c r="OO30" s="53"/>
      <c r="OP30" s="53"/>
      <c r="OQ30" s="53"/>
      <c r="OR30" s="53"/>
      <c r="OS30" s="53"/>
      <c r="OT30" s="53"/>
      <c r="OU30" s="53"/>
      <c r="OV30" s="53"/>
      <c r="OW30" s="53"/>
      <c r="OX30" s="53"/>
      <c r="OY30" s="53"/>
      <c r="OZ30" s="53"/>
      <c r="PA30" s="53"/>
      <c r="PB30" s="53"/>
      <c r="PC30" s="53"/>
      <c r="PD30" s="53"/>
      <c r="PE30" s="53"/>
      <c r="PF30" s="53"/>
      <c r="PG30" s="53"/>
      <c r="PH30" s="53"/>
      <c r="PI30" s="53"/>
      <c r="PJ30" s="53"/>
      <c r="PK30" s="53"/>
      <c r="PL30" s="53"/>
      <c r="PM30" s="53"/>
      <c r="PN30" s="53"/>
      <c r="PO30" s="53"/>
      <c r="PP30" s="53"/>
      <c r="PQ30" s="53"/>
      <c r="PR30" s="53"/>
      <c r="PS30" s="53"/>
      <c r="PT30" s="53"/>
      <c r="PU30" s="53"/>
      <c r="PV30" s="53"/>
      <c r="PW30" s="53"/>
      <c r="PX30" s="53"/>
      <c r="PY30" s="53"/>
      <c r="PZ30" s="53"/>
      <c r="QA30" s="53"/>
      <c r="QB30" s="53"/>
      <c r="QC30" s="53"/>
      <c r="QD30" s="53"/>
      <c r="QE30" s="53"/>
      <c r="QF30" s="53"/>
      <c r="QG30" s="53"/>
      <c r="QH30" s="53"/>
      <c r="QI30" s="53"/>
      <c r="QJ30" s="53"/>
      <c r="QK30" s="53"/>
      <c r="QL30" s="53"/>
      <c r="QM30" s="53"/>
      <c r="QN30" s="53"/>
      <c r="QO30" s="53"/>
      <c r="QP30" s="53"/>
      <c r="QQ30" s="53"/>
      <c r="QR30" s="53"/>
      <c r="QS30" s="53"/>
      <c r="QT30" s="53"/>
      <c r="QU30" s="53"/>
      <c r="QV30" s="53"/>
      <c r="QW30" s="53"/>
      <c r="QX30" s="53"/>
      <c r="QY30" s="53"/>
      <c r="QZ30" s="53"/>
      <c r="RA30" s="53"/>
      <c r="RB30" s="53"/>
      <c r="RC30" s="53"/>
      <c r="RD30" s="53"/>
      <c r="RE30" s="53"/>
      <c r="RF30" s="53"/>
      <c r="RG30" s="53"/>
      <c r="RH30" s="53"/>
      <c r="RI30" s="53"/>
      <c r="RJ30" s="53"/>
      <c r="RK30" s="53"/>
      <c r="RL30" s="53"/>
      <c r="RM30" s="53"/>
      <c r="RN30" s="53"/>
      <c r="RO30" s="53"/>
      <c r="RP30" s="53"/>
      <c r="RQ30" s="53"/>
      <c r="RR30" s="53"/>
      <c r="RS30" s="53"/>
      <c r="RT30" s="53"/>
      <c r="RU30" s="53"/>
      <c r="RV30" s="53"/>
      <c r="RW30" s="53"/>
      <c r="RX30" s="53"/>
      <c r="RY30" s="53"/>
      <c r="RZ30" s="53"/>
      <c r="SA30" s="53"/>
      <c r="SB30" s="53"/>
      <c r="SC30" s="53"/>
      <c r="SD30" s="53"/>
      <c r="SE30" s="53"/>
      <c r="SF30" s="53"/>
      <c r="SG30" s="53"/>
      <c r="SH30" s="53"/>
      <c r="SI30" s="53"/>
      <c r="SJ30" s="53"/>
      <c r="SK30" s="53"/>
      <c r="SL30" s="53"/>
      <c r="SM30" s="53"/>
      <c r="SN30" s="53"/>
      <c r="SO30" s="53"/>
      <c r="SP30" s="53"/>
      <c r="SQ30" s="53"/>
      <c r="SR30" s="53"/>
      <c r="SS30" s="53"/>
      <c r="ST30" s="53"/>
      <c r="SU30" s="53"/>
      <c r="SV30" s="53"/>
      <c r="SW30" s="53"/>
      <c r="SX30" s="53"/>
      <c r="SY30" s="53"/>
      <c r="SZ30" s="53"/>
      <c r="TA30" s="53"/>
      <c r="TB30" s="53"/>
      <c r="TC30" s="53"/>
      <c r="TD30" s="53"/>
      <c r="TE30" s="53"/>
      <c r="TF30" s="53"/>
      <c r="TG30" s="53"/>
      <c r="TH30" s="53"/>
      <c r="TI30" s="53"/>
      <c r="TJ30" s="53"/>
      <c r="TK30" s="53"/>
      <c r="TL30" s="53"/>
      <c r="TM30" s="53"/>
      <c r="TN30" s="53"/>
      <c r="TO30" s="53"/>
      <c r="TP30" s="53"/>
      <c r="TQ30" s="53"/>
      <c r="TR30" s="53"/>
      <c r="TS30" s="53"/>
      <c r="TT30" s="53"/>
      <c r="TU30" s="53"/>
      <c r="TV30" s="53"/>
      <c r="TW30" s="53"/>
      <c r="TX30" s="53"/>
      <c r="TY30" s="53"/>
      <c r="TZ30" s="53"/>
      <c r="UA30" s="53"/>
      <c r="UB30" s="53"/>
      <c r="UC30" s="53"/>
      <c r="UD30" s="53"/>
      <c r="UE30" s="53"/>
      <c r="UF30" s="53"/>
      <c r="UG30" s="53"/>
      <c r="UH30" s="53"/>
      <c r="UI30" s="53"/>
      <c r="UJ30" s="53"/>
      <c r="UK30" s="53"/>
      <c r="UL30" s="53"/>
      <c r="UM30" s="53"/>
      <c r="UN30" s="53"/>
      <c r="UO30" s="53"/>
      <c r="UP30" s="53"/>
      <c r="UQ30" s="53"/>
      <c r="UR30" s="53"/>
      <c r="US30" s="53"/>
      <c r="UT30" s="53"/>
      <c r="UU30" s="53"/>
      <c r="UV30" s="53"/>
      <c r="UW30" s="53"/>
      <c r="UX30" s="53"/>
      <c r="UY30" s="53"/>
      <c r="UZ30" s="53"/>
      <c r="VA30" s="53"/>
      <c r="VB30" s="53"/>
      <c r="VC30" s="53"/>
      <c r="VD30" s="53"/>
      <c r="VE30" s="53"/>
      <c r="VF30" s="53"/>
      <c r="VG30" s="53"/>
      <c r="VH30" s="53"/>
      <c r="VI30" s="53"/>
      <c r="VJ30" s="53"/>
      <c r="VK30" s="53"/>
      <c r="VL30" s="53"/>
      <c r="VM30" s="53"/>
      <c r="VN30" s="53"/>
      <c r="VO30" s="53"/>
      <c r="VP30" s="53"/>
      <c r="VQ30" s="53"/>
      <c r="VR30" s="53"/>
      <c r="VS30" s="53"/>
      <c r="VT30" s="53"/>
      <c r="VU30" s="53"/>
      <c r="VV30" s="53"/>
      <c r="VW30" s="53"/>
      <c r="VX30" s="53"/>
      <c r="VY30" s="53"/>
      <c r="VZ30" s="53"/>
      <c r="WA30" s="53"/>
      <c r="WB30" s="53"/>
      <c r="WC30" s="53"/>
      <c r="WD30" s="53"/>
      <c r="WE30" s="53"/>
      <c r="WF30" s="53"/>
      <c r="WG30" s="53"/>
      <c r="WH30" s="53"/>
      <c r="WI30" s="53"/>
      <c r="WJ30" s="53"/>
      <c r="WK30" s="53"/>
      <c r="WL30" s="53"/>
      <c r="WM30" s="53"/>
      <c r="WN30" s="53"/>
      <c r="WO30" s="53"/>
      <c r="WP30" s="53"/>
      <c r="WQ30" s="53"/>
      <c r="WR30" s="53"/>
      <c r="WS30" s="53"/>
      <c r="WT30" s="53"/>
      <c r="WU30" s="53"/>
      <c r="WV30" s="53"/>
      <c r="WW30" s="53"/>
      <c r="WX30" s="53"/>
      <c r="WY30" s="53"/>
      <c r="WZ30" s="53"/>
      <c r="XA30" s="53"/>
      <c r="XB30" s="53"/>
      <c r="XC30" s="53"/>
      <c r="XD30" s="53"/>
      <c r="XE30" s="53"/>
      <c r="XF30" s="53"/>
      <c r="XG30" s="53"/>
      <c r="XH30" s="53"/>
      <c r="XI30" s="53"/>
      <c r="XJ30" s="53"/>
      <c r="XK30" s="53"/>
      <c r="XL30" s="53"/>
      <c r="XM30" s="53"/>
      <c r="XN30" s="53"/>
      <c r="XO30" s="53"/>
      <c r="XP30" s="53"/>
      <c r="XQ30" s="53"/>
      <c r="XR30" s="53"/>
      <c r="XS30" s="53"/>
      <c r="XT30" s="53"/>
      <c r="XU30" s="53"/>
      <c r="XV30" s="53"/>
      <c r="XW30" s="53"/>
      <c r="XX30" s="53"/>
      <c r="XY30" s="53"/>
      <c r="XZ30" s="53"/>
      <c r="YA30" s="53"/>
      <c r="YB30" s="53"/>
      <c r="YC30" s="53"/>
      <c r="YD30" s="53"/>
      <c r="YE30" s="53"/>
      <c r="YF30" s="53"/>
      <c r="YG30" s="53"/>
      <c r="YH30" s="53"/>
      <c r="YI30" s="53"/>
      <c r="YJ30" s="53"/>
      <c r="YK30" s="53"/>
      <c r="YL30" s="53"/>
      <c r="YM30" s="53"/>
      <c r="YN30" s="53"/>
      <c r="YO30" s="53"/>
      <c r="YP30" s="53"/>
      <c r="YQ30" s="53"/>
      <c r="YR30" s="53"/>
      <c r="YS30" s="53"/>
      <c r="YT30" s="53"/>
      <c r="YU30" s="53"/>
      <c r="YV30" s="53"/>
      <c r="YW30" s="53"/>
      <c r="YX30" s="53"/>
      <c r="YY30" s="53"/>
      <c r="YZ30" s="53"/>
      <c r="ZA30" s="53"/>
      <c r="ZB30" s="53"/>
      <c r="ZC30" s="53"/>
      <c r="ZD30" s="53"/>
      <c r="ZE30" s="53"/>
      <c r="ZF30" s="53"/>
      <c r="ZG30" s="53"/>
      <c r="ZH30" s="53"/>
      <c r="ZI30" s="53"/>
      <c r="ZJ30" s="53"/>
      <c r="ZK30" s="53"/>
      <c r="ZL30" s="53"/>
      <c r="ZM30" s="53"/>
      <c r="ZN30" s="53"/>
      <c r="ZO30" s="53"/>
      <c r="ZP30" s="53"/>
      <c r="ZQ30" s="53"/>
      <c r="ZR30" s="53"/>
      <c r="ZS30" s="53"/>
      <c r="ZT30" s="53"/>
      <c r="ZU30" s="53"/>
      <c r="ZV30" s="53"/>
      <c r="ZW30" s="53"/>
      <c r="ZX30" s="53"/>
      <c r="ZY30" s="53"/>
      <c r="ZZ30" s="53"/>
      <c r="AAA30" s="53"/>
      <c r="AAB30" s="53"/>
      <c r="AAC30" s="53"/>
      <c r="AAD30" s="53"/>
      <c r="AAE30" s="53"/>
      <c r="AAF30" s="53"/>
      <c r="AAG30" s="53"/>
      <c r="AAH30" s="53"/>
      <c r="AAI30" s="53"/>
      <c r="AAJ30" s="53"/>
      <c r="AAK30" s="53"/>
      <c r="AAL30" s="53"/>
      <c r="AAM30" s="53"/>
      <c r="AAN30" s="53"/>
      <c r="AAO30" s="53"/>
      <c r="AAP30" s="53"/>
      <c r="AAQ30" s="53"/>
      <c r="AAR30" s="53"/>
      <c r="AAS30" s="53"/>
      <c r="AAT30" s="53"/>
      <c r="AAU30" s="53"/>
      <c r="AAV30" s="53"/>
      <c r="AAW30" s="53"/>
      <c r="AAX30" s="53"/>
      <c r="AAY30" s="53"/>
      <c r="AAZ30" s="53"/>
      <c r="ABA30" s="53"/>
      <c r="ABB30" s="53"/>
      <c r="ABC30" s="53"/>
      <c r="ABD30" s="53"/>
      <c r="ABE30" s="53"/>
      <c r="ABF30" s="53"/>
      <c r="ABG30" s="53"/>
      <c r="ABH30" s="53"/>
      <c r="ABI30" s="53"/>
      <c r="ABJ30" s="53"/>
      <c r="ABK30" s="53"/>
      <c r="ABL30" s="53"/>
      <c r="ABM30" s="53"/>
      <c r="ABN30" s="53"/>
      <c r="ABO30" s="53"/>
      <c r="ABP30" s="53"/>
      <c r="ABQ30" s="53"/>
      <c r="ABR30" s="53"/>
      <c r="ABS30" s="53"/>
      <c r="ABT30" s="53"/>
      <c r="ABU30" s="53"/>
      <c r="ABV30" s="53"/>
      <c r="ABW30" s="53"/>
      <c r="ABX30" s="53"/>
      <c r="ABY30" s="53"/>
      <c r="ABZ30" s="53"/>
      <c r="ACA30" s="53"/>
      <c r="ACB30" s="53"/>
      <c r="ACC30" s="53"/>
      <c r="ACD30" s="53"/>
      <c r="ACE30" s="53"/>
      <c r="ACF30" s="53"/>
      <c r="ACG30" s="53"/>
      <c r="ACH30" s="53"/>
      <c r="ACI30" s="53"/>
      <c r="ACJ30" s="53"/>
      <c r="ACK30" s="53"/>
      <c r="ACL30" s="53"/>
      <c r="ACM30" s="53"/>
      <c r="ACN30" s="53"/>
      <c r="ACO30" s="53"/>
      <c r="ACP30" s="53"/>
      <c r="ACQ30" s="53"/>
      <c r="ACR30" s="53"/>
      <c r="ACS30" s="53"/>
      <c r="ACT30" s="53"/>
      <c r="ACU30" s="53"/>
      <c r="ACV30" s="53"/>
      <c r="ACW30" s="53"/>
      <c r="ACX30" s="53"/>
      <c r="ACY30" s="53"/>
      <c r="ACZ30" s="53"/>
      <c r="ADA30" s="53"/>
      <c r="ADB30" s="53"/>
      <c r="ADC30" s="53"/>
      <c r="ADD30" s="53"/>
      <c r="ADE30" s="53"/>
      <c r="ADF30" s="53"/>
      <c r="ADG30" s="53"/>
      <c r="ADH30" s="53"/>
      <c r="ADI30" s="53"/>
      <c r="ADJ30" s="53"/>
      <c r="ADK30" s="53"/>
      <c r="ADL30" s="53"/>
      <c r="ADM30" s="53"/>
      <c r="ADN30" s="53"/>
      <c r="ADO30" s="53"/>
      <c r="ADP30" s="53"/>
      <c r="ADQ30" s="53"/>
      <c r="ADR30" s="53"/>
      <c r="ADS30" s="53"/>
      <c r="ADT30" s="53"/>
      <c r="ADU30" s="53"/>
      <c r="ADV30" s="53"/>
      <c r="ADW30" s="53"/>
      <c r="ADX30" s="53"/>
      <c r="ADY30" s="53"/>
      <c r="ADZ30" s="53"/>
      <c r="AEA30" s="53"/>
      <c r="AEB30" s="53"/>
      <c r="AEC30" s="53"/>
      <c r="AED30" s="53"/>
      <c r="AEE30" s="53"/>
      <c r="AEF30" s="53"/>
      <c r="AEG30" s="53"/>
      <c r="AEH30" s="53"/>
      <c r="AEI30" s="53"/>
      <c r="AEJ30" s="53"/>
      <c r="AEK30" s="53"/>
      <c r="AEL30" s="53"/>
      <c r="AEM30" s="53"/>
      <c r="AEN30" s="53"/>
      <c r="AEO30" s="53"/>
      <c r="AEP30" s="53"/>
      <c r="AEQ30" s="53"/>
      <c r="AER30" s="53"/>
      <c r="AES30" s="53"/>
      <c r="AET30" s="53"/>
      <c r="AEU30" s="53"/>
      <c r="AEV30" s="53"/>
      <c r="AEW30" s="53"/>
      <c r="AEX30" s="53"/>
      <c r="AEY30" s="53"/>
      <c r="AEZ30" s="53"/>
      <c r="AFA30" s="53"/>
      <c r="AFB30" s="53"/>
      <c r="AFC30" s="53"/>
      <c r="AFD30" s="53"/>
      <c r="AFE30" s="53"/>
      <c r="AFF30" s="53"/>
      <c r="AFG30" s="53"/>
      <c r="AFH30" s="53"/>
      <c r="AFI30" s="53"/>
      <c r="AFJ30" s="53"/>
      <c r="AFK30" s="53"/>
      <c r="AFL30" s="53"/>
      <c r="AFM30" s="53"/>
      <c r="AFN30" s="53"/>
      <c r="AFO30" s="53"/>
      <c r="AFP30" s="53"/>
      <c r="AFQ30" s="53"/>
      <c r="AFR30" s="53"/>
      <c r="AFS30" s="53"/>
      <c r="AFT30" s="53"/>
      <c r="AFU30" s="53"/>
      <c r="AFV30" s="53"/>
      <c r="AFW30" s="53"/>
      <c r="AFX30" s="53"/>
      <c r="AFY30" s="53"/>
      <c r="AFZ30" s="53"/>
      <c r="AGA30" s="53"/>
      <c r="AGB30" s="53"/>
      <c r="AGC30" s="53"/>
      <c r="AGD30" s="53"/>
      <c r="AGE30" s="53"/>
      <c r="AGF30" s="53"/>
      <c r="AGG30" s="53"/>
      <c r="AGH30" s="53"/>
      <c r="AGI30" s="53"/>
      <c r="AGJ30" s="53"/>
      <c r="AGK30" s="53"/>
      <c r="AGL30" s="53"/>
      <c r="AGM30" s="53"/>
      <c r="AGN30" s="53"/>
      <c r="AGO30" s="53"/>
      <c r="AGP30" s="53"/>
      <c r="AGQ30" s="53"/>
      <c r="AGR30" s="53"/>
      <c r="AGS30" s="53"/>
      <c r="AGT30" s="53"/>
      <c r="AGU30" s="53"/>
      <c r="AGV30" s="53"/>
      <c r="AGW30" s="53"/>
      <c r="AGX30" s="53"/>
      <c r="AGY30" s="53"/>
      <c r="AGZ30" s="53"/>
      <c r="AHA30" s="53"/>
      <c r="AHB30" s="53"/>
      <c r="AHC30" s="53"/>
      <c r="AHD30" s="53"/>
      <c r="AHE30" s="53"/>
      <c r="AHF30" s="53"/>
      <c r="AHG30" s="53"/>
      <c r="AHH30" s="53"/>
      <c r="AHI30" s="53"/>
      <c r="AHJ30" s="53"/>
      <c r="AHK30" s="53"/>
      <c r="AHL30" s="53"/>
      <c r="AHM30" s="53"/>
      <c r="AHN30" s="53"/>
      <c r="AHO30" s="53"/>
      <c r="AHP30" s="53"/>
      <c r="AHQ30" s="53"/>
      <c r="AHR30" s="53"/>
      <c r="AHS30" s="53"/>
      <c r="AHT30" s="53"/>
      <c r="AHU30" s="53"/>
      <c r="AHV30" s="53"/>
      <c r="AHW30" s="53"/>
      <c r="AHX30" s="53"/>
      <c r="AHY30" s="53"/>
      <c r="AHZ30" s="53"/>
      <c r="AIA30" s="53"/>
      <c r="AIB30" s="53"/>
      <c r="AIC30" s="53"/>
      <c r="AID30" s="53"/>
      <c r="AIE30" s="53"/>
      <c r="AIF30" s="53"/>
      <c r="AIG30" s="53"/>
      <c r="AIH30" s="53"/>
      <c r="AII30" s="53"/>
      <c r="AIJ30" s="53"/>
      <c r="AIK30" s="53"/>
      <c r="AIL30" s="53"/>
      <c r="AIM30" s="53"/>
      <c r="AIN30" s="53"/>
      <c r="AIO30" s="53"/>
      <c r="AIP30" s="53"/>
      <c r="AIQ30" s="53"/>
      <c r="AIR30" s="53"/>
      <c r="AIS30" s="53"/>
      <c r="AIT30" s="53"/>
      <c r="AIU30" s="53"/>
      <c r="AIV30" s="53"/>
      <c r="AIW30" s="53"/>
      <c r="AIX30" s="53"/>
      <c r="AIY30" s="53"/>
      <c r="AIZ30" s="53"/>
      <c r="AJA30" s="53"/>
      <c r="AJB30" s="53"/>
      <c r="AJC30" s="53"/>
      <c r="AJD30" s="53"/>
      <c r="AJE30" s="53"/>
      <c r="AJF30" s="53"/>
      <c r="AJG30" s="53"/>
      <c r="AJH30" s="53"/>
      <c r="AJI30" s="53"/>
      <c r="AJJ30" s="53"/>
      <c r="AJK30" s="53"/>
      <c r="AJL30" s="53"/>
      <c r="AJM30" s="53"/>
      <c r="AJN30" s="53"/>
      <c r="AJO30" s="53"/>
      <c r="AJP30" s="53"/>
      <c r="AJQ30" s="53"/>
      <c r="AJR30" s="53"/>
      <c r="AJS30" s="53"/>
      <c r="AJT30" s="53"/>
      <c r="AJU30" s="53"/>
      <c r="AJV30" s="53"/>
      <c r="AJW30" s="53"/>
    </row>
    <row r="31" spans="1:959" ht="108.75" customHeight="1">
      <c r="A31" s="235" t="e">
        <f ca="1">IF(AND($D$1&gt;=C31,$D$1&lt;=D31),"CurrentSprint","NA")</f>
        <v>#N/A</v>
      </c>
      <c r="B31" s="235" t="s">
        <v>377</v>
      </c>
      <c r="C31" s="511">
        <v>45744</v>
      </c>
      <c r="D31" s="511">
        <v>45757</v>
      </c>
      <c r="E31" s="512">
        <v>31</v>
      </c>
      <c r="F31" s="512">
        <v>34</v>
      </c>
      <c r="G31" s="435" t="s">
        <v>378</v>
      </c>
      <c r="H31" s="591"/>
      <c r="I31" s="513" t="s">
        <v>379</v>
      </c>
      <c r="J31" s="468" t="s">
        <v>380</v>
      </c>
      <c r="K31" s="493" t="s">
        <v>26</v>
      </c>
      <c r="L31" s="729"/>
      <c r="M31" s="729"/>
      <c r="N31" s="514"/>
      <c r="O31" s="515"/>
      <c r="AQ31" s="114"/>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c r="DB31" s="53"/>
      <c r="DC31" s="53"/>
      <c r="DD31" s="53"/>
      <c r="DE31" s="53"/>
      <c r="DF31" s="53"/>
      <c r="DG31" s="53"/>
      <c r="DH31" s="53"/>
      <c r="DI31" s="53"/>
      <c r="DJ31" s="53"/>
      <c r="DK31" s="53"/>
      <c r="DL31" s="53"/>
      <c r="DM31" s="53"/>
      <c r="DN31" s="53"/>
      <c r="DO31" s="53"/>
      <c r="DP31" s="53"/>
      <c r="DQ31" s="53"/>
      <c r="DR31" s="53"/>
      <c r="DS31" s="53"/>
      <c r="DT31" s="53"/>
      <c r="DU31" s="53"/>
      <c r="DV31" s="53"/>
      <c r="DW31" s="53"/>
      <c r="DX31" s="53"/>
      <c r="DY31" s="53"/>
      <c r="DZ31" s="53"/>
      <c r="EA31" s="53"/>
      <c r="EB31" s="53"/>
      <c r="EC31" s="53"/>
      <c r="ED31" s="53"/>
      <c r="EE31" s="53"/>
      <c r="EF31" s="53"/>
      <c r="EG31" s="53"/>
      <c r="EH31" s="53"/>
      <c r="EI31" s="53"/>
      <c r="EJ31" s="53"/>
      <c r="EK31" s="53"/>
      <c r="EL31" s="53"/>
      <c r="EM31" s="53"/>
      <c r="EN31" s="53"/>
      <c r="EO31" s="53"/>
      <c r="EP31" s="53"/>
      <c r="EQ31" s="53"/>
      <c r="ER31" s="53"/>
      <c r="ES31" s="53"/>
      <c r="ET31" s="53"/>
      <c r="EU31" s="53"/>
      <c r="EV31" s="53"/>
      <c r="EW31" s="53"/>
      <c r="EX31" s="53"/>
      <c r="EY31" s="53"/>
      <c r="EZ31" s="53"/>
      <c r="FA31" s="53"/>
      <c r="FB31" s="53"/>
      <c r="FC31" s="53"/>
      <c r="FD31" s="53"/>
      <c r="FE31" s="53"/>
      <c r="FF31" s="53"/>
      <c r="FG31" s="53"/>
      <c r="FH31" s="53"/>
      <c r="FI31" s="53"/>
      <c r="FJ31" s="53"/>
      <c r="FK31" s="53"/>
      <c r="FL31" s="53"/>
      <c r="FM31" s="53"/>
      <c r="FN31" s="53"/>
      <c r="FO31" s="53"/>
      <c r="FP31" s="53"/>
      <c r="FQ31" s="53"/>
      <c r="FR31" s="53"/>
      <c r="FS31" s="53"/>
      <c r="FT31" s="53"/>
      <c r="FU31" s="53"/>
      <c r="FV31" s="53"/>
      <c r="FW31" s="53"/>
      <c r="FX31" s="53"/>
      <c r="FY31" s="53"/>
      <c r="FZ31" s="53"/>
      <c r="GA31" s="53"/>
      <c r="GB31" s="53"/>
      <c r="GC31" s="53"/>
      <c r="GD31" s="53"/>
      <c r="GE31" s="53"/>
      <c r="GF31" s="53"/>
      <c r="GG31" s="53"/>
      <c r="GH31" s="53"/>
      <c r="GI31" s="53"/>
      <c r="GJ31" s="53"/>
      <c r="GK31" s="53"/>
      <c r="GL31" s="53"/>
      <c r="GM31" s="53"/>
      <c r="GN31" s="53"/>
      <c r="GO31" s="53"/>
      <c r="GP31" s="53"/>
      <c r="GQ31" s="53"/>
      <c r="GR31" s="53"/>
      <c r="GS31" s="53"/>
      <c r="GT31" s="53"/>
      <c r="GU31" s="53"/>
      <c r="GV31" s="53"/>
      <c r="GW31" s="53"/>
      <c r="GX31" s="53"/>
      <c r="GY31" s="53"/>
      <c r="GZ31" s="53"/>
      <c r="HA31" s="53"/>
      <c r="HB31" s="53"/>
      <c r="HC31" s="53"/>
      <c r="HD31" s="53"/>
      <c r="HE31" s="53"/>
      <c r="HF31" s="53"/>
      <c r="HG31" s="53"/>
      <c r="HH31" s="53"/>
      <c r="HI31" s="53"/>
      <c r="HJ31" s="53"/>
      <c r="HK31" s="53"/>
      <c r="HL31" s="53"/>
      <c r="HM31" s="53"/>
      <c r="HN31" s="53"/>
      <c r="HO31" s="53"/>
      <c r="HP31" s="53"/>
      <c r="HQ31" s="53"/>
      <c r="HR31" s="53"/>
      <c r="HS31" s="53"/>
      <c r="HT31" s="53"/>
      <c r="HU31" s="53"/>
      <c r="HV31" s="53"/>
      <c r="HW31" s="53"/>
      <c r="HX31" s="53"/>
      <c r="HY31" s="53"/>
      <c r="HZ31" s="53"/>
      <c r="IA31" s="53"/>
      <c r="IB31" s="53"/>
      <c r="IC31" s="53"/>
      <c r="ID31" s="53"/>
      <c r="IE31" s="53"/>
      <c r="IF31" s="53"/>
      <c r="IG31" s="53"/>
      <c r="IH31" s="53"/>
      <c r="II31" s="53"/>
      <c r="IJ31" s="53"/>
      <c r="IK31" s="53"/>
      <c r="IL31" s="53"/>
      <c r="IM31" s="53"/>
      <c r="IN31" s="53"/>
      <c r="IO31" s="53"/>
      <c r="IP31" s="53"/>
      <c r="IQ31" s="53"/>
      <c r="IR31" s="53"/>
      <c r="IS31" s="53"/>
      <c r="IT31" s="53"/>
      <c r="IU31" s="53"/>
      <c r="IV31" s="53"/>
      <c r="IW31" s="53"/>
      <c r="IX31" s="53"/>
      <c r="IY31" s="53"/>
      <c r="IZ31" s="53"/>
      <c r="JA31" s="53"/>
      <c r="JB31" s="53"/>
      <c r="JC31" s="53"/>
      <c r="JD31" s="53"/>
      <c r="JE31" s="53"/>
      <c r="JF31" s="53"/>
      <c r="JG31" s="53"/>
      <c r="JH31" s="53"/>
      <c r="JI31" s="53"/>
      <c r="JJ31" s="53"/>
      <c r="JK31" s="53"/>
      <c r="JL31" s="53"/>
      <c r="JM31" s="53"/>
      <c r="JN31" s="53"/>
      <c r="JO31" s="53"/>
      <c r="JP31" s="53"/>
      <c r="JQ31" s="53"/>
      <c r="JR31" s="53"/>
      <c r="JS31" s="53"/>
      <c r="JT31" s="53"/>
      <c r="JU31" s="53"/>
      <c r="JV31" s="53"/>
      <c r="JW31" s="53"/>
      <c r="JX31" s="53"/>
      <c r="JY31" s="53"/>
      <c r="JZ31" s="53"/>
      <c r="KA31" s="53"/>
      <c r="KB31" s="53"/>
      <c r="KC31" s="53"/>
      <c r="KD31" s="53"/>
      <c r="KE31" s="53"/>
      <c r="KF31" s="53"/>
      <c r="KG31" s="53"/>
      <c r="KH31" s="53"/>
      <c r="KI31" s="53"/>
      <c r="KJ31" s="53"/>
      <c r="KK31" s="53"/>
      <c r="KL31" s="53"/>
      <c r="KM31" s="53"/>
      <c r="KN31" s="53"/>
      <c r="KO31" s="53"/>
      <c r="KP31" s="53"/>
      <c r="KQ31" s="53"/>
      <c r="KR31" s="53"/>
      <c r="KS31" s="53"/>
      <c r="KT31" s="53"/>
      <c r="KU31" s="53"/>
      <c r="KV31" s="53"/>
      <c r="KW31" s="53"/>
      <c r="KX31" s="53"/>
      <c r="KY31" s="53"/>
      <c r="KZ31" s="53"/>
      <c r="LA31" s="53"/>
      <c r="LB31" s="53"/>
      <c r="LC31" s="53"/>
      <c r="LD31" s="53"/>
      <c r="LE31" s="53"/>
      <c r="LF31" s="53"/>
      <c r="LG31" s="53"/>
      <c r="LH31" s="53"/>
      <c r="LI31" s="53"/>
      <c r="LJ31" s="53"/>
      <c r="LK31" s="53"/>
      <c r="LL31" s="53"/>
      <c r="LM31" s="53"/>
      <c r="LN31" s="53"/>
      <c r="LO31" s="53"/>
      <c r="LP31" s="53"/>
      <c r="LQ31" s="53"/>
      <c r="LR31" s="53"/>
      <c r="LS31" s="53"/>
      <c r="LT31" s="53"/>
      <c r="LU31" s="53"/>
      <c r="LV31" s="53"/>
      <c r="LW31" s="53"/>
      <c r="LX31" s="53"/>
      <c r="LY31" s="53"/>
      <c r="LZ31" s="53"/>
      <c r="MA31" s="53"/>
      <c r="MB31" s="53"/>
      <c r="MC31" s="53"/>
      <c r="MD31" s="53"/>
      <c r="ME31" s="53"/>
      <c r="MF31" s="53"/>
      <c r="MG31" s="53"/>
      <c r="MH31" s="53"/>
      <c r="MI31" s="53"/>
      <c r="MJ31" s="53"/>
      <c r="MK31" s="53"/>
      <c r="ML31" s="53"/>
      <c r="MM31" s="53"/>
      <c r="MN31" s="53"/>
      <c r="MO31" s="53"/>
      <c r="MP31" s="53"/>
      <c r="MQ31" s="53"/>
      <c r="MR31" s="53"/>
      <c r="MS31" s="53"/>
      <c r="MT31" s="53"/>
      <c r="MU31" s="53"/>
      <c r="MV31" s="53"/>
      <c r="MW31" s="53"/>
      <c r="MX31" s="53"/>
      <c r="MY31" s="53"/>
      <c r="MZ31" s="53"/>
      <c r="NA31" s="53"/>
      <c r="NB31" s="53"/>
      <c r="NC31" s="53"/>
      <c r="ND31" s="53"/>
      <c r="NE31" s="53"/>
      <c r="NF31" s="53"/>
      <c r="NG31" s="53"/>
      <c r="NH31" s="53"/>
      <c r="NI31" s="53"/>
      <c r="NJ31" s="53"/>
      <c r="NK31" s="53"/>
      <c r="NL31" s="53"/>
      <c r="NM31" s="53"/>
      <c r="NN31" s="53"/>
      <c r="NO31" s="53"/>
      <c r="NP31" s="53"/>
      <c r="NQ31" s="53"/>
      <c r="NR31" s="53"/>
      <c r="NS31" s="53"/>
      <c r="NT31" s="53"/>
      <c r="NU31" s="53"/>
      <c r="NV31" s="53"/>
      <c r="NW31" s="53"/>
      <c r="NX31" s="53"/>
      <c r="NY31" s="53"/>
      <c r="NZ31" s="53"/>
      <c r="OA31" s="53"/>
      <c r="OB31" s="53"/>
      <c r="OC31" s="53"/>
      <c r="OD31" s="53"/>
      <c r="OE31" s="53"/>
      <c r="OF31" s="53"/>
      <c r="OG31" s="53"/>
      <c r="OH31" s="53"/>
      <c r="OI31" s="53"/>
      <c r="OJ31" s="53"/>
      <c r="OK31" s="53"/>
      <c r="OL31" s="53"/>
      <c r="OM31" s="53"/>
      <c r="ON31" s="53"/>
      <c r="OO31" s="53"/>
      <c r="OP31" s="53"/>
      <c r="OQ31" s="53"/>
      <c r="OR31" s="53"/>
      <c r="OS31" s="53"/>
      <c r="OT31" s="53"/>
      <c r="OU31" s="53"/>
      <c r="OV31" s="53"/>
      <c r="OW31" s="53"/>
      <c r="OX31" s="53"/>
      <c r="OY31" s="53"/>
      <c r="OZ31" s="53"/>
      <c r="PA31" s="53"/>
      <c r="PB31" s="53"/>
      <c r="PC31" s="53"/>
      <c r="PD31" s="53"/>
      <c r="PE31" s="53"/>
      <c r="PF31" s="53"/>
      <c r="PG31" s="53"/>
      <c r="PH31" s="53"/>
      <c r="PI31" s="53"/>
      <c r="PJ31" s="53"/>
      <c r="PK31" s="53"/>
      <c r="PL31" s="53"/>
      <c r="PM31" s="53"/>
      <c r="PN31" s="53"/>
      <c r="PO31" s="53"/>
      <c r="PP31" s="53"/>
      <c r="PQ31" s="53"/>
      <c r="PR31" s="53"/>
      <c r="PS31" s="53"/>
      <c r="PT31" s="53"/>
      <c r="PU31" s="53"/>
      <c r="PV31" s="53"/>
      <c r="PW31" s="53"/>
      <c r="PX31" s="53"/>
      <c r="PY31" s="53"/>
      <c r="PZ31" s="53"/>
      <c r="QA31" s="53"/>
      <c r="QB31" s="53"/>
      <c r="QC31" s="53"/>
      <c r="QD31" s="53"/>
      <c r="QE31" s="53"/>
      <c r="QF31" s="53"/>
      <c r="QG31" s="53"/>
      <c r="QH31" s="53"/>
      <c r="QI31" s="53"/>
      <c r="QJ31" s="53"/>
      <c r="QK31" s="53"/>
      <c r="QL31" s="53"/>
      <c r="QM31" s="53"/>
      <c r="QN31" s="53"/>
      <c r="QO31" s="53"/>
      <c r="QP31" s="53"/>
      <c r="QQ31" s="53"/>
      <c r="QR31" s="53"/>
      <c r="QS31" s="53"/>
      <c r="QT31" s="53"/>
      <c r="QU31" s="53"/>
      <c r="QV31" s="53"/>
      <c r="QW31" s="53"/>
      <c r="QX31" s="53"/>
      <c r="QY31" s="53"/>
      <c r="QZ31" s="53"/>
      <c r="RA31" s="53"/>
      <c r="RB31" s="53"/>
      <c r="RC31" s="53"/>
      <c r="RD31" s="53"/>
      <c r="RE31" s="53"/>
      <c r="RF31" s="53"/>
      <c r="RG31" s="53"/>
      <c r="RH31" s="53"/>
      <c r="RI31" s="53"/>
      <c r="RJ31" s="53"/>
      <c r="RK31" s="53"/>
      <c r="RL31" s="53"/>
      <c r="RM31" s="53"/>
      <c r="RN31" s="53"/>
      <c r="RO31" s="53"/>
      <c r="RP31" s="53"/>
      <c r="RQ31" s="53"/>
      <c r="RR31" s="53"/>
      <c r="RS31" s="53"/>
      <c r="RT31" s="53"/>
      <c r="RU31" s="53"/>
      <c r="RV31" s="53"/>
      <c r="RW31" s="53"/>
      <c r="RX31" s="53"/>
      <c r="RY31" s="53"/>
      <c r="RZ31" s="53"/>
      <c r="SA31" s="53"/>
      <c r="SB31" s="53"/>
      <c r="SC31" s="53"/>
      <c r="SD31" s="53"/>
      <c r="SE31" s="53"/>
      <c r="SF31" s="53"/>
      <c r="SG31" s="53"/>
      <c r="SH31" s="53"/>
      <c r="SI31" s="53"/>
      <c r="SJ31" s="53"/>
      <c r="SK31" s="53"/>
      <c r="SL31" s="53"/>
      <c r="SM31" s="53"/>
      <c r="SN31" s="53"/>
      <c r="SO31" s="53"/>
      <c r="SP31" s="53"/>
      <c r="SQ31" s="53"/>
      <c r="SR31" s="53"/>
      <c r="SS31" s="53"/>
      <c r="ST31" s="53"/>
      <c r="SU31" s="53"/>
      <c r="SV31" s="53"/>
      <c r="SW31" s="53"/>
      <c r="SX31" s="53"/>
      <c r="SY31" s="53"/>
      <c r="SZ31" s="53"/>
      <c r="TA31" s="53"/>
      <c r="TB31" s="53"/>
      <c r="TC31" s="53"/>
      <c r="TD31" s="53"/>
      <c r="TE31" s="53"/>
      <c r="TF31" s="53"/>
      <c r="TG31" s="53"/>
      <c r="TH31" s="53"/>
      <c r="TI31" s="53"/>
      <c r="TJ31" s="53"/>
      <c r="TK31" s="53"/>
      <c r="TL31" s="53"/>
      <c r="TM31" s="53"/>
      <c r="TN31" s="53"/>
      <c r="TO31" s="53"/>
      <c r="TP31" s="53"/>
      <c r="TQ31" s="53"/>
      <c r="TR31" s="53"/>
      <c r="TS31" s="53"/>
      <c r="TT31" s="53"/>
      <c r="TU31" s="53"/>
      <c r="TV31" s="53"/>
      <c r="TW31" s="53"/>
      <c r="TX31" s="53"/>
      <c r="TY31" s="53"/>
      <c r="TZ31" s="53"/>
      <c r="UA31" s="53"/>
      <c r="UB31" s="53"/>
      <c r="UC31" s="53"/>
      <c r="UD31" s="53"/>
      <c r="UE31" s="53"/>
      <c r="UF31" s="53"/>
      <c r="UG31" s="53"/>
      <c r="UH31" s="53"/>
      <c r="UI31" s="53"/>
      <c r="UJ31" s="53"/>
      <c r="UK31" s="53"/>
      <c r="UL31" s="53"/>
      <c r="UM31" s="53"/>
      <c r="UN31" s="53"/>
      <c r="UO31" s="53"/>
      <c r="UP31" s="53"/>
      <c r="UQ31" s="53"/>
      <c r="UR31" s="53"/>
      <c r="US31" s="53"/>
      <c r="UT31" s="53"/>
      <c r="UU31" s="53"/>
      <c r="UV31" s="53"/>
      <c r="UW31" s="53"/>
      <c r="UX31" s="53"/>
      <c r="UY31" s="53"/>
      <c r="UZ31" s="53"/>
      <c r="VA31" s="53"/>
      <c r="VB31" s="53"/>
      <c r="VC31" s="53"/>
      <c r="VD31" s="53"/>
      <c r="VE31" s="53"/>
      <c r="VF31" s="53"/>
      <c r="VG31" s="53"/>
      <c r="VH31" s="53"/>
      <c r="VI31" s="53"/>
      <c r="VJ31" s="53"/>
      <c r="VK31" s="53"/>
      <c r="VL31" s="53"/>
      <c r="VM31" s="53"/>
      <c r="VN31" s="53"/>
      <c r="VO31" s="53"/>
      <c r="VP31" s="53"/>
      <c r="VQ31" s="53"/>
      <c r="VR31" s="53"/>
      <c r="VS31" s="53"/>
      <c r="VT31" s="53"/>
      <c r="VU31" s="53"/>
      <c r="VV31" s="53"/>
      <c r="VW31" s="53"/>
      <c r="VX31" s="53"/>
      <c r="VY31" s="53"/>
      <c r="VZ31" s="53"/>
      <c r="WA31" s="53"/>
      <c r="WB31" s="53"/>
      <c r="WC31" s="53"/>
      <c r="WD31" s="53"/>
      <c r="WE31" s="53"/>
      <c r="WF31" s="53"/>
      <c r="WG31" s="53"/>
      <c r="WH31" s="53"/>
      <c r="WI31" s="53"/>
      <c r="WJ31" s="53"/>
      <c r="WK31" s="53"/>
      <c r="WL31" s="53"/>
      <c r="WM31" s="53"/>
      <c r="WN31" s="53"/>
      <c r="WO31" s="53"/>
      <c r="WP31" s="53"/>
      <c r="WQ31" s="53"/>
      <c r="WR31" s="53"/>
      <c r="WS31" s="53"/>
      <c r="WT31" s="53"/>
      <c r="WU31" s="53"/>
      <c r="WV31" s="53"/>
      <c r="WW31" s="53"/>
      <c r="WX31" s="53"/>
      <c r="WY31" s="53"/>
      <c r="WZ31" s="53"/>
      <c r="XA31" s="53"/>
      <c r="XB31" s="53"/>
      <c r="XC31" s="53"/>
      <c r="XD31" s="53"/>
      <c r="XE31" s="53"/>
      <c r="XF31" s="53"/>
      <c r="XG31" s="53"/>
      <c r="XH31" s="53"/>
      <c r="XI31" s="53"/>
      <c r="XJ31" s="53"/>
      <c r="XK31" s="53"/>
      <c r="XL31" s="53"/>
      <c r="XM31" s="53"/>
      <c r="XN31" s="53"/>
      <c r="XO31" s="53"/>
      <c r="XP31" s="53"/>
      <c r="XQ31" s="53"/>
      <c r="XR31" s="53"/>
      <c r="XS31" s="53"/>
      <c r="XT31" s="53"/>
      <c r="XU31" s="53"/>
      <c r="XV31" s="53"/>
      <c r="XW31" s="53"/>
      <c r="XX31" s="53"/>
      <c r="XY31" s="53"/>
      <c r="XZ31" s="53"/>
      <c r="YA31" s="53"/>
      <c r="YB31" s="53"/>
      <c r="YC31" s="53"/>
      <c r="YD31" s="53"/>
      <c r="YE31" s="53"/>
      <c r="YF31" s="53"/>
      <c r="YG31" s="53"/>
      <c r="YH31" s="53"/>
      <c r="YI31" s="53"/>
      <c r="YJ31" s="53"/>
      <c r="YK31" s="53"/>
      <c r="YL31" s="53"/>
      <c r="YM31" s="53"/>
      <c r="YN31" s="53"/>
      <c r="YO31" s="53"/>
      <c r="YP31" s="53"/>
      <c r="YQ31" s="53"/>
      <c r="YR31" s="53"/>
      <c r="YS31" s="53"/>
      <c r="YT31" s="53"/>
      <c r="YU31" s="53"/>
      <c r="YV31" s="53"/>
      <c r="YW31" s="53"/>
      <c r="YX31" s="53"/>
      <c r="YY31" s="53"/>
      <c r="YZ31" s="53"/>
      <c r="ZA31" s="53"/>
      <c r="ZB31" s="53"/>
      <c r="ZC31" s="53"/>
      <c r="ZD31" s="53"/>
      <c r="ZE31" s="53"/>
      <c r="ZF31" s="53"/>
      <c r="ZG31" s="53"/>
      <c r="ZH31" s="53"/>
      <c r="ZI31" s="53"/>
      <c r="ZJ31" s="53"/>
      <c r="ZK31" s="53"/>
      <c r="ZL31" s="53"/>
      <c r="ZM31" s="53"/>
      <c r="ZN31" s="53"/>
      <c r="ZO31" s="53"/>
      <c r="ZP31" s="53"/>
      <c r="ZQ31" s="53"/>
      <c r="ZR31" s="53"/>
      <c r="ZS31" s="53"/>
      <c r="ZT31" s="53"/>
      <c r="ZU31" s="53"/>
      <c r="ZV31" s="53"/>
      <c r="ZW31" s="53"/>
      <c r="ZX31" s="53"/>
      <c r="ZY31" s="53"/>
      <c r="ZZ31" s="53"/>
      <c r="AAA31" s="53"/>
      <c r="AAB31" s="53"/>
      <c r="AAC31" s="53"/>
      <c r="AAD31" s="53"/>
      <c r="AAE31" s="53"/>
      <c r="AAF31" s="53"/>
      <c r="AAG31" s="53"/>
      <c r="AAH31" s="53"/>
      <c r="AAI31" s="53"/>
      <c r="AAJ31" s="53"/>
      <c r="AAK31" s="53"/>
      <c r="AAL31" s="53"/>
      <c r="AAM31" s="53"/>
      <c r="AAN31" s="53"/>
      <c r="AAO31" s="53"/>
      <c r="AAP31" s="53"/>
      <c r="AAQ31" s="53"/>
      <c r="AAR31" s="53"/>
      <c r="AAS31" s="53"/>
      <c r="AAT31" s="53"/>
      <c r="AAU31" s="53"/>
      <c r="AAV31" s="53"/>
      <c r="AAW31" s="53"/>
      <c r="AAX31" s="53"/>
      <c r="AAY31" s="53"/>
      <c r="AAZ31" s="53"/>
      <c r="ABA31" s="53"/>
      <c r="ABB31" s="53"/>
      <c r="ABC31" s="53"/>
      <c r="ABD31" s="53"/>
      <c r="ABE31" s="53"/>
      <c r="ABF31" s="53"/>
      <c r="ABG31" s="53"/>
      <c r="ABH31" s="53"/>
      <c r="ABI31" s="53"/>
      <c r="ABJ31" s="53"/>
      <c r="ABK31" s="53"/>
      <c r="ABL31" s="53"/>
      <c r="ABM31" s="53"/>
      <c r="ABN31" s="53"/>
      <c r="ABO31" s="53"/>
      <c r="ABP31" s="53"/>
      <c r="ABQ31" s="53"/>
      <c r="ABR31" s="53"/>
      <c r="ABS31" s="53"/>
      <c r="ABT31" s="53"/>
      <c r="ABU31" s="53"/>
      <c r="ABV31" s="53"/>
      <c r="ABW31" s="53"/>
      <c r="ABX31" s="53"/>
      <c r="ABY31" s="53"/>
      <c r="ABZ31" s="53"/>
      <c r="ACA31" s="53"/>
      <c r="ACB31" s="53"/>
      <c r="ACC31" s="53"/>
      <c r="ACD31" s="53"/>
      <c r="ACE31" s="53"/>
      <c r="ACF31" s="53"/>
      <c r="ACG31" s="53"/>
      <c r="ACH31" s="53"/>
      <c r="ACI31" s="53"/>
      <c r="ACJ31" s="53"/>
      <c r="ACK31" s="53"/>
      <c r="ACL31" s="53"/>
      <c r="ACM31" s="53"/>
      <c r="ACN31" s="53"/>
      <c r="ACO31" s="53"/>
      <c r="ACP31" s="53"/>
      <c r="ACQ31" s="53"/>
      <c r="ACR31" s="53"/>
      <c r="ACS31" s="53"/>
      <c r="ACT31" s="53"/>
      <c r="ACU31" s="53"/>
      <c r="ACV31" s="53"/>
      <c r="ACW31" s="53"/>
      <c r="ACX31" s="53"/>
      <c r="ACY31" s="53"/>
      <c r="ACZ31" s="53"/>
      <c r="ADA31" s="53"/>
      <c r="ADB31" s="53"/>
      <c r="ADC31" s="53"/>
      <c r="ADD31" s="53"/>
      <c r="ADE31" s="53"/>
      <c r="ADF31" s="53"/>
      <c r="ADG31" s="53"/>
      <c r="ADH31" s="53"/>
      <c r="ADI31" s="53"/>
      <c r="ADJ31" s="53"/>
      <c r="ADK31" s="53"/>
      <c r="ADL31" s="53"/>
      <c r="ADM31" s="53"/>
      <c r="ADN31" s="53"/>
      <c r="ADO31" s="53"/>
      <c r="ADP31" s="53"/>
      <c r="ADQ31" s="53"/>
      <c r="ADR31" s="53"/>
      <c r="ADS31" s="53"/>
      <c r="ADT31" s="53"/>
      <c r="ADU31" s="53"/>
      <c r="ADV31" s="53"/>
      <c r="ADW31" s="53"/>
      <c r="ADX31" s="53"/>
      <c r="ADY31" s="53"/>
      <c r="ADZ31" s="53"/>
      <c r="AEA31" s="53"/>
      <c r="AEB31" s="53"/>
      <c r="AEC31" s="53"/>
      <c r="AED31" s="53"/>
      <c r="AEE31" s="53"/>
      <c r="AEF31" s="53"/>
      <c r="AEG31" s="53"/>
      <c r="AEH31" s="53"/>
      <c r="AEI31" s="53"/>
      <c r="AEJ31" s="53"/>
      <c r="AEK31" s="53"/>
      <c r="AEL31" s="53"/>
      <c r="AEM31" s="53"/>
      <c r="AEN31" s="53"/>
      <c r="AEO31" s="53"/>
      <c r="AEP31" s="53"/>
      <c r="AEQ31" s="53"/>
      <c r="AER31" s="53"/>
      <c r="AES31" s="53"/>
      <c r="AET31" s="53"/>
      <c r="AEU31" s="53"/>
      <c r="AEV31" s="53"/>
      <c r="AEW31" s="53"/>
      <c r="AEX31" s="53"/>
      <c r="AEY31" s="53"/>
      <c r="AEZ31" s="53"/>
      <c r="AFA31" s="53"/>
      <c r="AFB31" s="53"/>
      <c r="AFC31" s="53"/>
      <c r="AFD31" s="53"/>
      <c r="AFE31" s="53"/>
      <c r="AFF31" s="53"/>
      <c r="AFG31" s="53"/>
      <c r="AFH31" s="53"/>
      <c r="AFI31" s="53"/>
      <c r="AFJ31" s="53"/>
      <c r="AFK31" s="53"/>
      <c r="AFL31" s="53"/>
      <c r="AFM31" s="53"/>
      <c r="AFN31" s="53"/>
      <c r="AFO31" s="53"/>
      <c r="AFP31" s="53"/>
      <c r="AFQ31" s="53"/>
      <c r="AFR31" s="53"/>
      <c r="AFS31" s="53"/>
      <c r="AFT31" s="53"/>
      <c r="AFU31" s="53"/>
      <c r="AFV31" s="53"/>
      <c r="AFW31" s="53"/>
      <c r="AFX31" s="53"/>
      <c r="AFY31" s="53"/>
      <c r="AFZ31" s="53"/>
      <c r="AGA31" s="53"/>
      <c r="AGB31" s="53"/>
      <c r="AGC31" s="53"/>
      <c r="AGD31" s="53"/>
      <c r="AGE31" s="53"/>
      <c r="AGF31" s="53"/>
      <c r="AGG31" s="53"/>
      <c r="AGH31" s="53"/>
      <c r="AGI31" s="53"/>
      <c r="AGJ31" s="53"/>
      <c r="AGK31" s="53"/>
      <c r="AGL31" s="53"/>
      <c r="AGM31" s="53"/>
      <c r="AGN31" s="53"/>
      <c r="AGO31" s="53"/>
      <c r="AGP31" s="53"/>
      <c r="AGQ31" s="53"/>
      <c r="AGR31" s="53"/>
      <c r="AGS31" s="53"/>
      <c r="AGT31" s="53"/>
      <c r="AGU31" s="53"/>
      <c r="AGV31" s="53"/>
      <c r="AGW31" s="53"/>
      <c r="AGX31" s="53"/>
      <c r="AGY31" s="53"/>
      <c r="AGZ31" s="53"/>
      <c r="AHA31" s="53"/>
      <c r="AHB31" s="53"/>
      <c r="AHC31" s="53"/>
      <c r="AHD31" s="53"/>
      <c r="AHE31" s="53"/>
      <c r="AHF31" s="53"/>
      <c r="AHG31" s="53"/>
      <c r="AHH31" s="53"/>
      <c r="AHI31" s="53"/>
      <c r="AHJ31" s="53"/>
      <c r="AHK31" s="53"/>
      <c r="AHL31" s="53"/>
      <c r="AHM31" s="53"/>
      <c r="AHN31" s="53"/>
      <c r="AHO31" s="53"/>
      <c r="AHP31" s="53"/>
      <c r="AHQ31" s="53"/>
      <c r="AHR31" s="53"/>
      <c r="AHS31" s="53"/>
      <c r="AHT31" s="53"/>
      <c r="AHU31" s="53"/>
      <c r="AHV31" s="53"/>
      <c r="AHW31" s="53"/>
      <c r="AHX31" s="53"/>
      <c r="AHY31" s="53"/>
      <c r="AHZ31" s="53"/>
      <c r="AIA31" s="53"/>
      <c r="AIB31" s="53"/>
      <c r="AIC31" s="53"/>
      <c r="AID31" s="53"/>
      <c r="AIE31" s="53"/>
      <c r="AIF31" s="53"/>
      <c r="AIG31" s="53"/>
      <c r="AIH31" s="53"/>
      <c r="AII31" s="53"/>
      <c r="AIJ31" s="53"/>
      <c r="AIK31" s="53"/>
      <c r="AIL31" s="53"/>
      <c r="AIM31" s="53"/>
      <c r="AIN31" s="53"/>
      <c r="AIO31" s="53"/>
      <c r="AIP31" s="53"/>
      <c r="AIQ31" s="53"/>
      <c r="AIR31" s="53"/>
      <c r="AIS31" s="53"/>
      <c r="AIT31" s="53"/>
      <c r="AIU31" s="53"/>
      <c r="AIV31" s="53"/>
      <c r="AIW31" s="53"/>
      <c r="AIX31" s="53"/>
      <c r="AIY31" s="53"/>
      <c r="AIZ31" s="53"/>
      <c r="AJA31" s="53"/>
      <c r="AJB31" s="53"/>
      <c r="AJC31" s="53"/>
      <c r="AJD31" s="53"/>
      <c r="AJE31" s="53"/>
      <c r="AJF31" s="53"/>
      <c r="AJG31" s="53"/>
      <c r="AJH31" s="53"/>
      <c r="AJI31" s="53"/>
      <c r="AJJ31" s="53"/>
      <c r="AJK31" s="53"/>
      <c r="AJL31" s="53"/>
      <c r="AJM31" s="53"/>
      <c r="AJN31" s="53"/>
      <c r="AJO31" s="53"/>
      <c r="AJP31" s="53"/>
      <c r="AJQ31" s="53"/>
      <c r="AJR31" s="53"/>
      <c r="AJS31" s="53"/>
      <c r="AJT31" s="53"/>
      <c r="AJU31" s="53"/>
      <c r="AJV31" s="53"/>
      <c r="AJW31" s="53"/>
    </row>
    <row r="32" spans="1:959" s="368" customFormat="1" ht="56.25" customHeight="1">
      <c r="A32" s="126" t="e">
        <f ca="1">IF(AND($D$1&gt;=C32,$D$1&lt;=D32),"CurrentSprint","NA")</f>
        <v>#N/A</v>
      </c>
      <c r="B32" s="126" t="s">
        <v>381</v>
      </c>
      <c r="C32" s="183">
        <v>45758</v>
      </c>
      <c r="D32" s="183">
        <v>45771</v>
      </c>
      <c r="E32" s="176">
        <v>41</v>
      </c>
      <c r="F32" s="176">
        <v>33</v>
      </c>
      <c r="G32" s="176" t="s">
        <v>120</v>
      </c>
      <c r="H32" s="619"/>
      <c r="I32" s="510" t="s">
        <v>382</v>
      </c>
      <c r="J32" s="468" t="s">
        <v>383</v>
      </c>
      <c r="K32" s="414" t="s">
        <v>384</v>
      </c>
      <c r="L32" s="730"/>
      <c r="M32" s="730"/>
      <c r="N32" s="334"/>
      <c r="O32" s="127"/>
      <c r="P32"/>
      <c r="Q32"/>
      <c r="R32"/>
      <c r="S32"/>
      <c r="T32"/>
      <c r="U32"/>
      <c r="V32"/>
      <c r="W32"/>
      <c r="X32"/>
      <c r="Y32"/>
      <c r="Z32"/>
      <c r="AA32"/>
      <c r="AB32"/>
      <c r="AC32"/>
      <c r="AD32"/>
      <c r="AE32"/>
      <c r="AF32"/>
      <c r="AG32"/>
      <c r="AH32"/>
      <c r="AI32"/>
      <c r="AJ32"/>
      <c r="AK32"/>
      <c r="AL32"/>
      <c r="AM32"/>
      <c r="AN32"/>
      <c r="AO32"/>
      <c r="AP32"/>
      <c r="AQ32" s="114"/>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c r="DK32" s="53"/>
      <c r="DL32" s="53"/>
      <c r="DM32" s="53"/>
      <c r="DN32" s="53"/>
      <c r="DO32" s="53"/>
      <c r="DP32" s="53"/>
      <c r="DQ32" s="53"/>
      <c r="DR32" s="53"/>
      <c r="DS32" s="53"/>
      <c r="DT32" s="53"/>
      <c r="DU32" s="53"/>
      <c r="DV32" s="53"/>
      <c r="DW32" s="53"/>
      <c r="DX32" s="53"/>
      <c r="DY32" s="53"/>
      <c r="DZ32" s="53"/>
      <c r="EA32" s="53"/>
      <c r="EB32" s="53"/>
      <c r="EC32" s="53"/>
      <c r="ED32" s="53"/>
      <c r="EE32" s="53"/>
      <c r="EF32" s="53"/>
      <c r="EG32" s="53"/>
      <c r="EH32" s="53"/>
      <c r="EI32" s="53"/>
      <c r="EJ32" s="53"/>
      <c r="EK32" s="53"/>
      <c r="EL32" s="53"/>
      <c r="EM32" s="53"/>
      <c r="EN32" s="53"/>
      <c r="EO32" s="53"/>
      <c r="EP32" s="53"/>
      <c r="EQ32" s="53"/>
      <c r="ER32" s="53"/>
      <c r="ES32" s="53"/>
      <c r="ET32" s="53"/>
      <c r="EU32" s="53"/>
      <c r="EV32" s="53"/>
      <c r="EW32" s="53"/>
      <c r="EX32" s="53"/>
      <c r="EY32" s="53"/>
      <c r="EZ32" s="53"/>
      <c r="FA32" s="53"/>
      <c r="FB32" s="53"/>
      <c r="FC32" s="53"/>
      <c r="FD32" s="53"/>
      <c r="FE32" s="53"/>
      <c r="FF32" s="53"/>
      <c r="FG32" s="53"/>
      <c r="FH32" s="53"/>
      <c r="FI32" s="53"/>
      <c r="FJ32" s="53"/>
      <c r="FK32" s="53"/>
      <c r="FL32" s="53"/>
      <c r="FM32" s="53"/>
      <c r="FN32" s="53"/>
      <c r="FO32" s="53"/>
      <c r="FP32" s="53"/>
      <c r="FQ32" s="53"/>
      <c r="FR32" s="53"/>
      <c r="FS32" s="53"/>
      <c r="FT32" s="53"/>
      <c r="FU32" s="53"/>
      <c r="FV32" s="53"/>
      <c r="FW32" s="53"/>
      <c r="FX32" s="53"/>
      <c r="FY32" s="53"/>
      <c r="FZ32" s="53"/>
      <c r="GA32" s="53"/>
      <c r="GB32" s="53"/>
      <c r="GC32" s="53"/>
      <c r="GD32" s="53"/>
      <c r="GE32" s="53"/>
      <c r="GF32" s="53"/>
      <c r="GG32" s="53"/>
      <c r="GH32" s="53"/>
      <c r="GI32" s="53"/>
      <c r="GJ32" s="53"/>
      <c r="GK32" s="53"/>
      <c r="GL32" s="53"/>
      <c r="GM32" s="53"/>
      <c r="GN32" s="53"/>
      <c r="GO32" s="53"/>
      <c r="GP32" s="53"/>
      <c r="GQ32" s="53"/>
      <c r="GR32" s="53"/>
      <c r="GS32" s="53"/>
      <c r="GT32" s="53"/>
      <c r="GU32" s="53"/>
      <c r="GV32" s="53"/>
      <c r="GW32" s="53"/>
      <c r="GX32" s="53"/>
      <c r="GY32" s="53"/>
      <c r="GZ32" s="53"/>
      <c r="HA32" s="53"/>
      <c r="HB32" s="53"/>
      <c r="HC32" s="53"/>
      <c r="HD32" s="53"/>
      <c r="HE32" s="53"/>
      <c r="HF32" s="53"/>
      <c r="HG32" s="53"/>
      <c r="HH32" s="53"/>
      <c r="HI32" s="53"/>
      <c r="HJ32" s="53"/>
      <c r="HK32" s="53"/>
      <c r="HL32" s="53"/>
      <c r="HM32" s="53"/>
      <c r="HN32" s="53"/>
      <c r="HO32" s="53"/>
      <c r="HP32" s="53"/>
      <c r="HQ32" s="53"/>
      <c r="HR32" s="53"/>
      <c r="HS32" s="53"/>
      <c r="HT32" s="53"/>
      <c r="HU32" s="53"/>
      <c r="HV32" s="53"/>
      <c r="HW32" s="53"/>
      <c r="HX32" s="53"/>
      <c r="HY32" s="53"/>
      <c r="HZ32" s="53"/>
      <c r="IA32" s="53"/>
      <c r="IB32" s="53"/>
      <c r="IC32" s="53"/>
      <c r="ID32" s="53"/>
      <c r="IE32" s="53"/>
      <c r="IF32" s="53"/>
      <c r="IG32" s="53"/>
      <c r="IH32" s="53"/>
      <c r="II32" s="53"/>
      <c r="IJ32" s="53"/>
      <c r="IK32" s="53"/>
      <c r="IL32" s="53"/>
      <c r="IM32" s="53"/>
      <c r="IN32" s="53"/>
      <c r="IO32" s="53"/>
      <c r="IP32" s="53"/>
      <c r="IQ32" s="53"/>
      <c r="IR32" s="53"/>
      <c r="IS32" s="53"/>
      <c r="IT32" s="53"/>
      <c r="IU32" s="53"/>
      <c r="IV32" s="53"/>
      <c r="IW32" s="53"/>
      <c r="IX32" s="53"/>
      <c r="IY32" s="53"/>
      <c r="IZ32" s="53"/>
      <c r="JA32" s="53"/>
      <c r="JB32" s="53"/>
      <c r="JC32" s="53"/>
      <c r="JD32" s="53"/>
      <c r="JE32" s="53"/>
      <c r="JF32" s="53"/>
      <c r="JG32" s="53"/>
      <c r="JH32" s="53"/>
      <c r="JI32" s="53"/>
      <c r="JJ32" s="53"/>
      <c r="JK32" s="53"/>
      <c r="JL32" s="53"/>
      <c r="JM32" s="53"/>
      <c r="JN32" s="53"/>
      <c r="JO32" s="53"/>
      <c r="JP32" s="53"/>
      <c r="JQ32" s="53"/>
      <c r="JR32" s="53"/>
      <c r="JS32" s="53"/>
      <c r="JT32" s="53"/>
      <c r="JU32" s="53"/>
      <c r="JV32" s="53"/>
      <c r="JW32" s="53"/>
      <c r="JX32" s="53"/>
      <c r="JY32" s="53"/>
      <c r="JZ32" s="53"/>
      <c r="KA32" s="53"/>
      <c r="KB32" s="53"/>
      <c r="KC32" s="53"/>
      <c r="KD32" s="53"/>
      <c r="KE32" s="53"/>
      <c r="KF32" s="53"/>
      <c r="KG32" s="53"/>
      <c r="KH32" s="53"/>
      <c r="KI32" s="53"/>
      <c r="KJ32" s="53"/>
      <c r="KK32" s="53"/>
      <c r="KL32" s="53"/>
      <c r="KM32" s="53"/>
      <c r="KN32" s="53"/>
      <c r="KO32" s="53"/>
      <c r="KP32" s="53"/>
      <c r="KQ32" s="53"/>
      <c r="KR32" s="53"/>
      <c r="KS32" s="53"/>
      <c r="KT32" s="53"/>
      <c r="KU32" s="53"/>
      <c r="KV32" s="53"/>
      <c r="KW32" s="53"/>
      <c r="KX32" s="53"/>
      <c r="KY32" s="53"/>
      <c r="KZ32" s="53"/>
      <c r="LA32" s="53"/>
      <c r="LB32" s="53"/>
      <c r="LC32" s="53"/>
      <c r="LD32" s="53"/>
      <c r="LE32" s="53"/>
      <c r="LF32" s="53"/>
      <c r="LG32" s="53"/>
      <c r="LH32" s="53"/>
      <c r="LI32" s="53"/>
      <c r="LJ32" s="53"/>
      <c r="LK32" s="53"/>
      <c r="LL32" s="53"/>
      <c r="LM32" s="53"/>
      <c r="LN32" s="53"/>
      <c r="LO32" s="53"/>
      <c r="LP32" s="53"/>
      <c r="LQ32" s="53"/>
      <c r="LR32" s="53"/>
      <c r="LS32" s="53"/>
      <c r="LT32" s="53"/>
      <c r="LU32" s="53"/>
      <c r="LV32" s="53"/>
      <c r="LW32" s="53"/>
      <c r="LX32" s="53"/>
      <c r="LY32" s="53"/>
      <c r="LZ32" s="53"/>
      <c r="MA32" s="53"/>
      <c r="MB32" s="53"/>
      <c r="MC32" s="53"/>
      <c r="MD32" s="53"/>
      <c r="ME32" s="53"/>
      <c r="MF32" s="53"/>
      <c r="MG32" s="53"/>
      <c r="MH32" s="53"/>
      <c r="MI32" s="53"/>
      <c r="MJ32" s="53"/>
      <c r="MK32" s="53"/>
      <c r="ML32" s="53"/>
      <c r="MM32" s="53"/>
      <c r="MN32" s="53"/>
      <c r="MO32" s="53"/>
      <c r="MP32" s="53"/>
      <c r="MQ32" s="53"/>
      <c r="MR32" s="53"/>
      <c r="MS32" s="53"/>
      <c r="MT32" s="53"/>
      <c r="MU32" s="53"/>
      <c r="MV32" s="53"/>
      <c r="MW32" s="53"/>
      <c r="MX32" s="53"/>
      <c r="MY32" s="53"/>
      <c r="MZ32" s="53"/>
      <c r="NA32" s="53"/>
      <c r="NB32" s="53"/>
      <c r="NC32" s="53"/>
      <c r="ND32" s="53"/>
      <c r="NE32" s="53"/>
      <c r="NF32" s="53"/>
      <c r="NG32" s="53"/>
      <c r="NH32" s="53"/>
      <c r="NI32" s="53"/>
      <c r="NJ32" s="53"/>
      <c r="NK32" s="53"/>
      <c r="NL32" s="53"/>
      <c r="NM32" s="53"/>
      <c r="NN32" s="53"/>
      <c r="NO32" s="53"/>
      <c r="NP32" s="53"/>
      <c r="NQ32" s="53"/>
      <c r="NR32" s="53"/>
      <c r="NS32" s="53"/>
      <c r="NT32" s="53"/>
      <c r="NU32" s="53"/>
      <c r="NV32" s="53"/>
      <c r="NW32" s="53"/>
      <c r="NX32" s="53"/>
      <c r="NY32" s="53"/>
      <c r="NZ32" s="53"/>
      <c r="OA32" s="53"/>
      <c r="OB32" s="53"/>
      <c r="OC32" s="53"/>
      <c r="OD32" s="53"/>
      <c r="OE32" s="53"/>
      <c r="OF32" s="53"/>
      <c r="OG32" s="53"/>
      <c r="OH32" s="53"/>
      <c r="OI32" s="53"/>
      <c r="OJ32" s="53"/>
      <c r="OK32" s="53"/>
      <c r="OL32" s="53"/>
      <c r="OM32" s="53"/>
      <c r="ON32" s="53"/>
      <c r="OO32" s="53"/>
      <c r="OP32" s="53"/>
      <c r="OQ32" s="53"/>
      <c r="OR32" s="53"/>
      <c r="OS32" s="53"/>
      <c r="OT32" s="53"/>
      <c r="OU32" s="53"/>
      <c r="OV32" s="53"/>
      <c r="OW32" s="53"/>
      <c r="OX32" s="53"/>
      <c r="OY32" s="53"/>
      <c r="OZ32" s="53"/>
      <c r="PA32" s="53"/>
      <c r="PB32" s="53"/>
      <c r="PC32" s="53"/>
      <c r="PD32" s="53"/>
      <c r="PE32" s="53"/>
      <c r="PF32" s="53"/>
      <c r="PG32" s="53"/>
      <c r="PH32" s="53"/>
      <c r="PI32" s="53"/>
      <c r="PJ32" s="53"/>
      <c r="PK32" s="53"/>
      <c r="PL32" s="53"/>
      <c r="PM32" s="53"/>
      <c r="PN32" s="53"/>
      <c r="PO32" s="53"/>
      <c r="PP32" s="53"/>
      <c r="PQ32" s="53"/>
      <c r="PR32" s="53"/>
      <c r="PS32" s="53"/>
      <c r="PT32" s="53"/>
      <c r="PU32" s="53"/>
      <c r="PV32" s="53"/>
      <c r="PW32" s="53"/>
      <c r="PX32" s="53"/>
      <c r="PY32" s="53"/>
      <c r="PZ32" s="53"/>
      <c r="QA32" s="53"/>
      <c r="QB32" s="53"/>
      <c r="QC32" s="53"/>
      <c r="QD32" s="53"/>
      <c r="QE32" s="53"/>
      <c r="QF32" s="53"/>
      <c r="QG32" s="53"/>
      <c r="QH32" s="53"/>
      <c r="QI32" s="53"/>
      <c r="QJ32" s="53"/>
      <c r="QK32" s="53"/>
      <c r="QL32" s="53"/>
      <c r="QM32" s="53"/>
      <c r="QN32" s="53"/>
      <c r="QO32" s="53"/>
      <c r="QP32" s="53"/>
      <c r="QQ32" s="53"/>
      <c r="QR32" s="53"/>
      <c r="QS32" s="53"/>
      <c r="QT32" s="53"/>
      <c r="QU32" s="53"/>
      <c r="QV32" s="53"/>
      <c r="QW32" s="53"/>
      <c r="QX32" s="53"/>
      <c r="QY32" s="53"/>
      <c r="QZ32" s="53"/>
      <c r="RA32" s="53"/>
      <c r="RB32" s="53"/>
      <c r="RC32" s="53"/>
      <c r="RD32" s="53"/>
      <c r="RE32" s="53"/>
      <c r="RF32" s="53"/>
      <c r="RG32" s="53"/>
      <c r="RH32" s="53"/>
      <c r="RI32" s="53"/>
      <c r="RJ32" s="53"/>
      <c r="RK32" s="53"/>
      <c r="RL32" s="53"/>
      <c r="RM32" s="53"/>
      <c r="RN32" s="53"/>
      <c r="RO32" s="53"/>
      <c r="RP32" s="53"/>
      <c r="RQ32" s="53"/>
      <c r="RR32" s="53"/>
      <c r="RS32" s="53"/>
      <c r="RT32" s="53"/>
      <c r="RU32" s="53"/>
      <c r="RV32" s="53"/>
      <c r="RW32" s="53"/>
      <c r="RX32" s="53"/>
      <c r="RY32" s="53"/>
      <c r="RZ32" s="53"/>
      <c r="SA32" s="53"/>
      <c r="SB32" s="53"/>
      <c r="SC32" s="53"/>
      <c r="SD32" s="53"/>
      <c r="SE32" s="53"/>
      <c r="SF32" s="53"/>
      <c r="SG32" s="53"/>
      <c r="SH32" s="53"/>
      <c r="SI32" s="53"/>
      <c r="SJ32" s="53"/>
      <c r="SK32" s="53"/>
      <c r="SL32" s="53"/>
      <c r="SM32" s="53"/>
      <c r="SN32" s="53"/>
      <c r="SO32" s="53"/>
      <c r="SP32" s="53"/>
      <c r="SQ32" s="53"/>
      <c r="SR32" s="53"/>
      <c r="SS32" s="53"/>
      <c r="ST32" s="53"/>
      <c r="SU32" s="53"/>
      <c r="SV32" s="53"/>
      <c r="SW32" s="53"/>
      <c r="SX32" s="53"/>
      <c r="SY32" s="53"/>
      <c r="SZ32" s="53"/>
      <c r="TA32" s="53"/>
      <c r="TB32" s="53"/>
      <c r="TC32" s="53"/>
      <c r="TD32" s="53"/>
      <c r="TE32" s="53"/>
      <c r="TF32" s="53"/>
      <c r="TG32" s="53"/>
      <c r="TH32" s="53"/>
      <c r="TI32" s="53"/>
      <c r="TJ32" s="53"/>
      <c r="TK32" s="53"/>
      <c r="TL32" s="53"/>
      <c r="TM32" s="53"/>
      <c r="TN32" s="53"/>
      <c r="TO32" s="53"/>
      <c r="TP32" s="53"/>
      <c r="TQ32" s="53"/>
      <c r="TR32" s="53"/>
      <c r="TS32" s="53"/>
      <c r="TT32" s="53"/>
      <c r="TU32" s="53"/>
      <c r="TV32" s="53"/>
      <c r="TW32" s="53"/>
      <c r="TX32" s="53"/>
      <c r="TY32" s="53"/>
      <c r="TZ32" s="53"/>
      <c r="UA32" s="53"/>
      <c r="UB32" s="53"/>
      <c r="UC32" s="53"/>
      <c r="UD32" s="53"/>
      <c r="UE32" s="53"/>
      <c r="UF32" s="53"/>
      <c r="UG32" s="53"/>
      <c r="UH32" s="53"/>
      <c r="UI32" s="53"/>
      <c r="UJ32" s="53"/>
      <c r="UK32" s="53"/>
      <c r="UL32" s="53"/>
      <c r="UM32" s="53"/>
      <c r="UN32" s="53"/>
      <c r="UO32" s="53"/>
      <c r="UP32" s="53"/>
      <c r="UQ32" s="53"/>
      <c r="UR32" s="53"/>
      <c r="US32" s="53"/>
      <c r="UT32" s="53"/>
      <c r="UU32" s="53"/>
      <c r="UV32" s="53"/>
      <c r="UW32" s="53"/>
      <c r="UX32" s="53"/>
      <c r="UY32" s="53"/>
      <c r="UZ32" s="53"/>
      <c r="VA32" s="53"/>
      <c r="VB32" s="53"/>
      <c r="VC32" s="53"/>
      <c r="VD32" s="53"/>
      <c r="VE32" s="53"/>
      <c r="VF32" s="53"/>
      <c r="VG32" s="53"/>
      <c r="VH32" s="53"/>
      <c r="VI32" s="53"/>
      <c r="VJ32" s="53"/>
      <c r="VK32" s="53"/>
      <c r="VL32" s="53"/>
      <c r="VM32" s="53"/>
      <c r="VN32" s="53"/>
      <c r="VO32" s="53"/>
      <c r="VP32" s="53"/>
      <c r="VQ32" s="53"/>
      <c r="VR32" s="53"/>
      <c r="VS32" s="53"/>
      <c r="VT32" s="53"/>
      <c r="VU32" s="53"/>
      <c r="VV32" s="53"/>
      <c r="VW32" s="53"/>
      <c r="VX32" s="53"/>
      <c r="VY32" s="53"/>
      <c r="VZ32" s="53"/>
      <c r="WA32" s="53"/>
      <c r="WB32" s="53"/>
      <c r="WC32" s="53"/>
      <c r="WD32" s="53"/>
      <c r="WE32" s="53"/>
      <c r="WF32" s="53"/>
      <c r="WG32" s="53"/>
      <c r="WH32" s="53"/>
      <c r="WI32" s="53"/>
      <c r="WJ32" s="53"/>
      <c r="WK32" s="53"/>
      <c r="WL32" s="53"/>
      <c r="WM32" s="53"/>
      <c r="WN32" s="53"/>
      <c r="WO32" s="53"/>
      <c r="WP32" s="53"/>
      <c r="WQ32" s="53"/>
      <c r="WR32" s="53"/>
      <c r="WS32" s="53"/>
      <c r="WT32" s="53"/>
      <c r="WU32" s="53"/>
      <c r="WV32" s="53"/>
      <c r="WW32" s="53"/>
      <c r="WX32" s="53"/>
      <c r="WY32" s="53"/>
      <c r="WZ32" s="53"/>
      <c r="XA32" s="53"/>
      <c r="XB32" s="53"/>
      <c r="XC32" s="53"/>
      <c r="XD32" s="53"/>
      <c r="XE32" s="53"/>
      <c r="XF32" s="53"/>
      <c r="XG32" s="53"/>
      <c r="XH32" s="53"/>
      <c r="XI32" s="53"/>
      <c r="XJ32" s="53"/>
      <c r="XK32" s="53"/>
      <c r="XL32" s="53"/>
      <c r="XM32" s="53"/>
      <c r="XN32" s="53"/>
      <c r="XO32" s="53"/>
      <c r="XP32" s="53"/>
      <c r="XQ32" s="53"/>
      <c r="XR32" s="53"/>
      <c r="XS32" s="53"/>
      <c r="XT32" s="53"/>
      <c r="XU32" s="53"/>
      <c r="XV32" s="53"/>
      <c r="XW32" s="53"/>
      <c r="XX32" s="53"/>
      <c r="XY32" s="53"/>
      <c r="XZ32" s="53"/>
      <c r="YA32" s="53"/>
      <c r="YB32" s="53"/>
      <c r="YC32" s="53"/>
      <c r="YD32" s="53"/>
      <c r="YE32" s="53"/>
      <c r="YF32" s="53"/>
      <c r="YG32" s="53"/>
      <c r="YH32" s="53"/>
      <c r="YI32" s="53"/>
      <c r="YJ32" s="53"/>
      <c r="YK32" s="53"/>
      <c r="YL32" s="53"/>
      <c r="YM32" s="53"/>
      <c r="YN32" s="53"/>
      <c r="YO32" s="53"/>
      <c r="YP32" s="53"/>
      <c r="YQ32" s="53"/>
      <c r="YR32" s="53"/>
      <c r="YS32" s="53"/>
      <c r="YT32" s="53"/>
      <c r="YU32" s="53"/>
      <c r="YV32" s="53"/>
      <c r="YW32" s="53"/>
      <c r="YX32" s="53"/>
      <c r="YY32" s="53"/>
      <c r="YZ32" s="53"/>
      <c r="ZA32" s="53"/>
      <c r="ZB32" s="53"/>
      <c r="ZC32" s="53"/>
      <c r="ZD32" s="53"/>
      <c r="ZE32" s="53"/>
      <c r="ZF32" s="53"/>
      <c r="ZG32" s="53"/>
      <c r="ZH32" s="53"/>
      <c r="ZI32" s="53"/>
      <c r="ZJ32" s="53"/>
      <c r="ZK32" s="53"/>
      <c r="ZL32" s="53"/>
      <c r="ZM32" s="53"/>
      <c r="ZN32" s="53"/>
      <c r="ZO32" s="53"/>
      <c r="ZP32" s="53"/>
      <c r="ZQ32" s="53"/>
      <c r="ZR32" s="53"/>
      <c r="ZS32" s="53"/>
      <c r="ZT32" s="53"/>
      <c r="ZU32" s="53"/>
      <c r="ZV32" s="53"/>
      <c r="ZW32" s="53"/>
      <c r="ZX32" s="53"/>
      <c r="ZY32" s="53"/>
      <c r="ZZ32" s="53"/>
      <c r="AAA32" s="53"/>
      <c r="AAB32" s="53"/>
      <c r="AAC32" s="53"/>
      <c r="AAD32" s="53"/>
      <c r="AAE32" s="53"/>
      <c r="AAF32" s="53"/>
      <c r="AAG32" s="53"/>
      <c r="AAH32" s="53"/>
      <c r="AAI32" s="53"/>
      <c r="AAJ32" s="53"/>
      <c r="AAK32" s="53"/>
      <c r="AAL32" s="53"/>
      <c r="AAM32" s="53"/>
      <c r="AAN32" s="53"/>
      <c r="AAO32" s="53"/>
      <c r="AAP32" s="53"/>
      <c r="AAQ32" s="53"/>
      <c r="AAR32" s="53"/>
      <c r="AAS32" s="53"/>
      <c r="AAT32" s="53"/>
      <c r="AAU32" s="53"/>
      <c r="AAV32" s="53"/>
      <c r="AAW32" s="53"/>
      <c r="AAX32" s="53"/>
      <c r="AAY32" s="53"/>
      <c r="AAZ32" s="53"/>
      <c r="ABA32" s="53"/>
      <c r="ABB32" s="53"/>
      <c r="ABC32" s="53"/>
      <c r="ABD32" s="53"/>
      <c r="ABE32" s="53"/>
      <c r="ABF32" s="53"/>
      <c r="ABG32" s="53"/>
      <c r="ABH32" s="53"/>
      <c r="ABI32" s="53"/>
      <c r="ABJ32" s="53"/>
      <c r="ABK32" s="53"/>
      <c r="ABL32" s="53"/>
      <c r="ABM32" s="53"/>
      <c r="ABN32" s="53"/>
      <c r="ABO32" s="53"/>
      <c r="ABP32" s="53"/>
      <c r="ABQ32" s="53"/>
      <c r="ABR32" s="53"/>
      <c r="ABS32" s="53"/>
      <c r="ABT32" s="53"/>
      <c r="ABU32" s="53"/>
      <c r="ABV32" s="53"/>
      <c r="ABW32" s="53"/>
      <c r="ABX32" s="53"/>
      <c r="ABY32" s="53"/>
      <c r="ABZ32" s="53"/>
      <c r="ACA32" s="53"/>
      <c r="ACB32" s="53"/>
      <c r="ACC32" s="53"/>
      <c r="ACD32" s="53"/>
      <c r="ACE32" s="53"/>
      <c r="ACF32" s="53"/>
      <c r="ACG32" s="53"/>
      <c r="ACH32" s="53"/>
      <c r="ACI32" s="53"/>
      <c r="ACJ32" s="53"/>
      <c r="ACK32" s="53"/>
      <c r="ACL32" s="53"/>
      <c r="ACM32" s="53"/>
      <c r="ACN32" s="53"/>
      <c r="ACO32" s="53"/>
      <c r="ACP32" s="53"/>
      <c r="ACQ32" s="53"/>
      <c r="ACR32" s="53"/>
      <c r="ACS32" s="53"/>
      <c r="ACT32" s="53"/>
      <c r="ACU32" s="53"/>
      <c r="ACV32" s="53"/>
      <c r="ACW32" s="53"/>
      <c r="ACX32" s="53"/>
      <c r="ACY32" s="53"/>
      <c r="ACZ32" s="53"/>
      <c r="ADA32" s="53"/>
      <c r="ADB32" s="53"/>
      <c r="ADC32" s="53"/>
      <c r="ADD32" s="53"/>
      <c r="ADE32" s="53"/>
      <c r="ADF32" s="53"/>
      <c r="ADG32" s="53"/>
      <c r="ADH32" s="53"/>
      <c r="ADI32" s="53"/>
      <c r="ADJ32" s="53"/>
      <c r="ADK32" s="53"/>
      <c r="ADL32" s="53"/>
      <c r="ADM32" s="53"/>
      <c r="ADN32" s="53"/>
      <c r="ADO32" s="53"/>
      <c r="ADP32" s="53"/>
      <c r="ADQ32" s="53"/>
      <c r="ADR32" s="53"/>
      <c r="ADS32" s="53"/>
      <c r="ADT32" s="53"/>
      <c r="ADU32" s="53"/>
      <c r="ADV32" s="53"/>
      <c r="ADW32" s="53"/>
      <c r="ADX32" s="53"/>
      <c r="ADY32" s="53"/>
      <c r="ADZ32" s="53"/>
      <c r="AEA32" s="53"/>
      <c r="AEB32" s="53"/>
      <c r="AEC32" s="53"/>
      <c r="AED32" s="53"/>
      <c r="AEE32" s="53"/>
      <c r="AEF32" s="53"/>
      <c r="AEG32" s="53"/>
      <c r="AEH32" s="53"/>
      <c r="AEI32" s="53"/>
      <c r="AEJ32" s="53"/>
      <c r="AEK32" s="53"/>
      <c r="AEL32" s="53"/>
      <c r="AEM32" s="53"/>
      <c r="AEN32" s="53"/>
      <c r="AEO32" s="53"/>
      <c r="AEP32" s="53"/>
      <c r="AEQ32" s="53"/>
      <c r="AER32" s="53"/>
      <c r="AES32" s="53"/>
      <c r="AET32" s="53"/>
      <c r="AEU32" s="53"/>
      <c r="AEV32" s="53"/>
      <c r="AEW32" s="53"/>
      <c r="AEX32" s="53"/>
      <c r="AEY32" s="53"/>
      <c r="AEZ32" s="53"/>
      <c r="AFA32" s="53"/>
      <c r="AFB32" s="53"/>
      <c r="AFC32" s="53"/>
      <c r="AFD32" s="53"/>
      <c r="AFE32" s="53"/>
      <c r="AFF32" s="53"/>
      <c r="AFG32" s="53"/>
      <c r="AFH32" s="53"/>
      <c r="AFI32" s="53"/>
      <c r="AFJ32" s="53"/>
      <c r="AFK32" s="53"/>
      <c r="AFL32" s="53"/>
      <c r="AFM32" s="53"/>
      <c r="AFN32" s="53"/>
      <c r="AFO32" s="53"/>
      <c r="AFP32" s="53"/>
      <c r="AFQ32" s="53"/>
      <c r="AFR32" s="53"/>
      <c r="AFS32" s="53"/>
      <c r="AFT32" s="53"/>
      <c r="AFU32" s="53"/>
      <c r="AFV32" s="53"/>
      <c r="AFW32" s="53"/>
      <c r="AFX32" s="53"/>
      <c r="AFY32" s="53"/>
      <c r="AFZ32" s="53"/>
      <c r="AGA32" s="53"/>
      <c r="AGB32" s="53"/>
      <c r="AGC32" s="53"/>
      <c r="AGD32" s="53"/>
      <c r="AGE32" s="53"/>
      <c r="AGF32" s="53"/>
      <c r="AGG32" s="53"/>
      <c r="AGH32" s="53"/>
      <c r="AGI32" s="53"/>
      <c r="AGJ32" s="53"/>
      <c r="AGK32" s="53"/>
      <c r="AGL32" s="53"/>
      <c r="AGM32" s="53"/>
      <c r="AGN32" s="53"/>
      <c r="AGO32" s="53"/>
      <c r="AGP32" s="53"/>
      <c r="AGQ32" s="53"/>
      <c r="AGR32" s="53"/>
      <c r="AGS32" s="53"/>
      <c r="AGT32" s="53"/>
      <c r="AGU32" s="53"/>
      <c r="AGV32" s="53"/>
      <c r="AGW32" s="53"/>
      <c r="AGX32" s="53"/>
      <c r="AGY32" s="53"/>
      <c r="AGZ32" s="53"/>
      <c r="AHA32" s="53"/>
      <c r="AHB32" s="53"/>
      <c r="AHC32" s="53"/>
      <c r="AHD32" s="53"/>
      <c r="AHE32" s="53"/>
      <c r="AHF32" s="53"/>
      <c r="AHG32" s="53"/>
      <c r="AHH32" s="53"/>
      <c r="AHI32" s="53"/>
      <c r="AHJ32" s="53"/>
      <c r="AHK32" s="53"/>
      <c r="AHL32" s="53"/>
      <c r="AHM32" s="53"/>
      <c r="AHN32" s="53"/>
      <c r="AHO32" s="53"/>
      <c r="AHP32" s="53"/>
      <c r="AHQ32" s="53"/>
      <c r="AHR32" s="53"/>
      <c r="AHS32" s="53"/>
      <c r="AHT32" s="53"/>
      <c r="AHU32" s="53"/>
      <c r="AHV32" s="53"/>
      <c r="AHW32" s="53"/>
      <c r="AHX32" s="53"/>
      <c r="AHY32" s="53"/>
      <c r="AHZ32" s="53"/>
      <c r="AIA32" s="53"/>
      <c r="AIB32" s="53"/>
      <c r="AIC32" s="53"/>
      <c r="AID32" s="53"/>
      <c r="AIE32" s="53"/>
      <c r="AIF32" s="53"/>
      <c r="AIG32" s="53"/>
      <c r="AIH32" s="53"/>
      <c r="AII32" s="53"/>
      <c r="AIJ32" s="53"/>
      <c r="AIK32" s="53"/>
      <c r="AIL32" s="53"/>
      <c r="AIM32" s="53"/>
      <c r="AIN32" s="53"/>
      <c r="AIO32" s="53"/>
      <c r="AIP32" s="53"/>
      <c r="AIQ32" s="53"/>
      <c r="AIR32" s="53"/>
      <c r="AIS32" s="53"/>
      <c r="AIT32" s="53"/>
      <c r="AIU32" s="53"/>
      <c r="AIV32" s="53"/>
      <c r="AIW32" s="53"/>
      <c r="AIX32" s="53"/>
      <c r="AIY32" s="53"/>
      <c r="AIZ32" s="53"/>
      <c r="AJA32" s="53"/>
      <c r="AJB32" s="53"/>
      <c r="AJC32" s="53"/>
      <c r="AJD32" s="53"/>
      <c r="AJE32" s="53"/>
      <c r="AJF32" s="53"/>
      <c r="AJG32" s="53"/>
      <c r="AJH32" s="53"/>
      <c r="AJI32" s="53"/>
      <c r="AJJ32" s="53"/>
      <c r="AJK32" s="53"/>
      <c r="AJL32" s="53"/>
      <c r="AJM32" s="53"/>
      <c r="AJN32" s="53"/>
      <c r="AJO32" s="53"/>
      <c r="AJP32" s="53"/>
      <c r="AJQ32" s="53"/>
      <c r="AJR32" s="53"/>
      <c r="AJS32" s="53"/>
      <c r="AJT32" s="53"/>
      <c r="AJU32" s="53"/>
      <c r="AJV32" s="53"/>
      <c r="AJW32" s="53"/>
    </row>
    <row r="33" spans="1:959" ht="130.5">
      <c r="A33" s="126" t="e">
        <f ca="1">IF(AND($D$1&gt;=C33,$D$1&lt;=D33),"CurrentSprint","NA")</f>
        <v>#N/A</v>
      </c>
      <c r="B33" s="126" t="s">
        <v>385</v>
      </c>
      <c r="C33" s="511">
        <v>45772</v>
      </c>
      <c r="D33" s="511">
        <v>45785</v>
      </c>
      <c r="E33" s="512">
        <v>35</v>
      </c>
      <c r="F33" s="512">
        <v>31</v>
      </c>
      <c r="G33" s="435" t="s">
        <v>378</v>
      </c>
      <c r="H33" s="592"/>
      <c r="I33" s="516" t="s">
        <v>386</v>
      </c>
      <c r="J33" s="468" t="s">
        <v>387</v>
      </c>
      <c r="K33" s="493" t="s">
        <v>26</v>
      </c>
      <c r="L33" s="729"/>
      <c r="M33" s="729"/>
      <c r="N33" s="514"/>
      <c r="O33" s="515"/>
      <c r="AQ33" s="114"/>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c r="DK33" s="53"/>
      <c r="DL33" s="53"/>
      <c r="DM33" s="53"/>
      <c r="DN33" s="53"/>
      <c r="DO33" s="53"/>
      <c r="DP33" s="53"/>
      <c r="DQ33" s="53"/>
      <c r="DR33" s="53"/>
      <c r="DS33" s="53"/>
      <c r="DT33" s="53"/>
      <c r="DU33" s="53"/>
      <c r="DV33" s="53"/>
      <c r="DW33" s="53"/>
      <c r="DX33" s="53"/>
      <c r="DY33" s="53"/>
      <c r="DZ33" s="53"/>
      <c r="EA33" s="53"/>
      <c r="EB33" s="53"/>
      <c r="EC33" s="53"/>
      <c r="ED33" s="53"/>
      <c r="EE33" s="53"/>
      <c r="EF33" s="53"/>
      <c r="EG33" s="53"/>
      <c r="EH33" s="53"/>
      <c r="EI33" s="53"/>
      <c r="EJ33" s="53"/>
      <c r="EK33" s="53"/>
      <c r="EL33" s="53"/>
      <c r="EM33" s="53"/>
      <c r="EN33" s="53"/>
      <c r="EO33" s="53"/>
      <c r="EP33" s="53"/>
      <c r="EQ33" s="53"/>
      <c r="ER33" s="53"/>
      <c r="ES33" s="53"/>
      <c r="ET33" s="53"/>
      <c r="EU33" s="53"/>
      <c r="EV33" s="53"/>
      <c r="EW33" s="53"/>
      <c r="EX33" s="53"/>
      <c r="EY33" s="53"/>
      <c r="EZ33" s="53"/>
      <c r="FA33" s="53"/>
      <c r="FB33" s="53"/>
      <c r="FC33" s="53"/>
      <c r="FD33" s="53"/>
      <c r="FE33" s="53"/>
      <c r="FF33" s="53"/>
      <c r="FG33" s="53"/>
      <c r="FH33" s="53"/>
      <c r="FI33" s="53"/>
      <c r="FJ33" s="53"/>
      <c r="FK33" s="53"/>
      <c r="FL33" s="53"/>
      <c r="FM33" s="53"/>
      <c r="FN33" s="53"/>
      <c r="FO33" s="53"/>
      <c r="FP33" s="53"/>
      <c r="FQ33" s="53"/>
      <c r="FR33" s="53"/>
      <c r="FS33" s="53"/>
      <c r="FT33" s="53"/>
      <c r="FU33" s="53"/>
      <c r="FV33" s="53"/>
      <c r="FW33" s="53"/>
      <c r="FX33" s="53"/>
      <c r="FY33" s="53"/>
      <c r="FZ33" s="53"/>
      <c r="GA33" s="53"/>
      <c r="GB33" s="53"/>
      <c r="GC33" s="53"/>
      <c r="GD33" s="53"/>
      <c r="GE33" s="53"/>
      <c r="GF33" s="53"/>
      <c r="GG33" s="53"/>
      <c r="GH33" s="53"/>
      <c r="GI33" s="53"/>
      <c r="GJ33" s="53"/>
      <c r="GK33" s="53"/>
      <c r="GL33" s="53"/>
      <c r="GM33" s="53"/>
      <c r="GN33" s="53"/>
      <c r="GO33" s="53"/>
      <c r="GP33" s="53"/>
      <c r="GQ33" s="53"/>
      <c r="GR33" s="53"/>
      <c r="GS33" s="53"/>
      <c r="GT33" s="53"/>
      <c r="GU33" s="53"/>
      <c r="GV33" s="53"/>
      <c r="GW33" s="53"/>
      <c r="GX33" s="53"/>
      <c r="GY33" s="53"/>
      <c r="GZ33" s="53"/>
      <c r="HA33" s="53"/>
      <c r="HB33" s="53"/>
      <c r="HC33" s="53"/>
      <c r="HD33" s="53"/>
      <c r="HE33" s="53"/>
      <c r="HF33" s="53"/>
      <c r="HG33" s="53"/>
      <c r="HH33" s="53"/>
      <c r="HI33" s="53"/>
      <c r="HJ33" s="53"/>
      <c r="HK33" s="53"/>
      <c r="HL33" s="53"/>
      <c r="HM33" s="53"/>
      <c r="HN33" s="53"/>
      <c r="HO33" s="53"/>
      <c r="HP33" s="53"/>
      <c r="HQ33" s="53"/>
      <c r="HR33" s="53"/>
      <c r="HS33" s="53"/>
      <c r="HT33" s="53"/>
      <c r="HU33" s="53"/>
      <c r="HV33" s="53"/>
      <c r="HW33" s="53"/>
      <c r="HX33" s="53"/>
      <c r="HY33" s="53"/>
      <c r="HZ33" s="53"/>
      <c r="IA33" s="53"/>
      <c r="IB33" s="53"/>
      <c r="IC33" s="53"/>
      <c r="ID33" s="53"/>
      <c r="IE33" s="53"/>
      <c r="IF33" s="53"/>
      <c r="IG33" s="53"/>
      <c r="IH33" s="53"/>
      <c r="II33" s="53"/>
      <c r="IJ33" s="53"/>
      <c r="IK33" s="53"/>
      <c r="IL33" s="53"/>
      <c r="IM33" s="53"/>
      <c r="IN33" s="53"/>
      <c r="IO33" s="53"/>
      <c r="IP33" s="53"/>
      <c r="IQ33" s="53"/>
      <c r="IR33" s="53"/>
      <c r="IS33" s="53"/>
      <c r="IT33" s="53"/>
      <c r="IU33" s="53"/>
      <c r="IV33" s="53"/>
      <c r="IW33" s="53"/>
      <c r="IX33" s="53"/>
      <c r="IY33" s="53"/>
      <c r="IZ33" s="53"/>
      <c r="JA33" s="53"/>
      <c r="JB33" s="53"/>
      <c r="JC33" s="53"/>
      <c r="JD33" s="53"/>
      <c r="JE33" s="53"/>
      <c r="JF33" s="53"/>
      <c r="JG33" s="53"/>
      <c r="JH33" s="53"/>
      <c r="JI33" s="53"/>
      <c r="JJ33" s="53"/>
      <c r="JK33" s="53"/>
      <c r="JL33" s="53"/>
      <c r="JM33" s="53"/>
      <c r="JN33" s="53"/>
      <c r="JO33" s="53"/>
      <c r="JP33" s="53"/>
      <c r="JQ33" s="53"/>
      <c r="JR33" s="53"/>
      <c r="JS33" s="53"/>
      <c r="JT33" s="53"/>
      <c r="JU33" s="53"/>
      <c r="JV33" s="53"/>
      <c r="JW33" s="53"/>
      <c r="JX33" s="53"/>
      <c r="JY33" s="53"/>
      <c r="JZ33" s="53"/>
      <c r="KA33" s="53"/>
      <c r="KB33" s="53"/>
      <c r="KC33" s="53"/>
      <c r="KD33" s="53"/>
      <c r="KE33" s="53"/>
      <c r="KF33" s="53"/>
      <c r="KG33" s="53"/>
      <c r="KH33" s="53"/>
      <c r="KI33" s="53"/>
      <c r="KJ33" s="53"/>
      <c r="KK33" s="53"/>
      <c r="KL33" s="53"/>
      <c r="KM33" s="53"/>
      <c r="KN33" s="53"/>
      <c r="KO33" s="53"/>
      <c r="KP33" s="53"/>
      <c r="KQ33" s="53"/>
      <c r="KR33" s="53"/>
      <c r="KS33" s="53"/>
      <c r="KT33" s="53"/>
      <c r="KU33" s="53"/>
      <c r="KV33" s="53"/>
      <c r="KW33" s="53"/>
      <c r="KX33" s="53"/>
      <c r="KY33" s="53"/>
      <c r="KZ33" s="53"/>
      <c r="LA33" s="53"/>
      <c r="LB33" s="53"/>
      <c r="LC33" s="53"/>
      <c r="LD33" s="53"/>
      <c r="LE33" s="53"/>
      <c r="LF33" s="53"/>
      <c r="LG33" s="53"/>
      <c r="LH33" s="53"/>
      <c r="LI33" s="53"/>
      <c r="LJ33" s="53"/>
      <c r="LK33" s="53"/>
      <c r="LL33" s="53"/>
      <c r="LM33" s="53"/>
      <c r="LN33" s="53"/>
      <c r="LO33" s="53"/>
      <c r="LP33" s="53"/>
      <c r="LQ33" s="53"/>
      <c r="LR33" s="53"/>
      <c r="LS33" s="53"/>
      <c r="LT33" s="53"/>
      <c r="LU33" s="53"/>
      <c r="LV33" s="53"/>
      <c r="LW33" s="53"/>
      <c r="LX33" s="53"/>
      <c r="LY33" s="53"/>
      <c r="LZ33" s="53"/>
      <c r="MA33" s="53"/>
      <c r="MB33" s="53"/>
      <c r="MC33" s="53"/>
      <c r="MD33" s="53"/>
      <c r="ME33" s="53"/>
      <c r="MF33" s="53"/>
      <c r="MG33" s="53"/>
      <c r="MH33" s="53"/>
      <c r="MI33" s="53"/>
      <c r="MJ33" s="53"/>
      <c r="MK33" s="53"/>
      <c r="ML33" s="53"/>
      <c r="MM33" s="53"/>
      <c r="MN33" s="53"/>
      <c r="MO33" s="53"/>
      <c r="MP33" s="53"/>
      <c r="MQ33" s="53"/>
      <c r="MR33" s="53"/>
      <c r="MS33" s="53"/>
      <c r="MT33" s="53"/>
      <c r="MU33" s="53"/>
      <c r="MV33" s="53"/>
      <c r="MW33" s="53"/>
      <c r="MX33" s="53"/>
      <c r="MY33" s="53"/>
      <c r="MZ33" s="53"/>
      <c r="NA33" s="53"/>
      <c r="NB33" s="53"/>
      <c r="NC33" s="53"/>
      <c r="ND33" s="53"/>
      <c r="NE33" s="53"/>
      <c r="NF33" s="53"/>
      <c r="NG33" s="53"/>
      <c r="NH33" s="53"/>
      <c r="NI33" s="53"/>
      <c r="NJ33" s="53"/>
      <c r="NK33" s="53"/>
      <c r="NL33" s="53"/>
      <c r="NM33" s="53"/>
      <c r="NN33" s="53"/>
      <c r="NO33" s="53"/>
      <c r="NP33" s="53"/>
      <c r="NQ33" s="53"/>
      <c r="NR33" s="53"/>
      <c r="NS33" s="53"/>
      <c r="NT33" s="53"/>
      <c r="NU33" s="53"/>
      <c r="NV33" s="53"/>
      <c r="NW33" s="53"/>
      <c r="NX33" s="53"/>
      <c r="NY33" s="53"/>
      <c r="NZ33" s="53"/>
      <c r="OA33" s="53"/>
      <c r="OB33" s="53"/>
      <c r="OC33" s="53"/>
      <c r="OD33" s="53"/>
      <c r="OE33" s="53"/>
      <c r="OF33" s="53"/>
      <c r="OG33" s="53"/>
      <c r="OH33" s="53"/>
      <c r="OI33" s="53"/>
      <c r="OJ33" s="53"/>
      <c r="OK33" s="53"/>
      <c r="OL33" s="53"/>
      <c r="OM33" s="53"/>
      <c r="ON33" s="53"/>
      <c r="OO33" s="53"/>
      <c r="OP33" s="53"/>
      <c r="OQ33" s="53"/>
      <c r="OR33" s="53"/>
      <c r="OS33" s="53"/>
      <c r="OT33" s="53"/>
      <c r="OU33" s="53"/>
      <c r="OV33" s="53"/>
      <c r="OW33" s="53"/>
      <c r="OX33" s="53"/>
      <c r="OY33" s="53"/>
      <c r="OZ33" s="53"/>
      <c r="PA33" s="53"/>
      <c r="PB33" s="53"/>
      <c r="PC33" s="53"/>
      <c r="PD33" s="53"/>
      <c r="PE33" s="53"/>
      <c r="PF33" s="53"/>
      <c r="PG33" s="53"/>
      <c r="PH33" s="53"/>
      <c r="PI33" s="53"/>
      <c r="PJ33" s="53"/>
      <c r="PK33" s="53"/>
      <c r="PL33" s="53"/>
      <c r="PM33" s="53"/>
      <c r="PN33" s="53"/>
      <c r="PO33" s="53"/>
      <c r="PP33" s="53"/>
      <c r="PQ33" s="53"/>
      <c r="PR33" s="53"/>
      <c r="PS33" s="53"/>
      <c r="PT33" s="53"/>
      <c r="PU33" s="53"/>
      <c r="PV33" s="53"/>
      <c r="PW33" s="53"/>
      <c r="PX33" s="53"/>
      <c r="PY33" s="53"/>
      <c r="PZ33" s="53"/>
      <c r="QA33" s="53"/>
      <c r="QB33" s="53"/>
      <c r="QC33" s="53"/>
      <c r="QD33" s="53"/>
      <c r="QE33" s="53"/>
      <c r="QF33" s="53"/>
      <c r="QG33" s="53"/>
      <c r="QH33" s="53"/>
      <c r="QI33" s="53"/>
      <c r="QJ33" s="53"/>
      <c r="QK33" s="53"/>
      <c r="QL33" s="53"/>
      <c r="QM33" s="53"/>
      <c r="QN33" s="53"/>
      <c r="QO33" s="53"/>
      <c r="QP33" s="53"/>
      <c r="QQ33" s="53"/>
      <c r="QR33" s="53"/>
      <c r="QS33" s="53"/>
      <c r="QT33" s="53"/>
      <c r="QU33" s="53"/>
      <c r="QV33" s="53"/>
      <c r="QW33" s="53"/>
      <c r="QX33" s="53"/>
      <c r="QY33" s="53"/>
      <c r="QZ33" s="53"/>
      <c r="RA33" s="53"/>
      <c r="RB33" s="53"/>
      <c r="RC33" s="53"/>
      <c r="RD33" s="53"/>
      <c r="RE33" s="53"/>
      <c r="RF33" s="53"/>
      <c r="RG33" s="53"/>
      <c r="RH33" s="53"/>
      <c r="RI33" s="53"/>
      <c r="RJ33" s="53"/>
      <c r="RK33" s="53"/>
      <c r="RL33" s="53"/>
      <c r="RM33" s="53"/>
      <c r="RN33" s="53"/>
      <c r="RO33" s="53"/>
      <c r="RP33" s="53"/>
      <c r="RQ33" s="53"/>
      <c r="RR33" s="53"/>
      <c r="RS33" s="53"/>
      <c r="RT33" s="53"/>
      <c r="RU33" s="53"/>
      <c r="RV33" s="53"/>
      <c r="RW33" s="53"/>
      <c r="RX33" s="53"/>
      <c r="RY33" s="53"/>
      <c r="RZ33" s="53"/>
      <c r="SA33" s="53"/>
      <c r="SB33" s="53"/>
      <c r="SC33" s="53"/>
      <c r="SD33" s="53"/>
      <c r="SE33" s="53"/>
      <c r="SF33" s="53"/>
      <c r="SG33" s="53"/>
      <c r="SH33" s="53"/>
      <c r="SI33" s="53"/>
      <c r="SJ33" s="53"/>
      <c r="SK33" s="53"/>
      <c r="SL33" s="53"/>
      <c r="SM33" s="53"/>
      <c r="SN33" s="53"/>
      <c r="SO33" s="53"/>
      <c r="SP33" s="53"/>
      <c r="SQ33" s="53"/>
      <c r="SR33" s="53"/>
      <c r="SS33" s="53"/>
      <c r="ST33" s="53"/>
      <c r="SU33" s="53"/>
      <c r="SV33" s="53"/>
      <c r="SW33" s="53"/>
      <c r="SX33" s="53"/>
      <c r="SY33" s="53"/>
      <c r="SZ33" s="53"/>
      <c r="TA33" s="53"/>
      <c r="TB33" s="53"/>
      <c r="TC33" s="53"/>
      <c r="TD33" s="53"/>
      <c r="TE33" s="53"/>
      <c r="TF33" s="53"/>
      <c r="TG33" s="53"/>
      <c r="TH33" s="53"/>
      <c r="TI33" s="53"/>
      <c r="TJ33" s="53"/>
      <c r="TK33" s="53"/>
      <c r="TL33" s="53"/>
      <c r="TM33" s="53"/>
      <c r="TN33" s="53"/>
      <c r="TO33" s="53"/>
      <c r="TP33" s="53"/>
      <c r="TQ33" s="53"/>
      <c r="TR33" s="53"/>
      <c r="TS33" s="53"/>
      <c r="TT33" s="53"/>
      <c r="TU33" s="53"/>
      <c r="TV33" s="53"/>
      <c r="TW33" s="53"/>
      <c r="TX33" s="53"/>
      <c r="TY33" s="53"/>
      <c r="TZ33" s="53"/>
      <c r="UA33" s="53"/>
      <c r="UB33" s="53"/>
      <c r="UC33" s="53"/>
      <c r="UD33" s="53"/>
      <c r="UE33" s="53"/>
      <c r="UF33" s="53"/>
      <c r="UG33" s="53"/>
      <c r="UH33" s="53"/>
      <c r="UI33" s="53"/>
      <c r="UJ33" s="53"/>
      <c r="UK33" s="53"/>
      <c r="UL33" s="53"/>
      <c r="UM33" s="53"/>
      <c r="UN33" s="53"/>
      <c r="UO33" s="53"/>
      <c r="UP33" s="53"/>
      <c r="UQ33" s="53"/>
      <c r="UR33" s="53"/>
      <c r="US33" s="53"/>
      <c r="UT33" s="53"/>
      <c r="UU33" s="53"/>
      <c r="UV33" s="53"/>
      <c r="UW33" s="53"/>
      <c r="UX33" s="53"/>
      <c r="UY33" s="53"/>
      <c r="UZ33" s="53"/>
      <c r="VA33" s="53"/>
      <c r="VB33" s="53"/>
      <c r="VC33" s="53"/>
      <c r="VD33" s="53"/>
      <c r="VE33" s="53"/>
      <c r="VF33" s="53"/>
      <c r="VG33" s="53"/>
      <c r="VH33" s="53"/>
      <c r="VI33" s="53"/>
      <c r="VJ33" s="53"/>
      <c r="VK33" s="53"/>
      <c r="VL33" s="53"/>
      <c r="VM33" s="53"/>
      <c r="VN33" s="53"/>
      <c r="VO33" s="53"/>
      <c r="VP33" s="53"/>
      <c r="VQ33" s="53"/>
      <c r="VR33" s="53"/>
      <c r="VS33" s="53"/>
      <c r="VT33" s="53"/>
      <c r="VU33" s="53"/>
      <c r="VV33" s="53"/>
      <c r="VW33" s="53"/>
      <c r="VX33" s="53"/>
      <c r="VY33" s="53"/>
      <c r="VZ33" s="53"/>
      <c r="WA33" s="53"/>
      <c r="WB33" s="53"/>
      <c r="WC33" s="53"/>
      <c r="WD33" s="53"/>
      <c r="WE33" s="53"/>
      <c r="WF33" s="53"/>
      <c r="WG33" s="53"/>
      <c r="WH33" s="53"/>
      <c r="WI33" s="53"/>
      <c r="WJ33" s="53"/>
      <c r="WK33" s="53"/>
      <c r="WL33" s="53"/>
      <c r="WM33" s="53"/>
      <c r="WN33" s="53"/>
      <c r="WO33" s="53"/>
      <c r="WP33" s="53"/>
      <c r="WQ33" s="53"/>
      <c r="WR33" s="53"/>
      <c r="WS33" s="53"/>
      <c r="WT33" s="53"/>
      <c r="WU33" s="53"/>
      <c r="WV33" s="53"/>
      <c r="WW33" s="53"/>
      <c r="WX33" s="53"/>
      <c r="WY33" s="53"/>
      <c r="WZ33" s="53"/>
      <c r="XA33" s="53"/>
      <c r="XB33" s="53"/>
      <c r="XC33" s="53"/>
      <c r="XD33" s="53"/>
      <c r="XE33" s="53"/>
      <c r="XF33" s="53"/>
      <c r="XG33" s="53"/>
      <c r="XH33" s="53"/>
      <c r="XI33" s="53"/>
      <c r="XJ33" s="53"/>
      <c r="XK33" s="53"/>
      <c r="XL33" s="53"/>
      <c r="XM33" s="53"/>
      <c r="XN33" s="53"/>
      <c r="XO33" s="53"/>
      <c r="XP33" s="53"/>
      <c r="XQ33" s="53"/>
      <c r="XR33" s="53"/>
      <c r="XS33" s="53"/>
      <c r="XT33" s="53"/>
      <c r="XU33" s="53"/>
      <c r="XV33" s="53"/>
      <c r="XW33" s="53"/>
      <c r="XX33" s="53"/>
      <c r="XY33" s="53"/>
      <c r="XZ33" s="53"/>
      <c r="YA33" s="53"/>
      <c r="YB33" s="53"/>
      <c r="YC33" s="53"/>
      <c r="YD33" s="53"/>
      <c r="YE33" s="53"/>
      <c r="YF33" s="53"/>
      <c r="YG33" s="53"/>
      <c r="YH33" s="53"/>
      <c r="YI33" s="53"/>
      <c r="YJ33" s="53"/>
      <c r="YK33" s="53"/>
      <c r="YL33" s="53"/>
      <c r="YM33" s="53"/>
      <c r="YN33" s="53"/>
      <c r="YO33" s="53"/>
      <c r="YP33" s="53"/>
      <c r="YQ33" s="53"/>
      <c r="YR33" s="53"/>
      <c r="YS33" s="53"/>
      <c r="YT33" s="53"/>
      <c r="YU33" s="53"/>
      <c r="YV33" s="53"/>
      <c r="YW33" s="53"/>
      <c r="YX33" s="53"/>
      <c r="YY33" s="53"/>
      <c r="YZ33" s="53"/>
      <c r="ZA33" s="53"/>
      <c r="ZB33" s="53"/>
      <c r="ZC33" s="53"/>
      <c r="ZD33" s="53"/>
      <c r="ZE33" s="53"/>
      <c r="ZF33" s="53"/>
      <c r="ZG33" s="53"/>
      <c r="ZH33" s="53"/>
      <c r="ZI33" s="53"/>
      <c r="ZJ33" s="53"/>
      <c r="ZK33" s="53"/>
      <c r="ZL33" s="53"/>
      <c r="ZM33" s="53"/>
      <c r="ZN33" s="53"/>
      <c r="ZO33" s="53"/>
      <c r="ZP33" s="53"/>
      <c r="ZQ33" s="53"/>
      <c r="ZR33" s="53"/>
      <c r="ZS33" s="53"/>
      <c r="ZT33" s="53"/>
      <c r="ZU33" s="53"/>
      <c r="ZV33" s="53"/>
      <c r="ZW33" s="53"/>
      <c r="ZX33" s="53"/>
      <c r="ZY33" s="53"/>
      <c r="ZZ33" s="53"/>
      <c r="AAA33" s="53"/>
      <c r="AAB33" s="53"/>
      <c r="AAC33" s="53"/>
      <c r="AAD33" s="53"/>
      <c r="AAE33" s="53"/>
      <c r="AAF33" s="53"/>
      <c r="AAG33" s="53"/>
      <c r="AAH33" s="53"/>
      <c r="AAI33" s="53"/>
      <c r="AAJ33" s="53"/>
      <c r="AAK33" s="53"/>
      <c r="AAL33" s="53"/>
      <c r="AAM33" s="53"/>
      <c r="AAN33" s="53"/>
      <c r="AAO33" s="53"/>
      <c r="AAP33" s="53"/>
      <c r="AAQ33" s="53"/>
      <c r="AAR33" s="53"/>
      <c r="AAS33" s="53"/>
      <c r="AAT33" s="53"/>
      <c r="AAU33" s="53"/>
      <c r="AAV33" s="53"/>
      <c r="AAW33" s="53"/>
      <c r="AAX33" s="53"/>
      <c r="AAY33" s="53"/>
      <c r="AAZ33" s="53"/>
      <c r="ABA33" s="53"/>
      <c r="ABB33" s="53"/>
      <c r="ABC33" s="53"/>
      <c r="ABD33" s="53"/>
      <c r="ABE33" s="53"/>
      <c r="ABF33" s="53"/>
      <c r="ABG33" s="53"/>
      <c r="ABH33" s="53"/>
      <c r="ABI33" s="53"/>
      <c r="ABJ33" s="53"/>
      <c r="ABK33" s="53"/>
      <c r="ABL33" s="53"/>
      <c r="ABM33" s="53"/>
      <c r="ABN33" s="53"/>
      <c r="ABO33" s="53"/>
      <c r="ABP33" s="53"/>
      <c r="ABQ33" s="53"/>
      <c r="ABR33" s="53"/>
      <c r="ABS33" s="53"/>
      <c r="ABT33" s="53"/>
      <c r="ABU33" s="53"/>
      <c r="ABV33" s="53"/>
      <c r="ABW33" s="53"/>
      <c r="ABX33" s="53"/>
      <c r="ABY33" s="53"/>
      <c r="ABZ33" s="53"/>
      <c r="ACA33" s="53"/>
      <c r="ACB33" s="53"/>
      <c r="ACC33" s="53"/>
      <c r="ACD33" s="53"/>
      <c r="ACE33" s="53"/>
      <c r="ACF33" s="53"/>
      <c r="ACG33" s="53"/>
      <c r="ACH33" s="53"/>
      <c r="ACI33" s="53"/>
      <c r="ACJ33" s="53"/>
      <c r="ACK33" s="53"/>
      <c r="ACL33" s="53"/>
      <c r="ACM33" s="53"/>
      <c r="ACN33" s="53"/>
      <c r="ACO33" s="53"/>
      <c r="ACP33" s="53"/>
      <c r="ACQ33" s="53"/>
      <c r="ACR33" s="53"/>
      <c r="ACS33" s="53"/>
      <c r="ACT33" s="53"/>
      <c r="ACU33" s="53"/>
      <c r="ACV33" s="53"/>
      <c r="ACW33" s="53"/>
      <c r="ACX33" s="53"/>
      <c r="ACY33" s="53"/>
      <c r="ACZ33" s="53"/>
      <c r="ADA33" s="53"/>
      <c r="ADB33" s="53"/>
      <c r="ADC33" s="53"/>
      <c r="ADD33" s="53"/>
      <c r="ADE33" s="53"/>
      <c r="ADF33" s="53"/>
      <c r="ADG33" s="53"/>
      <c r="ADH33" s="53"/>
      <c r="ADI33" s="53"/>
      <c r="ADJ33" s="53"/>
      <c r="ADK33" s="53"/>
      <c r="ADL33" s="53"/>
      <c r="ADM33" s="53"/>
      <c r="ADN33" s="53"/>
      <c r="ADO33" s="53"/>
      <c r="ADP33" s="53"/>
      <c r="ADQ33" s="53"/>
      <c r="ADR33" s="53"/>
      <c r="ADS33" s="53"/>
      <c r="ADT33" s="53"/>
      <c r="ADU33" s="53"/>
      <c r="ADV33" s="53"/>
      <c r="ADW33" s="53"/>
      <c r="ADX33" s="53"/>
      <c r="ADY33" s="53"/>
      <c r="ADZ33" s="53"/>
      <c r="AEA33" s="53"/>
      <c r="AEB33" s="53"/>
      <c r="AEC33" s="53"/>
      <c r="AED33" s="53"/>
      <c r="AEE33" s="53"/>
      <c r="AEF33" s="53"/>
      <c r="AEG33" s="53"/>
      <c r="AEH33" s="53"/>
      <c r="AEI33" s="53"/>
      <c r="AEJ33" s="53"/>
      <c r="AEK33" s="53"/>
      <c r="AEL33" s="53"/>
      <c r="AEM33" s="53"/>
      <c r="AEN33" s="53"/>
      <c r="AEO33" s="53"/>
      <c r="AEP33" s="53"/>
      <c r="AEQ33" s="53"/>
      <c r="AER33" s="53"/>
      <c r="AES33" s="53"/>
      <c r="AET33" s="53"/>
      <c r="AEU33" s="53"/>
      <c r="AEV33" s="53"/>
      <c r="AEW33" s="53"/>
      <c r="AEX33" s="53"/>
      <c r="AEY33" s="53"/>
      <c r="AEZ33" s="53"/>
      <c r="AFA33" s="53"/>
      <c r="AFB33" s="53"/>
      <c r="AFC33" s="53"/>
      <c r="AFD33" s="53"/>
      <c r="AFE33" s="53"/>
      <c r="AFF33" s="53"/>
      <c r="AFG33" s="53"/>
      <c r="AFH33" s="53"/>
      <c r="AFI33" s="53"/>
      <c r="AFJ33" s="53"/>
      <c r="AFK33" s="53"/>
      <c r="AFL33" s="53"/>
      <c r="AFM33" s="53"/>
      <c r="AFN33" s="53"/>
      <c r="AFO33" s="53"/>
      <c r="AFP33" s="53"/>
      <c r="AFQ33" s="53"/>
      <c r="AFR33" s="53"/>
      <c r="AFS33" s="53"/>
      <c r="AFT33" s="53"/>
      <c r="AFU33" s="53"/>
      <c r="AFV33" s="53"/>
      <c r="AFW33" s="53"/>
      <c r="AFX33" s="53"/>
      <c r="AFY33" s="53"/>
      <c r="AFZ33" s="53"/>
      <c r="AGA33" s="53"/>
      <c r="AGB33" s="53"/>
      <c r="AGC33" s="53"/>
      <c r="AGD33" s="53"/>
      <c r="AGE33" s="53"/>
      <c r="AGF33" s="53"/>
      <c r="AGG33" s="53"/>
      <c r="AGH33" s="53"/>
      <c r="AGI33" s="53"/>
      <c r="AGJ33" s="53"/>
      <c r="AGK33" s="53"/>
      <c r="AGL33" s="53"/>
      <c r="AGM33" s="53"/>
      <c r="AGN33" s="53"/>
      <c r="AGO33" s="53"/>
      <c r="AGP33" s="53"/>
      <c r="AGQ33" s="53"/>
      <c r="AGR33" s="53"/>
      <c r="AGS33" s="53"/>
      <c r="AGT33" s="53"/>
      <c r="AGU33" s="53"/>
      <c r="AGV33" s="53"/>
      <c r="AGW33" s="53"/>
      <c r="AGX33" s="53"/>
      <c r="AGY33" s="53"/>
      <c r="AGZ33" s="53"/>
      <c r="AHA33" s="53"/>
      <c r="AHB33" s="53"/>
      <c r="AHC33" s="53"/>
      <c r="AHD33" s="53"/>
      <c r="AHE33" s="53"/>
      <c r="AHF33" s="53"/>
      <c r="AHG33" s="53"/>
      <c r="AHH33" s="53"/>
      <c r="AHI33" s="53"/>
      <c r="AHJ33" s="53"/>
      <c r="AHK33" s="53"/>
      <c r="AHL33" s="53"/>
      <c r="AHM33" s="53"/>
      <c r="AHN33" s="53"/>
      <c r="AHO33" s="53"/>
      <c r="AHP33" s="53"/>
      <c r="AHQ33" s="53"/>
      <c r="AHR33" s="53"/>
      <c r="AHS33" s="53"/>
      <c r="AHT33" s="53"/>
      <c r="AHU33" s="53"/>
      <c r="AHV33" s="53"/>
      <c r="AHW33" s="53"/>
      <c r="AHX33" s="53"/>
      <c r="AHY33" s="53"/>
      <c r="AHZ33" s="53"/>
      <c r="AIA33" s="53"/>
      <c r="AIB33" s="53"/>
      <c r="AIC33" s="53"/>
      <c r="AID33" s="53"/>
      <c r="AIE33" s="53"/>
      <c r="AIF33" s="53"/>
      <c r="AIG33" s="53"/>
      <c r="AIH33" s="53"/>
      <c r="AII33" s="53"/>
      <c r="AIJ33" s="53"/>
      <c r="AIK33" s="53"/>
      <c r="AIL33" s="53"/>
      <c r="AIM33" s="53"/>
      <c r="AIN33" s="53"/>
      <c r="AIO33" s="53"/>
      <c r="AIP33" s="53"/>
      <c r="AIQ33" s="53"/>
      <c r="AIR33" s="53"/>
      <c r="AIS33" s="53"/>
      <c r="AIT33" s="53"/>
      <c r="AIU33" s="53"/>
      <c r="AIV33" s="53"/>
      <c r="AIW33" s="53"/>
      <c r="AIX33" s="53"/>
      <c r="AIY33" s="53"/>
      <c r="AIZ33" s="53"/>
      <c r="AJA33" s="53"/>
      <c r="AJB33" s="53"/>
      <c r="AJC33" s="53"/>
      <c r="AJD33" s="53"/>
      <c r="AJE33" s="53"/>
      <c r="AJF33" s="53"/>
      <c r="AJG33" s="53"/>
      <c r="AJH33" s="53"/>
      <c r="AJI33" s="53"/>
      <c r="AJJ33" s="53"/>
      <c r="AJK33" s="53"/>
      <c r="AJL33" s="53"/>
      <c r="AJM33" s="53"/>
      <c r="AJN33" s="53"/>
      <c r="AJO33" s="53"/>
      <c r="AJP33" s="53"/>
      <c r="AJQ33" s="53"/>
      <c r="AJR33" s="53"/>
      <c r="AJS33" s="53"/>
      <c r="AJT33" s="53"/>
      <c r="AJU33" s="53"/>
      <c r="AJV33" s="53"/>
      <c r="AJW33" s="53"/>
    </row>
    <row r="34" spans="1:959" ht="90" customHeight="1">
      <c r="A34" s="126" t="e">
        <f ca="1">IF(AND($D$1&gt;=C34,$D$1&lt;=D34),"CurrentSprint","NA")</f>
        <v>#N/A</v>
      </c>
      <c r="B34" s="126" t="s">
        <v>22</v>
      </c>
      <c r="C34" s="511">
        <v>45786</v>
      </c>
      <c r="D34" s="511">
        <v>45799</v>
      </c>
      <c r="E34" s="512">
        <v>30</v>
      </c>
      <c r="F34" s="512">
        <v>38</v>
      </c>
      <c r="G34" s="435" t="s">
        <v>23</v>
      </c>
      <c r="H34" s="592"/>
      <c r="I34" s="516" t="s">
        <v>24</v>
      </c>
      <c r="J34" s="468" t="s">
        <v>25</v>
      </c>
      <c r="K34" s="493" t="s">
        <v>26</v>
      </c>
      <c r="L34" s="729"/>
      <c r="M34" s="729"/>
      <c r="N34" s="514"/>
      <c r="O34" s="515"/>
      <c r="AQ34" s="114"/>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3"/>
      <c r="JK34" s="53"/>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3"/>
      <c r="KQ34" s="53"/>
      <c r="KR34" s="53"/>
      <c r="KS34" s="53"/>
      <c r="KT34" s="53"/>
      <c r="KU34" s="53"/>
      <c r="KV34" s="53"/>
      <c r="KW34" s="53"/>
      <c r="KX34" s="53"/>
      <c r="KY34" s="53"/>
      <c r="KZ34" s="53"/>
      <c r="LA34" s="53"/>
      <c r="LB34" s="53"/>
      <c r="LC34" s="53"/>
      <c r="LD34" s="53"/>
      <c r="LE34" s="53"/>
      <c r="LF34" s="53"/>
      <c r="LG34" s="53"/>
      <c r="LH34" s="53"/>
      <c r="LI34" s="53"/>
      <c r="LJ34" s="53"/>
      <c r="LK34" s="53"/>
      <c r="LL34" s="53"/>
      <c r="LM34" s="53"/>
      <c r="LN34" s="53"/>
      <c r="LO34" s="53"/>
      <c r="LP34" s="53"/>
      <c r="LQ34" s="53"/>
      <c r="LR34" s="53"/>
      <c r="LS34" s="53"/>
      <c r="LT34" s="53"/>
      <c r="LU34" s="53"/>
      <c r="LV34" s="53"/>
      <c r="LW34" s="53"/>
      <c r="LX34" s="53"/>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3"/>
      <c r="ND34" s="53"/>
      <c r="NE34" s="53"/>
      <c r="NF34" s="53"/>
      <c r="NG34" s="53"/>
      <c r="NH34" s="53"/>
      <c r="NI34" s="53"/>
      <c r="NJ34" s="53"/>
      <c r="NK34" s="53"/>
      <c r="NL34" s="53"/>
      <c r="NM34" s="53"/>
      <c r="NN34" s="53"/>
      <c r="NO34" s="53"/>
      <c r="NP34" s="53"/>
      <c r="NQ34" s="53"/>
      <c r="NR34" s="53"/>
      <c r="NS34" s="53"/>
      <c r="NT34" s="53"/>
      <c r="NU34" s="53"/>
      <c r="NV34" s="53"/>
      <c r="NW34" s="53"/>
      <c r="NX34" s="53"/>
      <c r="NY34" s="53"/>
      <c r="NZ34" s="53"/>
      <c r="OA34" s="53"/>
      <c r="OB34" s="53"/>
      <c r="OC34" s="53"/>
      <c r="OD34" s="53"/>
      <c r="OE34" s="53"/>
      <c r="OF34" s="53"/>
      <c r="OG34" s="53"/>
      <c r="OH34" s="53"/>
      <c r="OI34" s="53"/>
      <c r="OJ34" s="53"/>
      <c r="OK34" s="53"/>
      <c r="OL34" s="53"/>
      <c r="OM34" s="53"/>
      <c r="ON34" s="53"/>
      <c r="OO34" s="53"/>
      <c r="OP34" s="53"/>
      <c r="OQ34" s="53"/>
      <c r="OR34" s="53"/>
      <c r="OS34" s="53"/>
      <c r="OT34" s="53"/>
      <c r="OU34" s="53"/>
      <c r="OV34" s="53"/>
      <c r="OW34" s="53"/>
      <c r="OX34" s="53"/>
      <c r="OY34" s="53"/>
      <c r="OZ34" s="53"/>
      <c r="PA34" s="53"/>
      <c r="PB34" s="53"/>
      <c r="PC34" s="53"/>
      <c r="PD34" s="53"/>
      <c r="PE34" s="53"/>
      <c r="PF34" s="53"/>
      <c r="PG34" s="53"/>
      <c r="PH34" s="53"/>
      <c r="PI34" s="53"/>
      <c r="PJ34" s="53"/>
      <c r="PK34" s="53"/>
      <c r="PL34" s="53"/>
      <c r="PM34" s="53"/>
      <c r="PN34" s="53"/>
      <c r="PO34" s="53"/>
      <c r="PP34" s="53"/>
      <c r="PQ34" s="53"/>
      <c r="PR34" s="53"/>
      <c r="PS34" s="53"/>
      <c r="PT34" s="53"/>
      <c r="PU34" s="53"/>
      <c r="PV34" s="53"/>
      <c r="PW34" s="53"/>
      <c r="PX34" s="53"/>
      <c r="PY34" s="53"/>
      <c r="PZ34" s="53"/>
      <c r="QA34" s="53"/>
      <c r="QB34" s="53"/>
      <c r="QC34" s="53"/>
      <c r="QD34" s="53"/>
      <c r="QE34" s="53"/>
      <c r="QF34" s="53"/>
      <c r="QG34" s="53"/>
      <c r="QH34" s="53"/>
      <c r="QI34" s="53"/>
      <c r="QJ34" s="53"/>
      <c r="QK34" s="53"/>
      <c r="QL34" s="53"/>
      <c r="QM34" s="53"/>
      <c r="QN34" s="53"/>
      <c r="QO34" s="53"/>
      <c r="QP34" s="53"/>
      <c r="QQ34" s="53"/>
      <c r="QR34" s="53"/>
      <c r="QS34" s="53"/>
      <c r="QT34" s="53"/>
      <c r="QU34" s="53"/>
      <c r="QV34" s="53"/>
      <c r="QW34" s="53"/>
      <c r="QX34" s="53"/>
      <c r="QY34" s="53"/>
      <c r="QZ34" s="53"/>
      <c r="RA34" s="53"/>
      <c r="RB34" s="53"/>
      <c r="RC34" s="53"/>
      <c r="RD34" s="53"/>
      <c r="RE34" s="53"/>
      <c r="RF34" s="53"/>
      <c r="RG34" s="53"/>
      <c r="RH34" s="53"/>
      <c r="RI34" s="53"/>
      <c r="RJ34" s="53"/>
      <c r="RK34" s="53"/>
      <c r="RL34" s="53"/>
      <c r="RM34" s="53"/>
      <c r="RN34" s="53"/>
      <c r="RO34" s="53"/>
      <c r="RP34" s="53"/>
      <c r="RQ34" s="53"/>
      <c r="RR34" s="53"/>
      <c r="RS34" s="53"/>
      <c r="RT34" s="53"/>
      <c r="RU34" s="53"/>
      <c r="RV34" s="53"/>
      <c r="RW34" s="53"/>
      <c r="RX34" s="53"/>
      <c r="RY34" s="53"/>
      <c r="RZ34" s="53"/>
      <c r="SA34" s="53"/>
      <c r="SB34" s="53"/>
      <c r="SC34" s="53"/>
      <c r="SD34" s="53"/>
      <c r="SE34" s="53"/>
      <c r="SF34" s="53"/>
      <c r="SG34" s="53"/>
      <c r="SH34" s="53"/>
      <c r="SI34" s="53"/>
      <c r="SJ34" s="53"/>
      <c r="SK34" s="53"/>
      <c r="SL34" s="53"/>
      <c r="SM34" s="53"/>
      <c r="SN34" s="53"/>
      <c r="SO34" s="53"/>
      <c r="SP34" s="53"/>
      <c r="SQ34" s="53"/>
      <c r="SR34" s="53"/>
      <c r="SS34" s="53"/>
      <c r="ST34" s="53"/>
      <c r="SU34" s="53"/>
      <c r="SV34" s="53"/>
      <c r="SW34" s="53"/>
      <c r="SX34" s="53"/>
      <c r="SY34" s="53"/>
      <c r="SZ34" s="53"/>
      <c r="TA34" s="53"/>
      <c r="TB34" s="53"/>
      <c r="TC34" s="53"/>
      <c r="TD34" s="53"/>
      <c r="TE34" s="53"/>
      <c r="TF34" s="53"/>
      <c r="TG34" s="53"/>
      <c r="TH34" s="53"/>
      <c r="TI34" s="53"/>
      <c r="TJ34" s="53"/>
      <c r="TK34" s="53"/>
      <c r="TL34" s="53"/>
      <c r="TM34" s="53"/>
      <c r="TN34" s="53"/>
      <c r="TO34" s="53"/>
      <c r="TP34" s="53"/>
      <c r="TQ34" s="53"/>
      <c r="TR34" s="53"/>
      <c r="TS34" s="53"/>
      <c r="TT34" s="53"/>
      <c r="TU34" s="53"/>
      <c r="TV34" s="53"/>
      <c r="TW34" s="53"/>
      <c r="TX34" s="53"/>
      <c r="TY34" s="53"/>
      <c r="TZ34" s="53"/>
      <c r="UA34" s="53"/>
      <c r="UB34" s="53"/>
      <c r="UC34" s="53"/>
      <c r="UD34" s="53"/>
      <c r="UE34" s="53"/>
      <c r="UF34" s="53"/>
      <c r="UG34" s="53"/>
      <c r="UH34" s="53"/>
      <c r="UI34" s="53"/>
      <c r="UJ34" s="53"/>
      <c r="UK34" s="53"/>
      <c r="UL34" s="53"/>
      <c r="UM34" s="53"/>
      <c r="UN34" s="53"/>
      <c r="UO34" s="53"/>
      <c r="UP34" s="53"/>
      <c r="UQ34" s="53"/>
      <c r="UR34" s="53"/>
      <c r="US34" s="53"/>
      <c r="UT34" s="53"/>
      <c r="UU34" s="53"/>
      <c r="UV34" s="53"/>
      <c r="UW34" s="53"/>
      <c r="UX34" s="53"/>
      <c r="UY34" s="53"/>
      <c r="UZ34" s="53"/>
      <c r="VA34" s="53"/>
      <c r="VB34" s="53"/>
      <c r="VC34" s="53"/>
      <c r="VD34" s="53"/>
      <c r="VE34" s="53"/>
      <c r="VF34" s="53"/>
      <c r="VG34" s="53"/>
      <c r="VH34" s="53"/>
      <c r="VI34" s="53"/>
      <c r="VJ34" s="53"/>
      <c r="VK34" s="53"/>
      <c r="VL34" s="53"/>
      <c r="VM34" s="53"/>
      <c r="VN34" s="53"/>
      <c r="VO34" s="53"/>
      <c r="VP34" s="53"/>
      <c r="VQ34" s="53"/>
      <c r="VR34" s="53"/>
      <c r="VS34" s="53"/>
      <c r="VT34" s="53"/>
      <c r="VU34" s="53"/>
      <c r="VV34" s="53"/>
      <c r="VW34" s="53"/>
      <c r="VX34" s="53"/>
      <c r="VY34" s="53"/>
      <c r="VZ34" s="53"/>
      <c r="WA34" s="53"/>
      <c r="WB34" s="53"/>
      <c r="WC34" s="53"/>
      <c r="WD34" s="53"/>
      <c r="WE34" s="53"/>
      <c r="WF34" s="53"/>
      <c r="WG34" s="53"/>
      <c r="WH34" s="53"/>
      <c r="WI34" s="53"/>
      <c r="WJ34" s="53"/>
      <c r="WK34" s="53"/>
      <c r="WL34" s="53"/>
      <c r="WM34" s="53"/>
      <c r="WN34" s="53"/>
      <c r="WO34" s="53"/>
      <c r="WP34" s="53"/>
      <c r="WQ34" s="53"/>
      <c r="WR34" s="53"/>
      <c r="WS34" s="53"/>
      <c r="WT34" s="53"/>
      <c r="WU34" s="53"/>
      <c r="WV34" s="53"/>
      <c r="WW34" s="53"/>
      <c r="WX34" s="53"/>
      <c r="WY34" s="53"/>
      <c r="WZ34" s="53"/>
      <c r="XA34" s="53"/>
      <c r="XB34" s="53"/>
      <c r="XC34" s="53"/>
      <c r="XD34" s="53"/>
      <c r="XE34" s="53"/>
      <c r="XF34" s="53"/>
      <c r="XG34" s="53"/>
      <c r="XH34" s="53"/>
      <c r="XI34" s="53"/>
      <c r="XJ34" s="53"/>
      <c r="XK34" s="53"/>
      <c r="XL34" s="53"/>
      <c r="XM34" s="53"/>
      <c r="XN34" s="53"/>
      <c r="XO34" s="53"/>
      <c r="XP34" s="53"/>
      <c r="XQ34" s="53"/>
      <c r="XR34" s="53"/>
      <c r="XS34" s="53"/>
      <c r="XT34" s="53"/>
      <c r="XU34" s="53"/>
      <c r="XV34" s="53"/>
      <c r="XW34" s="53"/>
      <c r="XX34" s="53"/>
      <c r="XY34" s="53"/>
      <c r="XZ34" s="53"/>
      <c r="YA34" s="53"/>
      <c r="YB34" s="53"/>
      <c r="YC34" s="53"/>
      <c r="YD34" s="53"/>
      <c r="YE34" s="53"/>
      <c r="YF34" s="53"/>
      <c r="YG34" s="53"/>
      <c r="YH34" s="53"/>
      <c r="YI34" s="53"/>
      <c r="YJ34" s="53"/>
      <c r="YK34" s="53"/>
      <c r="YL34" s="53"/>
      <c r="YM34" s="53"/>
      <c r="YN34" s="53"/>
      <c r="YO34" s="53"/>
      <c r="YP34" s="53"/>
      <c r="YQ34" s="53"/>
      <c r="YR34" s="53"/>
      <c r="YS34" s="53"/>
      <c r="YT34" s="53"/>
      <c r="YU34" s="53"/>
      <c r="YV34" s="53"/>
      <c r="YW34" s="53"/>
      <c r="YX34" s="53"/>
      <c r="YY34" s="53"/>
      <c r="YZ34" s="53"/>
      <c r="ZA34" s="53"/>
      <c r="ZB34" s="53"/>
      <c r="ZC34" s="53"/>
      <c r="ZD34" s="53"/>
      <c r="ZE34" s="53"/>
      <c r="ZF34" s="53"/>
      <c r="ZG34" s="53"/>
      <c r="ZH34" s="53"/>
      <c r="ZI34" s="53"/>
      <c r="ZJ34" s="53"/>
      <c r="ZK34" s="53"/>
      <c r="ZL34" s="53"/>
      <c r="ZM34" s="53"/>
      <c r="ZN34" s="53"/>
      <c r="ZO34" s="53"/>
      <c r="ZP34" s="53"/>
      <c r="ZQ34" s="53"/>
      <c r="ZR34" s="53"/>
      <c r="ZS34" s="53"/>
      <c r="ZT34" s="53"/>
      <c r="ZU34" s="53"/>
      <c r="ZV34" s="53"/>
      <c r="ZW34" s="53"/>
      <c r="ZX34" s="53"/>
      <c r="ZY34" s="53"/>
      <c r="ZZ34" s="53"/>
      <c r="AAA34" s="53"/>
      <c r="AAB34" s="53"/>
      <c r="AAC34" s="53"/>
      <c r="AAD34" s="53"/>
      <c r="AAE34" s="53"/>
      <c r="AAF34" s="53"/>
      <c r="AAG34" s="53"/>
      <c r="AAH34" s="53"/>
      <c r="AAI34" s="53"/>
      <c r="AAJ34" s="53"/>
      <c r="AAK34" s="53"/>
      <c r="AAL34" s="53"/>
      <c r="AAM34" s="53"/>
      <c r="AAN34" s="53"/>
      <c r="AAO34" s="53"/>
      <c r="AAP34" s="53"/>
      <c r="AAQ34" s="53"/>
      <c r="AAR34" s="53"/>
      <c r="AAS34" s="53"/>
      <c r="AAT34" s="53"/>
      <c r="AAU34" s="53"/>
      <c r="AAV34" s="53"/>
      <c r="AAW34" s="53"/>
      <c r="AAX34" s="53"/>
      <c r="AAY34" s="53"/>
      <c r="AAZ34" s="53"/>
      <c r="ABA34" s="53"/>
      <c r="ABB34" s="53"/>
      <c r="ABC34" s="53"/>
      <c r="ABD34" s="53"/>
      <c r="ABE34" s="53"/>
      <c r="ABF34" s="53"/>
      <c r="ABG34" s="53"/>
      <c r="ABH34" s="53"/>
      <c r="ABI34" s="53"/>
      <c r="ABJ34" s="53"/>
      <c r="ABK34" s="53"/>
      <c r="ABL34" s="53"/>
      <c r="ABM34" s="53"/>
      <c r="ABN34" s="53"/>
      <c r="ABO34" s="53"/>
      <c r="ABP34" s="53"/>
      <c r="ABQ34" s="53"/>
      <c r="ABR34" s="53"/>
      <c r="ABS34" s="53"/>
      <c r="ABT34" s="53"/>
      <c r="ABU34" s="53"/>
      <c r="ABV34" s="53"/>
      <c r="ABW34" s="53"/>
      <c r="ABX34" s="53"/>
      <c r="ABY34" s="53"/>
      <c r="ABZ34" s="53"/>
      <c r="ACA34" s="53"/>
      <c r="ACB34" s="53"/>
      <c r="ACC34" s="53"/>
      <c r="ACD34" s="53"/>
      <c r="ACE34" s="53"/>
      <c r="ACF34" s="53"/>
      <c r="ACG34" s="53"/>
      <c r="ACH34" s="53"/>
      <c r="ACI34" s="53"/>
      <c r="ACJ34" s="53"/>
      <c r="ACK34" s="53"/>
      <c r="ACL34" s="53"/>
      <c r="ACM34" s="53"/>
      <c r="ACN34" s="53"/>
      <c r="ACO34" s="53"/>
      <c r="ACP34" s="53"/>
      <c r="ACQ34" s="53"/>
      <c r="ACR34" s="53"/>
      <c r="ACS34" s="53"/>
      <c r="ACT34" s="53"/>
      <c r="ACU34" s="53"/>
      <c r="ACV34" s="53"/>
      <c r="ACW34" s="53"/>
      <c r="ACX34" s="53"/>
      <c r="ACY34" s="53"/>
      <c r="ACZ34" s="53"/>
      <c r="ADA34" s="53"/>
      <c r="ADB34" s="53"/>
      <c r="ADC34" s="53"/>
      <c r="ADD34" s="53"/>
      <c r="ADE34" s="53"/>
      <c r="ADF34" s="53"/>
      <c r="ADG34" s="53"/>
      <c r="ADH34" s="53"/>
      <c r="ADI34" s="53"/>
      <c r="ADJ34" s="53"/>
      <c r="ADK34" s="53"/>
      <c r="ADL34" s="53"/>
      <c r="ADM34" s="53"/>
      <c r="ADN34" s="53"/>
      <c r="ADO34" s="53"/>
      <c r="ADP34" s="53"/>
      <c r="ADQ34" s="53"/>
      <c r="ADR34" s="53"/>
      <c r="ADS34" s="53"/>
      <c r="ADT34" s="53"/>
      <c r="ADU34" s="53"/>
      <c r="ADV34" s="53"/>
      <c r="ADW34" s="53"/>
      <c r="ADX34" s="53"/>
      <c r="ADY34" s="53"/>
      <c r="ADZ34" s="53"/>
      <c r="AEA34" s="53"/>
      <c r="AEB34" s="53"/>
      <c r="AEC34" s="53"/>
      <c r="AED34" s="53"/>
      <c r="AEE34" s="53"/>
      <c r="AEF34" s="53"/>
      <c r="AEG34" s="53"/>
      <c r="AEH34" s="53"/>
      <c r="AEI34" s="53"/>
      <c r="AEJ34" s="53"/>
      <c r="AEK34" s="53"/>
      <c r="AEL34" s="53"/>
      <c r="AEM34" s="53"/>
      <c r="AEN34" s="53"/>
      <c r="AEO34" s="53"/>
      <c r="AEP34" s="53"/>
      <c r="AEQ34" s="53"/>
      <c r="AER34" s="53"/>
      <c r="AES34" s="53"/>
      <c r="AET34" s="53"/>
      <c r="AEU34" s="53"/>
      <c r="AEV34" s="53"/>
      <c r="AEW34" s="53"/>
      <c r="AEX34" s="53"/>
      <c r="AEY34" s="53"/>
      <c r="AEZ34" s="53"/>
      <c r="AFA34" s="53"/>
      <c r="AFB34" s="53"/>
      <c r="AFC34" s="53"/>
      <c r="AFD34" s="53"/>
      <c r="AFE34" s="53"/>
      <c r="AFF34" s="53"/>
      <c r="AFG34" s="53"/>
      <c r="AFH34" s="53"/>
      <c r="AFI34" s="53"/>
      <c r="AFJ34" s="53"/>
      <c r="AFK34" s="53"/>
      <c r="AFL34" s="53"/>
      <c r="AFM34" s="53"/>
      <c r="AFN34" s="53"/>
      <c r="AFO34" s="53"/>
      <c r="AFP34" s="53"/>
      <c r="AFQ34" s="53"/>
      <c r="AFR34" s="53"/>
      <c r="AFS34" s="53"/>
      <c r="AFT34" s="53"/>
      <c r="AFU34" s="53"/>
      <c r="AFV34" s="53"/>
      <c r="AFW34" s="53"/>
      <c r="AFX34" s="53"/>
      <c r="AFY34" s="53"/>
      <c r="AFZ34" s="53"/>
      <c r="AGA34" s="53"/>
      <c r="AGB34" s="53"/>
      <c r="AGC34" s="53"/>
      <c r="AGD34" s="53"/>
      <c r="AGE34" s="53"/>
      <c r="AGF34" s="53"/>
      <c r="AGG34" s="53"/>
      <c r="AGH34" s="53"/>
      <c r="AGI34" s="53"/>
      <c r="AGJ34" s="53"/>
      <c r="AGK34" s="53"/>
      <c r="AGL34" s="53"/>
      <c r="AGM34" s="53"/>
      <c r="AGN34" s="53"/>
      <c r="AGO34" s="53"/>
      <c r="AGP34" s="53"/>
      <c r="AGQ34" s="53"/>
      <c r="AGR34" s="53"/>
      <c r="AGS34" s="53"/>
      <c r="AGT34" s="53"/>
      <c r="AGU34" s="53"/>
      <c r="AGV34" s="53"/>
      <c r="AGW34" s="53"/>
      <c r="AGX34" s="53"/>
      <c r="AGY34" s="53"/>
      <c r="AGZ34" s="53"/>
      <c r="AHA34" s="53"/>
      <c r="AHB34" s="53"/>
      <c r="AHC34" s="53"/>
      <c r="AHD34" s="53"/>
      <c r="AHE34" s="53"/>
      <c r="AHF34" s="53"/>
      <c r="AHG34" s="53"/>
      <c r="AHH34" s="53"/>
      <c r="AHI34" s="53"/>
      <c r="AHJ34" s="53"/>
      <c r="AHK34" s="53"/>
      <c r="AHL34" s="53"/>
      <c r="AHM34" s="53"/>
      <c r="AHN34" s="53"/>
      <c r="AHO34" s="53"/>
      <c r="AHP34" s="53"/>
      <c r="AHQ34" s="53"/>
      <c r="AHR34" s="53"/>
      <c r="AHS34" s="53"/>
      <c r="AHT34" s="53"/>
      <c r="AHU34" s="53"/>
      <c r="AHV34" s="53"/>
      <c r="AHW34" s="53"/>
      <c r="AHX34" s="53"/>
      <c r="AHY34" s="53"/>
      <c r="AHZ34" s="53"/>
      <c r="AIA34" s="53"/>
      <c r="AIB34" s="53"/>
      <c r="AIC34" s="53"/>
      <c r="AID34" s="53"/>
      <c r="AIE34" s="53"/>
      <c r="AIF34" s="53"/>
      <c r="AIG34" s="53"/>
      <c r="AIH34" s="53"/>
      <c r="AII34" s="53"/>
      <c r="AIJ34" s="53"/>
      <c r="AIK34" s="53"/>
      <c r="AIL34" s="53"/>
      <c r="AIM34" s="53"/>
      <c r="AIN34" s="53"/>
      <c r="AIO34" s="53"/>
      <c r="AIP34" s="53"/>
      <c r="AIQ34" s="53"/>
      <c r="AIR34" s="53"/>
      <c r="AIS34" s="53"/>
      <c r="AIT34" s="53"/>
      <c r="AIU34" s="53"/>
      <c r="AIV34" s="53"/>
      <c r="AIW34" s="53"/>
      <c r="AIX34" s="53"/>
      <c r="AIY34" s="53"/>
      <c r="AIZ34" s="53"/>
      <c r="AJA34" s="53"/>
      <c r="AJB34" s="53"/>
      <c r="AJC34" s="53"/>
      <c r="AJD34" s="53"/>
      <c r="AJE34" s="53"/>
      <c r="AJF34" s="53"/>
      <c r="AJG34" s="53"/>
      <c r="AJH34" s="53"/>
      <c r="AJI34" s="53"/>
      <c r="AJJ34" s="53"/>
      <c r="AJK34" s="53"/>
      <c r="AJL34" s="53"/>
      <c r="AJM34" s="53"/>
      <c r="AJN34" s="53"/>
      <c r="AJO34" s="53"/>
      <c r="AJP34" s="53"/>
      <c r="AJQ34" s="53"/>
      <c r="AJR34" s="53"/>
      <c r="AJS34" s="53"/>
      <c r="AJT34" s="53"/>
      <c r="AJU34" s="53"/>
      <c r="AJV34" s="53"/>
      <c r="AJW34" s="53"/>
    </row>
    <row r="35" spans="1:959" ht="60">
      <c r="A35" s="126" t="e">
        <f ca="1">IF(AND($D$1&gt;=C35,$D$1&lt;=D35),"CurrentSprint","NA")</f>
        <v>#N/A</v>
      </c>
      <c r="B35" s="126" t="s">
        <v>27</v>
      </c>
      <c r="C35" s="511">
        <v>45800</v>
      </c>
      <c r="D35" s="511">
        <v>45813</v>
      </c>
      <c r="E35" s="512">
        <v>40</v>
      </c>
      <c r="F35" s="517">
        <v>37.75</v>
      </c>
      <c r="G35" s="176" t="s">
        <v>28</v>
      </c>
      <c r="H35" s="620"/>
      <c r="I35" s="518" t="s">
        <v>29</v>
      </c>
      <c r="J35" s="519" t="s">
        <v>30</v>
      </c>
      <c r="K35" s="186" t="s">
        <v>31</v>
      </c>
      <c r="L35" s="731"/>
      <c r="M35" s="731"/>
      <c r="N35" s="520"/>
      <c r="O35" s="515"/>
      <c r="AQ35" s="114"/>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3"/>
      <c r="DL35" s="53"/>
      <c r="DM35" s="53"/>
      <c r="DN35" s="53"/>
      <c r="DO35" s="53"/>
      <c r="DP35" s="53"/>
      <c r="DQ35" s="53"/>
      <c r="DR35" s="53"/>
      <c r="DS35" s="53"/>
      <c r="DT35" s="53"/>
      <c r="DU35" s="53"/>
      <c r="DV35" s="53"/>
      <c r="DW35" s="53"/>
      <c r="DX35" s="53"/>
      <c r="DY35" s="53"/>
      <c r="DZ35" s="53"/>
      <c r="EA35" s="53"/>
      <c r="EB35" s="53"/>
      <c r="EC35" s="53"/>
      <c r="ED35" s="53"/>
      <c r="EE35" s="53"/>
      <c r="EF35" s="53"/>
      <c r="EG35" s="53"/>
      <c r="EH35" s="53"/>
      <c r="EI35" s="53"/>
      <c r="EJ35" s="53"/>
      <c r="EK35" s="53"/>
      <c r="EL35" s="53"/>
      <c r="EM35" s="53"/>
      <c r="EN35" s="53"/>
      <c r="EO35" s="53"/>
      <c r="EP35" s="53"/>
      <c r="EQ35" s="53"/>
      <c r="ER35" s="53"/>
      <c r="ES35" s="53"/>
      <c r="ET35" s="53"/>
      <c r="EU35" s="53"/>
      <c r="EV35" s="53"/>
      <c r="EW35" s="53"/>
      <c r="EX35" s="53"/>
      <c r="EY35" s="53"/>
      <c r="EZ35" s="53"/>
      <c r="FA35" s="53"/>
      <c r="FB35" s="53"/>
      <c r="FC35" s="53"/>
      <c r="FD35" s="53"/>
      <c r="FE35" s="53"/>
      <c r="FF35" s="53"/>
      <c r="FG35" s="53"/>
      <c r="FH35" s="53"/>
      <c r="FI35" s="53"/>
      <c r="FJ35" s="53"/>
      <c r="FK35" s="53"/>
      <c r="FL35" s="53"/>
      <c r="FM35" s="53"/>
      <c r="FN35" s="53"/>
      <c r="FO35" s="53"/>
      <c r="FP35" s="53"/>
      <c r="FQ35" s="53"/>
      <c r="FR35" s="53"/>
      <c r="FS35" s="53"/>
      <c r="FT35" s="53"/>
      <c r="FU35" s="53"/>
      <c r="FV35" s="53"/>
      <c r="FW35" s="53"/>
      <c r="FX35" s="53"/>
      <c r="FY35" s="53"/>
      <c r="FZ35" s="53"/>
      <c r="GA35" s="53"/>
      <c r="GB35" s="53"/>
      <c r="GC35" s="53"/>
      <c r="GD35" s="53"/>
      <c r="GE35" s="53"/>
      <c r="GF35" s="53"/>
      <c r="GG35" s="53"/>
      <c r="GH35" s="53"/>
      <c r="GI35" s="53"/>
      <c r="GJ35" s="53"/>
      <c r="GK35" s="53"/>
      <c r="GL35" s="53"/>
      <c r="GM35" s="53"/>
      <c r="GN35" s="53"/>
      <c r="GO35" s="53"/>
      <c r="GP35" s="53"/>
      <c r="GQ35" s="53"/>
      <c r="GR35" s="53"/>
      <c r="GS35" s="53"/>
      <c r="GT35" s="53"/>
      <c r="GU35" s="53"/>
      <c r="GV35" s="53"/>
      <c r="GW35" s="53"/>
      <c r="GX35" s="53"/>
      <c r="GY35" s="53"/>
      <c r="GZ35" s="53"/>
      <c r="HA35" s="53"/>
      <c r="HB35" s="53"/>
      <c r="HC35" s="53"/>
      <c r="HD35" s="53"/>
      <c r="HE35" s="53"/>
      <c r="HF35" s="53"/>
      <c r="HG35" s="53"/>
      <c r="HH35" s="53"/>
      <c r="HI35" s="53"/>
      <c r="HJ35" s="53"/>
      <c r="HK35" s="53"/>
      <c r="HL35" s="53"/>
      <c r="HM35" s="53"/>
      <c r="HN35" s="53"/>
      <c r="HO35" s="53"/>
      <c r="HP35" s="53"/>
      <c r="HQ35" s="53"/>
      <c r="HR35" s="53"/>
      <c r="HS35" s="53"/>
      <c r="HT35" s="53"/>
      <c r="HU35" s="53"/>
      <c r="HV35" s="53"/>
      <c r="HW35" s="53"/>
      <c r="HX35" s="53"/>
      <c r="HY35" s="53"/>
      <c r="HZ35" s="53"/>
      <c r="IA35" s="53"/>
      <c r="IB35" s="53"/>
      <c r="IC35" s="53"/>
      <c r="ID35" s="53"/>
      <c r="IE35" s="53"/>
      <c r="IF35" s="53"/>
      <c r="IG35" s="53"/>
      <c r="IH35" s="53"/>
      <c r="II35" s="53"/>
      <c r="IJ35" s="53"/>
      <c r="IK35" s="53"/>
      <c r="IL35" s="53"/>
      <c r="IM35" s="53"/>
      <c r="IN35" s="53"/>
      <c r="IO35" s="53"/>
      <c r="IP35" s="53"/>
      <c r="IQ35" s="53"/>
      <c r="IR35" s="53"/>
      <c r="IS35" s="53"/>
      <c r="IT35" s="53"/>
      <c r="IU35" s="53"/>
      <c r="IV35" s="53"/>
      <c r="IW35" s="53"/>
      <c r="IX35" s="53"/>
      <c r="IY35" s="53"/>
      <c r="IZ35" s="53"/>
      <c r="JA35" s="53"/>
      <c r="JB35" s="53"/>
      <c r="JC35" s="53"/>
      <c r="JD35" s="53"/>
      <c r="JE35" s="53"/>
      <c r="JF35" s="53"/>
      <c r="JG35" s="53"/>
      <c r="JH35" s="53"/>
      <c r="JI35" s="53"/>
      <c r="JJ35" s="53"/>
      <c r="JK35" s="53"/>
      <c r="JL35" s="53"/>
      <c r="JM35" s="53"/>
      <c r="JN35" s="53"/>
      <c r="JO35" s="53"/>
      <c r="JP35" s="53"/>
      <c r="JQ35" s="53"/>
      <c r="JR35" s="53"/>
      <c r="JS35" s="53"/>
      <c r="JT35" s="53"/>
      <c r="JU35" s="53"/>
      <c r="JV35" s="53"/>
      <c r="JW35" s="53"/>
      <c r="JX35" s="53"/>
      <c r="JY35" s="53"/>
      <c r="JZ35" s="53"/>
      <c r="KA35" s="53"/>
      <c r="KB35" s="53"/>
      <c r="KC35" s="53"/>
      <c r="KD35" s="53"/>
      <c r="KE35" s="53"/>
      <c r="KF35" s="53"/>
      <c r="KG35" s="53"/>
      <c r="KH35" s="53"/>
      <c r="KI35" s="53"/>
      <c r="KJ35" s="53"/>
      <c r="KK35" s="53"/>
      <c r="KL35" s="53"/>
      <c r="KM35" s="53"/>
      <c r="KN35" s="53"/>
      <c r="KO35" s="53"/>
      <c r="KP35" s="53"/>
      <c r="KQ35" s="53"/>
      <c r="KR35" s="53"/>
      <c r="KS35" s="53"/>
      <c r="KT35" s="53"/>
      <c r="KU35" s="53"/>
      <c r="KV35" s="53"/>
      <c r="KW35" s="53"/>
      <c r="KX35" s="53"/>
      <c r="KY35" s="53"/>
      <c r="KZ35" s="53"/>
      <c r="LA35" s="53"/>
      <c r="LB35" s="53"/>
      <c r="LC35" s="53"/>
      <c r="LD35" s="53"/>
      <c r="LE35" s="53"/>
      <c r="LF35" s="53"/>
      <c r="LG35" s="53"/>
      <c r="LH35" s="53"/>
      <c r="LI35" s="53"/>
      <c r="LJ35" s="53"/>
      <c r="LK35" s="53"/>
      <c r="LL35" s="53"/>
      <c r="LM35" s="53"/>
      <c r="LN35" s="53"/>
      <c r="LO35" s="53"/>
      <c r="LP35" s="53"/>
      <c r="LQ35" s="53"/>
      <c r="LR35" s="53"/>
      <c r="LS35" s="53"/>
      <c r="LT35" s="53"/>
      <c r="LU35" s="53"/>
      <c r="LV35" s="53"/>
      <c r="LW35" s="53"/>
      <c r="LX35" s="53"/>
      <c r="LY35" s="53"/>
      <c r="LZ35" s="53"/>
      <c r="MA35" s="53"/>
      <c r="MB35" s="53"/>
      <c r="MC35" s="53"/>
      <c r="MD35" s="53"/>
      <c r="ME35" s="53"/>
      <c r="MF35" s="53"/>
      <c r="MG35" s="53"/>
      <c r="MH35" s="53"/>
      <c r="MI35" s="53"/>
      <c r="MJ35" s="53"/>
      <c r="MK35" s="53"/>
      <c r="ML35" s="53"/>
      <c r="MM35" s="53"/>
      <c r="MN35" s="53"/>
      <c r="MO35" s="53"/>
      <c r="MP35" s="53"/>
      <c r="MQ35" s="53"/>
      <c r="MR35" s="53"/>
      <c r="MS35" s="53"/>
      <c r="MT35" s="53"/>
      <c r="MU35" s="53"/>
      <c r="MV35" s="53"/>
      <c r="MW35" s="53"/>
      <c r="MX35" s="53"/>
      <c r="MY35" s="53"/>
      <c r="MZ35" s="53"/>
      <c r="NA35" s="53"/>
      <c r="NB35" s="53"/>
      <c r="NC35" s="53"/>
      <c r="ND35" s="53"/>
      <c r="NE35" s="53"/>
      <c r="NF35" s="53"/>
      <c r="NG35" s="53"/>
      <c r="NH35" s="53"/>
      <c r="NI35" s="53"/>
      <c r="NJ35" s="53"/>
      <c r="NK35" s="53"/>
      <c r="NL35" s="53"/>
      <c r="NM35" s="53"/>
      <c r="NN35" s="53"/>
      <c r="NO35" s="53"/>
      <c r="NP35" s="53"/>
      <c r="NQ35" s="53"/>
      <c r="NR35" s="53"/>
      <c r="NS35" s="53"/>
      <c r="NT35" s="53"/>
      <c r="NU35" s="53"/>
      <c r="NV35" s="53"/>
      <c r="NW35" s="53"/>
      <c r="NX35" s="53"/>
      <c r="NY35" s="53"/>
      <c r="NZ35" s="53"/>
      <c r="OA35" s="53"/>
      <c r="OB35" s="53"/>
      <c r="OC35" s="53"/>
      <c r="OD35" s="53"/>
      <c r="OE35" s="53"/>
      <c r="OF35" s="53"/>
      <c r="OG35" s="53"/>
      <c r="OH35" s="53"/>
      <c r="OI35" s="53"/>
      <c r="OJ35" s="53"/>
      <c r="OK35" s="53"/>
      <c r="OL35" s="53"/>
      <c r="OM35" s="53"/>
      <c r="ON35" s="53"/>
      <c r="OO35" s="53"/>
      <c r="OP35" s="53"/>
      <c r="OQ35" s="53"/>
      <c r="OR35" s="53"/>
      <c r="OS35" s="53"/>
      <c r="OT35" s="53"/>
      <c r="OU35" s="53"/>
      <c r="OV35" s="53"/>
      <c r="OW35" s="53"/>
      <c r="OX35" s="53"/>
      <c r="OY35" s="53"/>
      <c r="OZ35" s="53"/>
      <c r="PA35" s="53"/>
      <c r="PB35" s="53"/>
      <c r="PC35" s="53"/>
      <c r="PD35" s="53"/>
      <c r="PE35" s="53"/>
      <c r="PF35" s="53"/>
      <c r="PG35" s="53"/>
      <c r="PH35" s="53"/>
      <c r="PI35" s="53"/>
      <c r="PJ35" s="53"/>
      <c r="PK35" s="53"/>
      <c r="PL35" s="53"/>
      <c r="PM35" s="53"/>
      <c r="PN35" s="53"/>
      <c r="PO35" s="53"/>
      <c r="PP35" s="53"/>
      <c r="PQ35" s="53"/>
      <c r="PR35" s="53"/>
      <c r="PS35" s="53"/>
      <c r="PT35" s="53"/>
      <c r="PU35" s="53"/>
      <c r="PV35" s="53"/>
      <c r="PW35" s="53"/>
      <c r="PX35" s="53"/>
      <c r="PY35" s="53"/>
      <c r="PZ35" s="53"/>
      <c r="QA35" s="53"/>
      <c r="QB35" s="53"/>
      <c r="QC35" s="53"/>
      <c r="QD35" s="53"/>
      <c r="QE35" s="53"/>
      <c r="QF35" s="53"/>
      <c r="QG35" s="53"/>
      <c r="QH35" s="53"/>
      <c r="QI35" s="53"/>
      <c r="QJ35" s="53"/>
      <c r="QK35" s="53"/>
      <c r="QL35" s="53"/>
      <c r="QM35" s="53"/>
      <c r="QN35" s="53"/>
      <c r="QO35" s="53"/>
      <c r="QP35" s="53"/>
      <c r="QQ35" s="53"/>
      <c r="QR35" s="53"/>
      <c r="QS35" s="53"/>
      <c r="QT35" s="53"/>
      <c r="QU35" s="53"/>
      <c r="QV35" s="53"/>
      <c r="QW35" s="53"/>
      <c r="QX35" s="53"/>
      <c r="QY35" s="53"/>
      <c r="QZ35" s="53"/>
      <c r="RA35" s="53"/>
      <c r="RB35" s="53"/>
      <c r="RC35" s="53"/>
      <c r="RD35" s="53"/>
      <c r="RE35" s="53"/>
      <c r="RF35" s="53"/>
      <c r="RG35" s="53"/>
      <c r="RH35" s="53"/>
      <c r="RI35" s="53"/>
      <c r="RJ35" s="53"/>
      <c r="RK35" s="53"/>
      <c r="RL35" s="53"/>
      <c r="RM35" s="53"/>
      <c r="RN35" s="53"/>
      <c r="RO35" s="53"/>
      <c r="RP35" s="53"/>
      <c r="RQ35" s="53"/>
      <c r="RR35" s="53"/>
      <c r="RS35" s="53"/>
      <c r="RT35" s="53"/>
      <c r="RU35" s="53"/>
      <c r="RV35" s="53"/>
      <c r="RW35" s="53"/>
      <c r="RX35" s="53"/>
      <c r="RY35" s="53"/>
      <c r="RZ35" s="53"/>
      <c r="SA35" s="53"/>
      <c r="SB35" s="53"/>
      <c r="SC35" s="53"/>
      <c r="SD35" s="53"/>
      <c r="SE35" s="53"/>
      <c r="SF35" s="53"/>
      <c r="SG35" s="53"/>
      <c r="SH35" s="53"/>
      <c r="SI35" s="53"/>
      <c r="SJ35" s="53"/>
      <c r="SK35" s="53"/>
      <c r="SL35" s="53"/>
      <c r="SM35" s="53"/>
      <c r="SN35" s="53"/>
      <c r="SO35" s="53"/>
      <c r="SP35" s="53"/>
      <c r="SQ35" s="53"/>
      <c r="SR35" s="53"/>
      <c r="SS35" s="53"/>
      <c r="ST35" s="53"/>
      <c r="SU35" s="53"/>
      <c r="SV35" s="53"/>
      <c r="SW35" s="53"/>
      <c r="SX35" s="53"/>
      <c r="SY35" s="53"/>
      <c r="SZ35" s="53"/>
      <c r="TA35" s="53"/>
      <c r="TB35" s="53"/>
      <c r="TC35" s="53"/>
      <c r="TD35" s="53"/>
      <c r="TE35" s="53"/>
      <c r="TF35" s="53"/>
      <c r="TG35" s="53"/>
      <c r="TH35" s="53"/>
      <c r="TI35" s="53"/>
      <c r="TJ35" s="53"/>
      <c r="TK35" s="53"/>
      <c r="TL35" s="53"/>
      <c r="TM35" s="53"/>
      <c r="TN35" s="53"/>
      <c r="TO35" s="53"/>
      <c r="TP35" s="53"/>
      <c r="TQ35" s="53"/>
      <c r="TR35" s="53"/>
      <c r="TS35" s="53"/>
      <c r="TT35" s="53"/>
      <c r="TU35" s="53"/>
      <c r="TV35" s="53"/>
      <c r="TW35" s="53"/>
      <c r="TX35" s="53"/>
      <c r="TY35" s="53"/>
      <c r="TZ35" s="53"/>
      <c r="UA35" s="53"/>
      <c r="UB35" s="53"/>
      <c r="UC35" s="53"/>
      <c r="UD35" s="53"/>
      <c r="UE35" s="53"/>
      <c r="UF35" s="53"/>
      <c r="UG35" s="53"/>
      <c r="UH35" s="53"/>
      <c r="UI35" s="53"/>
      <c r="UJ35" s="53"/>
      <c r="UK35" s="53"/>
      <c r="UL35" s="53"/>
      <c r="UM35" s="53"/>
      <c r="UN35" s="53"/>
      <c r="UO35" s="53"/>
      <c r="UP35" s="53"/>
      <c r="UQ35" s="53"/>
      <c r="UR35" s="53"/>
      <c r="US35" s="53"/>
      <c r="UT35" s="53"/>
      <c r="UU35" s="53"/>
      <c r="UV35" s="53"/>
      <c r="UW35" s="53"/>
      <c r="UX35" s="53"/>
      <c r="UY35" s="53"/>
      <c r="UZ35" s="53"/>
      <c r="VA35" s="53"/>
      <c r="VB35" s="53"/>
      <c r="VC35" s="53"/>
      <c r="VD35" s="53"/>
      <c r="VE35" s="53"/>
      <c r="VF35" s="53"/>
      <c r="VG35" s="53"/>
      <c r="VH35" s="53"/>
      <c r="VI35" s="53"/>
      <c r="VJ35" s="53"/>
      <c r="VK35" s="53"/>
      <c r="VL35" s="53"/>
      <c r="VM35" s="53"/>
      <c r="VN35" s="53"/>
      <c r="VO35" s="53"/>
      <c r="VP35" s="53"/>
      <c r="VQ35" s="53"/>
      <c r="VR35" s="53"/>
      <c r="VS35" s="53"/>
      <c r="VT35" s="53"/>
      <c r="VU35" s="53"/>
      <c r="VV35" s="53"/>
      <c r="VW35" s="53"/>
      <c r="VX35" s="53"/>
      <c r="VY35" s="53"/>
      <c r="VZ35" s="53"/>
      <c r="WA35" s="53"/>
      <c r="WB35" s="53"/>
      <c r="WC35" s="53"/>
      <c r="WD35" s="53"/>
      <c r="WE35" s="53"/>
      <c r="WF35" s="53"/>
      <c r="WG35" s="53"/>
      <c r="WH35" s="53"/>
      <c r="WI35" s="53"/>
      <c r="WJ35" s="53"/>
      <c r="WK35" s="53"/>
      <c r="WL35" s="53"/>
      <c r="WM35" s="53"/>
      <c r="WN35" s="53"/>
      <c r="WO35" s="53"/>
      <c r="WP35" s="53"/>
      <c r="WQ35" s="53"/>
      <c r="WR35" s="53"/>
      <c r="WS35" s="53"/>
      <c r="WT35" s="53"/>
      <c r="WU35" s="53"/>
      <c r="WV35" s="53"/>
      <c r="WW35" s="53"/>
      <c r="WX35" s="53"/>
      <c r="WY35" s="53"/>
      <c r="WZ35" s="53"/>
      <c r="XA35" s="53"/>
      <c r="XB35" s="53"/>
      <c r="XC35" s="53"/>
      <c r="XD35" s="53"/>
      <c r="XE35" s="53"/>
      <c r="XF35" s="53"/>
      <c r="XG35" s="53"/>
      <c r="XH35" s="53"/>
      <c r="XI35" s="53"/>
      <c r="XJ35" s="53"/>
      <c r="XK35" s="53"/>
      <c r="XL35" s="53"/>
      <c r="XM35" s="53"/>
      <c r="XN35" s="53"/>
      <c r="XO35" s="53"/>
      <c r="XP35" s="53"/>
      <c r="XQ35" s="53"/>
      <c r="XR35" s="53"/>
      <c r="XS35" s="53"/>
      <c r="XT35" s="53"/>
      <c r="XU35" s="53"/>
      <c r="XV35" s="53"/>
      <c r="XW35" s="53"/>
      <c r="XX35" s="53"/>
      <c r="XY35" s="53"/>
      <c r="XZ35" s="53"/>
      <c r="YA35" s="53"/>
      <c r="YB35" s="53"/>
      <c r="YC35" s="53"/>
      <c r="YD35" s="53"/>
      <c r="YE35" s="53"/>
      <c r="YF35" s="53"/>
      <c r="YG35" s="53"/>
      <c r="YH35" s="53"/>
      <c r="YI35" s="53"/>
      <c r="YJ35" s="53"/>
      <c r="YK35" s="53"/>
      <c r="YL35" s="53"/>
      <c r="YM35" s="53"/>
      <c r="YN35" s="53"/>
      <c r="YO35" s="53"/>
      <c r="YP35" s="53"/>
      <c r="YQ35" s="53"/>
      <c r="YR35" s="53"/>
      <c r="YS35" s="53"/>
      <c r="YT35" s="53"/>
      <c r="YU35" s="53"/>
      <c r="YV35" s="53"/>
      <c r="YW35" s="53"/>
      <c r="YX35" s="53"/>
      <c r="YY35" s="53"/>
      <c r="YZ35" s="53"/>
      <c r="ZA35" s="53"/>
      <c r="ZB35" s="53"/>
      <c r="ZC35" s="53"/>
      <c r="ZD35" s="53"/>
      <c r="ZE35" s="53"/>
      <c r="ZF35" s="53"/>
      <c r="ZG35" s="53"/>
      <c r="ZH35" s="53"/>
      <c r="ZI35" s="53"/>
      <c r="ZJ35" s="53"/>
      <c r="ZK35" s="53"/>
      <c r="ZL35" s="53"/>
      <c r="ZM35" s="53"/>
      <c r="ZN35" s="53"/>
      <c r="ZO35" s="53"/>
      <c r="ZP35" s="53"/>
      <c r="ZQ35" s="53"/>
      <c r="ZR35" s="53"/>
      <c r="ZS35" s="53"/>
      <c r="ZT35" s="53"/>
      <c r="ZU35" s="53"/>
      <c r="ZV35" s="53"/>
      <c r="ZW35" s="53"/>
      <c r="ZX35" s="53"/>
      <c r="ZY35" s="53"/>
      <c r="ZZ35" s="53"/>
      <c r="AAA35" s="53"/>
      <c r="AAB35" s="53"/>
      <c r="AAC35" s="53"/>
      <c r="AAD35" s="53"/>
      <c r="AAE35" s="53"/>
      <c r="AAF35" s="53"/>
      <c r="AAG35" s="53"/>
      <c r="AAH35" s="53"/>
      <c r="AAI35" s="53"/>
      <c r="AAJ35" s="53"/>
      <c r="AAK35" s="53"/>
      <c r="AAL35" s="53"/>
      <c r="AAM35" s="53"/>
      <c r="AAN35" s="53"/>
      <c r="AAO35" s="53"/>
      <c r="AAP35" s="53"/>
      <c r="AAQ35" s="53"/>
      <c r="AAR35" s="53"/>
      <c r="AAS35" s="53"/>
      <c r="AAT35" s="53"/>
      <c r="AAU35" s="53"/>
      <c r="AAV35" s="53"/>
      <c r="AAW35" s="53"/>
      <c r="AAX35" s="53"/>
      <c r="AAY35" s="53"/>
      <c r="AAZ35" s="53"/>
      <c r="ABA35" s="53"/>
      <c r="ABB35" s="53"/>
      <c r="ABC35" s="53"/>
      <c r="ABD35" s="53"/>
      <c r="ABE35" s="53"/>
      <c r="ABF35" s="53"/>
      <c r="ABG35" s="53"/>
      <c r="ABH35" s="53"/>
      <c r="ABI35" s="53"/>
      <c r="ABJ35" s="53"/>
      <c r="ABK35" s="53"/>
      <c r="ABL35" s="53"/>
      <c r="ABM35" s="53"/>
      <c r="ABN35" s="53"/>
      <c r="ABO35" s="53"/>
      <c r="ABP35" s="53"/>
      <c r="ABQ35" s="53"/>
      <c r="ABR35" s="53"/>
      <c r="ABS35" s="53"/>
      <c r="ABT35" s="53"/>
      <c r="ABU35" s="53"/>
      <c r="ABV35" s="53"/>
      <c r="ABW35" s="53"/>
      <c r="ABX35" s="53"/>
      <c r="ABY35" s="53"/>
      <c r="ABZ35" s="53"/>
      <c r="ACA35" s="53"/>
      <c r="ACB35" s="53"/>
      <c r="ACC35" s="53"/>
      <c r="ACD35" s="53"/>
      <c r="ACE35" s="53"/>
      <c r="ACF35" s="53"/>
      <c r="ACG35" s="53"/>
      <c r="ACH35" s="53"/>
      <c r="ACI35" s="53"/>
      <c r="ACJ35" s="53"/>
      <c r="ACK35" s="53"/>
      <c r="ACL35" s="53"/>
      <c r="ACM35" s="53"/>
      <c r="ACN35" s="53"/>
      <c r="ACO35" s="53"/>
      <c r="ACP35" s="53"/>
      <c r="ACQ35" s="53"/>
      <c r="ACR35" s="53"/>
      <c r="ACS35" s="53"/>
      <c r="ACT35" s="53"/>
      <c r="ACU35" s="53"/>
      <c r="ACV35" s="53"/>
      <c r="ACW35" s="53"/>
      <c r="ACX35" s="53"/>
      <c r="ACY35" s="53"/>
      <c r="ACZ35" s="53"/>
      <c r="ADA35" s="53"/>
      <c r="ADB35" s="53"/>
      <c r="ADC35" s="53"/>
      <c r="ADD35" s="53"/>
      <c r="ADE35" s="53"/>
      <c r="ADF35" s="53"/>
      <c r="ADG35" s="53"/>
      <c r="ADH35" s="53"/>
      <c r="ADI35" s="53"/>
      <c r="ADJ35" s="53"/>
      <c r="ADK35" s="53"/>
      <c r="ADL35" s="53"/>
      <c r="ADM35" s="53"/>
      <c r="ADN35" s="53"/>
      <c r="ADO35" s="53"/>
      <c r="ADP35" s="53"/>
      <c r="ADQ35" s="53"/>
      <c r="ADR35" s="53"/>
      <c r="ADS35" s="53"/>
      <c r="ADT35" s="53"/>
      <c r="ADU35" s="53"/>
      <c r="ADV35" s="53"/>
      <c r="ADW35" s="53"/>
      <c r="ADX35" s="53"/>
      <c r="ADY35" s="53"/>
      <c r="ADZ35" s="53"/>
      <c r="AEA35" s="53"/>
      <c r="AEB35" s="53"/>
      <c r="AEC35" s="53"/>
      <c r="AED35" s="53"/>
      <c r="AEE35" s="53"/>
      <c r="AEF35" s="53"/>
      <c r="AEG35" s="53"/>
      <c r="AEH35" s="53"/>
      <c r="AEI35" s="53"/>
      <c r="AEJ35" s="53"/>
      <c r="AEK35" s="53"/>
      <c r="AEL35" s="53"/>
      <c r="AEM35" s="53"/>
      <c r="AEN35" s="53"/>
      <c r="AEO35" s="53"/>
      <c r="AEP35" s="53"/>
      <c r="AEQ35" s="53"/>
      <c r="AER35" s="53"/>
      <c r="AES35" s="53"/>
      <c r="AET35" s="53"/>
      <c r="AEU35" s="53"/>
      <c r="AEV35" s="53"/>
      <c r="AEW35" s="53"/>
      <c r="AEX35" s="53"/>
      <c r="AEY35" s="53"/>
      <c r="AEZ35" s="53"/>
      <c r="AFA35" s="53"/>
      <c r="AFB35" s="53"/>
      <c r="AFC35" s="53"/>
      <c r="AFD35" s="53"/>
      <c r="AFE35" s="53"/>
      <c r="AFF35" s="53"/>
      <c r="AFG35" s="53"/>
      <c r="AFH35" s="53"/>
      <c r="AFI35" s="53"/>
      <c r="AFJ35" s="53"/>
      <c r="AFK35" s="53"/>
      <c r="AFL35" s="53"/>
      <c r="AFM35" s="53"/>
      <c r="AFN35" s="53"/>
      <c r="AFO35" s="53"/>
      <c r="AFP35" s="53"/>
      <c r="AFQ35" s="53"/>
      <c r="AFR35" s="53"/>
      <c r="AFS35" s="53"/>
      <c r="AFT35" s="53"/>
      <c r="AFU35" s="53"/>
      <c r="AFV35" s="53"/>
      <c r="AFW35" s="53"/>
      <c r="AFX35" s="53"/>
      <c r="AFY35" s="53"/>
      <c r="AFZ35" s="53"/>
      <c r="AGA35" s="53"/>
      <c r="AGB35" s="53"/>
      <c r="AGC35" s="53"/>
      <c r="AGD35" s="53"/>
      <c r="AGE35" s="53"/>
      <c r="AGF35" s="53"/>
      <c r="AGG35" s="53"/>
      <c r="AGH35" s="53"/>
      <c r="AGI35" s="53"/>
      <c r="AGJ35" s="53"/>
      <c r="AGK35" s="53"/>
      <c r="AGL35" s="53"/>
      <c r="AGM35" s="53"/>
      <c r="AGN35" s="53"/>
      <c r="AGO35" s="53"/>
      <c r="AGP35" s="53"/>
      <c r="AGQ35" s="53"/>
      <c r="AGR35" s="53"/>
      <c r="AGS35" s="53"/>
      <c r="AGT35" s="53"/>
      <c r="AGU35" s="53"/>
      <c r="AGV35" s="53"/>
      <c r="AGW35" s="53"/>
      <c r="AGX35" s="53"/>
      <c r="AGY35" s="53"/>
      <c r="AGZ35" s="53"/>
      <c r="AHA35" s="53"/>
      <c r="AHB35" s="53"/>
      <c r="AHC35" s="53"/>
      <c r="AHD35" s="53"/>
      <c r="AHE35" s="53"/>
      <c r="AHF35" s="53"/>
      <c r="AHG35" s="53"/>
      <c r="AHH35" s="53"/>
      <c r="AHI35" s="53"/>
      <c r="AHJ35" s="53"/>
      <c r="AHK35" s="53"/>
      <c r="AHL35" s="53"/>
      <c r="AHM35" s="53"/>
      <c r="AHN35" s="53"/>
      <c r="AHO35" s="53"/>
      <c r="AHP35" s="53"/>
      <c r="AHQ35" s="53"/>
      <c r="AHR35" s="53"/>
      <c r="AHS35" s="53"/>
      <c r="AHT35" s="53"/>
      <c r="AHU35" s="53"/>
      <c r="AHV35" s="53"/>
      <c r="AHW35" s="53"/>
      <c r="AHX35" s="53"/>
      <c r="AHY35" s="53"/>
      <c r="AHZ35" s="53"/>
      <c r="AIA35" s="53"/>
      <c r="AIB35" s="53"/>
      <c r="AIC35" s="53"/>
      <c r="AID35" s="53"/>
      <c r="AIE35" s="53"/>
      <c r="AIF35" s="53"/>
      <c r="AIG35" s="53"/>
      <c r="AIH35" s="53"/>
      <c r="AII35" s="53"/>
      <c r="AIJ35" s="53"/>
      <c r="AIK35" s="53"/>
      <c r="AIL35" s="53"/>
      <c r="AIM35" s="53"/>
      <c r="AIN35" s="53"/>
      <c r="AIO35" s="53"/>
      <c r="AIP35" s="53"/>
      <c r="AIQ35" s="53"/>
      <c r="AIR35" s="53"/>
      <c r="AIS35" s="53"/>
      <c r="AIT35" s="53"/>
      <c r="AIU35" s="53"/>
      <c r="AIV35" s="53"/>
      <c r="AIW35" s="53"/>
      <c r="AIX35" s="53"/>
      <c r="AIY35" s="53"/>
      <c r="AIZ35" s="53"/>
      <c r="AJA35" s="53"/>
      <c r="AJB35" s="53"/>
      <c r="AJC35" s="53"/>
      <c r="AJD35" s="53"/>
      <c r="AJE35" s="53"/>
      <c r="AJF35" s="53"/>
      <c r="AJG35" s="53"/>
      <c r="AJH35" s="53"/>
      <c r="AJI35" s="53"/>
      <c r="AJJ35" s="53"/>
      <c r="AJK35" s="53"/>
      <c r="AJL35" s="53"/>
      <c r="AJM35" s="53"/>
      <c r="AJN35" s="53"/>
      <c r="AJO35" s="53"/>
      <c r="AJP35" s="53"/>
      <c r="AJQ35" s="53"/>
      <c r="AJR35" s="53"/>
      <c r="AJS35" s="53"/>
      <c r="AJT35" s="53"/>
      <c r="AJU35" s="53"/>
      <c r="AJV35" s="53"/>
      <c r="AJW35" s="53"/>
    </row>
    <row r="36" spans="1:959" ht="67.5" customHeight="1">
      <c r="A36" s="126" t="e">
        <f ca="1">IF(AND($D$1&gt;=C36,$D$1&lt;=D36),"CurrentSprint","NA")</f>
        <v>#N/A</v>
      </c>
      <c r="B36" s="126" t="s">
        <v>32</v>
      </c>
      <c r="C36" s="511">
        <v>45814</v>
      </c>
      <c r="D36" s="511">
        <v>45826</v>
      </c>
      <c r="E36" s="512">
        <v>10</v>
      </c>
      <c r="F36" s="517">
        <v>10</v>
      </c>
      <c r="G36" s="176" t="s">
        <v>33</v>
      </c>
      <c r="H36" s="620"/>
      <c r="I36" s="518"/>
      <c r="J36" s="519" t="s">
        <v>34</v>
      </c>
      <c r="K36" s="186" t="s">
        <v>31</v>
      </c>
      <c r="L36" s="731"/>
      <c r="M36" s="731"/>
      <c r="N36" s="520"/>
      <c r="O36" s="515"/>
      <c r="AQ36" s="114"/>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c r="DO36" s="53"/>
      <c r="DP36" s="53"/>
      <c r="DQ36" s="53"/>
      <c r="DR36" s="53"/>
      <c r="DS36" s="53"/>
      <c r="DT36" s="53"/>
      <c r="DU36" s="53"/>
      <c r="DV36" s="53"/>
      <c r="DW36" s="53"/>
      <c r="DX36" s="53"/>
      <c r="DY36" s="53"/>
      <c r="DZ36" s="53"/>
      <c r="EA36" s="53"/>
      <c r="EB36" s="53"/>
      <c r="EC36" s="53"/>
      <c r="ED36" s="53"/>
      <c r="EE36" s="53"/>
      <c r="EF36" s="53"/>
      <c r="EG36" s="53"/>
      <c r="EH36" s="53"/>
      <c r="EI36" s="53"/>
      <c r="EJ36" s="53"/>
      <c r="EK36" s="53"/>
      <c r="EL36" s="53"/>
      <c r="EM36" s="53"/>
      <c r="EN36" s="53"/>
      <c r="EO36" s="53"/>
      <c r="EP36" s="53"/>
      <c r="EQ36" s="53"/>
      <c r="ER36" s="53"/>
      <c r="ES36" s="53"/>
      <c r="ET36" s="53"/>
      <c r="EU36" s="53"/>
      <c r="EV36" s="53"/>
      <c r="EW36" s="53"/>
      <c r="EX36" s="53"/>
      <c r="EY36" s="53"/>
      <c r="EZ36" s="53"/>
      <c r="FA36" s="53"/>
      <c r="FB36" s="53"/>
      <c r="FC36" s="53"/>
      <c r="FD36" s="53"/>
      <c r="FE36" s="53"/>
      <c r="FF36" s="53"/>
      <c r="FG36" s="53"/>
      <c r="FH36" s="53"/>
      <c r="FI36" s="53"/>
      <c r="FJ36" s="53"/>
      <c r="FK36" s="53"/>
      <c r="FL36" s="53"/>
      <c r="FM36" s="53"/>
      <c r="FN36" s="53"/>
      <c r="FO36" s="53"/>
      <c r="FP36" s="53"/>
      <c r="FQ36" s="53"/>
      <c r="FR36" s="53"/>
      <c r="FS36" s="53"/>
      <c r="FT36" s="53"/>
      <c r="FU36" s="53"/>
      <c r="FV36" s="53"/>
      <c r="FW36" s="53"/>
      <c r="FX36" s="53"/>
      <c r="FY36" s="53"/>
      <c r="FZ36" s="53"/>
      <c r="GA36" s="53"/>
      <c r="GB36" s="53"/>
      <c r="GC36" s="53"/>
      <c r="GD36" s="53"/>
      <c r="GE36" s="53"/>
      <c r="GF36" s="53"/>
      <c r="GG36" s="53"/>
      <c r="GH36" s="53"/>
      <c r="GI36" s="53"/>
      <c r="GJ36" s="53"/>
      <c r="GK36" s="53"/>
      <c r="GL36" s="53"/>
      <c r="GM36" s="53"/>
      <c r="GN36" s="53"/>
      <c r="GO36" s="53"/>
      <c r="GP36" s="53"/>
      <c r="GQ36" s="53"/>
      <c r="GR36" s="53"/>
      <c r="GS36" s="53"/>
      <c r="GT36" s="53"/>
      <c r="GU36" s="53"/>
      <c r="GV36" s="53"/>
      <c r="GW36" s="53"/>
      <c r="GX36" s="53"/>
      <c r="GY36" s="53"/>
      <c r="GZ36" s="53"/>
      <c r="HA36" s="53"/>
      <c r="HB36" s="53"/>
      <c r="HC36" s="53"/>
      <c r="HD36" s="53"/>
      <c r="HE36" s="53"/>
      <c r="HF36" s="53"/>
      <c r="HG36" s="53"/>
      <c r="HH36" s="53"/>
      <c r="HI36" s="53"/>
      <c r="HJ36" s="53"/>
      <c r="HK36" s="53"/>
      <c r="HL36" s="53"/>
      <c r="HM36" s="53"/>
      <c r="HN36" s="53"/>
      <c r="HO36" s="53"/>
      <c r="HP36" s="53"/>
      <c r="HQ36" s="53"/>
      <c r="HR36" s="53"/>
      <c r="HS36" s="53"/>
      <c r="HT36" s="53"/>
      <c r="HU36" s="53"/>
      <c r="HV36" s="53"/>
      <c r="HW36" s="53"/>
      <c r="HX36" s="53"/>
      <c r="HY36" s="53"/>
      <c r="HZ36" s="53"/>
      <c r="IA36" s="53"/>
      <c r="IB36" s="53"/>
      <c r="IC36" s="53"/>
      <c r="ID36" s="53"/>
      <c r="IE36" s="53"/>
      <c r="IF36" s="53"/>
      <c r="IG36" s="53"/>
      <c r="IH36" s="53"/>
      <c r="II36" s="53"/>
      <c r="IJ36" s="53"/>
      <c r="IK36" s="53"/>
      <c r="IL36" s="53"/>
      <c r="IM36" s="53"/>
      <c r="IN36" s="53"/>
      <c r="IO36" s="53"/>
      <c r="IP36" s="53"/>
      <c r="IQ36" s="53"/>
      <c r="IR36" s="53"/>
      <c r="IS36" s="53"/>
      <c r="IT36" s="53"/>
      <c r="IU36" s="53"/>
      <c r="IV36" s="53"/>
      <c r="IW36" s="53"/>
      <c r="IX36" s="53"/>
      <c r="IY36" s="53"/>
      <c r="IZ36" s="53"/>
      <c r="JA36" s="53"/>
      <c r="JB36" s="53"/>
      <c r="JC36" s="53"/>
      <c r="JD36" s="53"/>
      <c r="JE36" s="53"/>
      <c r="JF36" s="53"/>
      <c r="JG36" s="53"/>
      <c r="JH36" s="53"/>
      <c r="JI36" s="53"/>
      <c r="JJ36" s="53"/>
      <c r="JK36" s="53"/>
      <c r="JL36" s="53"/>
      <c r="JM36" s="53"/>
      <c r="JN36" s="53"/>
      <c r="JO36" s="53"/>
      <c r="JP36" s="53"/>
      <c r="JQ36" s="53"/>
      <c r="JR36" s="53"/>
      <c r="JS36" s="53"/>
      <c r="JT36" s="53"/>
      <c r="JU36" s="53"/>
      <c r="JV36" s="53"/>
      <c r="JW36" s="53"/>
      <c r="JX36" s="53"/>
      <c r="JY36" s="53"/>
      <c r="JZ36" s="53"/>
      <c r="KA36" s="53"/>
      <c r="KB36" s="53"/>
      <c r="KC36" s="53"/>
      <c r="KD36" s="53"/>
      <c r="KE36" s="53"/>
      <c r="KF36" s="53"/>
      <c r="KG36" s="53"/>
      <c r="KH36" s="53"/>
      <c r="KI36" s="53"/>
      <c r="KJ36" s="53"/>
      <c r="KK36" s="53"/>
      <c r="KL36" s="53"/>
      <c r="KM36" s="53"/>
      <c r="KN36" s="53"/>
      <c r="KO36" s="53"/>
      <c r="KP36" s="53"/>
      <c r="KQ36" s="53"/>
      <c r="KR36" s="53"/>
      <c r="KS36" s="53"/>
      <c r="KT36" s="53"/>
      <c r="KU36" s="53"/>
      <c r="KV36" s="53"/>
      <c r="KW36" s="53"/>
      <c r="KX36" s="53"/>
      <c r="KY36" s="53"/>
      <c r="KZ36" s="53"/>
      <c r="LA36" s="53"/>
      <c r="LB36" s="53"/>
      <c r="LC36" s="53"/>
      <c r="LD36" s="53"/>
      <c r="LE36" s="53"/>
      <c r="LF36" s="53"/>
      <c r="LG36" s="53"/>
      <c r="LH36" s="53"/>
      <c r="LI36" s="53"/>
      <c r="LJ36" s="53"/>
      <c r="LK36" s="53"/>
      <c r="LL36" s="53"/>
      <c r="LM36" s="53"/>
      <c r="LN36" s="53"/>
      <c r="LO36" s="53"/>
      <c r="LP36" s="53"/>
      <c r="LQ36" s="53"/>
      <c r="LR36" s="53"/>
      <c r="LS36" s="53"/>
      <c r="LT36" s="53"/>
      <c r="LU36" s="53"/>
      <c r="LV36" s="53"/>
      <c r="LW36" s="53"/>
      <c r="LX36" s="53"/>
      <c r="LY36" s="53"/>
      <c r="LZ36" s="53"/>
      <c r="MA36" s="53"/>
      <c r="MB36" s="53"/>
      <c r="MC36" s="53"/>
      <c r="MD36" s="53"/>
      <c r="ME36" s="53"/>
      <c r="MF36" s="53"/>
      <c r="MG36" s="53"/>
      <c r="MH36" s="53"/>
      <c r="MI36" s="53"/>
      <c r="MJ36" s="53"/>
      <c r="MK36" s="53"/>
      <c r="ML36" s="53"/>
      <c r="MM36" s="53"/>
      <c r="MN36" s="53"/>
      <c r="MO36" s="53"/>
      <c r="MP36" s="53"/>
      <c r="MQ36" s="53"/>
      <c r="MR36" s="53"/>
      <c r="MS36" s="53"/>
      <c r="MT36" s="53"/>
      <c r="MU36" s="53"/>
      <c r="MV36" s="53"/>
      <c r="MW36" s="53"/>
      <c r="MX36" s="53"/>
      <c r="MY36" s="53"/>
      <c r="MZ36" s="53"/>
      <c r="NA36" s="53"/>
      <c r="NB36" s="53"/>
      <c r="NC36" s="53"/>
      <c r="ND36" s="53"/>
      <c r="NE36" s="53"/>
      <c r="NF36" s="53"/>
      <c r="NG36" s="53"/>
      <c r="NH36" s="53"/>
      <c r="NI36" s="53"/>
      <c r="NJ36" s="53"/>
      <c r="NK36" s="53"/>
      <c r="NL36" s="53"/>
      <c r="NM36" s="53"/>
      <c r="NN36" s="53"/>
      <c r="NO36" s="53"/>
      <c r="NP36" s="53"/>
      <c r="NQ36" s="53"/>
      <c r="NR36" s="53"/>
      <c r="NS36" s="53"/>
      <c r="NT36" s="53"/>
      <c r="NU36" s="53"/>
      <c r="NV36" s="53"/>
      <c r="NW36" s="53"/>
      <c r="NX36" s="53"/>
      <c r="NY36" s="53"/>
      <c r="NZ36" s="53"/>
      <c r="OA36" s="53"/>
      <c r="OB36" s="53"/>
      <c r="OC36" s="53"/>
      <c r="OD36" s="53"/>
      <c r="OE36" s="53"/>
      <c r="OF36" s="53"/>
      <c r="OG36" s="53"/>
      <c r="OH36" s="53"/>
      <c r="OI36" s="53"/>
      <c r="OJ36" s="53"/>
      <c r="OK36" s="53"/>
      <c r="OL36" s="53"/>
      <c r="OM36" s="53"/>
      <c r="ON36" s="53"/>
      <c r="OO36" s="53"/>
      <c r="OP36" s="53"/>
      <c r="OQ36" s="53"/>
      <c r="OR36" s="53"/>
      <c r="OS36" s="53"/>
      <c r="OT36" s="53"/>
      <c r="OU36" s="53"/>
      <c r="OV36" s="53"/>
      <c r="OW36" s="53"/>
      <c r="OX36" s="53"/>
      <c r="OY36" s="53"/>
      <c r="OZ36" s="53"/>
      <c r="PA36" s="53"/>
      <c r="PB36" s="53"/>
      <c r="PC36" s="53"/>
      <c r="PD36" s="53"/>
      <c r="PE36" s="53"/>
      <c r="PF36" s="53"/>
      <c r="PG36" s="53"/>
      <c r="PH36" s="53"/>
      <c r="PI36" s="53"/>
      <c r="PJ36" s="53"/>
      <c r="PK36" s="53"/>
      <c r="PL36" s="53"/>
      <c r="PM36" s="53"/>
      <c r="PN36" s="53"/>
      <c r="PO36" s="53"/>
      <c r="PP36" s="53"/>
      <c r="PQ36" s="53"/>
      <c r="PR36" s="53"/>
      <c r="PS36" s="53"/>
      <c r="PT36" s="53"/>
      <c r="PU36" s="53"/>
      <c r="PV36" s="53"/>
      <c r="PW36" s="53"/>
      <c r="PX36" s="53"/>
      <c r="PY36" s="53"/>
      <c r="PZ36" s="53"/>
      <c r="QA36" s="53"/>
      <c r="QB36" s="53"/>
      <c r="QC36" s="53"/>
      <c r="QD36" s="53"/>
      <c r="QE36" s="53"/>
      <c r="QF36" s="53"/>
      <c r="QG36" s="53"/>
      <c r="QH36" s="53"/>
      <c r="QI36" s="53"/>
      <c r="QJ36" s="53"/>
      <c r="QK36" s="53"/>
      <c r="QL36" s="53"/>
      <c r="QM36" s="53"/>
      <c r="QN36" s="53"/>
      <c r="QO36" s="53"/>
      <c r="QP36" s="53"/>
      <c r="QQ36" s="53"/>
      <c r="QR36" s="53"/>
      <c r="QS36" s="53"/>
      <c r="QT36" s="53"/>
      <c r="QU36" s="53"/>
      <c r="QV36" s="53"/>
      <c r="QW36" s="53"/>
      <c r="QX36" s="53"/>
      <c r="QY36" s="53"/>
      <c r="QZ36" s="53"/>
      <c r="RA36" s="53"/>
      <c r="RB36" s="53"/>
      <c r="RC36" s="53"/>
      <c r="RD36" s="53"/>
      <c r="RE36" s="53"/>
      <c r="RF36" s="53"/>
      <c r="RG36" s="53"/>
      <c r="RH36" s="53"/>
      <c r="RI36" s="53"/>
      <c r="RJ36" s="53"/>
      <c r="RK36" s="53"/>
      <c r="RL36" s="53"/>
      <c r="RM36" s="53"/>
      <c r="RN36" s="53"/>
      <c r="RO36" s="53"/>
      <c r="RP36" s="53"/>
      <c r="RQ36" s="53"/>
      <c r="RR36" s="53"/>
      <c r="RS36" s="53"/>
      <c r="RT36" s="53"/>
      <c r="RU36" s="53"/>
      <c r="RV36" s="53"/>
      <c r="RW36" s="53"/>
      <c r="RX36" s="53"/>
      <c r="RY36" s="53"/>
      <c r="RZ36" s="53"/>
      <c r="SA36" s="53"/>
      <c r="SB36" s="53"/>
      <c r="SC36" s="53"/>
      <c r="SD36" s="53"/>
      <c r="SE36" s="53"/>
      <c r="SF36" s="53"/>
      <c r="SG36" s="53"/>
      <c r="SH36" s="53"/>
      <c r="SI36" s="53"/>
      <c r="SJ36" s="53"/>
      <c r="SK36" s="53"/>
      <c r="SL36" s="53"/>
      <c r="SM36" s="53"/>
      <c r="SN36" s="53"/>
      <c r="SO36" s="53"/>
      <c r="SP36" s="53"/>
      <c r="SQ36" s="53"/>
      <c r="SR36" s="53"/>
      <c r="SS36" s="53"/>
      <c r="ST36" s="53"/>
      <c r="SU36" s="53"/>
      <c r="SV36" s="53"/>
      <c r="SW36" s="53"/>
      <c r="SX36" s="53"/>
      <c r="SY36" s="53"/>
      <c r="SZ36" s="53"/>
      <c r="TA36" s="53"/>
      <c r="TB36" s="53"/>
      <c r="TC36" s="53"/>
      <c r="TD36" s="53"/>
      <c r="TE36" s="53"/>
      <c r="TF36" s="53"/>
      <c r="TG36" s="53"/>
      <c r="TH36" s="53"/>
      <c r="TI36" s="53"/>
      <c r="TJ36" s="53"/>
      <c r="TK36" s="53"/>
      <c r="TL36" s="53"/>
      <c r="TM36" s="53"/>
      <c r="TN36" s="53"/>
      <c r="TO36" s="53"/>
      <c r="TP36" s="53"/>
      <c r="TQ36" s="53"/>
      <c r="TR36" s="53"/>
      <c r="TS36" s="53"/>
      <c r="TT36" s="53"/>
      <c r="TU36" s="53"/>
      <c r="TV36" s="53"/>
      <c r="TW36" s="53"/>
      <c r="TX36" s="53"/>
      <c r="TY36" s="53"/>
      <c r="TZ36" s="53"/>
      <c r="UA36" s="53"/>
      <c r="UB36" s="53"/>
      <c r="UC36" s="53"/>
      <c r="UD36" s="53"/>
      <c r="UE36" s="53"/>
      <c r="UF36" s="53"/>
      <c r="UG36" s="53"/>
      <c r="UH36" s="53"/>
      <c r="UI36" s="53"/>
      <c r="UJ36" s="53"/>
      <c r="UK36" s="53"/>
      <c r="UL36" s="53"/>
      <c r="UM36" s="53"/>
      <c r="UN36" s="53"/>
      <c r="UO36" s="53"/>
      <c r="UP36" s="53"/>
      <c r="UQ36" s="53"/>
      <c r="UR36" s="53"/>
      <c r="US36" s="53"/>
      <c r="UT36" s="53"/>
      <c r="UU36" s="53"/>
      <c r="UV36" s="53"/>
      <c r="UW36" s="53"/>
      <c r="UX36" s="53"/>
      <c r="UY36" s="53"/>
      <c r="UZ36" s="53"/>
      <c r="VA36" s="53"/>
      <c r="VB36" s="53"/>
      <c r="VC36" s="53"/>
      <c r="VD36" s="53"/>
      <c r="VE36" s="53"/>
      <c r="VF36" s="53"/>
      <c r="VG36" s="53"/>
      <c r="VH36" s="53"/>
      <c r="VI36" s="53"/>
      <c r="VJ36" s="53"/>
      <c r="VK36" s="53"/>
      <c r="VL36" s="53"/>
      <c r="VM36" s="53"/>
      <c r="VN36" s="53"/>
      <c r="VO36" s="53"/>
      <c r="VP36" s="53"/>
      <c r="VQ36" s="53"/>
      <c r="VR36" s="53"/>
      <c r="VS36" s="53"/>
      <c r="VT36" s="53"/>
      <c r="VU36" s="53"/>
      <c r="VV36" s="53"/>
      <c r="VW36" s="53"/>
      <c r="VX36" s="53"/>
      <c r="VY36" s="53"/>
      <c r="VZ36" s="53"/>
      <c r="WA36" s="53"/>
      <c r="WB36" s="53"/>
      <c r="WC36" s="53"/>
      <c r="WD36" s="53"/>
      <c r="WE36" s="53"/>
      <c r="WF36" s="53"/>
      <c r="WG36" s="53"/>
      <c r="WH36" s="53"/>
      <c r="WI36" s="53"/>
      <c r="WJ36" s="53"/>
      <c r="WK36" s="53"/>
      <c r="WL36" s="53"/>
      <c r="WM36" s="53"/>
      <c r="WN36" s="53"/>
      <c r="WO36" s="53"/>
      <c r="WP36" s="53"/>
      <c r="WQ36" s="53"/>
      <c r="WR36" s="53"/>
      <c r="WS36" s="53"/>
      <c r="WT36" s="53"/>
      <c r="WU36" s="53"/>
      <c r="WV36" s="53"/>
      <c r="WW36" s="53"/>
      <c r="WX36" s="53"/>
      <c r="WY36" s="53"/>
      <c r="WZ36" s="53"/>
      <c r="XA36" s="53"/>
      <c r="XB36" s="53"/>
      <c r="XC36" s="53"/>
      <c r="XD36" s="53"/>
      <c r="XE36" s="53"/>
      <c r="XF36" s="53"/>
      <c r="XG36" s="53"/>
      <c r="XH36" s="53"/>
      <c r="XI36" s="53"/>
      <c r="XJ36" s="53"/>
      <c r="XK36" s="53"/>
      <c r="XL36" s="53"/>
      <c r="XM36" s="53"/>
      <c r="XN36" s="53"/>
      <c r="XO36" s="53"/>
      <c r="XP36" s="53"/>
      <c r="XQ36" s="53"/>
      <c r="XR36" s="53"/>
      <c r="XS36" s="53"/>
      <c r="XT36" s="53"/>
      <c r="XU36" s="53"/>
      <c r="XV36" s="53"/>
      <c r="XW36" s="53"/>
      <c r="XX36" s="53"/>
      <c r="XY36" s="53"/>
      <c r="XZ36" s="53"/>
      <c r="YA36" s="53"/>
      <c r="YB36" s="53"/>
      <c r="YC36" s="53"/>
      <c r="YD36" s="53"/>
      <c r="YE36" s="53"/>
      <c r="YF36" s="53"/>
      <c r="YG36" s="53"/>
      <c r="YH36" s="53"/>
      <c r="YI36" s="53"/>
      <c r="YJ36" s="53"/>
      <c r="YK36" s="53"/>
      <c r="YL36" s="53"/>
      <c r="YM36" s="53"/>
      <c r="YN36" s="53"/>
      <c r="YO36" s="53"/>
      <c r="YP36" s="53"/>
      <c r="YQ36" s="53"/>
      <c r="YR36" s="53"/>
      <c r="YS36" s="53"/>
      <c r="YT36" s="53"/>
      <c r="YU36" s="53"/>
      <c r="YV36" s="53"/>
      <c r="YW36" s="53"/>
      <c r="YX36" s="53"/>
      <c r="YY36" s="53"/>
      <c r="YZ36" s="53"/>
      <c r="ZA36" s="53"/>
      <c r="ZB36" s="53"/>
      <c r="ZC36" s="53"/>
      <c r="ZD36" s="53"/>
      <c r="ZE36" s="53"/>
      <c r="ZF36" s="53"/>
      <c r="ZG36" s="53"/>
      <c r="ZH36" s="53"/>
      <c r="ZI36" s="53"/>
      <c r="ZJ36" s="53"/>
      <c r="ZK36" s="53"/>
      <c r="ZL36" s="53"/>
      <c r="ZM36" s="53"/>
      <c r="ZN36" s="53"/>
      <c r="ZO36" s="53"/>
      <c r="ZP36" s="53"/>
      <c r="ZQ36" s="53"/>
      <c r="ZR36" s="53"/>
      <c r="ZS36" s="53"/>
      <c r="ZT36" s="53"/>
      <c r="ZU36" s="53"/>
      <c r="ZV36" s="53"/>
      <c r="ZW36" s="53"/>
      <c r="ZX36" s="53"/>
      <c r="ZY36" s="53"/>
      <c r="ZZ36" s="53"/>
      <c r="AAA36" s="53"/>
      <c r="AAB36" s="53"/>
      <c r="AAC36" s="53"/>
      <c r="AAD36" s="53"/>
      <c r="AAE36" s="53"/>
      <c r="AAF36" s="53"/>
      <c r="AAG36" s="53"/>
      <c r="AAH36" s="53"/>
      <c r="AAI36" s="53"/>
      <c r="AAJ36" s="53"/>
      <c r="AAK36" s="53"/>
      <c r="AAL36" s="53"/>
      <c r="AAM36" s="53"/>
      <c r="AAN36" s="53"/>
      <c r="AAO36" s="53"/>
      <c r="AAP36" s="53"/>
      <c r="AAQ36" s="53"/>
      <c r="AAR36" s="53"/>
      <c r="AAS36" s="53"/>
      <c r="AAT36" s="53"/>
      <c r="AAU36" s="53"/>
      <c r="AAV36" s="53"/>
      <c r="AAW36" s="53"/>
      <c r="AAX36" s="53"/>
      <c r="AAY36" s="53"/>
      <c r="AAZ36" s="53"/>
      <c r="ABA36" s="53"/>
      <c r="ABB36" s="53"/>
      <c r="ABC36" s="53"/>
      <c r="ABD36" s="53"/>
      <c r="ABE36" s="53"/>
      <c r="ABF36" s="53"/>
      <c r="ABG36" s="53"/>
      <c r="ABH36" s="53"/>
      <c r="ABI36" s="53"/>
      <c r="ABJ36" s="53"/>
      <c r="ABK36" s="53"/>
      <c r="ABL36" s="53"/>
      <c r="ABM36" s="53"/>
      <c r="ABN36" s="53"/>
      <c r="ABO36" s="53"/>
      <c r="ABP36" s="53"/>
      <c r="ABQ36" s="53"/>
      <c r="ABR36" s="53"/>
      <c r="ABS36" s="53"/>
      <c r="ABT36" s="53"/>
      <c r="ABU36" s="53"/>
      <c r="ABV36" s="53"/>
      <c r="ABW36" s="53"/>
      <c r="ABX36" s="53"/>
      <c r="ABY36" s="53"/>
      <c r="ABZ36" s="53"/>
      <c r="ACA36" s="53"/>
      <c r="ACB36" s="53"/>
      <c r="ACC36" s="53"/>
      <c r="ACD36" s="53"/>
      <c r="ACE36" s="53"/>
      <c r="ACF36" s="53"/>
      <c r="ACG36" s="53"/>
      <c r="ACH36" s="53"/>
      <c r="ACI36" s="53"/>
      <c r="ACJ36" s="53"/>
      <c r="ACK36" s="53"/>
      <c r="ACL36" s="53"/>
      <c r="ACM36" s="53"/>
      <c r="ACN36" s="53"/>
      <c r="ACO36" s="53"/>
      <c r="ACP36" s="53"/>
      <c r="ACQ36" s="53"/>
      <c r="ACR36" s="53"/>
      <c r="ACS36" s="53"/>
      <c r="ACT36" s="53"/>
      <c r="ACU36" s="53"/>
      <c r="ACV36" s="53"/>
      <c r="ACW36" s="53"/>
      <c r="ACX36" s="53"/>
      <c r="ACY36" s="53"/>
      <c r="ACZ36" s="53"/>
      <c r="ADA36" s="53"/>
      <c r="ADB36" s="53"/>
      <c r="ADC36" s="53"/>
      <c r="ADD36" s="53"/>
      <c r="ADE36" s="53"/>
      <c r="ADF36" s="53"/>
      <c r="ADG36" s="53"/>
      <c r="ADH36" s="53"/>
      <c r="ADI36" s="53"/>
      <c r="ADJ36" s="53"/>
      <c r="ADK36" s="53"/>
      <c r="ADL36" s="53"/>
      <c r="ADM36" s="53"/>
      <c r="ADN36" s="53"/>
      <c r="ADO36" s="53"/>
      <c r="ADP36" s="53"/>
      <c r="ADQ36" s="53"/>
      <c r="ADR36" s="53"/>
      <c r="ADS36" s="53"/>
      <c r="ADT36" s="53"/>
      <c r="ADU36" s="53"/>
      <c r="ADV36" s="53"/>
      <c r="ADW36" s="53"/>
      <c r="ADX36" s="53"/>
      <c r="ADY36" s="53"/>
      <c r="ADZ36" s="53"/>
      <c r="AEA36" s="53"/>
      <c r="AEB36" s="53"/>
      <c r="AEC36" s="53"/>
      <c r="AED36" s="53"/>
      <c r="AEE36" s="53"/>
      <c r="AEF36" s="53"/>
      <c r="AEG36" s="53"/>
      <c r="AEH36" s="53"/>
      <c r="AEI36" s="53"/>
      <c r="AEJ36" s="53"/>
      <c r="AEK36" s="53"/>
      <c r="AEL36" s="53"/>
      <c r="AEM36" s="53"/>
      <c r="AEN36" s="53"/>
      <c r="AEO36" s="53"/>
      <c r="AEP36" s="53"/>
      <c r="AEQ36" s="53"/>
      <c r="AER36" s="53"/>
      <c r="AES36" s="53"/>
      <c r="AET36" s="53"/>
      <c r="AEU36" s="53"/>
      <c r="AEV36" s="53"/>
      <c r="AEW36" s="53"/>
      <c r="AEX36" s="53"/>
      <c r="AEY36" s="53"/>
      <c r="AEZ36" s="53"/>
      <c r="AFA36" s="53"/>
      <c r="AFB36" s="53"/>
      <c r="AFC36" s="53"/>
      <c r="AFD36" s="53"/>
      <c r="AFE36" s="53"/>
      <c r="AFF36" s="53"/>
      <c r="AFG36" s="53"/>
      <c r="AFH36" s="53"/>
      <c r="AFI36" s="53"/>
      <c r="AFJ36" s="53"/>
      <c r="AFK36" s="53"/>
      <c r="AFL36" s="53"/>
      <c r="AFM36" s="53"/>
      <c r="AFN36" s="53"/>
      <c r="AFO36" s="53"/>
      <c r="AFP36" s="53"/>
      <c r="AFQ36" s="53"/>
      <c r="AFR36" s="53"/>
      <c r="AFS36" s="53"/>
      <c r="AFT36" s="53"/>
      <c r="AFU36" s="53"/>
      <c r="AFV36" s="53"/>
      <c r="AFW36" s="53"/>
      <c r="AFX36" s="53"/>
      <c r="AFY36" s="53"/>
      <c r="AFZ36" s="53"/>
      <c r="AGA36" s="53"/>
      <c r="AGB36" s="53"/>
      <c r="AGC36" s="53"/>
      <c r="AGD36" s="53"/>
      <c r="AGE36" s="53"/>
      <c r="AGF36" s="53"/>
      <c r="AGG36" s="53"/>
      <c r="AGH36" s="53"/>
      <c r="AGI36" s="53"/>
      <c r="AGJ36" s="53"/>
      <c r="AGK36" s="53"/>
      <c r="AGL36" s="53"/>
      <c r="AGM36" s="53"/>
      <c r="AGN36" s="53"/>
      <c r="AGO36" s="53"/>
      <c r="AGP36" s="53"/>
      <c r="AGQ36" s="53"/>
      <c r="AGR36" s="53"/>
      <c r="AGS36" s="53"/>
      <c r="AGT36" s="53"/>
      <c r="AGU36" s="53"/>
      <c r="AGV36" s="53"/>
      <c r="AGW36" s="53"/>
      <c r="AGX36" s="53"/>
      <c r="AGY36" s="53"/>
      <c r="AGZ36" s="53"/>
      <c r="AHA36" s="53"/>
      <c r="AHB36" s="53"/>
      <c r="AHC36" s="53"/>
      <c r="AHD36" s="53"/>
      <c r="AHE36" s="53"/>
      <c r="AHF36" s="53"/>
      <c r="AHG36" s="53"/>
      <c r="AHH36" s="53"/>
      <c r="AHI36" s="53"/>
      <c r="AHJ36" s="53"/>
      <c r="AHK36" s="53"/>
      <c r="AHL36" s="53"/>
      <c r="AHM36" s="53"/>
      <c r="AHN36" s="53"/>
      <c r="AHO36" s="53"/>
      <c r="AHP36" s="53"/>
      <c r="AHQ36" s="53"/>
      <c r="AHR36" s="53"/>
      <c r="AHS36" s="53"/>
      <c r="AHT36" s="53"/>
      <c r="AHU36" s="53"/>
      <c r="AHV36" s="53"/>
      <c r="AHW36" s="53"/>
      <c r="AHX36" s="53"/>
      <c r="AHY36" s="53"/>
      <c r="AHZ36" s="53"/>
      <c r="AIA36" s="53"/>
      <c r="AIB36" s="53"/>
      <c r="AIC36" s="53"/>
      <c r="AID36" s="53"/>
      <c r="AIE36" s="53"/>
      <c r="AIF36" s="53"/>
      <c r="AIG36" s="53"/>
      <c r="AIH36" s="53"/>
      <c r="AII36" s="53"/>
      <c r="AIJ36" s="53"/>
      <c r="AIK36" s="53"/>
      <c r="AIL36" s="53"/>
      <c r="AIM36" s="53"/>
      <c r="AIN36" s="53"/>
      <c r="AIO36" s="53"/>
      <c r="AIP36" s="53"/>
      <c r="AIQ36" s="53"/>
      <c r="AIR36" s="53"/>
      <c r="AIS36" s="53"/>
      <c r="AIT36" s="53"/>
      <c r="AIU36" s="53"/>
      <c r="AIV36" s="53"/>
      <c r="AIW36" s="53"/>
      <c r="AIX36" s="53"/>
      <c r="AIY36" s="53"/>
      <c r="AIZ36" s="53"/>
      <c r="AJA36" s="53"/>
      <c r="AJB36" s="53"/>
      <c r="AJC36" s="53"/>
      <c r="AJD36" s="53"/>
      <c r="AJE36" s="53"/>
      <c r="AJF36" s="53"/>
      <c r="AJG36" s="53"/>
      <c r="AJH36" s="53"/>
      <c r="AJI36" s="53"/>
      <c r="AJJ36" s="53"/>
      <c r="AJK36" s="53"/>
      <c r="AJL36" s="53"/>
      <c r="AJM36" s="53"/>
      <c r="AJN36" s="53"/>
      <c r="AJO36" s="53"/>
      <c r="AJP36" s="53"/>
      <c r="AJQ36" s="53"/>
      <c r="AJR36" s="53"/>
      <c r="AJS36" s="53"/>
      <c r="AJT36" s="53"/>
      <c r="AJU36" s="53"/>
      <c r="AJV36" s="53"/>
      <c r="AJW36" s="53"/>
    </row>
    <row r="37" spans="1:959" ht="77.25" customHeight="1">
      <c r="A37" s="126" t="e">
        <f ca="1">IF(AND($D$1&gt;=C37,$D$1&lt;=D37),"CurrentSprint","NA")</f>
        <v>#N/A</v>
      </c>
      <c r="B37" s="126" t="s">
        <v>35</v>
      </c>
      <c r="C37" s="511">
        <v>45827</v>
      </c>
      <c r="D37" s="511">
        <v>45841</v>
      </c>
      <c r="E37" s="512">
        <v>20</v>
      </c>
      <c r="F37" s="517">
        <v>20</v>
      </c>
      <c r="G37" s="176" t="s">
        <v>36</v>
      </c>
      <c r="H37" s="620"/>
      <c r="I37" s="518" t="s">
        <v>37</v>
      </c>
      <c r="J37" s="519" t="s">
        <v>38</v>
      </c>
      <c r="K37" s="186" t="s">
        <v>31</v>
      </c>
      <c r="L37" s="731"/>
      <c r="M37" s="731"/>
      <c r="N37" s="520"/>
      <c r="O37" s="515"/>
      <c r="AQ37" s="114"/>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3"/>
      <c r="EB37" s="53"/>
      <c r="EC37" s="53"/>
      <c r="ED37" s="53"/>
      <c r="EE37" s="53"/>
      <c r="EF37" s="53"/>
      <c r="EG37" s="53"/>
      <c r="EH37" s="53"/>
      <c r="EI37" s="53"/>
      <c r="EJ37" s="53"/>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3"/>
      <c r="FR37" s="53"/>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3"/>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3"/>
      <c r="ID37" s="53"/>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3"/>
      <c r="JK37" s="53"/>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3"/>
      <c r="KQ37" s="53"/>
      <c r="KR37" s="53"/>
      <c r="KS37" s="53"/>
      <c r="KT37" s="53"/>
      <c r="KU37" s="53"/>
      <c r="KV37" s="53"/>
      <c r="KW37" s="53"/>
      <c r="KX37" s="53"/>
      <c r="KY37" s="53"/>
      <c r="KZ37" s="53"/>
      <c r="LA37" s="53"/>
      <c r="LB37" s="53"/>
      <c r="LC37" s="53"/>
      <c r="LD37" s="53"/>
      <c r="LE37" s="53"/>
      <c r="LF37" s="53"/>
      <c r="LG37" s="53"/>
      <c r="LH37" s="53"/>
      <c r="LI37" s="53"/>
      <c r="LJ37" s="53"/>
      <c r="LK37" s="53"/>
      <c r="LL37" s="53"/>
      <c r="LM37" s="53"/>
      <c r="LN37" s="53"/>
      <c r="LO37" s="53"/>
      <c r="LP37" s="53"/>
      <c r="LQ37" s="53"/>
      <c r="LR37" s="53"/>
      <c r="LS37" s="53"/>
      <c r="LT37" s="53"/>
      <c r="LU37" s="53"/>
      <c r="LV37" s="53"/>
      <c r="LW37" s="53"/>
      <c r="LX37" s="53"/>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3"/>
      <c r="ND37" s="53"/>
      <c r="NE37" s="53"/>
      <c r="NF37" s="53"/>
      <c r="NG37" s="53"/>
      <c r="NH37" s="53"/>
      <c r="NI37" s="53"/>
      <c r="NJ37" s="53"/>
      <c r="NK37" s="53"/>
      <c r="NL37" s="53"/>
      <c r="NM37" s="53"/>
      <c r="NN37" s="53"/>
      <c r="NO37" s="53"/>
      <c r="NP37" s="53"/>
      <c r="NQ37" s="53"/>
      <c r="NR37" s="53"/>
      <c r="NS37" s="53"/>
      <c r="NT37" s="53"/>
      <c r="NU37" s="53"/>
      <c r="NV37" s="53"/>
      <c r="NW37" s="53"/>
      <c r="NX37" s="53"/>
      <c r="NY37" s="53"/>
      <c r="NZ37" s="53"/>
      <c r="OA37" s="53"/>
      <c r="OB37" s="53"/>
      <c r="OC37" s="53"/>
      <c r="OD37" s="53"/>
      <c r="OE37" s="53"/>
      <c r="OF37" s="53"/>
      <c r="OG37" s="53"/>
      <c r="OH37" s="53"/>
      <c r="OI37" s="53"/>
      <c r="OJ37" s="53"/>
      <c r="OK37" s="53"/>
      <c r="OL37" s="53"/>
      <c r="OM37" s="53"/>
      <c r="ON37" s="53"/>
      <c r="OO37" s="53"/>
      <c r="OP37" s="53"/>
      <c r="OQ37" s="53"/>
      <c r="OR37" s="53"/>
      <c r="OS37" s="53"/>
      <c r="OT37" s="53"/>
      <c r="OU37" s="53"/>
      <c r="OV37" s="53"/>
      <c r="OW37" s="53"/>
      <c r="OX37" s="53"/>
      <c r="OY37" s="53"/>
      <c r="OZ37" s="53"/>
      <c r="PA37" s="53"/>
      <c r="PB37" s="53"/>
      <c r="PC37" s="53"/>
      <c r="PD37" s="53"/>
      <c r="PE37" s="53"/>
      <c r="PF37" s="53"/>
      <c r="PG37" s="53"/>
      <c r="PH37" s="53"/>
      <c r="PI37" s="53"/>
      <c r="PJ37" s="53"/>
      <c r="PK37" s="53"/>
      <c r="PL37" s="53"/>
      <c r="PM37" s="53"/>
      <c r="PN37" s="53"/>
      <c r="PO37" s="53"/>
      <c r="PP37" s="53"/>
      <c r="PQ37" s="53"/>
      <c r="PR37" s="53"/>
      <c r="PS37" s="53"/>
      <c r="PT37" s="53"/>
      <c r="PU37" s="53"/>
      <c r="PV37" s="53"/>
      <c r="PW37" s="53"/>
      <c r="PX37" s="53"/>
      <c r="PY37" s="53"/>
      <c r="PZ37" s="53"/>
      <c r="QA37" s="53"/>
      <c r="QB37" s="53"/>
      <c r="QC37" s="53"/>
      <c r="QD37" s="53"/>
      <c r="QE37" s="53"/>
      <c r="QF37" s="53"/>
      <c r="QG37" s="53"/>
      <c r="QH37" s="53"/>
      <c r="QI37" s="53"/>
      <c r="QJ37" s="53"/>
      <c r="QK37" s="53"/>
      <c r="QL37" s="53"/>
      <c r="QM37" s="53"/>
      <c r="QN37" s="53"/>
      <c r="QO37" s="53"/>
      <c r="QP37" s="53"/>
      <c r="QQ37" s="53"/>
      <c r="QR37" s="53"/>
      <c r="QS37" s="53"/>
      <c r="QT37" s="53"/>
      <c r="QU37" s="53"/>
      <c r="QV37" s="53"/>
      <c r="QW37" s="53"/>
      <c r="QX37" s="53"/>
      <c r="QY37" s="53"/>
      <c r="QZ37" s="53"/>
      <c r="RA37" s="53"/>
      <c r="RB37" s="53"/>
      <c r="RC37" s="53"/>
      <c r="RD37" s="53"/>
      <c r="RE37" s="53"/>
      <c r="RF37" s="53"/>
      <c r="RG37" s="53"/>
      <c r="RH37" s="53"/>
      <c r="RI37" s="53"/>
      <c r="RJ37" s="53"/>
      <c r="RK37" s="53"/>
      <c r="RL37" s="53"/>
      <c r="RM37" s="53"/>
      <c r="RN37" s="53"/>
      <c r="RO37" s="53"/>
      <c r="RP37" s="53"/>
      <c r="RQ37" s="53"/>
      <c r="RR37" s="53"/>
      <c r="RS37" s="53"/>
      <c r="RT37" s="53"/>
      <c r="RU37" s="53"/>
      <c r="RV37" s="53"/>
      <c r="RW37" s="53"/>
      <c r="RX37" s="53"/>
      <c r="RY37" s="53"/>
      <c r="RZ37" s="53"/>
      <c r="SA37" s="53"/>
      <c r="SB37" s="53"/>
      <c r="SC37" s="53"/>
      <c r="SD37" s="53"/>
      <c r="SE37" s="53"/>
      <c r="SF37" s="53"/>
      <c r="SG37" s="53"/>
      <c r="SH37" s="53"/>
      <c r="SI37" s="53"/>
      <c r="SJ37" s="53"/>
      <c r="SK37" s="53"/>
      <c r="SL37" s="53"/>
      <c r="SM37" s="53"/>
      <c r="SN37" s="53"/>
      <c r="SO37" s="53"/>
      <c r="SP37" s="53"/>
      <c r="SQ37" s="53"/>
      <c r="SR37" s="53"/>
      <c r="SS37" s="53"/>
      <c r="ST37" s="53"/>
      <c r="SU37" s="53"/>
      <c r="SV37" s="53"/>
      <c r="SW37" s="53"/>
      <c r="SX37" s="53"/>
      <c r="SY37" s="53"/>
      <c r="SZ37" s="53"/>
      <c r="TA37" s="53"/>
      <c r="TB37" s="53"/>
      <c r="TC37" s="53"/>
      <c r="TD37" s="53"/>
      <c r="TE37" s="53"/>
      <c r="TF37" s="53"/>
      <c r="TG37" s="53"/>
      <c r="TH37" s="53"/>
      <c r="TI37" s="53"/>
      <c r="TJ37" s="53"/>
      <c r="TK37" s="53"/>
      <c r="TL37" s="53"/>
      <c r="TM37" s="53"/>
      <c r="TN37" s="53"/>
      <c r="TO37" s="53"/>
      <c r="TP37" s="53"/>
      <c r="TQ37" s="53"/>
      <c r="TR37" s="53"/>
      <c r="TS37" s="53"/>
      <c r="TT37" s="53"/>
      <c r="TU37" s="53"/>
      <c r="TV37" s="53"/>
      <c r="TW37" s="53"/>
      <c r="TX37" s="53"/>
      <c r="TY37" s="53"/>
      <c r="TZ37" s="53"/>
      <c r="UA37" s="53"/>
      <c r="UB37" s="53"/>
      <c r="UC37" s="53"/>
      <c r="UD37" s="53"/>
      <c r="UE37" s="53"/>
      <c r="UF37" s="53"/>
      <c r="UG37" s="53"/>
      <c r="UH37" s="53"/>
      <c r="UI37" s="53"/>
      <c r="UJ37" s="53"/>
      <c r="UK37" s="53"/>
      <c r="UL37" s="53"/>
      <c r="UM37" s="53"/>
      <c r="UN37" s="53"/>
      <c r="UO37" s="53"/>
      <c r="UP37" s="53"/>
      <c r="UQ37" s="53"/>
      <c r="UR37" s="53"/>
      <c r="US37" s="53"/>
      <c r="UT37" s="53"/>
      <c r="UU37" s="53"/>
      <c r="UV37" s="53"/>
      <c r="UW37" s="53"/>
      <c r="UX37" s="53"/>
      <c r="UY37" s="53"/>
      <c r="UZ37" s="53"/>
      <c r="VA37" s="53"/>
      <c r="VB37" s="53"/>
      <c r="VC37" s="53"/>
      <c r="VD37" s="53"/>
      <c r="VE37" s="53"/>
      <c r="VF37" s="53"/>
      <c r="VG37" s="53"/>
      <c r="VH37" s="53"/>
      <c r="VI37" s="53"/>
      <c r="VJ37" s="53"/>
      <c r="VK37" s="53"/>
      <c r="VL37" s="53"/>
      <c r="VM37" s="53"/>
      <c r="VN37" s="53"/>
      <c r="VO37" s="53"/>
      <c r="VP37" s="53"/>
      <c r="VQ37" s="53"/>
      <c r="VR37" s="53"/>
      <c r="VS37" s="53"/>
      <c r="VT37" s="53"/>
      <c r="VU37" s="53"/>
      <c r="VV37" s="53"/>
      <c r="VW37" s="53"/>
      <c r="VX37" s="53"/>
      <c r="VY37" s="53"/>
      <c r="VZ37" s="53"/>
      <c r="WA37" s="53"/>
      <c r="WB37" s="53"/>
      <c r="WC37" s="53"/>
      <c r="WD37" s="53"/>
      <c r="WE37" s="53"/>
      <c r="WF37" s="53"/>
      <c r="WG37" s="53"/>
      <c r="WH37" s="53"/>
      <c r="WI37" s="53"/>
      <c r="WJ37" s="53"/>
      <c r="WK37" s="53"/>
      <c r="WL37" s="53"/>
      <c r="WM37" s="53"/>
      <c r="WN37" s="53"/>
      <c r="WO37" s="53"/>
      <c r="WP37" s="53"/>
      <c r="WQ37" s="53"/>
      <c r="WR37" s="53"/>
      <c r="WS37" s="53"/>
      <c r="WT37" s="53"/>
      <c r="WU37" s="53"/>
      <c r="WV37" s="53"/>
      <c r="WW37" s="53"/>
      <c r="WX37" s="53"/>
      <c r="WY37" s="53"/>
      <c r="WZ37" s="53"/>
      <c r="XA37" s="53"/>
      <c r="XB37" s="53"/>
      <c r="XC37" s="53"/>
      <c r="XD37" s="53"/>
      <c r="XE37" s="53"/>
      <c r="XF37" s="53"/>
      <c r="XG37" s="53"/>
      <c r="XH37" s="53"/>
      <c r="XI37" s="53"/>
      <c r="XJ37" s="53"/>
      <c r="XK37" s="53"/>
      <c r="XL37" s="53"/>
      <c r="XM37" s="53"/>
      <c r="XN37" s="53"/>
      <c r="XO37" s="53"/>
      <c r="XP37" s="53"/>
      <c r="XQ37" s="53"/>
      <c r="XR37" s="53"/>
      <c r="XS37" s="53"/>
      <c r="XT37" s="53"/>
      <c r="XU37" s="53"/>
      <c r="XV37" s="53"/>
      <c r="XW37" s="53"/>
      <c r="XX37" s="53"/>
      <c r="XY37" s="53"/>
      <c r="XZ37" s="53"/>
      <c r="YA37" s="53"/>
      <c r="YB37" s="53"/>
      <c r="YC37" s="53"/>
      <c r="YD37" s="53"/>
      <c r="YE37" s="53"/>
      <c r="YF37" s="53"/>
      <c r="YG37" s="53"/>
      <c r="YH37" s="53"/>
      <c r="YI37" s="53"/>
      <c r="YJ37" s="53"/>
      <c r="YK37" s="53"/>
      <c r="YL37" s="53"/>
      <c r="YM37" s="53"/>
      <c r="YN37" s="53"/>
      <c r="YO37" s="53"/>
      <c r="YP37" s="53"/>
      <c r="YQ37" s="53"/>
      <c r="YR37" s="53"/>
      <c r="YS37" s="53"/>
      <c r="YT37" s="53"/>
      <c r="YU37" s="53"/>
      <c r="YV37" s="53"/>
      <c r="YW37" s="53"/>
      <c r="YX37" s="53"/>
      <c r="YY37" s="53"/>
      <c r="YZ37" s="53"/>
      <c r="ZA37" s="53"/>
      <c r="ZB37" s="53"/>
      <c r="ZC37" s="53"/>
      <c r="ZD37" s="53"/>
      <c r="ZE37" s="53"/>
      <c r="ZF37" s="53"/>
      <c r="ZG37" s="53"/>
      <c r="ZH37" s="53"/>
      <c r="ZI37" s="53"/>
      <c r="ZJ37" s="53"/>
      <c r="ZK37" s="53"/>
      <c r="ZL37" s="53"/>
      <c r="ZM37" s="53"/>
      <c r="ZN37" s="53"/>
      <c r="ZO37" s="53"/>
      <c r="ZP37" s="53"/>
      <c r="ZQ37" s="53"/>
      <c r="ZR37" s="53"/>
      <c r="ZS37" s="53"/>
      <c r="ZT37" s="53"/>
      <c r="ZU37" s="53"/>
      <c r="ZV37" s="53"/>
      <c r="ZW37" s="53"/>
      <c r="ZX37" s="53"/>
      <c r="ZY37" s="53"/>
      <c r="ZZ37" s="53"/>
      <c r="AAA37" s="53"/>
      <c r="AAB37" s="53"/>
      <c r="AAC37" s="53"/>
      <c r="AAD37" s="53"/>
      <c r="AAE37" s="53"/>
      <c r="AAF37" s="53"/>
      <c r="AAG37" s="53"/>
      <c r="AAH37" s="53"/>
      <c r="AAI37" s="53"/>
      <c r="AAJ37" s="53"/>
      <c r="AAK37" s="53"/>
      <c r="AAL37" s="53"/>
      <c r="AAM37" s="53"/>
      <c r="AAN37" s="53"/>
      <c r="AAO37" s="53"/>
      <c r="AAP37" s="53"/>
      <c r="AAQ37" s="53"/>
      <c r="AAR37" s="53"/>
      <c r="AAS37" s="53"/>
      <c r="AAT37" s="53"/>
      <c r="AAU37" s="53"/>
      <c r="AAV37" s="53"/>
      <c r="AAW37" s="53"/>
      <c r="AAX37" s="53"/>
      <c r="AAY37" s="53"/>
      <c r="AAZ37" s="53"/>
      <c r="ABA37" s="53"/>
      <c r="ABB37" s="53"/>
      <c r="ABC37" s="53"/>
      <c r="ABD37" s="53"/>
      <c r="ABE37" s="53"/>
      <c r="ABF37" s="53"/>
      <c r="ABG37" s="53"/>
      <c r="ABH37" s="53"/>
      <c r="ABI37" s="53"/>
      <c r="ABJ37" s="53"/>
      <c r="ABK37" s="53"/>
      <c r="ABL37" s="53"/>
      <c r="ABM37" s="53"/>
      <c r="ABN37" s="53"/>
      <c r="ABO37" s="53"/>
      <c r="ABP37" s="53"/>
      <c r="ABQ37" s="53"/>
      <c r="ABR37" s="53"/>
      <c r="ABS37" s="53"/>
      <c r="ABT37" s="53"/>
      <c r="ABU37" s="53"/>
      <c r="ABV37" s="53"/>
      <c r="ABW37" s="53"/>
      <c r="ABX37" s="53"/>
      <c r="ABY37" s="53"/>
      <c r="ABZ37" s="53"/>
      <c r="ACA37" s="53"/>
      <c r="ACB37" s="53"/>
      <c r="ACC37" s="53"/>
      <c r="ACD37" s="53"/>
      <c r="ACE37" s="53"/>
      <c r="ACF37" s="53"/>
      <c r="ACG37" s="53"/>
      <c r="ACH37" s="53"/>
      <c r="ACI37" s="53"/>
      <c r="ACJ37" s="53"/>
      <c r="ACK37" s="53"/>
      <c r="ACL37" s="53"/>
      <c r="ACM37" s="53"/>
      <c r="ACN37" s="53"/>
      <c r="ACO37" s="53"/>
      <c r="ACP37" s="53"/>
      <c r="ACQ37" s="53"/>
      <c r="ACR37" s="53"/>
      <c r="ACS37" s="53"/>
      <c r="ACT37" s="53"/>
      <c r="ACU37" s="53"/>
      <c r="ACV37" s="53"/>
      <c r="ACW37" s="53"/>
      <c r="ACX37" s="53"/>
      <c r="ACY37" s="53"/>
      <c r="ACZ37" s="53"/>
      <c r="ADA37" s="53"/>
      <c r="ADB37" s="53"/>
      <c r="ADC37" s="53"/>
      <c r="ADD37" s="53"/>
      <c r="ADE37" s="53"/>
      <c r="ADF37" s="53"/>
      <c r="ADG37" s="53"/>
      <c r="ADH37" s="53"/>
      <c r="ADI37" s="53"/>
      <c r="ADJ37" s="53"/>
      <c r="ADK37" s="53"/>
      <c r="ADL37" s="53"/>
      <c r="ADM37" s="53"/>
      <c r="ADN37" s="53"/>
      <c r="ADO37" s="53"/>
      <c r="ADP37" s="53"/>
      <c r="ADQ37" s="53"/>
      <c r="ADR37" s="53"/>
      <c r="ADS37" s="53"/>
      <c r="ADT37" s="53"/>
      <c r="ADU37" s="53"/>
      <c r="ADV37" s="53"/>
      <c r="ADW37" s="53"/>
      <c r="ADX37" s="53"/>
      <c r="ADY37" s="53"/>
      <c r="ADZ37" s="53"/>
      <c r="AEA37" s="53"/>
      <c r="AEB37" s="53"/>
      <c r="AEC37" s="53"/>
      <c r="AED37" s="53"/>
      <c r="AEE37" s="53"/>
      <c r="AEF37" s="53"/>
      <c r="AEG37" s="53"/>
      <c r="AEH37" s="53"/>
      <c r="AEI37" s="53"/>
      <c r="AEJ37" s="53"/>
      <c r="AEK37" s="53"/>
      <c r="AEL37" s="53"/>
      <c r="AEM37" s="53"/>
      <c r="AEN37" s="53"/>
      <c r="AEO37" s="53"/>
      <c r="AEP37" s="53"/>
      <c r="AEQ37" s="53"/>
      <c r="AER37" s="53"/>
      <c r="AES37" s="53"/>
      <c r="AET37" s="53"/>
      <c r="AEU37" s="53"/>
      <c r="AEV37" s="53"/>
      <c r="AEW37" s="53"/>
      <c r="AEX37" s="53"/>
      <c r="AEY37" s="53"/>
      <c r="AEZ37" s="53"/>
      <c r="AFA37" s="53"/>
      <c r="AFB37" s="53"/>
      <c r="AFC37" s="53"/>
      <c r="AFD37" s="53"/>
      <c r="AFE37" s="53"/>
      <c r="AFF37" s="53"/>
      <c r="AFG37" s="53"/>
      <c r="AFH37" s="53"/>
      <c r="AFI37" s="53"/>
      <c r="AFJ37" s="53"/>
      <c r="AFK37" s="53"/>
      <c r="AFL37" s="53"/>
      <c r="AFM37" s="53"/>
      <c r="AFN37" s="53"/>
      <c r="AFO37" s="53"/>
      <c r="AFP37" s="53"/>
      <c r="AFQ37" s="53"/>
      <c r="AFR37" s="53"/>
      <c r="AFS37" s="53"/>
      <c r="AFT37" s="53"/>
      <c r="AFU37" s="53"/>
      <c r="AFV37" s="53"/>
      <c r="AFW37" s="53"/>
      <c r="AFX37" s="53"/>
      <c r="AFY37" s="53"/>
      <c r="AFZ37" s="53"/>
      <c r="AGA37" s="53"/>
      <c r="AGB37" s="53"/>
      <c r="AGC37" s="53"/>
      <c r="AGD37" s="53"/>
      <c r="AGE37" s="53"/>
      <c r="AGF37" s="53"/>
      <c r="AGG37" s="53"/>
      <c r="AGH37" s="53"/>
      <c r="AGI37" s="53"/>
      <c r="AGJ37" s="53"/>
      <c r="AGK37" s="53"/>
      <c r="AGL37" s="53"/>
      <c r="AGM37" s="53"/>
      <c r="AGN37" s="53"/>
      <c r="AGO37" s="53"/>
      <c r="AGP37" s="53"/>
      <c r="AGQ37" s="53"/>
      <c r="AGR37" s="53"/>
      <c r="AGS37" s="53"/>
      <c r="AGT37" s="53"/>
      <c r="AGU37" s="53"/>
      <c r="AGV37" s="53"/>
      <c r="AGW37" s="53"/>
      <c r="AGX37" s="53"/>
      <c r="AGY37" s="53"/>
      <c r="AGZ37" s="53"/>
      <c r="AHA37" s="53"/>
      <c r="AHB37" s="53"/>
      <c r="AHC37" s="53"/>
      <c r="AHD37" s="53"/>
      <c r="AHE37" s="53"/>
      <c r="AHF37" s="53"/>
      <c r="AHG37" s="53"/>
      <c r="AHH37" s="53"/>
      <c r="AHI37" s="53"/>
      <c r="AHJ37" s="53"/>
      <c r="AHK37" s="53"/>
      <c r="AHL37" s="53"/>
      <c r="AHM37" s="53"/>
      <c r="AHN37" s="53"/>
      <c r="AHO37" s="53"/>
      <c r="AHP37" s="53"/>
      <c r="AHQ37" s="53"/>
      <c r="AHR37" s="53"/>
      <c r="AHS37" s="53"/>
      <c r="AHT37" s="53"/>
      <c r="AHU37" s="53"/>
      <c r="AHV37" s="53"/>
      <c r="AHW37" s="53"/>
      <c r="AHX37" s="53"/>
      <c r="AHY37" s="53"/>
      <c r="AHZ37" s="53"/>
      <c r="AIA37" s="53"/>
      <c r="AIB37" s="53"/>
      <c r="AIC37" s="53"/>
      <c r="AID37" s="53"/>
      <c r="AIE37" s="53"/>
      <c r="AIF37" s="53"/>
      <c r="AIG37" s="53"/>
      <c r="AIH37" s="53"/>
      <c r="AII37" s="53"/>
      <c r="AIJ37" s="53"/>
      <c r="AIK37" s="53"/>
      <c r="AIL37" s="53"/>
      <c r="AIM37" s="53"/>
      <c r="AIN37" s="53"/>
      <c r="AIO37" s="53"/>
      <c r="AIP37" s="53"/>
      <c r="AIQ37" s="53"/>
      <c r="AIR37" s="53"/>
      <c r="AIS37" s="53"/>
      <c r="AIT37" s="53"/>
      <c r="AIU37" s="53"/>
      <c r="AIV37" s="53"/>
      <c r="AIW37" s="53"/>
      <c r="AIX37" s="53"/>
      <c r="AIY37" s="53"/>
      <c r="AIZ37" s="53"/>
      <c r="AJA37" s="53"/>
      <c r="AJB37" s="53"/>
      <c r="AJC37" s="53"/>
      <c r="AJD37" s="53"/>
      <c r="AJE37" s="53"/>
      <c r="AJF37" s="53"/>
      <c r="AJG37" s="53"/>
      <c r="AJH37" s="53"/>
      <c r="AJI37" s="53"/>
      <c r="AJJ37" s="53"/>
      <c r="AJK37" s="53"/>
      <c r="AJL37" s="53"/>
      <c r="AJM37" s="53"/>
      <c r="AJN37" s="53"/>
      <c r="AJO37" s="53"/>
      <c r="AJP37" s="53"/>
      <c r="AJQ37" s="53"/>
      <c r="AJR37" s="53"/>
      <c r="AJS37" s="53"/>
      <c r="AJT37" s="53"/>
      <c r="AJU37" s="53"/>
      <c r="AJV37" s="53"/>
      <c r="AJW37" s="53"/>
    </row>
    <row r="38" spans="1:959" ht="65.25" customHeight="1">
      <c r="A38" s="126" t="e">
        <f ca="1">IF(AND($D$1&gt;=C38,$D$1&lt;=D38),"CurrentSprint","NA")</f>
        <v>#N/A</v>
      </c>
      <c r="B38" s="126" t="s">
        <v>39</v>
      </c>
      <c r="C38" s="511">
        <v>45842</v>
      </c>
      <c r="D38" s="511">
        <v>45855</v>
      </c>
      <c r="E38" s="512">
        <v>14</v>
      </c>
      <c r="F38" s="517">
        <v>14</v>
      </c>
      <c r="G38" s="176" t="s">
        <v>40</v>
      </c>
      <c r="H38" s="620"/>
      <c r="I38" s="518" t="s">
        <v>41</v>
      </c>
      <c r="J38" s="519" t="s">
        <v>42</v>
      </c>
      <c r="K38" s="186" t="s">
        <v>43</v>
      </c>
      <c r="L38" s="731"/>
      <c r="M38" s="731"/>
      <c r="N38" s="520"/>
      <c r="O38" s="515"/>
      <c r="AQ38" s="114"/>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53"/>
      <c r="FI38" s="53"/>
      <c r="FJ38" s="53"/>
      <c r="FK38" s="53"/>
      <c r="FL38" s="53"/>
      <c r="FM38" s="53"/>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53"/>
      <c r="GQ38" s="53"/>
      <c r="GR38" s="53"/>
      <c r="GS38" s="53"/>
      <c r="GT38" s="53"/>
      <c r="GU38" s="53"/>
      <c r="GV38" s="53"/>
      <c r="GW38" s="53"/>
      <c r="GX38" s="53"/>
      <c r="GY38" s="53"/>
      <c r="GZ38" s="53"/>
      <c r="HA38" s="53"/>
      <c r="HB38" s="53"/>
      <c r="HC38" s="53"/>
      <c r="HD38" s="53"/>
      <c r="HE38" s="53"/>
      <c r="HF38" s="53"/>
      <c r="HG38" s="53"/>
      <c r="HH38" s="53"/>
      <c r="HI38" s="53"/>
      <c r="HJ38" s="53"/>
      <c r="HK38" s="53"/>
      <c r="HL38" s="53"/>
      <c r="HM38" s="53"/>
      <c r="HN38" s="53"/>
      <c r="HO38" s="53"/>
      <c r="HP38" s="53"/>
      <c r="HQ38" s="53"/>
      <c r="HR38" s="53"/>
      <c r="HS38" s="53"/>
      <c r="HT38" s="53"/>
      <c r="HU38" s="53"/>
      <c r="HV38" s="53"/>
      <c r="HW38" s="53"/>
      <c r="HX38" s="53"/>
      <c r="HY38" s="53"/>
      <c r="HZ38" s="53"/>
      <c r="IA38" s="53"/>
      <c r="IB38" s="53"/>
      <c r="IC38" s="53"/>
      <c r="ID38" s="53"/>
      <c r="IE38" s="53"/>
      <c r="IF38" s="53"/>
      <c r="IG38" s="53"/>
      <c r="IH38" s="53"/>
      <c r="II38" s="53"/>
      <c r="IJ38" s="53"/>
      <c r="IK38" s="53"/>
      <c r="IL38" s="53"/>
      <c r="IM38" s="53"/>
      <c r="IN38" s="53"/>
      <c r="IO38" s="53"/>
      <c r="IP38" s="53"/>
      <c r="IQ38" s="53"/>
      <c r="IR38" s="53"/>
      <c r="IS38" s="53"/>
      <c r="IT38" s="53"/>
      <c r="IU38" s="53"/>
      <c r="IV38" s="53"/>
      <c r="IW38" s="53"/>
      <c r="IX38" s="53"/>
      <c r="IY38" s="53"/>
      <c r="IZ38" s="53"/>
      <c r="JA38" s="53"/>
      <c r="JB38" s="53"/>
      <c r="JC38" s="53"/>
      <c r="JD38" s="53"/>
      <c r="JE38" s="53"/>
      <c r="JF38" s="53"/>
      <c r="JG38" s="53"/>
      <c r="JH38" s="53"/>
      <c r="JI38" s="53"/>
      <c r="JJ38" s="53"/>
      <c r="JK38" s="53"/>
      <c r="JL38" s="53"/>
      <c r="JM38" s="53"/>
      <c r="JN38" s="53"/>
      <c r="JO38" s="53"/>
      <c r="JP38" s="53"/>
      <c r="JQ38" s="53"/>
      <c r="JR38" s="53"/>
      <c r="JS38" s="53"/>
      <c r="JT38" s="53"/>
      <c r="JU38" s="53"/>
      <c r="JV38" s="53"/>
      <c r="JW38" s="53"/>
      <c r="JX38" s="53"/>
      <c r="JY38" s="53"/>
      <c r="JZ38" s="53"/>
      <c r="KA38" s="53"/>
      <c r="KB38" s="53"/>
      <c r="KC38" s="53"/>
      <c r="KD38" s="53"/>
      <c r="KE38" s="53"/>
      <c r="KF38" s="53"/>
      <c r="KG38" s="53"/>
      <c r="KH38" s="53"/>
      <c r="KI38" s="53"/>
      <c r="KJ38" s="53"/>
      <c r="KK38" s="53"/>
      <c r="KL38" s="53"/>
      <c r="KM38" s="53"/>
      <c r="KN38" s="53"/>
      <c r="KO38" s="53"/>
      <c r="KP38" s="53"/>
      <c r="KQ38" s="53"/>
      <c r="KR38" s="53"/>
      <c r="KS38" s="53"/>
      <c r="KT38" s="53"/>
      <c r="KU38" s="53"/>
      <c r="KV38" s="53"/>
      <c r="KW38" s="53"/>
      <c r="KX38" s="53"/>
      <c r="KY38" s="53"/>
      <c r="KZ38" s="53"/>
      <c r="LA38" s="53"/>
      <c r="LB38" s="53"/>
      <c r="LC38" s="53"/>
      <c r="LD38" s="53"/>
      <c r="LE38" s="53"/>
      <c r="LF38" s="53"/>
      <c r="LG38" s="53"/>
      <c r="LH38" s="53"/>
      <c r="LI38" s="53"/>
      <c r="LJ38" s="53"/>
      <c r="LK38" s="53"/>
      <c r="LL38" s="53"/>
      <c r="LM38" s="53"/>
      <c r="LN38" s="53"/>
      <c r="LO38" s="53"/>
      <c r="LP38" s="53"/>
      <c r="LQ38" s="53"/>
      <c r="LR38" s="53"/>
      <c r="LS38" s="53"/>
      <c r="LT38" s="53"/>
      <c r="LU38" s="53"/>
      <c r="LV38" s="53"/>
      <c r="LW38" s="53"/>
      <c r="LX38" s="53"/>
      <c r="LY38" s="53"/>
      <c r="LZ38" s="53"/>
      <c r="MA38" s="53"/>
      <c r="MB38" s="53"/>
      <c r="MC38" s="53"/>
      <c r="MD38" s="53"/>
      <c r="ME38" s="53"/>
      <c r="MF38" s="53"/>
      <c r="MG38" s="53"/>
      <c r="MH38" s="53"/>
      <c r="MI38" s="53"/>
      <c r="MJ38" s="53"/>
      <c r="MK38" s="53"/>
      <c r="ML38" s="53"/>
      <c r="MM38" s="53"/>
      <c r="MN38" s="53"/>
      <c r="MO38" s="53"/>
      <c r="MP38" s="53"/>
      <c r="MQ38" s="53"/>
      <c r="MR38" s="53"/>
      <c r="MS38" s="53"/>
      <c r="MT38" s="53"/>
      <c r="MU38" s="53"/>
      <c r="MV38" s="53"/>
      <c r="MW38" s="53"/>
      <c r="MX38" s="53"/>
      <c r="MY38" s="53"/>
      <c r="MZ38" s="53"/>
      <c r="NA38" s="53"/>
      <c r="NB38" s="53"/>
      <c r="NC38" s="53"/>
      <c r="ND38" s="53"/>
      <c r="NE38" s="53"/>
      <c r="NF38" s="53"/>
      <c r="NG38" s="53"/>
      <c r="NH38" s="53"/>
      <c r="NI38" s="53"/>
      <c r="NJ38" s="53"/>
      <c r="NK38" s="53"/>
      <c r="NL38" s="53"/>
      <c r="NM38" s="53"/>
      <c r="NN38" s="53"/>
      <c r="NO38" s="53"/>
      <c r="NP38" s="53"/>
      <c r="NQ38" s="53"/>
      <c r="NR38" s="53"/>
      <c r="NS38" s="53"/>
      <c r="NT38" s="53"/>
      <c r="NU38" s="53"/>
      <c r="NV38" s="53"/>
      <c r="NW38" s="53"/>
      <c r="NX38" s="53"/>
      <c r="NY38" s="53"/>
      <c r="NZ38" s="53"/>
      <c r="OA38" s="53"/>
      <c r="OB38" s="53"/>
      <c r="OC38" s="53"/>
      <c r="OD38" s="53"/>
      <c r="OE38" s="53"/>
      <c r="OF38" s="53"/>
      <c r="OG38" s="53"/>
      <c r="OH38" s="53"/>
      <c r="OI38" s="53"/>
      <c r="OJ38" s="53"/>
      <c r="OK38" s="53"/>
      <c r="OL38" s="53"/>
      <c r="OM38" s="53"/>
      <c r="ON38" s="53"/>
      <c r="OO38" s="53"/>
      <c r="OP38" s="53"/>
      <c r="OQ38" s="53"/>
      <c r="OR38" s="53"/>
      <c r="OS38" s="53"/>
      <c r="OT38" s="53"/>
      <c r="OU38" s="53"/>
      <c r="OV38" s="53"/>
      <c r="OW38" s="53"/>
      <c r="OX38" s="53"/>
      <c r="OY38" s="53"/>
      <c r="OZ38" s="53"/>
      <c r="PA38" s="53"/>
      <c r="PB38" s="53"/>
      <c r="PC38" s="53"/>
      <c r="PD38" s="53"/>
      <c r="PE38" s="53"/>
      <c r="PF38" s="53"/>
      <c r="PG38" s="53"/>
      <c r="PH38" s="53"/>
      <c r="PI38" s="53"/>
      <c r="PJ38" s="53"/>
      <c r="PK38" s="53"/>
      <c r="PL38" s="53"/>
      <c r="PM38" s="53"/>
      <c r="PN38" s="53"/>
      <c r="PO38" s="53"/>
      <c r="PP38" s="53"/>
      <c r="PQ38" s="53"/>
      <c r="PR38" s="53"/>
      <c r="PS38" s="53"/>
      <c r="PT38" s="53"/>
      <c r="PU38" s="53"/>
      <c r="PV38" s="53"/>
      <c r="PW38" s="53"/>
      <c r="PX38" s="53"/>
      <c r="PY38" s="53"/>
      <c r="PZ38" s="53"/>
      <c r="QA38" s="53"/>
      <c r="QB38" s="53"/>
      <c r="QC38" s="53"/>
      <c r="QD38" s="53"/>
      <c r="QE38" s="53"/>
      <c r="QF38" s="53"/>
      <c r="QG38" s="53"/>
      <c r="QH38" s="53"/>
      <c r="QI38" s="53"/>
      <c r="QJ38" s="53"/>
      <c r="QK38" s="53"/>
      <c r="QL38" s="53"/>
      <c r="QM38" s="53"/>
      <c r="QN38" s="53"/>
      <c r="QO38" s="53"/>
      <c r="QP38" s="53"/>
      <c r="QQ38" s="53"/>
      <c r="QR38" s="53"/>
      <c r="QS38" s="53"/>
      <c r="QT38" s="53"/>
      <c r="QU38" s="53"/>
      <c r="QV38" s="53"/>
      <c r="QW38" s="53"/>
      <c r="QX38" s="53"/>
      <c r="QY38" s="53"/>
      <c r="QZ38" s="53"/>
      <c r="RA38" s="53"/>
      <c r="RB38" s="53"/>
      <c r="RC38" s="53"/>
      <c r="RD38" s="53"/>
      <c r="RE38" s="53"/>
      <c r="RF38" s="53"/>
      <c r="RG38" s="53"/>
      <c r="RH38" s="53"/>
      <c r="RI38" s="53"/>
      <c r="RJ38" s="53"/>
      <c r="RK38" s="53"/>
      <c r="RL38" s="53"/>
      <c r="RM38" s="53"/>
      <c r="RN38" s="53"/>
      <c r="RO38" s="53"/>
      <c r="RP38" s="53"/>
      <c r="RQ38" s="53"/>
      <c r="RR38" s="53"/>
      <c r="RS38" s="53"/>
      <c r="RT38" s="53"/>
      <c r="RU38" s="53"/>
      <c r="RV38" s="53"/>
      <c r="RW38" s="53"/>
      <c r="RX38" s="53"/>
      <c r="RY38" s="53"/>
      <c r="RZ38" s="53"/>
      <c r="SA38" s="53"/>
      <c r="SB38" s="53"/>
      <c r="SC38" s="53"/>
      <c r="SD38" s="53"/>
      <c r="SE38" s="53"/>
      <c r="SF38" s="53"/>
      <c r="SG38" s="53"/>
      <c r="SH38" s="53"/>
      <c r="SI38" s="53"/>
      <c r="SJ38" s="53"/>
      <c r="SK38" s="53"/>
      <c r="SL38" s="53"/>
      <c r="SM38" s="53"/>
      <c r="SN38" s="53"/>
      <c r="SO38" s="53"/>
      <c r="SP38" s="53"/>
      <c r="SQ38" s="53"/>
      <c r="SR38" s="53"/>
      <c r="SS38" s="53"/>
      <c r="ST38" s="53"/>
      <c r="SU38" s="53"/>
      <c r="SV38" s="53"/>
      <c r="SW38" s="53"/>
      <c r="SX38" s="53"/>
      <c r="SY38" s="53"/>
      <c r="SZ38" s="53"/>
      <c r="TA38" s="53"/>
      <c r="TB38" s="53"/>
      <c r="TC38" s="53"/>
      <c r="TD38" s="53"/>
      <c r="TE38" s="53"/>
      <c r="TF38" s="53"/>
      <c r="TG38" s="53"/>
      <c r="TH38" s="53"/>
      <c r="TI38" s="53"/>
      <c r="TJ38" s="53"/>
      <c r="TK38" s="53"/>
      <c r="TL38" s="53"/>
      <c r="TM38" s="53"/>
      <c r="TN38" s="53"/>
      <c r="TO38" s="53"/>
      <c r="TP38" s="53"/>
      <c r="TQ38" s="53"/>
      <c r="TR38" s="53"/>
      <c r="TS38" s="53"/>
      <c r="TT38" s="53"/>
      <c r="TU38" s="53"/>
      <c r="TV38" s="53"/>
      <c r="TW38" s="53"/>
      <c r="TX38" s="53"/>
      <c r="TY38" s="53"/>
      <c r="TZ38" s="53"/>
      <c r="UA38" s="53"/>
      <c r="UB38" s="53"/>
      <c r="UC38" s="53"/>
      <c r="UD38" s="53"/>
      <c r="UE38" s="53"/>
      <c r="UF38" s="53"/>
      <c r="UG38" s="53"/>
      <c r="UH38" s="53"/>
      <c r="UI38" s="53"/>
      <c r="UJ38" s="53"/>
      <c r="UK38" s="53"/>
      <c r="UL38" s="53"/>
      <c r="UM38" s="53"/>
      <c r="UN38" s="53"/>
      <c r="UO38" s="53"/>
      <c r="UP38" s="53"/>
      <c r="UQ38" s="53"/>
      <c r="UR38" s="53"/>
      <c r="US38" s="53"/>
      <c r="UT38" s="53"/>
      <c r="UU38" s="53"/>
      <c r="UV38" s="53"/>
      <c r="UW38" s="53"/>
      <c r="UX38" s="53"/>
      <c r="UY38" s="53"/>
      <c r="UZ38" s="53"/>
      <c r="VA38" s="53"/>
      <c r="VB38" s="53"/>
      <c r="VC38" s="53"/>
      <c r="VD38" s="53"/>
      <c r="VE38" s="53"/>
      <c r="VF38" s="53"/>
      <c r="VG38" s="53"/>
      <c r="VH38" s="53"/>
      <c r="VI38" s="53"/>
      <c r="VJ38" s="53"/>
      <c r="VK38" s="53"/>
      <c r="VL38" s="53"/>
      <c r="VM38" s="53"/>
      <c r="VN38" s="53"/>
      <c r="VO38" s="53"/>
      <c r="VP38" s="53"/>
      <c r="VQ38" s="53"/>
      <c r="VR38" s="53"/>
      <c r="VS38" s="53"/>
      <c r="VT38" s="53"/>
      <c r="VU38" s="53"/>
      <c r="VV38" s="53"/>
      <c r="VW38" s="53"/>
      <c r="VX38" s="53"/>
      <c r="VY38" s="53"/>
      <c r="VZ38" s="53"/>
      <c r="WA38" s="53"/>
      <c r="WB38" s="53"/>
      <c r="WC38" s="53"/>
      <c r="WD38" s="53"/>
      <c r="WE38" s="53"/>
      <c r="WF38" s="53"/>
      <c r="WG38" s="53"/>
      <c r="WH38" s="53"/>
      <c r="WI38" s="53"/>
      <c r="WJ38" s="53"/>
      <c r="WK38" s="53"/>
      <c r="WL38" s="53"/>
      <c r="WM38" s="53"/>
      <c r="WN38" s="53"/>
      <c r="WO38" s="53"/>
      <c r="WP38" s="53"/>
      <c r="WQ38" s="53"/>
      <c r="WR38" s="53"/>
      <c r="WS38" s="53"/>
      <c r="WT38" s="53"/>
      <c r="WU38" s="53"/>
      <c r="WV38" s="53"/>
      <c r="WW38" s="53"/>
      <c r="WX38" s="53"/>
      <c r="WY38" s="53"/>
      <c r="WZ38" s="53"/>
      <c r="XA38" s="53"/>
      <c r="XB38" s="53"/>
      <c r="XC38" s="53"/>
      <c r="XD38" s="53"/>
      <c r="XE38" s="53"/>
      <c r="XF38" s="53"/>
      <c r="XG38" s="53"/>
      <c r="XH38" s="53"/>
      <c r="XI38" s="53"/>
      <c r="XJ38" s="53"/>
      <c r="XK38" s="53"/>
      <c r="XL38" s="53"/>
      <c r="XM38" s="53"/>
      <c r="XN38" s="53"/>
      <c r="XO38" s="53"/>
      <c r="XP38" s="53"/>
      <c r="XQ38" s="53"/>
      <c r="XR38" s="53"/>
      <c r="XS38" s="53"/>
      <c r="XT38" s="53"/>
      <c r="XU38" s="53"/>
      <c r="XV38" s="53"/>
      <c r="XW38" s="53"/>
      <c r="XX38" s="53"/>
      <c r="XY38" s="53"/>
      <c r="XZ38" s="53"/>
      <c r="YA38" s="53"/>
      <c r="YB38" s="53"/>
      <c r="YC38" s="53"/>
      <c r="YD38" s="53"/>
      <c r="YE38" s="53"/>
      <c r="YF38" s="53"/>
      <c r="YG38" s="53"/>
      <c r="YH38" s="53"/>
      <c r="YI38" s="53"/>
      <c r="YJ38" s="53"/>
      <c r="YK38" s="53"/>
      <c r="YL38" s="53"/>
      <c r="YM38" s="53"/>
      <c r="YN38" s="53"/>
      <c r="YO38" s="53"/>
      <c r="YP38" s="53"/>
      <c r="YQ38" s="53"/>
      <c r="YR38" s="53"/>
      <c r="YS38" s="53"/>
      <c r="YT38" s="53"/>
      <c r="YU38" s="53"/>
      <c r="YV38" s="53"/>
      <c r="YW38" s="53"/>
      <c r="YX38" s="53"/>
      <c r="YY38" s="53"/>
      <c r="YZ38" s="53"/>
      <c r="ZA38" s="53"/>
      <c r="ZB38" s="53"/>
      <c r="ZC38" s="53"/>
      <c r="ZD38" s="53"/>
      <c r="ZE38" s="53"/>
      <c r="ZF38" s="53"/>
      <c r="ZG38" s="53"/>
      <c r="ZH38" s="53"/>
      <c r="ZI38" s="53"/>
      <c r="ZJ38" s="53"/>
      <c r="ZK38" s="53"/>
      <c r="ZL38" s="53"/>
      <c r="ZM38" s="53"/>
      <c r="ZN38" s="53"/>
      <c r="ZO38" s="53"/>
      <c r="ZP38" s="53"/>
      <c r="ZQ38" s="53"/>
      <c r="ZR38" s="53"/>
      <c r="ZS38" s="53"/>
      <c r="ZT38" s="53"/>
      <c r="ZU38" s="53"/>
      <c r="ZV38" s="53"/>
      <c r="ZW38" s="53"/>
      <c r="ZX38" s="53"/>
      <c r="ZY38" s="53"/>
      <c r="ZZ38" s="53"/>
      <c r="AAA38" s="53"/>
      <c r="AAB38" s="53"/>
      <c r="AAC38" s="53"/>
      <c r="AAD38" s="53"/>
      <c r="AAE38" s="53"/>
      <c r="AAF38" s="53"/>
      <c r="AAG38" s="53"/>
      <c r="AAH38" s="53"/>
      <c r="AAI38" s="53"/>
      <c r="AAJ38" s="53"/>
      <c r="AAK38" s="53"/>
      <c r="AAL38" s="53"/>
      <c r="AAM38" s="53"/>
      <c r="AAN38" s="53"/>
      <c r="AAO38" s="53"/>
      <c r="AAP38" s="53"/>
      <c r="AAQ38" s="53"/>
      <c r="AAR38" s="53"/>
      <c r="AAS38" s="53"/>
      <c r="AAT38" s="53"/>
      <c r="AAU38" s="53"/>
      <c r="AAV38" s="53"/>
      <c r="AAW38" s="53"/>
      <c r="AAX38" s="53"/>
      <c r="AAY38" s="53"/>
      <c r="AAZ38" s="53"/>
      <c r="ABA38" s="53"/>
      <c r="ABB38" s="53"/>
      <c r="ABC38" s="53"/>
      <c r="ABD38" s="53"/>
      <c r="ABE38" s="53"/>
      <c r="ABF38" s="53"/>
      <c r="ABG38" s="53"/>
      <c r="ABH38" s="53"/>
      <c r="ABI38" s="53"/>
      <c r="ABJ38" s="53"/>
      <c r="ABK38" s="53"/>
      <c r="ABL38" s="53"/>
      <c r="ABM38" s="53"/>
      <c r="ABN38" s="53"/>
      <c r="ABO38" s="53"/>
      <c r="ABP38" s="53"/>
      <c r="ABQ38" s="53"/>
      <c r="ABR38" s="53"/>
      <c r="ABS38" s="53"/>
      <c r="ABT38" s="53"/>
      <c r="ABU38" s="53"/>
      <c r="ABV38" s="53"/>
      <c r="ABW38" s="53"/>
      <c r="ABX38" s="53"/>
      <c r="ABY38" s="53"/>
      <c r="ABZ38" s="53"/>
      <c r="ACA38" s="53"/>
      <c r="ACB38" s="53"/>
      <c r="ACC38" s="53"/>
      <c r="ACD38" s="53"/>
      <c r="ACE38" s="53"/>
      <c r="ACF38" s="53"/>
      <c r="ACG38" s="53"/>
      <c r="ACH38" s="53"/>
      <c r="ACI38" s="53"/>
      <c r="ACJ38" s="53"/>
      <c r="ACK38" s="53"/>
      <c r="ACL38" s="53"/>
      <c r="ACM38" s="53"/>
      <c r="ACN38" s="53"/>
      <c r="ACO38" s="53"/>
      <c r="ACP38" s="53"/>
      <c r="ACQ38" s="53"/>
      <c r="ACR38" s="53"/>
      <c r="ACS38" s="53"/>
      <c r="ACT38" s="53"/>
      <c r="ACU38" s="53"/>
      <c r="ACV38" s="53"/>
      <c r="ACW38" s="53"/>
      <c r="ACX38" s="53"/>
      <c r="ACY38" s="53"/>
      <c r="ACZ38" s="53"/>
      <c r="ADA38" s="53"/>
      <c r="ADB38" s="53"/>
      <c r="ADC38" s="53"/>
      <c r="ADD38" s="53"/>
      <c r="ADE38" s="53"/>
      <c r="ADF38" s="53"/>
      <c r="ADG38" s="53"/>
      <c r="ADH38" s="53"/>
      <c r="ADI38" s="53"/>
      <c r="ADJ38" s="53"/>
      <c r="ADK38" s="53"/>
      <c r="ADL38" s="53"/>
      <c r="ADM38" s="53"/>
      <c r="ADN38" s="53"/>
      <c r="ADO38" s="53"/>
      <c r="ADP38" s="53"/>
      <c r="ADQ38" s="53"/>
      <c r="ADR38" s="53"/>
      <c r="ADS38" s="53"/>
      <c r="ADT38" s="53"/>
      <c r="ADU38" s="53"/>
      <c r="ADV38" s="53"/>
      <c r="ADW38" s="53"/>
      <c r="ADX38" s="53"/>
      <c r="ADY38" s="53"/>
      <c r="ADZ38" s="53"/>
      <c r="AEA38" s="53"/>
      <c r="AEB38" s="53"/>
      <c r="AEC38" s="53"/>
      <c r="AED38" s="53"/>
      <c r="AEE38" s="53"/>
      <c r="AEF38" s="53"/>
      <c r="AEG38" s="53"/>
      <c r="AEH38" s="53"/>
      <c r="AEI38" s="53"/>
      <c r="AEJ38" s="53"/>
      <c r="AEK38" s="53"/>
      <c r="AEL38" s="53"/>
      <c r="AEM38" s="53"/>
      <c r="AEN38" s="53"/>
      <c r="AEO38" s="53"/>
      <c r="AEP38" s="53"/>
      <c r="AEQ38" s="53"/>
      <c r="AER38" s="53"/>
      <c r="AES38" s="53"/>
      <c r="AET38" s="53"/>
      <c r="AEU38" s="53"/>
      <c r="AEV38" s="53"/>
      <c r="AEW38" s="53"/>
      <c r="AEX38" s="53"/>
      <c r="AEY38" s="53"/>
      <c r="AEZ38" s="53"/>
      <c r="AFA38" s="53"/>
      <c r="AFB38" s="53"/>
      <c r="AFC38" s="53"/>
      <c r="AFD38" s="53"/>
      <c r="AFE38" s="53"/>
      <c r="AFF38" s="53"/>
      <c r="AFG38" s="53"/>
      <c r="AFH38" s="53"/>
      <c r="AFI38" s="53"/>
      <c r="AFJ38" s="53"/>
      <c r="AFK38" s="53"/>
      <c r="AFL38" s="53"/>
      <c r="AFM38" s="53"/>
      <c r="AFN38" s="53"/>
      <c r="AFO38" s="53"/>
      <c r="AFP38" s="53"/>
      <c r="AFQ38" s="53"/>
      <c r="AFR38" s="53"/>
      <c r="AFS38" s="53"/>
      <c r="AFT38" s="53"/>
      <c r="AFU38" s="53"/>
      <c r="AFV38" s="53"/>
      <c r="AFW38" s="53"/>
      <c r="AFX38" s="53"/>
      <c r="AFY38" s="53"/>
      <c r="AFZ38" s="53"/>
      <c r="AGA38" s="53"/>
      <c r="AGB38" s="53"/>
      <c r="AGC38" s="53"/>
      <c r="AGD38" s="53"/>
      <c r="AGE38" s="53"/>
      <c r="AGF38" s="53"/>
      <c r="AGG38" s="53"/>
      <c r="AGH38" s="53"/>
      <c r="AGI38" s="53"/>
      <c r="AGJ38" s="53"/>
      <c r="AGK38" s="53"/>
      <c r="AGL38" s="53"/>
      <c r="AGM38" s="53"/>
      <c r="AGN38" s="53"/>
      <c r="AGO38" s="53"/>
      <c r="AGP38" s="53"/>
      <c r="AGQ38" s="53"/>
      <c r="AGR38" s="53"/>
      <c r="AGS38" s="53"/>
      <c r="AGT38" s="53"/>
      <c r="AGU38" s="53"/>
      <c r="AGV38" s="53"/>
      <c r="AGW38" s="53"/>
      <c r="AGX38" s="53"/>
      <c r="AGY38" s="53"/>
      <c r="AGZ38" s="53"/>
      <c r="AHA38" s="53"/>
      <c r="AHB38" s="53"/>
      <c r="AHC38" s="53"/>
      <c r="AHD38" s="53"/>
      <c r="AHE38" s="53"/>
      <c r="AHF38" s="53"/>
      <c r="AHG38" s="53"/>
      <c r="AHH38" s="53"/>
      <c r="AHI38" s="53"/>
      <c r="AHJ38" s="53"/>
      <c r="AHK38" s="53"/>
      <c r="AHL38" s="53"/>
      <c r="AHM38" s="53"/>
      <c r="AHN38" s="53"/>
      <c r="AHO38" s="53"/>
      <c r="AHP38" s="53"/>
      <c r="AHQ38" s="53"/>
      <c r="AHR38" s="53"/>
      <c r="AHS38" s="53"/>
      <c r="AHT38" s="53"/>
      <c r="AHU38" s="53"/>
      <c r="AHV38" s="53"/>
      <c r="AHW38" s="53"/>
      <c r="AHX38" s="53"/>
      <c r="AHY38" s="53"/>
      <c r="AHZ38" s="53"/>
      <c r="AIA38" s="53"/>
      <c r="AIB38" s="53"/>
      <c r="AIC38" s="53"/>
      <c r="AID38" s="53"/>
      <c r="AIE38" s="53"/>
      <c r="AIF38" s="53"/>
      <c r="AIG38" s="53"/>
      <c r="AIH38" s="53"/>
      <c r="AII38" s="53"/>
      <c r="AIJ38" s="53"/>
      <c r="AIK38" s="53"/>
      <c r="AIL38" s="53"/>
      <c r="AIM38" s="53"/>
      <c r="AIN38" s="53"/>
      <c r="AIO38" s="53"/>
      <c r="AIP38" s="53"/>
      <c r="AIQ38" s="53"/>
      <c r="AIR38" s="53"/>
      <c r="AIS38" s="53"/>
      <c r="AIT38" s="53"/>
      <c r="AIU38" s="53"/>
      <c r="AIV38" s="53"/>
      <c r="AIW38" s="53"/>
      <c r="AIX38" s="53"/>
      <c r="AIY38" s="53"/>
      <c r="AIZ38" s="53"/>
      <c r="AJA38" s="53"/>
      <c r="AJB38" s="53"/>
      <c r="AJC38" s="53"/>
      <c r="AJD38" s="53"/>
      <c r="AJE38" s="53"/>
      <c r="AJF38" s="53"/>
      <c r="AJG38" s="53"/>
      <c r="AJH38" s="53"/>
      <c r="AJI38" s="53"/>
      <c r="AJJ38" s="53"/>
      <c r="AJK38" s="53"/>
      <c r="AJL38" s="53"/>
      <c r="AJM38" s="53"/>
      <c r="AJN38" s="53"/>
      <c r="AJO38" s="53"/>
      <c r="AJP38" s="53"/>
      <c r="AJQ38" s="53"/>
      <c r="AJR38" s="53"/>
      <c r="AJS38" s="53"/>
      <c r="AJT38" s="53"/>
      <c r="AJU38" s="53"/>
      <c r="AJV38" s="53"/>
      <c r="AJW38" s="53"/>
    </row>
    <row r="39" spans="1:959" ht="105" customHeight="1">
      <c r="A39" s="126" t="e">
        <f ca="1">IF(AND($D$1&gt;=C39,$D$1&lt;=D39),"CurrentSprint","NA")</f>
        <v>#N/A</v>
      </c>
      <c r="B39" s="126" t="s">
        <v>44</v>
      </c>
      <c r="C39" s="597">
        <v>45856</v>
      </c>
      <c r="D39" s="597">
        <v>45869</v>
      </c>
      <c r="E39" s="512">
        <v>14</v>
      </c>
      <c r="F39" s="517">
        <v>16</v>
      </c>
      <c r="G39" s="176" t="s">
        <v>45</v>
      </c>
      <c r="H39" s="620"/>
      <c r="I39" s="518" t="s">
        <v>46</v>
      </c>
      <c r="J39" s="519" t="s">
        <v>47</v>
      </c>
      <c r="K39" s="186" t="s">
        <v>48</v>
      </c>
      <c r="L39" s="731"/>
      <c r="M39" s="731"/>
      <c r="N39" s="520"/>
      <c r="O39" s="515"/>
      <c r="AQ39" s="114"/>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c r="DW39" s="53"/>
      <c r="DX39" s="53"/>
      <c r="DY39" s="53"/>
      <c r="DZ39" s="53"/>
      <c r="EA39" s="53"/>
      <c r="EB39" s="53"/>
      <c r="EC39" s="53"/>
      <c r="ED39" s="53"/>
      <c r="EE39" s="53"/>
      <c r="EF39" s="53"/>
      <c r="EG39" s="53"/>
      <c r="EH39" s="53"/>
      <c r="EI39" s="53"/>
      <c r="EJ39" s="53"/>
      <c r="EK39" s="53"/>
      <c r="EL39" s="53"/>
      <c r="EM39" s="53"/>
      <c r="EN39" s="53"/>
      <c r="EO39" s="53"/>
      <c r="EP39" s="53"/>
      <c r="EQ39" s="53"/>
      <c r="ER39" s="53"/>
      <c r="ES39" s="53"/>
      <c r="ET39" s="53"/>
      <c r="EU39" s="53"/>
      <c r="EV39" s="53"/>
      <c r="EW39" s="53"/>
      <c r="EX39" s="53"/>
      <c r="EY39" s="53"/>
      <c r="EZ39" s="53"/>
      <c r="FA39" s="53"/>
      <c r="FB39" s="53"/>
      <c r="FC39" s="53"/>
      <c r="FD39" s="53"/>
      <c r="FE39" s="53"/>
      <c r="FF39" s="53"/>
      <c r="FG39" s="53"/>
      <c r="FH39" s="53"/>
      <c r="FI39" s="53"/>
      <c r="FJ39" s="53"/>
      <c r="FK39" s="53"/>
      <c r="FL39" s="53"/>
      <c r="FM39" s="53"/>
      <c r="FN39" s="53"/>
      <c r="FO39" s="53"/>
      <c r="FP39" s="53"/>
      <c r="FQ39" s="53"/>
      <c r="FR39" s="53"/>
      <c r="FS39" s="53"/>
      <c r="FT39" s="53"/>
      <c r="FU39" s="53"/>
      <c r="FV39" s="53"/>
      <c r="FW39" s="53"/>
      <c r="FX39" s="53"/>
      <c r="FY39" s="53"/>
      <c r="FZ39" s="53"/>
      <c r="GA39" s="53"/>
      <c r="GB39" s="53"/>
      <c r="GC39" s="53"/>
      <c r="GD39" s="53"/>
      <c r="GE39" s="53"/>
      <c r="GF39" s="53"/>
      <c r="GG39" s="53"/>
      <c r="GH39" s="53"/>
      <c r="GI39" s="53"/>
      <c r="GJ39" s="53"/>
      <c r="GK39" s="53"/>
      <c r="GL39" s="53"/>
      <c r="GM39" s="53"/>
      <c r="GN39" s="53"/>
      <c r="GO39" s="53"/>
      <c r="GP39" s="53"/>
      <c r="GQ39" s="53"/>
      <c r="GR39" s="53"/>
      <c r="GS39" s="53"/>
      <c r="GT39" s="53"/>
      <c r="GU39" s="53"/>
      <c r="GV39" s="53"/>
      <c r="GW39" s="53"/>
      <c r="GX39" s="53"/>
      <c r="GY39" s="53"/>
      <c r="GZ39" s="53"/>
      <c r="HA39" s="53"/>
      <c r="HB39" s="53"/>
      <c r="HC39" s="53"/>
      <c r="HD39" s="53"/>
      <c r="HE39" s="53"/>
      <c r="HF39" s="53"/>
      <c r="HG39" s="53"/>
      <c r="HH39" s="53"/>
      <c r="HI39" s="53"/>
      <c r="HJ39" s="53"/>
      <c r="HK39" s="53"/>
      <c r="HL39" s="53"/>
      <c r="HM39" s="53"/>
      <c r="HN39" s="53"/>
      <c r="HO39" s="53"/>
      <c r="HP39" s="53"/>
      <c r="HQ39" s="53"/>
      <c r="HR39" s="53"/>
      <c r="HS39" s="53"/>
      <c r="HT39" s="53"/>
      <c r="HU39" s="53"/>
      <c r="HV39" s="53"/>
      <c r="HW39" s="53"/>
      <c r="HX39" s="53"/>
      <c r="HY39" s="53"/>
      <c r="HZ39" s="53"/>
      <c r="IA39" s="53"/>
      <c r="IB39" s="53"/>
      <c r="IC39" s="53"/>
      <c r="ID39" s="53"/>
      <c r="IE39" s="53"/>
      <c r="IF39" s="53"/>
      <c r="IG39" s="53"/>
      <c r="IH39" s="53"/>
      <c r="II39" s="53"/>
      <c r="IJ39" s="53"/>
      <c r="IK39" s="53"/>
      <c r="IL39" s="53"/>
      <c r="IM39" s="53"/>
      <c r="IN39" s="53"/>
      <c r="IO39" s="53"/>
      <c r="IP39" s="53"/>
      <c r="IQ39" s="53"/>
      <c r="IR39" s="53"/>
      <c r="IS39" s="53"/>
      <c r="IT39" s="53"/>
      <c r="IU39" s="53"/>
      <c r="IV39" s="53"/>
      <c r="IW39" s="53"/>
      <c r="IX39" s="53"/>
      <c r="IY39" s="53"/>
      <c r="IZ39" s="53"/>
      <c r="JA39" s="53"/>
      <c r="JB39" s="53"/>
      <c r="JC39" s="53"/>
      <c r="JD39" s="53"/>
      <c r="JE39" s="53"/>
      <c r="JF39" s="53"/>
      <c r="JG39" s="53"/>
      <c r="JH39" s="53"/>
      <c r="JI39" s="53"/>
      <c r="JJ39" s="53"/>
      <c r="JK39" s="53"/>
      <c r="JL39" s="53"/>
      <c r="JM39" s="53"/>
      <c r="JN39" s="53"/>
      <c r="JO39" s="53"/>
      <c r="JP39" s="53"/>
      <c r="JQ39" s="53"/>
      <c r="JR39" s="53"/>
      <c r="JS39" s="53"/>
      <c r="JT39" s="53"/>
      <c r="JU39" s="53"/>
      <c r="JV39" s="53"/>
      <c r="JW39" s="53"/>
      <c r="JX39" s="53"/>
      <c r="JY39" s="53"/>
      <c r="JZ39" s="53"/>
      <c r="KA39" s="53"/>
      <c r="KB39" s="53"/>
      <c r="KC39" s="53"/>
      <c r="KD39" s="53"/>
      <c r="KE39" s="53"/>
      <c r="KF39" s="53"/>
      <c r="KG39" s="53"/>
      <c r="KH39" s="53"/>
      <c r="KI39" s="53"/>
      <c r="KJ39" s="53"/>
      <c r="KK39" s="53"/>
      <c r="KL39" s="53"/>
      <c r="KM39" s="53"/>
      <c r="KN39" s="53"/>
      <c r="KO39" s="53"/>
      <c r="KP39" s="53"/>
      <c r="KQ39" s="53"/>
      <c r="KR39" s="53"/>
      <c r="KS39" s="53"/>
      <c r="KT39" s="53"/>
      <c r="KU39" s="53"/>
      <c r="KV39" s="53"/>
      <c r="KW39" s="53"/>
      <c r="KX39" s="53"/>
      <c r="KY39" s="53"/>
      <c r="KZ39" s="53"/>
      <c r="LA39" s="53"/>
      <c r="LB39" s="53"/>
      <c r="LC39" s="53"/>
      <c r="LD39" s="53"/>
      <c r="LE39" s="53"/>
      <c r="LF39" s="53"/>
      <c r="LG39" s="53"/>
      <c r="LH39" s="53"/>
      <c r="LI39" s="53"/>
      <c r="LJ39" s="53"/>
      <c r="LK39" s="53"/>
      <c r="LL39" s="53"/>
      <c r="LM39" s="53"/>
      <c r="LN39" s="53"/>
      <c r="LO39" s="53"/>
      <c r="LP39" s="53"/>
      <c r="LQ39" s="53"/>
      <c r="LR39" s="53"/>
      <c r="LS39" s="53"/>
      <c r="LT39" s="53"/>
      <c r="LU39" s="53"/>
      <c r="LV39" s="53"/>
      <c r="LW39" s="53"/>
      <c r="LX39" s="53"/>
      <c r="LY39" s="53"/>
      <c r="LZ39" s="53"/>
      <c r="MA39" s="53"/>
      <c r="MB39" s="53"/>
      <c r="MC39" s="53"/>
      <c r="MD39" s="53"/>
      <c r="ME39" s="53"/>
      <c r="MF39" s="53"/>
      <c r="MG39" s="53"/>
      <c r="MH39" s="53"/>
      <c r="MI39" s="53"/>
      <c r="MJ39" s="53"/>
      <c r="MK39" s="53"/>
      <c r="ML39" s="53"/>
      <c r="MM39" s="53"/>
      <c r="MN39" s="53"/>
      <c r="MO39" s="53"/>
      <c r="MP39" s="53"/>
      <c r="MQ39" s="53"/>
      <c r="MR39" s="53"/>
      <c r="MS39" s="53"/>
      <c r="MT39" s="53"/>
      <c r="MU39" s="53"/>
      <c r="MV39" s="53"/>
      <c r="MW39" s="53"/>
      <c r="MX39" s="53"/>
      <c r="MY39" s="53"/>
      <c r="MZ39" s="53"/>
      <c r="NA39" s="53"/>
      <c r="NB39" s="53"/>
      <c r="NC39" s="53"/>
      <c r="ND39" s="53"/>
      <c r="NE39" s="53"/>
      <c r="NF39" s="53"/>
      <c r="NG39" s="53"/>
      <c r="NH39" s="53"/>
      <c r="NI39" s="53"/>
      <c r="NJ39" s="53"/>
      <c r="NK39" s="53"/>
      <c r="NL39" s="53"/>
      <c r="NM39" s="53"/>
      <c r="NN39" s="53"/>
      <c r="NO39" s="53"/>
      <c r="NP39" s="53"/>
      <c r="NQ39" s="53"/>
      <c r="NR39" s="53"/>
      <c r="NS39" s="53"/>
      <c r="NT39" s="53"/>
      <c r="NU39" s="53"/>
      <c r="NV39" s="53"/>
      <c r="NW39" s="53"/>
      <c r="NX39" s="53"/>
      <c r="NY39" s="53"/>
      <c r="NZ39" s="53"/>
      <c r="OA39" s="53"/>
      <c r="OB39" s="53"/>
      <c r="OC39" s="53"/>
      <c r="OD39" s="53"/>
      <c r="OE39" s="53"/>
      <c r="OF39" s="53"/>
      <c r="OG39" s="53"/>
      <c r="OH39" s="53"/>
      <c r="OI39" s="53"/>
      <c r="OJ39" s="53"/>
      <c r="OK39" s="53"/>
      <c r="OL39" s="53"/>
      <c r="OM39" s="53"/>
      <c r="ON39" s="53"/>
      <c r="OO39" s="53"/>
      <c r="OP39" s="53"/>
      <c r="OQ39" s="53"/>
      <c r="OR39" s="53"/>
      <c r="OS39" s="53"/>
      <c r="OT39" s="53"/>
      <c r="OU39" s="53"/>
      <c r="OV39" s="53"/>
      <c r="OW39" s="53"/>
      <c r="OX39" s="53"/>
      <c r="OY39" s="53"/>
      <c r="OZ39" s="53"/>
      <c r="PA39" s="53"/>
      <c r="PB39" s="53"/>
      <c r="PC39" s="53"/>
      <c r="PD39" s="53"/>
      <c r="PE39" s="53"/>
      <c r="PF39" s="53"/>
      <c r="PG39" s="53"/>
      <c r="PH39" s="53"/>
      <c r="PI39" s="53"/>
      <c r="PJ39" s="53"/>
      <c r="PK39" s="53"/>
      <c r="PL39" s="53"/>
      <c r="PM39" s="53"/>
      <c r="PN39" s="53"/>
      <c r="PO39" s="53"/>
      <c r="PP39" s="53"/>
      <c r="PQ39" s="53"/>
      <c r="PR39" s="53"/>
      <c r="PS39" s="53"/>
      <c r="PT39" s="53"/>
      <c r="PU39" s="53"/>
      <c r="PV39" s="53"/>
      <c r="PW39" s="53"/>
      <c r="PX39" s="53"/>
      <c r="PY39" s="53"/>
      <c r="PZ39" s="53"/>
      <c r="QA39" s="53"/>
      <c r="QB39" s="53"/>
      <c r="QC39" s="53"/>
      <c r="QD39" s="53"/>
      <c r="QE39" s="53"/>
      <c r="QF39" s="53"/>
      <c r="QG39" s="53"/>
      <c r="QH39" s="53"/>
      <c r="QI39" s="53"/>
      <c r="QJ39" s="53"/>
      <c r="QK39" s="53"/>
      <c r="QL39" s="53"/>
      <c r="QM39" s="53"/>
      <c r="QN39" s="53"/>
      <c r="QO39" s="53"/>
      <c r="QP39" s="53"/>
      <c r="QQ39" s="53"/>
      <c r="QR39" s="53"/>
      <c r="QS39" s="53"/>
      <c r="QT39" s="53"/>
      <c r="QU39" s="53"/>
      <c r="QV39" s="53"/>
      <c r="QW39" s="53"/>
      <c r="QX39" s="53"/>
      <c r="QY39" s="53"/>
      <c r="QZ39" s="53"/>
      <c r="RA39" s="53"/>
      <c r="RB39" s="53"/>
      <c r="RC39" s="53"/>
      <c r="RD39" s="53"/>
      <c r="RE39" s="53"/>
      <c r="RF39" s="53"/>
      <c r="RG39" s="53"/>
      <c r="RH39" s="53"/>
      <c r="RI39" s="53"/>
      <c r="RJ39" s="53"/>
      <c r="RK39" s="53"/>
      <c r="RL39" s="53"/>
      <c r="RM39" s="53"/>
      <c r="RN39" s="53"/>
      <c r="RO39" s="53"/>
      <c r="RP39" s="53"/>
      <c r="RQ39" s="53"/>
      <c r="RR39" s="53"/>
      <c r="RS39" s="53"/>
      <c r="RT39" s="53"/>
      <c r="RU39" s="53"/>
      <c r="RV39" s="53"/>
      <c r="RW39" s="53"/>
      <c r="RX39" s="53"/>
      <c r="RY39" s="53"/>
      <c r="RZ39" s="53"/>
      <c r="SA39" s="53"/>
      <c r="SB39" s="53"/>
      <c r="SC39" s="53"/>
      <c r="SD39" s="53"/>
      <c r="SE39" s="53"/>
      <c r="SF39" s="53"/>
      <c r="SG39" s="53"/>
      <c r="SH39" s="53"/>
      <c r="SI39" s="53"/>
      <c r="SJ39" s="53"/>
      <c r="SK39" s="53"/>
      <c r="SL39" s="53"/>
      <c r="SM39" s="53"/>
      <c r="SN39" s="53"/>
      <c r="SO39" s="53"/>
      <c r="SP39" s="53"/>
      <c r="SQ39" s="53"/>
      <c r="SR39" s="53"/>
      <c r="SS39" s="53"/>
      <c r="ST39" s="53"/>
      <c r="SU39" s="53"/>
      <c r="SV39" s="53"/>
      <c r="SW39" s="53"/>
      <c r="SX39" s="53"/>
      <c r="SY39" s="53"/>
      <c r="SZ39" s="53"/>
      <c r="TA39" s="53"/>
      <c r="TB39" s="53"/>
      <c r="TC39" s="53"/>
      <c r="TD39" s="53"/>
      <c r="TE39" s="53"/>
      <c r="TF39" s="53"/>
      <c r="TG39" s="53"/>
      <c r="TH39" s="53"/>
      <c r="TI39" s="53"/>
      <c r="TJ39" s="53"/>
      <c r="TK39" s="53"/>
      <c r="TL39" s="53"/>
      <c r="TM39" s="53"/>
      <c r="TN39" s="53"/>
      <c r="TO39" s="53"/>
      <c r="TP39" s="53"/>
      <c r="TQ39" s="53"/>
      <c r="TR39" s="53"/>
      <c r="TS39" s="53"/>
      <c r="TT39" s="53"/>
      <c r="TU39" s="53"/>
      <c r="TV39" s="53"/>
      <c r="TW39" s="53"/>
      <c r="TX39" s="53"/>
      <c r="TY39" s="53"/>
      <c r="TZ39" s="53"/>
      <c r="UA39" s="53"/>
      <c r="UB39" s="53"/>
      <c r="UC39" s="53"/>
      <c r="UD39" s="53"/>
      <c r="UE39" s="53"/>
      <c r="UF39" s="53"/>
      <c r="UG39" s="53"/>
      <c r="UH39" s="53"/>
      <c r="UI39" s="53"/>
      <c r="UJ39" s="53"/>
      <c r="UK39" s="53"/>
      <c r="UL39" s="53"/>
      <c r="UM39" s="53"/>
      <c r="UN39" s="53"/>
      <c r="UO39" s="53"/>
      <c r="UP39" s="53"/>
      <c r="UQ39" s="53"/>
      <c r="UR39" s="53"/>
      <c r="US39" s="53"/>
      <c r="UT39" s="53"/>
      <c r="UU39" s="53"/>
      <c r="UV39" s="53"/>
      <c r="UW39" s="53"/>
      <c r="UX39" s="53"/>
      <c r="UY39" s="53"/>
      <c r="UZ39" s="53"/>
      <c r="VA39" s="53"/>
      <c r="VB39" s="53"/>
      <c r="VC39" s="53"/>
      <c r="VD39" s="53"/>
      <c r="VE39" s="53"/>
      <c r="VF39" s="53"/>
      <c r="VG39" s="53"/>
      <c r="VH39" s="53"/>
      <c r="VI39" s="53"/>
      <c r="VJ39" s="53"/>
      <c r="VK39" s="53"/>
      <c r="VL39" s="53"/>
      <c r="VM39" s="53"/>
      <c r="VN39" s="53"/>
      <c r="VO39" s="53"/>
      <c r="VP39" s="53"/>
      <c r="VQ39" s="53"/>
      <c r="VR39" s="53"/>
      <c r="VS39" s="53"/>
      <c r="VT39" s="53"/>
      <c r="VU39" s="53"/>
      <c r="VV39" s="53"/>
      <c r="VW39" s="53"/>
      <c r="VX39" s="53"/>
      <c r="VY39" s="53"/>
      <c r="VZ39" s="53"/>
      <c r="WA39" s="53"/>
      <c r="WB39" s="53"/>
      <c r="WC39" s="53"/>
      <c r="WD39" s="53"/>
      <c r="WE39" s="53"/>
      <c r="WF39" s="53"/>
      <c r="WG39" s="53"/>
      <c r="WH39" s="53"/>
      <c r="WI39" s="53"/>
      <c r="WJ39" s="53"/>
      <c r="WK39" s="53"/>
      <c r="WL39" s="53"/>
      <c r="WM39" s="53"/>
      <c r="WN39" s="53"/>
      <c r="WO39" s="53"/>
      <c r="WP39" s="53"/>
      <c r="WQ39" s="53"/>
      <c r="WR39" s="53"/>
      <c r="WS39" s="53"/>
      <c r="WT39" s="53"/>
      <c r="WU39" s="53"/>
      <c r="WV39" s="53"/>
      <c r="WW39" s="53"/>
      <c r="WX39" s="53"/>
      <c r="WY39" s="53"/>
      <c r="WZ39" s="53"/>
      <c r="XA39" s="53"/>
      <c r="XB39" s="53"/>
      <c r="XC39" s="53"/>
      <c r="XD39" s="53"/>
      <c r="XE39" s="53"/>
      <c r="XF39" s="53"/>
      <c r="XG39" s="53"/>
      <c r="XH39" s="53"/>
      <c r="XI39" s="53"/>
      <c r="XJ39" s="53"/>
      <c r="XK39" s="53"/>
      <c r="XL39" s="53"/>
      <c r="XM39" s="53"/>
      <c r="XN39" s="53"/>
      <c r="XO39" s="53"/>
      <c r="XP39" s="53"/>
      <c r="XQ39" s="53"/>
      <c r="XR39" s="53"/>
      <c r="XS39" s="53"/>
      <c r="XT39" s="53"/>
      <c r="XU39" s="53"/>
      <c r="XV39" s="53"/>
      <c r="XW39" s="53"/>
      <c r="XX39" s="53"/>
      <c r="XY39" s="53"/>
      <c r="XZ39" s="53"/>
      <c r="YA39" s="53"/>
      <c r="YB39" s="53"/>
      <c r="YC39" s="53"/>
      <c r="YD39" s="53"/>
      <c r="YE39" s="53"/>
      <c r="YF39" s="53"/>
      <c r="YG39" s="53"/>
      <c r="YH39" s="53"/>
      <c r="YI39" s="53"/>
      <c r="YJ39" s="53"/>
      <c r="YK39" s="53"/>
      <c r="YL39" s="53"/>
      <c r="YM39" s="53"/>
      <c r="YN39" s="53"/>
      <c r="YO39" s="53"/>
      <c r="YP39" s="53"/>
      <c r="YQ39" s="53"/>
      <c r="YR39" s="53"/>
      <c r="YS39" s="53"/>
      <c r="YT39" s="53"/>
      <c r="YU39" s="53"/>
      <c r="YV39" s="53"/>
      <c r="YW39" s="53"/>
      <c r="YX39" s="53"/>
      <c r="YY39" s="53"/>
      <c r="YZ39" s="53"/>
      <c r="ZA39" s="53"/>
      <c r="ZB39" s="53"/>
      <c r="ZC39" s="53"/>
      <c r="ZD39" s="53"/>
      <c r="ZE39" s="53"/>
      <c r="ZF39" s="53"/>
      <c r="ZG39" s="53"/>
      <c r="ZH39" s="53"/>
      <c r="ZI39" s="53"/>
      <c r="ZJ39" s="53"/>
      <c r="ZK39" s="53"/>
      <c r="ZL39" s="53"/>
      <c r="ZM39" s="53"/>
      <c r="ZN39" s="53"/>
      <c r="ZO39" s="53"/>
      <c r="ZP39" s="53"/>
      <c r="ZQ39" s="53"/>
      <c r="ZR39" s="53"/>
      <c r="ZS39" s="53"/>
      <c r="ZT39" s="53"/>
      <c r="ZU39" s="53"/>
      <c r="ZV39" s="53"/>
      <c r="ZW39" s="53"/>
      <c r="ZX39" s="53"/>
      <c r="ZY39" s="53"/>
      <c r="ZZ39" s="53"/>
      <c r="AAA39" s="53"/>
      <c r="AAB39" s="53"/>
      <c r="AAC39" s="53"/>
      <c r="AAD39" s="53"/>
      <c r="AAE39" s="53"/>
      <c r="AAF39" s="53"/>
      <c r="AAG39" s="53"/>
      <c r="AAH39" s="53"/>
      <c r="AAI39" s="53"/>
      <c r="AAJ39" s="53"/>
      <c r="AAK39" s="53"/>
      <c r="AAL39" s="53"/>
      <c r="AAM39" s="53"/>
      <c r="AAN39" s="53"/>
      <c r="AAO39" s="53"/>
      <c r="AAP39" s="53"/>
      <c r="AAQ39" s="53"/>
      <c r="AAR39" s="53"/>
      <c r="AAS39" s="53"/>
      <c r="AAT39" s="53"/>
      <c r="AAU39" s="53"/>
      <c r="AAV39" s="53"/>
      <c r="AAW39" s="53"/>
      <c r="AAX39" s="53"/>
      <c r="AAY39" s="53"/>
      <c r="AAZ39" s="53"/>
      <c r="ABA39" s="53"/>
      <c r="ABB39" s="53"/>
      <c r="ABC39" s="53"/>
      <c r="ABD39" s="53"/>
      <c r="ABE39" s="53"/>
      <c r="ABF39" s="53"/>
      <c r="ABG39" s="53"/>
      <c r="ABH39" s="53"/>
      <c r="ABI39" s="53"/>
      <c r="ABJ39" s="53"/>
      <c r="ABK39" s="53"/>
      <c r="ABL39" s="53"/>
      <c r="ABM39" s="53"/>
      <c r="ABN39" s="53"/>
      <c r="ABO39" s="53"/>
      <c r="ABP39" s="53"/>
      <c r="ABQ39" s="53"/>
      <c r="ABR39" s="53"/>
      <c r="ABS39" s="53"/>
      <c r="ABT39" s="53"/>
      <c r="ABU39" s="53"/>
      <c r="ABV39" s="53"/>
      <c r="ABW39" s="53"/>
      <c r="ABX39" s="53"/>
      <c r="ABY39" s="53"/>
      <c r="ABZ39" s="53"/>
      <c r="ACA39" s="53"/>
      <c r="ACB39" s="53"/>
      <c r="ACC39" s="53"/>
      <c r="ACD39" s="53"/>
      <c r="ACE39" s="53"/>
      <c r="ACF39" s="53"/>
      <c r="ACG39" s="53"/>
      <c r="ACH39" s="53"/>
      <c r="ACI39" s="53"/>
      <c r="ACJ39" s="53"/>
      <c r="ACK39" s="53"/>
      <c r="ACL39" s="53"/>
      <c r="ACM39" s="53"/>
      <c r="ACN39" s="53"/>
      <c r="ACO39" s="53"/>
      <c r="ACP39" s="53"/>
      <c r="ACQ39" s="53"/>
      <c r="ACR39" s="53"/>
      <c r="ACS39" s="53"/>
      <c r="ACT39" s="53"/>
      <c r="ACU39" s="53"/>
      <c r="ACV39" s="53"/>
      <c r="ACW39" s="53"/>
      <c r="ACX39" s="53"/>
      <c r="ACY39" s="53"/>
      <c r="ACZ39" s="53"/>
      <c r="ADA39" s="53"/>
      <c r="ADB39" s="53"/>
      <c r="ADC39" s="53"/>
      <c r="ADD39" s="53"/>
      <c r="ADE39" s="53"/>
      <c r="ADF39" s="53"/>
      <c r="ADG39" s="53"/>
      <c r="ADH39" s="53"/>
      <c r="ADI39" s="53"/>
      <c r="ADJ39" s="53"/>
      <c r="ADK39" s="53"/>
      <c r="ADL39" s="53"/>
      <c r="ADM39" s="53"/>
      <c r="ADN39" s="53"/>
      <c r="ADO39" s="53"/>
      <c r="ADP39" s="53"/>
      <c r="ADQ39" s="53"/>
      <c r="ADR39" s="53"/>
      <c r="ADS39" s="53"/>
      <c r="ADT39" s="53"/>
      <c r="ADU39" s="53"/>
      <c r="ADV39" s="53"/>
      <c r="ADW39" s="53"/>
      <c r="ADX39" s="53"/>
      <c r="ADY39" s="53"/>
      <c r="ADZ39" s="53"/>
      <c r="AEA39" s="53"/>
      <c r="AEB39" s="53"/>
      <c r="AEC39" s="53"/>
      <c r="AED39" s="53"/>
      <c r="AEE39" s="53"/>
      <c r="AEF39" s="53"/>
      <c r="AEG39" s="53"/>
      <c r="AEH39" s="53"/>
      <c r="AEI39" s="53"/>
      <c r="AEJ39" s="53"/>
      <c r="AEK39" s="53"/>
      <c r="AEL39" s="53"/>
      <c r="AEM39" s="53"/>
      <c r="AEN39" s="53"/>
      <c r="AEO39" s="53"/>
      <c r="AEP39" s="53"/>
      <c r="AEQ39" s="53"/>
      <c r="AER39" s="53"/>
      <c r="AES39" s="53"/>
      <c r="AET39" s="53"/>
      <c r="AEU39" s="53"/>
      <c r="AEV39" s="53"/>
      <c r="AEW39" s="53"/>
      <c r="AEX39" s="53"/>
      <c r="AEY39" s="53"/>
      <c r="AEZ39" s="53"/>
      <c r="AFA39" s="53"/>
      <c r="AFB39" s="53"/>
      <c r="AFC39" s="53"/>
      <c r="AFD39" s="53"/>
      <c r="AFE39" s="53"/>
      <c r="AFF39" s="53"/>
      <c r="AFG39" s="53"/>
      <c r="AFH39" s="53"/>
      <c r="AFI39" s="53"/>
      <c r="AFJ39" s="53"/>
      <c r="AFK39" s="53"/>
      <c r="AFL39" s="53"/>
      <c r="AFM39" s="53"/>
      <c r="AFN39" s="53"/>
      <c r="AFO39" s="53"/>
      <c r="AFP39" s="53"/>
      <c r="AFQ39" s="53"/>
      <c r="AFR39" s="53"/>
      <c r="AFS39" s="53"/>
      <c r="AFT39" s="53"/>
      <c r="AFU39" s="53"/>
      <c r="AFV39" s="53"/>
      <c r="AFW39" s="53"/>
      <c r="AFX39" s="53"/>
      <c r="AFY39" s="53"/>
      <c r="AFZ39" s="53"/>
      <c r="AGA39" s="53"/>
      <c r="AGB39" s="53"/>
      <c r="AGC39" s="53"/>
      <c r="AGD39" s="53"/>
      <c r="AGE39" s="53"/>
      <c r="AGF39" s="53"/>
      <c r="AGG39" s="53"/>
      <c r="AGH39" s="53"/>
      <c r="AGI39" s="53"/>
      <c r="AGJ39" s="53"/>
      <c r="AGK39" s="53"/>
      <c r="AGL39" s="53"/>
      <c r="AGM39" s="53"/>
      <c r="AGN39" s="53"/>
      <c r="AGO39" s="53"/>
      <c r="AGP39" s="53"/>
      <c r="AGQ39" s="53"/>
      <c r="AGR39" s="53"/>
      <c r="AGS39" s="53"/>
      <c r="AGT39" s="53"/>
      <c r="AGU39" s="53"/>
      <c r="AGV39" s="53"/>
      <c r="AGW39" s="53"/>
      <c r="AGX39" s="53"/>
      <c r="AGY39" s="53"/>
      <c r="AGZ39" s="53"/>
      <c r="AHA39" s="53"/>
      <c r="AHB39" s="53"/>
      <c r="AHC39" s="53"/>
      <c r="AHD39" s="53"/>
      <c r="AHE39" s="53"/>
      <c r="AHF39" s="53"/>
      <c r="AHG39" s="53"/>
      <c r="AHH39" s="53"/>
      <c r="AHI39" s="53"/>
      <c r="AHJ39" s="53"/>
      <c r="AHK39" s="53"/>
      <c r="AHL39" s="53"/>
      <c r="AHM39" s="53"/>
      <c r="AHN39" s="53"/>
      <c r="AHO39" s="53"/>
      <c r="AHP39" s="53"/>
      <c r="AHQ39" s="53"/>
      <c r="AHR39" s="53"/>
      <c r="AHS39" s="53"/>
      <c r="AHT39" s="53"/>
      <c r="AHU39" s="53"/>
      <c r="AHV39" s="53"/>
      <c r="AHW39" s="53"/>
      <c r="AHX39" s="53"/>
      <c r="AHY39" s="53"/>
      <c r="AHZ39" s="53"/>
      <c r="AIA39" s="53"/>
      <c r="AIB39" s="53"/>
      <c r="AIC39" s="53"/>
      <c r="AID39" s="53"/>
      <c r="AIE39" s="53"/>
      <c r="AIF39" s="53"/>
      <c r="AIG39" s="53"/>
      <c r="AIH39" s="53"/>
      <c r="AII39" s="53"/>
      <c r="AIJ39" s="53"/>
      <c r="AIK39" s="53"/>
      <c r="AIL39" s="53"/>
      <c r="AIM39" s="53"/>
      <c r="AIN39" s="53"/>
      <c r="AIO39" s="53"/>
      <c r="AIP39" s="53"/>
      <c r="AIQ39" s="53"/>
      <c r="AIR39" s="53"/>
      <c r="AIS39" s="53"/>
      <c r="AIT39" s="53"/>
      <c r="AIU39" s="53"/>
      <c r="AIV39" s="53"/>
      <c r="AIW39" s="53"/>
      <c r="AIX39" s="53"/>
      <c r="AIY39" s="53"/>
      <c r="AIZ39" s="53"/>
      <c r="AJA39" s="53"/>
      <c r="AJB39" s="53"/>
      <c r="AJC39" s="53"/>
      <c r="AJD39" s="53"/>
      <c r="AJE39" s="53"/>
      <c r="AJF39" s="53"/>
      <c r="AJG39" s="53"/>
      <c r="AJH39" s="53"/>
      <c r="AJI39" s="53"/>
      <c r="AJJ39" s="53"/>
      <c r="AJK39" s="53"/>
      <c r="AJL39" s="53"/>
      <c r="AJM39" s="53"/>
      <c r="AJN39" s="53"/>
      <c r="AJO39" s="53"/>
      <c r="AJP39" s="53"/>
      <c r="AJQ39" s="53"/>
      <c r="AJR39" s="53"/>
      <c r="AJS39" s="53"/>
      <c r="AJT39" s="53"/>
      <c r="AJU39" s="53"/>
      <c r="AJV39" s="53"/>
      <c r="AJW39" s="53"/>
    </row>
    <row r="40" spans="1:959" ht="91.5" customHeight="1">
      <c r="A40" s="433" t="e">
        <f ca="1">IF(AND($D$1&gt;=C40,$D$1&lt;=D40),"CurrentSprint","NA")</f>
        <v>#N/A</v>
      </c>
      <c r="B40" s="433" t="s">
        <v>49</v>
      </c>
      <c r="C40" s="598">
        <v>45870</v>
      </c>
      <c r="D40" s="598">
        <v>45883</v>
      </c>
      <c r="E40" s="591">
        <v>12</v>
      </c>
      <c r="F40" s="592">
        <v>15</v>
      </c>
      <c r="G40" s="435" t="s">
        <v>50</v>
      </c>
      <c r="H40" s="618"/>
      <c r="I40" s="201" t="s">
        <v>51</v>
      </c>
      <c r="J40" s="593" t="s">
        <v>52</v>
      </c>
      <c r="K40" s="186" t="s">
        <v>43</v>
      </c>
      <c r="L40" s="732"/>
      <c r="M40" s="732"/>
      <c r="N40" s="590"/>
      <c r="O40" s="594"/>
      <c r="AQ40" s="595"/>
      <c r="AR40" s="462"/>
      <c r="AS40" s="462"/>
      <c r="AT40" s="462"/>
      <c r="AU40" s="462"/>
      <c r="AV40" s="462"/>
      <c r="AW40" s="462"/>
      <c r="AX40" s="462"/>
      <c r="AY40" s="462"/>
      <c r="AZ40" s="462"/>
      <c r="BA40" s="462"/>
      <c r="BB40" s="462"/>
      <c r="BC40" s="462"/>
      <c r="BD40" s="462"/>
      <c r="BE40" s="462"/>
      <c r="BF40" s="462"/>
      <c r="BG40" s="462"/>
      <c r="BH40" s="462"/>
      <c r="BI40" s="462"/>
      <c r="BJ40" s="462"/>
      <c r="BK40" s="462"/>
      <c r="BL40" s="462"/>
      <c r="BM40" s="462"/>
      <c r="BN40" s="462"/>
      <c r="BO40" s="462"/>
      <c r="BP40" s="462"/>
      <c r="BQ40" s="462"/>
      <c r="BR40" s="462"/>
      <c r="BS40" s="462"/>
      <c r="BT40" s="462"/>
      <c r="BU40" s="462"/>
      <c r="BV40" s="462"/>
      <c r="BW40" s="462"/>
      <c r="BX40" s="462"/>
      <c r="BY40" s="462"/>
      <c r="BZ40" s="462"/>
      <c r="CA40" s="462"/>
      <c r="CB40" s="462"/>
      <c r="CC40" s="462"/>
      <c r="CD40" s="462"/>
      <c r="CE40" s="462"/>
      <c r="CF40" s="462"/>
      <c r="CG40" s="462"/>
      <c r="CH40" s="462"/>
      <c r="CI40" s="462"/>
      <c r="CJ40" s="462"/>
      <c r="CK40" s="462"/>
      <c r="CL40" s="462"/>
      <c r="CM40" s="462"/>
      <c r="CN40" s="462"/>
      <c r="CO40" s="462"/>
      <c r="CP40" s="462"/>
      <c r="CQ40" s="462"/>
      <c r="CR40" s="462"/>
      <c r="CS40" s="462"/>
      <c r="CT40" s="462"/>
      <c r="CU40" s="462"/>
      <c r="CV40" s="462"/>
      <c r="CW40" s="462"/>
      <c r="CX40" s="462"/>
      <c r="CY40" s="462"/>
      <c r="CZ40" s="462"/>
      <c r="DA40" s="462"/>
      <c r="DB40" s="462"/>
      <c r="DC40" s="462"/>
      <c r="DD40" s="462"/>
      <c r="DE40" s="462"/>
      <c r="DF40" s="462"/>
      <c r="DG40" s="462"/>
      <c r="DH40" s="462"/>
      <c r="DI40" s="462"/>
      <c r="DJ40" s="462"/>
      <c r="DK40" s="462"/>
      <c r="DL40" s="462"/>
      <c r="DM40" s="462"/>
      <c r="DN40" s="462"/>
      <c r="DO40" s="462"/>
      <c r="DP40" s="462"/>
      <c r="DQ40" s="462"/>
      <c r="DR40" s="462"/>
      <c r="DS40" s="462"/>
      <c r="DT40" s="462"/>
      <c r="DU40" s="462"/>
      <c r="DV40" s="462"/>
      <c r="DW40" s="462"/>
      <c r="DX40" s="462"/>
      <c r="DY40" s="462"/>
      <c r="DZ40" s="462"/>
      <c r="EA40" s="462"/>
      <c r="EB40" s="462"/>
      <c r="EC40" s="462"/>
      <c r="ED40" s="462"/>
      <c r="EE40" s="462"/>
      <c r="EF40" s="462"/>
      <c r="EG40" s="462"/>
      <c r="EH40" s="462"/>
      <c r="EI40" s="462"/>
      <c r="EJ40" s="462"/>
      <c r="EK40" s="462"/>
      <c r="EL40" s="462"/>
      <c r="EM40" s="462"/>
      <c r="EN40" s="462"/>
      <c r="EO40" s="462"/>
      <c r="EP40" s="462"/>
      <c r="EQ40" s="462"/>
      <c r="ER40" s="462"/>
      <c r="ES40" s="462"/>
      <c r="ET40" s="462"/>
      <c r="EU40" s="462"/>
      <c r="EV40" s="462"/>
      <c r="EW40" s="462"/>
      <c r="EX40" s="462"/>
      <c r="EY40" s="462"/>
      <c r="EZ40" s="462"/>
      <c r="FA40" s="462"/>
      <c r="FB40" s="462"/>
      <c r="FC40" s="462"/>
      <c r="FD40" s="462"/>
      <c r="FE40" s="462"/>
      <c r="FF40" s="462"/>
      <c r="FG40" s="462"/>
      <c r="FH40" s="462"/>
      <c r="FI40" s="462"/>
      <c r="FJ40" s="462"/>
      <c r="FK40" s="462"/>
      <c r="FL40" s="462"/>
      <c r="FM40" s="462"/>
      <c r="FN40" s="462"/>
      <c r="FO40" s="462"/>
      <c r="FP40" s="462"/>
      <c r="FQ40" s="462"/>
      <c r="FR40" s="462"/>
      <c r="FS40" s="462"/>
      <c r="FT40" s="462"/>
      <c r="FU40" s="462"/>
      <c r="FV40" s="462"/>
      <c r="FW40" s="462"/>
      <c r="FX40" s="462"/>
      <c r="FY40" s="462"/>
      <c r="FZ40" s="462"/>
      <c r="GA40" s="462"/>
      <c r="GB40" s="462"/>
      <c r="GC40" s="462"/>
      <c r="GD40" s="462"/>
      <c r="GE40" s="462"/>
      <c r="GF40" s="462"/>
      <c r="GG40" s="462"/>
      <c r="GH40" s="462"/>
      <c r="GI40" s="462"/>
      <c r="GJ40" s="462"/>
      <c r="GK40" s="462"/>
      <c r="GL40" s="462"/>
      <c r="GM40" s="462"/>
      <c r="GN40" s="462"/>
      <c r="GO40" s="462"/>
      <c r="GP40" s="462"/>
      <c r="GQ40" s="462"/>
      <c r="GR40" s="462"/>
      <c r="GS40" s="462"/>
      <c r="GT40" s="462"/>
      <c r="GU40" s="462"/>
      <c r="GV40" s="462"/>
      <c r="GW40" s="462"/>
      <c r="GX40" s="462"/>
      <c r="GY40" s="462"/>
      <c r="GZ40" s="462"/>
      <c r="HA40" s="462"/>
      <c r="HB40" s="462"/>
      <c r="HC40" s="462"/>
      <c r="HD40" s="462"/>
      <c r="HE40" s="462"/>
      <c r="HF40" s="462"/>
      <c r="HG40" s="462"/>
      <c r="HH40" s="462"/>
      <c r="HI40" s="462"/>
      <c r="HJ40" s="462"/>
      <c r="HK40" s="462"/>
      <c r="HL40" s="462"/>
      <c r="HM40" s="462"/>
      <c r="HN40" s="462"/>
      <c r="HO40" s="462"/>
      <c r="HP40" s="462"/>
      <c r="HQ40" s="462"/>
      <c r="HR40" s="462"/>
      <c r="HS40" s="462"/>
      <c r="HT40" s="462"/>
      <c r="HU40" s="462"/>
      <c r="HV40" s="462"/>
      <c r="HW40" s="462"/>
      <c r="HX40" s="462"/>
      <c r="HY40" s="462"/>
      <c r="HZ40" s="462"/>
      <c r="IA40" s="462"/>
      <c r="IB40" s="462"/>
      <c r="IC40" s="462"/>
      <c r="ID40" s="462"/>
      <c r="IE40" s="462"/>
      <c r="IF40" s="462"/>
      <c r="IG40" s="462"/>
      <c r="IH40" s="462"/>
      <c r="II40" s="462"/>
      <c r="IJ40" s="462"/>
      <c r="IK40" s="462"/>
      <c r="IL40" s="462"/>
      <c r="IM40" s="462"/>
      <c r="IN40" s="462"/>
      <c r="IO40" s="462"/>
      <c r="IP40" s="462"/>
      <c r="IQ40" s="462"/>
      <c r="IR40" s="462"/>
      <c r="IS40" s="462"/>
      <c r="IT40" s="462"/>
      <c r="IU40" s="462"/>
      <c r="IV40" s="462"/>
      <c r="IW40" s="462"/>
      <c r="IX40" s="462"/>
      <c r="IY40" s="462"/>
      <c r="IZ40" s="462"/>
      <c r="JA40" s="462"/>
      <c r="JB40" s="462"/>
      <c r="JC40" s="462"/>
      <c r="JD40" s="462"/>
      <c r="JE40" s="462"/>
      <c r="JF40" s="462"/>
      <c r="JG40" s="462"/>
      <c r="JH40" s="462"/>
      <c r="JI40" s="462"/>
      <c r="JJ40" s="462"/>
      <c r="JK40" s="462"/>
      <c r="JL40" s="462"/>
      <c r="JM40" s="462"/>
      <c r="JN40" s="462"/>
      <c r="JO40" s="462"/>
      <c r="JP40" s="462"/>
      <c r="JQ40" s="462"/>
      <c r="JR40" s="462"/>
      <c r="JS40" s="462"/>
      <c r="JT40" s="462"/>
      <c r="JU40" s="462"/>
      <c r="JV40" s="462"/>
      <c r="JW40" s="462"/>
      <c r="JX40" s="462"/>
      <c r="JY40" s="462"/>
      <c r="JZ40" s="462"/>
      <c r="KA40" s="462"/>
      <c r="KB40" s="462"/>
      <c r="KC40" s="462"/>
      <c r="KD40" s="462"/>
      <c r="KE40" s="462"/>
      <c r="KF40" s="462"/>
      <c r="KG40" s="462"/>
      <c r="KH40" s="462"/>
      <c r="KI40" s="462"/>
      <c r="KJ40" s="462"/>
      <c r="KK40" s="462"/>
      <c r="KL40" s="462"/>
      <c r="KM40" s="462"/>
      <c r="KN40" s="462"/>
      <c r="KO40" s="462"/>
      <c r="KP40" s="462"/>
      <c r="KQ40" s="462"/>
      <c r="KR40" s="462"/>
      <c r="KS40" s="462"/>
      <c r="KT40" s="462"/>
      <c r="KU40" s="462"/>
      <c r="KV40" s="462"/>
      <c r="KW40" s="462"/>
      <c r="KX40" s="462"/>
      <c r="KY40" s="462"/>
      <c r="KZ40" s="462"/>
      <c r="LA40" s="462"/>
      <c r="LB40" s="462"/>
      <c r="LC40" s="462"/>
      <c r="LD40" s="462"/>
      <c r="LE40" s="462"/>
      <c r="LF40" s="462"/>
      <c r="LG40" s="462"/>
      <c r="LH40" s="462"/>
      <c r="LI40" s="462"/>
      <c r="LJ40" s="462"/>
      <c r="LK40" s="462"/>
      <c r="LL40" s="462"/>
      <c r="LM40" s="462"/>
      <c r="LN40" s="462"/>
      <c r="LO40" s="462"/>
      <c r="LP40" s="462"/>
      <c r="LQ40" s="462"/>
      <c r="LR40" s="462"/>
      <c r="LS40" s="462"/>
      <c r="LT40" s="462"/>
      <c r="LU40" s="462"/>
      <c r="LV40" s="462"/>
      <c r="LW40" s="462"/>
      <c r="LX40" s="462"/>
      <c r="LY40" s="462"/>
      <c r="LZ40" s="462"/>
      <c r="MA40" s="462"/>
      <c r="MB40" s="462"/>
      <c r="MC40" s="462"/>
      <c r="MD40" s="462"/>
      <c r="ME40" s="462"/>
      <c r="MF40" s="462"/>
      <c r="MG40" s="462"/>
      <c r="MH40" s="462"/>
      <c r="MI40" s="462"/>
      <c r="MJ40" s="462"/>
      <c r="MK40" s="462"/>
      <c r="ML40" s="462"/>
      <c r="MM40" s="462"/>
      <c r="MN40" s="462"/>
      <c r="MO40" s="462"/>
      <c r="MP40" s="462"/>
      <c r="MQ40" s="462"/>
      <c r="MR40" s="462"/>
      <c r="MS40" s="462"/>
      <c r="MT40" s="462"/>
      <c r="MU40" s="462"/>
      <c r="MV40" s="462"/>
      <c r="MW40" s="462"/>
      <c r="MX40" s="462"/>
      <c r="MY40" s="462"/>
      <c r="MZ40" s="462"/>
      <c r="NA40" s="462"/>
      <c r="NB40" s="462"/>
      <c r="NC40" s="462"/>
      <c r="ND40" s="462"/>
      <c r="NE40" s="462"/>
      <c r="NF40" s="462"/>
      <c r="NG40" s="462"/>
      <c r="NH40" s="462"/>
      <c r="NI40" s="462"/>
      <c r="NJ40" s="462"/>
      <c r="NK40" s="462"/>
      <c r="NL40" s="462"/>
      <c r="NM40" s="462"/>
      <c r="NN40" s="462"/>
      <c r="NO40" s="462"/>
      <c r="NP40" s="462"/>
      <c r="NQ40" s="462"/>
      <c r="NR40" s="462"/>
      <c r="NS40" s="462"/>
      <c r="NT40" s="462"/>
      <c r="NU40" s="462"/>
      <c r="NV40" s="462"/>
      <c r="NW40" s="462"/>
      <c r="NX40" s="462"/>
      <c r="NY40" s="462"/>
      <c r="NZ40" s="462"/>
      <c r="OA40" s="462"/>
      <c r="OB40" s="462"/>
      <c r="OC40" s="462"/>
      <c r="OD40" s="462"/>
      <c r="OE40" s="462"/>
      <c r="OF40" s="462"/>
      <c r="OG40" s="462"/>
      <c r="OH40" s="462"/>
      <c r="OI40" s="462"/>
      <c r="OJ40" s="462"/>
      <c r="OK40" s="462"/>
      <c r="OL40" s="462"/>
      <c r="OM40" s="462"/>
      <c r="ON40" s="462"/>
      <c r="OO40" s="462"/>
      <c r="OP40" s="462"/>
      <c r="OQ40" s="462"/>
      <c r="OR40" s="462"/>
      <c r="OS40" s="462"/>
      <c r="OT40" s="462"/>
      <c r="OU40" s="462"/>
      <c r="OV40" s="462"/>
      <c r="OW40" s="462"/>
      <c r="OX40" s="462"/>
      <c r="OY40" s="462"/>
      <c r="OZ40" s="462"/>
      <c r="PA40" s="462"/>
      <c r="PB40" s="462"/>
      <c r="PC40" s="462"/>
      <c r="PD40" s="462"/>
      <c r="PE40" s="462"/>
      <c r="PF40" s="462"/>
      <c r="PG40" s="462"/>
      <c r="PH40" s="462"/>
      <c r="PI40" s="462"/>
      <c r="PJ40" s="462"/>
      <c r="PK40" s="462"/>
      <c r="PL40" s="462"/>
      <c r="PM40" s="462"/>
      <c r="PN40" s="462"/>
      <c r="PO40" s="462"/>
      <c r="PP40" s="462"/>
      <c r="PQ40" s="462"/>
      <c r="PR40" s="462"/>
      <c r="PS40" s="462"/>
      <c r="PT40" s="462"/>
      <c r="PU40" s="462"/>
      <c r="PV40" s="462"/>
      <c r="PW40" s="462"/>
      <c r="PX40" s="462"/>
      <c r="PY40" s="462"/>
      <c r="PZ40" s="462"/>
      <c r="QA40" s="462"/>
      <c r="QB40" s="462"/>
      <c r="QC40" s="462"/>
      <c r="QD40" s="462"/>
      <c r="QE40" s="462"/>
      <c r="QF40" s="462"/>
      <c r="QG40" s="462"/>
      <c r="QH40" s="462"/>
      <c r="QI40" s="462"/>
      <c r="QJ40" s="462"/>
      <c r="QK40" s="462"/>
      <c r="QL40" s="462"/>
      <c r="QM40" s="462"/>
      <c r="QN40" s="462"/>
      <c r="QO40" s="462"/>
      <c r="QP40" s="462"/>
      <c r="QQ40" s="462"/>
      <c r="QR40" s="462"/>
      <c r="QS40" s="462"/>
      <c r="QT40" s="462"/>
      <c r="QU40" s="462"/>
      <c r="QV40" s="462"/>
      <c r="QW40" s="462"/>
      <c r="QX40" s="462"/>
      <c r="QY40" s="462"/>
      <c r="QZ40" s="462"/>
      <c r="RA40" s="462"/>
      <c r="RB40" s="462"/>
      <c r="RC40" s="462"/>
      <c r="RD40" s="462"/>
      <c r="RE40" s="462"/>
      <c r="RF40" s="462"/>
      <c r="RG40" s="462"/>
      <c r="RH40" s="462"/>
      <c r="RI40" s="462"/>
      <c r="RJ40" s="462"/>
      <c r="RK40" s="462"/>
      <c r="RL40" s="462"/>
      <c r="RM40" s="462"/>
      <c r="RN40" s="462"/>
      <c r="RO40" s="462"/>
      <c r="RP40" s="462"/>
      <c r="RQ40" s="462"/>
      <c r="RR40" s="462"/>
      <c r="RS40" s="462"/>
      <c r="RT40" s="462"/>
      <c r="RU40" s="462"/>
      <c r="RV40" s="462"/>
      <c r="RW40" s="462"/>
      <c r="RX40" s="462"/>
      <c r="RY40" s="462"/>
      <c r="RZ40" s="462"/>
      <c r="SA40" s="462"/>
      <c r="SB40" s="462"/>
      <c r="SC40" s="462"/>
      <c r="SD40" s="462"/>
      <c r="SE40" s="462"/>
      <c r="SF40" s="462"/>
      <c r="SG40" s="462"/>
      <c r="SH40" s="462"/>
      <c r="SI40" s="462"/>
      <c r="SJ40" s="462"/>
      <c r="SK40" s="462"/>
      <c r="SL40" s="462"/>
      <c r="SM40" s="462"/>
      <c r="SN40" s="462"/>
      <c r="SO40" s="462"/>
      <c r="SP40" s="462"/>
      <c r="SQ40" s="462"/>
      <c r="SR40" s="462"/>
      <c r="SS40" s="462"/>
      <c r="ST40" s="462"/>
      <c r="SU40" s="462"/>
      <c r="SV40" s="462"/>
      <c r="SW40" s="462"/>
      <c r="SX40" s="462"/>
      <c r="SY40" s="462"/>
      <c r="SZ40" s="462"/>
      <c r="TA40" s="462"/>
      <c r="TB40" s="462"/>
      <c r="TC40" s="462"/>
      <c r="TD40" s="462"/>
      <c r="TE40" s="462"/>
      <c r="TF40" s="462"/>
      <c r="TG40" s="462"/>
      <c r="TH40" s="462"/>
      <c r="TI40" s="462"/>
      <c r="TJ40" s="462"/>
      <c r="TK40" s="462"/>
      <c r="TL40" s="462"/>
      <c r="TM40" s="462"/>
      <c r="TN40" s="462"/>
      <c r="TO40" s="462"/>
      <c r="TP40" s="462"/>
      <c r="TQ40" s="462"/>
      <c r="TR40" s="462"/>
      <c r="TS40" s="462"/>
      <c r="TT40" s="462"/>
      <c r="TU40" s="462"/>
      <c r="TV40" s="462"/>
      <c r="TW40" s="462"/>
      <c r="TX40" s="462"/>
      <c r="TY40" s="462"/>
      <c r="TZ40" s="462"/>
      <c r="UA40" s="462"/>
      <c r="UB40" s="462"/>
      <c r="UC40" s="462"/>
      <c r="UD40" s="462"/>
      <c r="UE40" s="462"/>
      <c r="UF40" s="462"/>
      <c r="UG40" s="462"/>
      <c r="UH40" s="462"/>
      <c r="UI40" s="462"/>
      <c r="UJ40" s="462"/>
      <c r="UK40" s="462"/>
      <c r="UL40" s="462"/>
      <c r="UM40" s="462"/>
      <c r="UN40" s="462"/>
      <c r="UO40" s="462"/>
      <c r="UP40" s="462"/>
      <c r="UQ40" s="462"/>
      <c r="UR40" s="462"/>
      <c r="US40" s="462"/>
      <c r="UT40" s="462"/>
      <c r="UU40" s="462"/>
      <c r="UV40" s="462"/>
      <c r="UW40" s="462"/>
      <c r="UX40" s="462"/>
      <c r="UY40" s="462"/>
      <c r="UZ40" s="462"/>
      <c r="VA40" s="462"/>
      <c r="VB40" s="462"/>
      <c r="VC40" s="462"/>
      <c r="VD40" s="462"/>
      <c r="VE40" s="462"/>
      <c r="VF40" s="462"/>
      <c r="VG40" s="462"/>
      <c r="VH40" s="462"/>
      <c r="VI40" s="462"/>
      <c r="VJ40" s="462"/>
      <c r="VK40" s="462"/>
      <c r="VL40" s="462"/>
      <c r="VM40" s="462"/>
      <c r="VN40" s="462"/>
      <c r="VO40" s="462"/>
      <c r="VP40" s="462"/>
      <c r="VQ40" s="462"/>
      <c r="VR40" s="462"/>
      <c r="VS40" s="462"/>
      <c r="VT40" s="462"/>
      <c r="VU40" s="462"/>
      <c r="VV40" s="462"/>
      <c r="VW40" s="462"/>
      <c r="VX40" s="462"/>
      <c r="VY40" s="462"/>
      <c r="VZ40" s="462"/>
      <c r="WA40" s="462"/>
      <c r="WB40" s="462"/>
      <c r="WC40" s="462"/>
      <c r="WD40" s="462"/>
      <c r="WE40" s="462"/>
      <c r="WF40" s="462"/>
      <c r="WG40" s="462"/>
      <c r="WH40" s="462"/>
      <c r="WI40" s="462"/>
      <c r="WJ40" s="462"/>
      <c r="WK40" s="462"/>
      <c r="WL40" s="462"/>
      <c r="WM40" s="462"/>
      <c r="WN40" s="462"/>
      <c r="WO40" s="462"/>
      <c r="WP40" s="462"/>
      <c r="WQ40" s="462"/>
      <c r="WR40" s="462"/>
      <c r="WS40" s="462"/>
      <c r="WT40" s="462"/>
      <c r="WU40" s="462"/>
      <c r="WV40" s="462"/>
      <c r="WW40" s="462"/>
      <c r="WX40" s="462"/>
      <c r="WY40" s="462"/>
      <c r="WZ40" s="462"/>
      <c r="XA40" s="462"/>
      <c r="XB40" s="462"/>
      <c r="XC40" s="462"/>
      <c r="XD40" s="462"/>
      <c r="XE40" s="462"/>
      <c r="XF40" s="462"/>
      <c r="XG40" s="462"/>
      <c r="XH40" s="462"/>
      <c r="XI40" s="462"/>
      <c r="XJ40" s="462"/>
      <c r="XK40" s="462"/>
      <c r="XL40" s="462"/>
      <c r="XM40" s="462"/>
      <c r="XN40" s="462"/>
      <c r="XO40" s="462"/>
      <c r="XP40" s="462"/>
      <c r="XQ40" s="462"/>
      <c r="XR40" s="462"/>
      <c r="XS40" s="462"/>
      <c r="XT40" s="462"/>
      <c r="XU40" s="462"/>
      <c r="XV40" s="462"/>
      <c r="XW40" s="462"/>
      <c r="XX40" s="462"/>
      <c r="XY40" s="462"/>
      <c r="XZ40" s="462"/>
      <c r="YA40" s="462"/>
      <c r="YB40" s="462"/>
      <c r="YC40" s="462"/>
      <c r="YD40" s="462"/>
      <c r="YE40" s="462"/>
      <c r="YF40" s="462"/>
      <c r="YG40" s="462"/>
      <c r="YH40" s="462"/>
      <c r="YI40" s="462"/>
      <c r="YJ40" s="462"/>
      <c r="YK40" s="462"/>
      <c r="YL40" s="462"/>
      <c r="YM40" s="462"/>
      <c r="YN40" s="462"/>
      <c r="YO40" s="462"/>
      <c r="YP40" s="462"/>
      <c r="YQ40" s="462"/>
      <c r="YR40" s="462"/>
      <c r="YS40" s="462"/>
      <c r="YT40" s="462"/>
      <c r="YU40" s="462"/>
      <c r="YV40" s="462"/>
      <c r="YW40" s="462"/>
      <c r="YX40" s="462"/>
      <c r="YY40" s="462"/>
      <c r="YZ40" s="462"/>
      <c r="ZA40" s="462"/>
      <c r="ZB40" s="462"/>
      <c r="ZC40" s="462"/>
      <c r="ZD40" s="462"/>
      <c r="ZE40" s="462"/>
      <c r="ZF40" s="462"/>
      <c r="ZG40" s="462"/>
      <c r="ZH40" s="462"/>
      <c r="ZI40" s="462"/>
      <c r="ZJ40" s="462"/>
      <c r="ZK40" s="462"/>
      <c r="ZL40" s="462"/>
      <c r="ZM40" s="462"/>
      <c r="ZN40" s="462"/>
      <c r="ZO40" s="462"/>
      <c r="ZP40" s="462"/>
      <c r="ZQ40" s="462"/>
      <c r="ZR40" s="462"/>
      <c r="ZS40" s="462"/>
      <c r="ZT40" s="462"/>
      <c r="ZU40" s="462"/>
      <c r="ZV40" s="462"/>
      <c r="ZW40" s="462"/>
      <c r="ZX40" s="462"/>
      <c r="ZY40" s="462"/>
      <c r="ZZ40" s="462"/>
      <c r="AAA40" s="462"/>
      <c r="AAB40" s="462"/>
      <c r="AAC40" s="462"/>
      <c r="AAD40" s="462"/>
      <c r="AAE40" s="462"/>
      <c r="AAF40" s="462"/>
      <c r="AAG40" s="462"/>
      <c r="AAH40" s="462"/>
      <c r="AAI40" s="462"/>
      <c r="AAJ40" s="462"/>
      <c r="AAK40" s="462"/>
      <c r="AAL40" s="462"/>
      <c r="AAM40" s="462"/>
      <c r="AAN40" s="462"/>
      <c r="AAO40" s="462"/>
      <c r="AAP40" s="462"/>
      <c r="AAQ40" s="462"/>
      <c r="AAR40" s="462"/>
      <c r="AAS40" s="462"/>
      <c r="AAT40" s="462"/>
      <c r="AAU40" s="462"/>
      <c r="AAV40" s="462"/>
      <c r="AAW40" s="462"/>
      <c r="AAX40" s="462"/>
      <c r="AAY40" s="462"/>
      <c r="AAZ40" s="462"/>
      <c r="ABA40" s="462"/>
      <c r="ABB40" s="462"/>
      <c r="ABC40" s="462"/>
      <c r="ABD40" s="462"/>
      <c r="ABE40" s="462"/>
      <c r="ABF40" s="462"/>
      <c r="ABG40" s="462"/>
      <c r="ABH40" s="462"/>
      <c r="ABI40" s="462"/>
      <c r="ABJ40" s="462"/>
      <c r="ABK40" s="462"/>
      <c r="ABL40" s="462"/>
      <c r="ABM40" s="462"/>
      <c r="ABN40" s="462"/>
      <c r="ABO40" s="462"/>
      <c r="ABP40" s="462"/>
      <c r="ABQ40" s="462"/>
      <c r="ABR40" s="462"/>
      <c r="ABS40" s="462"/>
      <c r="ABT40" s="462"/>
      <c r="ABU40" s="462"/>
      <c r="ABV40" s="462"/>
      <c r="ABW40" s="462"/>
      <c r="ABX40" s="462"/>
      <c r="ABY40" s="462"/>
      <c r="ABZ40" s="462"/>
      <c r="ACA40" s="462"/>
      <c r="ACB40" s="462"/>
      <c r="ACC40" s="462"/>
      <c r="ACD40" s="462"/>
      <c r="ACE40" s="462"/>
      <c r="ACF40" s="462"/>
      <c r="ACG40" s="462"/>
      <c r="ACH40" s="462"/>
      <c r="ACI40" s="462"/>
      <c r="ACJ40" s="462"/>
      <c r="ACK40" s="462"/>
      <c r="ACL40" s="462"/>
      <c r="ACM40" s="462"/>
      <c r="ACN40" s="462"/>
      <c r="ACO40" s="462"/>
      <c r="ACP40" s="462"/>
      <c r="ACQ40" s="462"/>
      <c r="ACR40" s="462"/>
      <c r="ACS40" s="462"/>
      <c r="ACT40" s="462"/>
      <c r="ACU40" s="462"/>
      <c r="ACV40" s="462"/>
      <c r="ACW40" s="462"/>
      <c r="ACX40" s="462"/>
      <c r="ACY40" s="462"/>
      <c r="ACZ40" s="462"/>
      <c r="ADA40" s="462"/>
      <c r="ADB40" s="462"/>
      <c r="ADC40" s="462"/>
      <c r="ADD40" s="462"/>
      <c r="ADE40" s="462"/>
      <c r="ADF40" s="462"/>
      <c r="ADG40" s="462"/>
      <c r="ADH40" s="462"/>
      <c r="ADI40" s="462"/>
      <c r="ADJ40" s="462"/>
      <c r="ADK40" s="462"/>
      <c r="ADL40" s="462"/>
      <c r="ADM40" s="462"/>
      <c r="ADN40" s="462"/>
      <c r="ADO40" s="462"/>
      <c r="ADP40" s="462"/>
      <c r="ADQ40" s="462"/>
      <c r="ADR40" s="462"/>
      <c r="ADS40" s="462"/>
      <c r="ADT40" s="462"/>
      <c r="ADU40" s="462"/>
      <c r="ADV40" s="462"/>
      <c r="ADW40" s="462"/>
      <c r="ADX40" s="462"/>
      <c r="ADY40" s="462"/>
      <c r="ADZ40" s="462"/>
      <c r="AEA40" s="462"/>
      <c r="AEB40" s="462"/>
      <c r="AEC40" s="462"/>
      <c r="AED40" s="462"/>
      <c r="AEE40" s="462"/>
      <c r="AEF40" s="462"/>
      <c r="AEG40" s="462"/>
      <c r="AEH40" s="462"/>
      <c r="AEI40" s="462"/>
      <c r="AEJ40" s="462"/>
      <c r="AEK40" s="462"/>
      <c r="AEL40" s="462"/>
      <c r="AEM40" s="462"/>
      <c r="AEN40" s="462"/>
      <c r="AEO40" s="462"/>
      <c r="AEP40" s="462"/>
      <c r="AEQ40" s="462"/>
      <c r="AER40" s="462"/>
      <c r="AES40" s="462"/>
      <c r="AET40" s="462"/>
      <c r="AEU40" s="462"/>
      <c r="AEV40" s="462"/>
      <c r="AEW40" s="462"/>
      <c r="AEX40" s="462"/>
      <c r="AEY40" s="462"/>
      <c r="AEZ40" s="462"/>
      <c r="AFA40" s="462"/>
      <c r="AFB40" s="462"/>
      <c r="AFC40" s="462"/>
      <c r="AFD40" s="462"/>
      <c r="AFE40" s="462"/>
      <c r="AFF40" s="462"/>
      <c r="AFG40" s="462"/>
      <c r="AFH40" s="462"/>
      <c r="AFI40" s="462"/>
      <c r="AFJ40" s="462"/>
      <c r="AFK40" s="462"/>
      <c r="AFL40" s="462"/>
      <c r="AFM40" s="462"/>
      <c r="AFN40" s="462"/>
      <c r="AFO40" s="462"/>
      <c r="AFP40" s="462"/>
      <c r="AFQ40" s="462"/>
      <c r="AFR40" s="462"/>
      <c r="AFS40" s="462"/>
      <c r="AFT40" s="462"/>
      <c r="AFU40" s="462"/>
      <c r="AFV40" s="462"/>
      <c r="AFW40" s="462"/>
      <c r="AFX40" s="462"/>
      <c r="AFY40" s="462"/>
      <c r="AFZ40" s="462"/>
      <c r="AGA40" s="462"/>
      <c r="AGB40" s="462"/>
      <c r="AGC40" s="462"/>
      <c r="AGD40" s="462"/>
      <c r="AGE40" s="462"/>
      <c r="AGF40" s="462"/>
      <c r="AGG40" s="462"/>
      <c r="AGH40" s="462"/>
      <c r="AGI40" s="462"/>
      <c r="AGJ40" s="462"/>
      <c r="AGK40" s="462"/>
      <c r="AGL40" s="462"/>
      <c r="AGM40" s="462"/>
      <c r="AGN40" s="462"/>
      <c r="AGO40" s="462"/>
      <c r="AGP40" s="462"/>
      <c r="AGQ40" s="462"/>
      <c r="AGR40" s="462"/>
      <c r="AGS40" s="462"/>
      <c r="AGT40" s="462"/>
      <c r="AGU40" s="462"/>
      <c r="AGV40" s="462"/>
      <c r="AGW40" s="462"/>
      <c r="AGX40" s="462"/>
      <c r="AGY40" s="462"/>
      <c r="AGZ40" s="462"/>
      <c r="AHA40" s="462"/>
      <c r="AHB40" s="462"/>
      <c r="AHC40" s="462"/>
      <c r="AHD40" s="462"/>
      <c r="AHE40" s="462"/>
      <c r="AHF40" s="462"/>
      <c r="AHG40" s="462"/>
      <c r="AHH40" s="462"/>
      <c r="AHI40" s="462"/>
      <c r="AHJ40" s="462"/>
      <c r="AHK40" s="462"/>
      <c r="AHL40" s="462"/>
      <c r="AHM40" s="462"/>
      <c r="AHN40" s="462"/>
      <c r="AHO40" s="462"/>
      <c r="AHP40" s="462"/>
      <c r="AHQ40" s="462"/>
      <c r="AHR40" s="462"/>
      <c r="AHS40" s="462"/>
      <c r="AHT40" s="462"/>
      <c r="AHU40" s="462"/>
      <c r="AHV40" s="462"/>
      <c r="AHW40" s="462"/>
      <c r="AHX40" s="462"/>
      <c r="AHY40" s="462"/>
      <c r="AHZ40" s="462"/>
      <c r="AIA40" s="462"/>
      <c r="AIB40" s="462"/>
      <c r="AIC40" s="462"/>
      <c r="AID40" s="462"/>
      <c r="AIE40" s="462"/>
      <c r="AIF40" s="462"/>
      <c r="AIG40" s="462"/>
      <c r="AIH40" s="462"/>
      <c r="AII40" s="462"/>
      <c r="AIJ40" s="462"/>
      <c r="AIK40" s="462"/>
      <c r="AIL40" s="462"/>
      <c r="AIM40" s="462"/>
      <c r="AIN40" s="462"/>
      <c r="AIO40" s="462"/>
      <c r="AIP40" s="462"/>
      <c r="AIQ40" s="462"/>
      <c r="AIR40" s="462"/>
      <c r="AIS40" s="462"/>
      <c r="AIT40" s="462"/>
      <c r="AIU40" s="462"/>
      <c r="AIV40" s="462"/>
      <c r="AIW40" s="462"/>
      <c r="AIX40" s="462"/>
      <c r="AIY40" s="462"/>
      <c r="AIZ40" s="462"/>
      <c r="AJA40" s="462"/>
      <c r="AJB40" s="462"/>
      <c r="AJC40" s="462"/>
      <c r="AJD40" s="462"/>
      <c r="AJE40" s="462"/>
      <c r="AJF40" s="462"/>
      <c r="AJG40" s="462"/>
      <c r="AJH40" s="462"/>
      <c r="AJI40" s="462"/>
      <c r="AJJ40" s="462"/>
      <c r="AJK40" s="462"/>
      <c r="AJL40" s="462"/>
      <c r="AJM40" s="462"/>
      <c r="AJN40" s="462"/>
      <c r="AJO40" s="462"/>
      <c r="AJP40" s="462"/>
      <c r="AJQ40" s="462"/>
      <c r="AJR40" s="462"/>
      <c r="AJS40" s="462"/>
      <c r="AJT40" s="462"/>
      <c r="AJU40" s="462"/>
      <c r="AJV40" s="462"/>
      <c r="AJW40" s="462"/>
    </row>
    <row r="41" spans="1:959" s="53" customFormat="1" ht="91.5" customHeight="1">
      <c r="A41" s="334" t="e">
        <f ca="1">IF(AND($D$1&gt;=C41,$D$1&lt;=D41),"CurrentSprint","NA")</f>
        <v>#N/A</v>
      </c>
      <c r="B41" s="126" t="s">
        <v>53</v>
      </c>
      <c r="C41" s="596">
        <v>45884</v>
      </c>
      <c r="D41" s="183">
        <v>45897</v>
      </c>
      <c r="E41" s="176">
        <v>10</v>
      </c>
      <c r="F41" s="176">
        <v>13</v>
      </c>
      <c r="G41" s="176" t="s">
        <v>54</v>
      </c>
      <c r="H41" s="176"/>
      <c r="I41" s="180" t="s">
        <v>55</v>
      </c>
      <c r="J41" s="468" t="s">
        <v>56</v>
      </c>
      <c r="K41" s="186" t="s">
        <v>57</v>
      </c>
      <c r="L41" s="186"/>
      <c r="M41" s="186"/>
      <c r="N41" s="126"/>
      <c r="O41" s="127"/>
    </row>
    <row r="42" spans="1:959" ht="178.5">
      <c r="A42" s="334" t="e">
        <f ca="1">IF(AND($D$1&gt;=C42,$D$1&lt;=D42),"CurrentSprint","NA")</f>
        <v>#N/A</v>
      </c>
      <c r="B42" s="445" t="s">
        <v>58</v>
      </c>
      <c r="C42" s="596">
        <v>45898</v>
      </c>
      <c r="D42" s="183">
        <v>45911</v>
      </c>
      <c r="E42" s="176">
        <v>8</v>
      </c>
      <c r="F42" s="176">
        <v>18</v>
      </c>
      <c r="G42" s="176" t="s">
        <v>59</v>
      </c>
      <c r="H42" s="176"/>
      <c r="I42" s="180" t="s">
        <v>60</v>
      </c>
      <c r="J42" s="468" t="s">
        <v>61</v>
      </c>
      <c r="K42" s="610" t="s">
        <v>62</v>
      </c>
      <c r="L42" s="610"/>
      <c r="M42" s="610"/>
      <c r="N42" s="126"/>
      <c r="O42" s="127"/>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c r="DK42" s="53"/>
      <c r="DL42" s="53"/>
      <c r="DM42" s="53"/>
      <c r="DN42" s="53"/>
      <c r="DO42" s="53"/>
      <c r="DP42" s="53"/>
      <c r="DQ42" s="53"/>
      <c r="DR42" s="53"/>
      <c r="DS42" s="53"/>
      <c r="DT42" s="53"/>
      <c r="DU42" s="53"/>
      <c r="DV42" s="53"/>
      <c r="DW42" s="53"/>
      <c r="DX42" s="53"/>
      <c r="DY42" s="53"/>
      <c r="DZ42" s="53"/>
      <c r="EA42" s="53"/>
      <c r="EB42" s="53"/>
      <c r="EC42" s="53"/>
      <c r="ED42" s="53"/>
      <c r="EE42" s="53"/>
      <c r="EF42" s="53"/>
      <c r="EG42" s="53"/>
      <c r="EH42" s="53"/>
      <c r="EI42" s="53"/>
      <c r="EJ42" s="53"/>
      <c r="EK42" s="53"/>
      <c r="EL42" s="53"/>
      <c r="EM42" s="53"/>
      <c r="EN42" s="53"/>
      <c r="EO42" s="53"/>
      <c r="EP42" s="53"/>
      <c r="EQ42" s="53"/>
      <c r="ER42" s="53"/>
      <c r="ES42" s="53"/>
      <c r="ET42" s="53"/>
      <c r="EU42" s="53"/>
      <c r="EV42" s="53"/>
      <c r="EW42" s="53"/>
      <c r="EX42" s="53"/>
      <c r="EY42" s="53"/>
      <c r="EZ42" s="53"/>
      <c r="FA42" s="53"/>
      <c r="FB42" s="53"/>
      <c r="FC42" s="53"/>
      <c r="FD42" s="53"/>
      <c r="FE42" s="53"/>
      <c r="FF42" s="53"/>
      <c r="FG42" s="53"/>
      <c r="FH42" s="53"/>
      <c r="FI42" s="53"/>
      <c r="FJ42" s="53"/>
      <c r="FK42" s="53"/>
      <c r="FL42" s="53"/>
      <c r="FM42" s="53"/>
      <c r="FN42" s="53"/>
      <c r="FO42" s="53"/>
      <c r="FP42" s="53"/>
      <c r="FQ42" s="53"/>
      <c r="FR42" s="53"/>
      <c r="FS42" s="53"/>
      <c r="FT42" s="53"/>
      <c r="FU42" s="53"/>
      <c r="FV42" s="53"/>
      <c r="FW42" s="53"/>
      <c r="FX42" s="53"/>
      <c r="FY42" s="53"/>
      <c r="FZ42" s="53"/>
      <c r="GA42" s="53"/>
      <c r="GB42" s="53"/>
      <c r="GC42" s="53"/>
      <c r="GD42" s="53"/>
      <c r="GE42" s="53"/>
      <c r="GF42" s="53"/>
      <c r="GG42" s="53"/>
      <c r="GH42" s="53"/>
      <c r="GI42" s="53"/>
      <c r="GJ42" s="53"/>
      <c r="GK42" s="53"/>
      <c r="GL42" s="53"/>
      <c r="GM42" s="53"/>
      <c r="GN42" s="53"/>
      <c r="GO42" s="53"/>
      <c r="GP42" s="53"/>
      <c r="GQ42" s="53"/>
      <c r="GR42" s="53"/>
      <c r="GS42" s="53"/>
      <c r="GT42" s="53"/>
      <c r="GU42" s="53"/>
      <c r="GV42" s="53"/>
      <c r="GW42" s="53"/>
      <c r="GX42" s="53"/>
      <c r="GY42" s="53"/>
      <c r="GZ42" s="53"/>
      <c r="HA42" s="53"/>
      <c r="HB42" s="53"/>
      <c r="HC42" s="53"/>
      <c r="HD42" s="53"/>
      <c r="HE42" s="53"/>
      <c r="HF42" s="53"/>
      <c r="HG42" s="53"/>
      <c r="HH42" s="53"/>
      <c r="HI42" s="53"/>
      <c r="HJ42" s="53"/>
      <c r="HK42" s="53"/>
      <c r="HL42" s="53"/>
      <c r="HM42" s="53"/>
      <c r="HN42" s="53"/>
      <c r="HO42" s="53"/>
      <c r="HP42" s="53"/>
      <c r="HQ42" s="53"/>
      <c r="HR42" s="53"/>
      <c r="HS42" s="53"/>
      <c r="HT42" s="53"/>
      <c r="HU42" s="53"/>
      <c r="HV42" s="53"/>
      <c r="HW42" s="53"/>
      <c r="HX42" s="53"/>
      <c r="HY42" s="53"/>
      <c r="HZ42" s="53"/>
      <c r="IA42" s="53"/>
      <c r="IB42" s="53"/>
      <c r="IC42" s="53"/>
      <c r="ID42" s="53"/>
      <c r="IE42" s="53"/>
      <c r="IF42" s="53"/>
      <c r="IG42" s="53"/>
      <c r="IH42" s="53"/>
      <c r="II42" s="53"/>
      <c r="IJ42" s="53"/>
      <c r="IK42" s="53"/>
      <c r="IL42" s="53"/>
      <c r="IM42" s="53"/>
      <c r="IN42" s="53"/>
      <c r="IO42" s="53"/>
      <c r="IP42" s="53"/>
      <c r="IQ42" s="53"/>
      <c r="IR42" s="53"/>
      <c r="IS42" s="53"/>
      <c r="IT42" s="53"/>
      <c r="IU42" s="53"/>
      <c r="IV42" s="53"/>
      <c r="IW42" s="53"/>
      <c r="IX42" s="53"/>
      <c r="IY42" s="53"/>
      <c r="IZ42" s="53"/>
      <c r="JA42" s="53"/>
      <c r="JB42" s="53"/>
      <c r="JC42" s="53"/>
      <c r="JD42" s="53"/>
      <c r="JE42" s="53"/>
      <c r="JF42" s="53"/>
      <c r="JG42" s="53"/>
      <c r="JH42" s="53"/>
      <c r="JI42" s="53"/>
      <c r="JJ42" s="53"/>
      <c r="JK42" s="53"/>
      <c r="JL42" s="53"/>
      <c r="JM42" s="53"/>
      <c r="JN42" s="53"/>
      <c r="JO42" s="53"/>
      <c r="JP42" s="53"/>
      <c r="JQ42" s="53"/>
      <c r="JR42" s="53"/>
      <c r="JS42" s="53"/>
      <c r="JT42" s="53"/>
      <c r="JU42" s="53"/>
      <c r="JV42" s="53"/>
      <c r="JW42" s="53"/>
      <c r="JX42" s="53"/>
      <c r="JY42" s="53"/>
      <c r="JZ42" s="53"/>
      <c r="KA42" s="53"/>
      <c r="KB42" s="53"/>
      <c r="KC42" s="53"/>
      <c r="KD42" s="53"/>
      <c r="KE42" s="53"/>
      <c r="KF42" s="53"/>
      <c r="KG42" s="53"/>
      <c r="KH42" s="53"/>
      <c r="KI42" s="53"/>
      <c r="KJ42" s="53"/>
      <c r="KK42" s="53"/>
      <c r="KL42" s="53"/>
      <c r="KM42" s="53"/>
      <c r="KN42" s="53"/>
      <c r="KO42" s="53"/>
      <c r="KP42" s="53"/>
      <c r="KQ42" s="53"/>
      <c r="KR42" s="53"/>
      <c r="KS42" s="53"/>
      <c r="KT42" s="53"/>
      <c r="KU42" s="53"/>
      <c r="KV42" s="53"/>
      <c r="KW42" s="53"/>
      <c r="KX42" s="53"/>
      <c r="KY42" s="53"/>
      <c r="KZ42" s="53"/>
      <c r="LA42" s="53"/>
      <c r="LB42" s="53"/>
      <c r="LC42" s="53"/>
      <c r="LD42" s="53"/>
      <c r="LE42" s="53"/>
      <c r="LF42" s="53"/>
      <c r="LG42" s="53"/>
      <c r="LH42" s="53"/>
      <c r="LI42" s="53"/>
      <c r="LJ42" s="53"/>
      <c r="LK42" s="53"/>
      <c r="LL42" s="53"/>
      <c r="LM42" s="53"/>
      <c r="LN42" s="53"/>
      <c r="LO42" s="53"/>
      <c r="LP42" s="53"/>
      <c r="LQ42" s="53"/>
      <c r="LR42" s="53"/>
      <c r="LS42" s="53"/>
      <c r="LT42" s="53"/>
      <c r="LU42" s="53"/>
      <c r="LV42" s="53"/>
      <c r="LW42" s="53"/>
      <c r="LX42" s="53"/>
      <c r="LY42" s="53"/>
      <c r="LZ42" s="53"/>
      <c r="MA42" s="53"/>
      <c r="MB42" s="53"/>
      <c r="MC42" s="53"/>
      <c r="MD42" s="53"/>
      <c r="ME42" s="53"/>
      <c r="MF42" s="53"/>
      <c r="MG42" s="53"/>
      <c r="MH42" s="53"/>
      <c r="MI42" s="53"/>
      <c r="MJ42" s="53"/>
      <c r="MK42" s="53"/>
      <c r="ML42" s="53"/>
      <c r="MM42" s="53"/>
      <c r="MN42" s="53"/>
      <c r="MO42" s="53"/>
      <c r="MP42" s="53"/>
      <c r="MQ42" s="53"/>
      <c r="MR42" s="53"/>
      <c r="MS42" s="53"/>
      <c r="MT42" s="53"/>
      <c r="MU42" s="53"/>
      <c r="MV42" s="53"/>
      <c r="MW42" s="53"/>
      <c r="MX42" s="53"/>
      <c r="MY42" s="53"/>
      <c r="MZ42" s="53"/>
      <c r="NA42" s="53"/>
      <c r="NB42" s="53"/>
      <c r="NC42" s="53"/>
      <c r="ND42" s="53"/>
      <c r="NE42" s="53"/>
      <c r="NF42" s="53"/>
      <c r="NG42" s="53"/>
      <c r="NH42" s="53"/>
      <c r="NI42" s="53"/>
      <c r="NJ42" s="53"/>
      <c r="NK42" s="53"/>
      <c r="NL42" s="53"/>
      <c r="NM42" s="53"/>
      <c r="NN42" s="53"/>
      <c r="NO42" s="53"/>
      <c r="NP42" s="53"/>
      <c r="NQ42" s="53"/>
      <c r="NR42" s="53"/>
      <c r="NS42" s="53"/>
      <c r="NT42" s="53"/>
      <c r="NU42" s="53"/>
      <c r="NV42" s="53"/>
      <c r="NW42" s="53"/>
      <c r="NX42" s="53"/>
      <c r="NY42" s="53"/>
      <c r="NZ42" s="53"/>
      <c r="OA42" s="53"/>
      <c r="OB42" s="53"/>
      <c r="OC42" s="53"/>
      <c r="OD42" s="53"/>
      <c r="OE42" s="53"/>
      <c r="OF42" s="53"/>
      <c r="OG42" s="53"/>
      <c r="OH42" s="53"/>
      <c r="OI42" s="53"/>
      <c r="OJ42" s="53"/>
      <c r="OK42" s="53"/>
      <c r="OL42" s="53"/>
      <c r="OM42" s="53"/>
      <c r="ON42" s="53"/>
      <c r="OO42" s="53"/>
      <c r="OP42" s="53"/>
      <c r="OQ42" s="53"/>
      <c r="OR42" s="53"/>
      <c r="OS42" s="53"/>
      <c r="OT42" s="53"/>
      <c r="OU42" s="53"/>
      <c r="OV42" s="53"/>
      <c r="OW42" s="53"/>
      <c r="OX42" s="53"/>
      <c r="OY42" s="53"/>
      <c r="OZ42" s="53"/>
      <c r="PA42" s="53"/>
      <c r="PB42" s="53"/>
      <c r="PC42" s="53"/>
      <c r="PD42" s="53"/>
      <c r="PE42" s="53"/>
      <c r="PF42" s="53"/>
      <c r="PG42" s="53"/>
      <c r="PH42" s="53"/>
      <c r="PI42" s="53"/>
      <c r="PJ42" s="53"/>
      <c r="PK42" s="53"/>
      <c r="PL42" s="53"/>
      <c r="PM42" s="53"/>
      <c r="PN42" s="53"/>
      <c r="PO42" s="53"/>
      <c r="PP42" s="53"/>
      <c r="PQ42" s="53"/>
      <c r="PR42" s="53"/>
      <c r="PS42" s="53"/>
      <c r="PT42" s="53"/>
      <c r="PU42" s="53"/>
      <c r="PV42" s="53"/>
      <c r="PW42" s="53"/>
      <c r="PX42" s="53"/>
      <c r="PY42" s="53"/>
      <c r="PZ42" s="53"/>
      <c r="QA42" s="53"/>
      <c r="QB42" s="53"/>
      <c r="QC42" s="53"/>
      <c r="QD42" s="53"/>
      <c r="QE42" s="53"/>
      <c r="QF42" s="53"/>
      <c r="QG42" s="53"/>
      <c r="QH42" s="53"/>
      <c r="QI42" s="53"/>
      <c r="QJ42" s="53"/>
      <c r="QK42" s="53"/>
      <c r="QL42" s="53"/>
      <c r="QM42" s="53"/>
      <c r="QN42" s="53"/>
      <c r="QO42" s="53"/>
      <c r="QP42" s="53"/>
      <c r="QQ42" s="53"/>
      <c r="QR42" s="53"/>
      <c r="QS42" s="53"/>
      <c r="QT42" s="53"/>
      <c r="QU42" s="53"/>
      <c r="QV42" s="53"/>
      <c r="QW42" s="53"/>
      <c r="QX42" s="53"/>
      <c r="QY42" s="53"/>
      <c r="QZ42" s="53"/>
      <c r="RA42" s="53"/>
      <c r="RB42" s="53"/>
      <c r="RC42" s="53"/>
      <c r="RD42" s="53"/>
      <c r="RE42" s="53"/>
      <c r="RF42" s="53"/>
      <c r="RG42" s="53"/>
      <c r="RH42" s="53"/>
      <c r="RI42" s="53"/>
      <c r="RJ42" s="53"/>
      <c r="RK42" s="53"/>
      <c r="RL42" s="53"/>
      <c r="RM42" s="53"/>
      <c r="RN42" s="53"/>
      <c r="RO42" s="53"/>
      <c r="RP42" s="53"/>
      <c r="RQ42" s="53"/>
      <c r="RR42" s="53"/>
      <c r="RS42" s="53"/>
      <c r="RT42" s="53"/>
      <c r="RU42" s="53"/>
      <c r="RV42" s="53"/>
      <c r="RW42" s="53"/>
      <c r="RX42" s="53"/>
      <c r="RY42" s="53"/>
      <c r="RZ42" s="53"/>
      <c r="SA42" s="53"/>
      <c r="SB42" s="53"/>
      <c r="SC42" s="53"/>
      <c r="SD42" s="53"/>
      <c r="SE42" s="53"/>
      <c r="SF42" s="53"/>
      <c r="SG42" s="53"/>
      <c r="SH42" s="53"/>
      <c r="SI42" s="53"/>
      <c r="SJ42" s="53"/>
      <c r="SK42" s="53"/>
      <c r="SL42" s="53"/>
      <c r="SM42" s="53"/>
      <c r="SN42" s="53"/>
      <c r="SO42" s="53"/>
      <c r="SP42" s="53"/>
      <c r="SQ42" s="53"/>
      <c r="SR42" s="53"/>
      <c r="SS42" s="53"/>
      <c r="ST42" s="53"/>
      <c r="SU42" s="53"/>
      <c r="SV42" s="53"/>
      <c r="SW42" s="53"/>
      <c r="SX42" s="53"/>
      <c r="SY42" s="53"/>
      <c r="SZ42" s="53"/>
      <c r="TA42" s="53"/>
      <c r="TB42" s="53"/>
      <c r="TC42" s="53"/>
      <c r="TD42" s="53"/>
      <c r="TE42" s="53"/>
      <c r="TF42" s="53"/>
      <c r="TG42" s="53"/>
      <c r="TH42" s="53"/>
      <c r="TI42" s="53"/>
      <c r="TJ42" s="53"/>
      <c r="TK42" s="53"/>
      <c r="TL42" s="53"/>
      <c r="TM42" s="53"/>
      <c r="TN42" s="53"/>
      <c r="TO42" s="53"/>
      <c r="TP42" s="53"/>
      <c r="TQ42" s="53"/>
      <c r="TR42" s="53"/>
      <c r="TS42" s="53"/>
      <c r="TT42" s="53"/>
      <c r="TU42" s="53"/>
      <c r="TV42" s="53"/>
      <c r="TW42" s="53"/>
      <c r="TX42" s="53"/>
      <c r="TY42" s="53"/>
      <c r="TZ42" s="53"/>
      <c r="UA42" s="53"/>
      <c r="UB42" s="53"/>
      <c r="UC42" s="53"/>
      <c r="UD42" s="53"/>
      <c r="UE42" s="53"/>
      <c r="UF42" s="53"/>
      <c r="UG42" s="53"/>
      <c r="UH42" s="53"/>
      <c r="UI42" s="53"/>
      <c r="UJ42" s="53"/>
      <c r="UK42" s="53"/>
      <c r="UL42" s="53"/>
      <c r="UM42" s="53"/>
      <c r="UN42" s="53"/>
      <c r="UO42" s="53"/>
      <c r="UP42" s="53"/>
      <c r="UQ42" s="53"/>
      <c r="UR42" s="53"/>
      <c r="US42" s="53"/>
      <c r="UT42" s="53"/>
      <c r="UU42" s="53"/>
      <c r="UV42" s="53"/>
      <c r="UW42" s="53"/>
      <c r="UX42" s="53"/>
      <c r="UY42" s="53"/>
      <c r="UZ42" s="53"/>
      <c r="VA42" s="53"/>
      <c r="VB42" s="53"/>
      <c r="VC42" s="53"/>
      <c r="VD42" s="53"/>
      <c r="VE42" s="53"/>
      <c r="VF42" s="53"/>
      <c r="VG42" s="53"/>
      <c r="VH42" s="53"/>
      <c r="VI42" s="53"/>
      <c r="VJ42" s="53"/>
      <c r="VK42" s="53"/>
      <c r="VL42" s="53"/>
      <c r="VM42" s="53"/>
      <c r="VN42" s="53"/>
      <c r="VO42" s="53"/>
      <c r="VP42" s="53"/>
      <c r="VQ42" s="53"/>
      <c r="VR42" s="53"/>
      <c r="VS42" s="53"/>
      <c r="VT42" s="53"/>
      <c r="VU42" s="53"/>
      <c r="VV42" s="53"/>
      <c r="VW42" s="53"/>
      <c r="VX42" s="53"/>
      <c r="VY42" s="53"/>
      <c r="VZ42" s="53"/>
      <c r="WA42" s="53"/>
      <c r="WB42" s="53"/>
      <c r="WC42" s="53"/>
      <c r="WD42" s="53"/>
      <c r="WE42" s="53"/>
      <c r="WF42" s="53"/>
      <c r="WG42" s="53"/>
      <c r="WH42" s="53"/>
      <c r="WI42" s="53"/>
      <c r="WJ42" s="53"/>
      <c r="WK42" s="53"/>
      <c r="WL42" s="53"/>
      <c r="WM42" s="53"/>
      <c r="WN42" s="53"/>
      <c r="WO42" s="53"/>
      <c r="WP42" s="53"/>
      <c r="WQ42" s="53"/>
      <c r="WR42" s="53"/>
      <c r="WS42" s="53"/>
      <c r="WT42" s="53"/>
      <c r="WU42" s="53"/>
      <c r="WV42" s="53"/>
      <c r="WW42" s="53"/>
      <c r="WX42" s="53"/>
      <c r="WY42" s="53"/>
      <c r="WZ42" s="53"/>
      <c r="XA42" s="53"/>
      <c r="XB42" s="53"/>
      <c r="XC42" s="53"/>
      <c r="XD42" s="53"/>
      <c r="XE42" s="53"/>
      <c r="XF42" s="53"/>
      <c r="XG42" s="53"/>
      <c r="XH42" s="53"/>
      <c r="XI42" s="53"/>
      <c r="XJ42" s="53"/>
      <c r="XK42" s="53"/>
      <c r="XL42" s="53"/>
      <c r="XM42" s="53"/>
      <c r="XN42" s="53"/>
      <c r="XO42" s="53"/>
      <c r="XP42" s="53"/>
      <c r="XQ42" s="53"/>
      <c r="XR42" s="53"/>
      <c r="XS42" s="53"/>
      <c r="XT42" s="53"/>
      <c r="XU42" s="53"/>
      <c r="XV42" s="53"/>
      <c r="XW42" s="53"/>
      <c r="XX42" s="53"/>
      <c r="XY42" s="53"/>
      <c r="XZ42" s="53"/>
      <c r="YA42" s="53"/>
      <c r="YB42" s="53"/>
      <c r="YC42" s="53"/>
      <c r="YD42" s="53"/>
      <c r="YE42" s="53"/>
      <c r="YF42" s="53"/>
      <c r="YG42" s="53"/>
      <c r="YH42" s="53"/>
      <c r="YI42" s="53"/>
      <c r="YJ42" s="53"/>
      <c r="YK42" s="53"/>
      <c r="YL42" s="53"/>
      <c r="YM42" s="53"/>
      <c r="YN42" s="53"/>
      <c r="YO42" s="53"/>
      <c r="YP42" s="53"/>
      <c r="YQ42" s="53"/>
      <c r="YR42" s="53"/>
      <c r="YS42" s="53"/>
      <c r="YT42" s="53"/>
      <c r="YU42" s="53"/>
      <c r="YV42" s="53"/>
      <c r="YW42" s="53"/>
      <c r="YX42" s="53"/>
      <c r="YY42" s="53"/>
      <c r="YZ42" s="53"/>
      <c r="ZA42" s="53"/>
      <c r="ZB42" s="53"/>
      <c r="ZC42" s="53"/>
      <c r="ZD42" s="53"/>
      <c r="ZE42" s="53"/>
      <c r="ZF42" s="53"/>
      <c r="ZG42" s="53"/>
      <c r="ZH42" s="53"/>
      <c r="ZI42" s="53"/>
      <c r="ZJ42" s="53"/>
      <c r="ZK42" s="53"/>
      <c r="ZL42" s="53"/>
      <c r="ZM42" s="53"/>
      <c r="ZN42" s="53"/>
      <c r="ZO42" s="53"/>
      <c r="ZP42" s="53"/>
      <c r="ZQ42" s="53"/>
      <c r="ZR42" s="53"/>
      <c r="ZS42" s="53"/>
      <c r="ZT42" s="53"/>
      <c r="ZU42" s="53"/>
      <c r="ZV42" s="53"/>
      <c r="ZW42" s="53"/>
      <c r="ZX42" s="53"/>
      <c r="ZY42" s="53"/>
      <c r="ZZ42" s="53"/>
      <c r="AAA42" s="53"/>
      <c r="AAB42" s="53"/>
      <c r="AAC42" s="53"/>
      <c r="AAD42" s="53"/>
      <c r="AAE42" s="53"/>
      <c r="AAF42" s="53"/>
      <c r="AAG42" s="53"/>
      <c r="AAH42" s="53"/>
      <c r="AAI42" s="53"/>
      <c r="AAJ42" s="53"/>
      <c r="AAK42" s="53"/>
      <c r="AAL42" s="53"/>
      <c r="AAM42" s="53"/>
      <c r="AAN42" s="53"/>
      <c r="AAO42" s="53"/>
      <c r="AAP42" s="53"/>
      <c r="AAQ42" s="53"/>
      <c r="AAR42" s="53"/>
      <c r="AAS42" s="53"/>
      <c r="AAT42" s="53"/>
      <c r="AAU42" s="53"/>
      <c r="AAV42" s="53"/>
      <c r="AAW42" s="53"/>
      <c r="AAX42" s="53"/>
      <c r="AAY42" s="53"/>
      <c r="AAZ42" s="53"/>
      <c r="ABA42" s="53"/>
      <c r="ABB42" s="53"/>
      <c r="ABC42" s="53"/>
      <c r="ABD42" s="53"/>
      <c r="ABE42" s="53"/>
      <c r="ABF42" s="53"/>
      <c r="ABG42" s="53"/>
      <c r="ABH42" s="53"/>
      <c r="ABI42" s="53"/>
      <c r="ABJ42" s="53"/>
      <c r="ABK42" s="53"/>
      <c r="ABL42" s="53"/>
      <c r="ABM42" s="53"/>
      <c r="ABN42" s="53"/>
      <c r="ABO42" s="53"/>
      <c r="ABP42" s="53"/>
      <c r="ABQ42" s="53"/>
      <c r="ABR42" s="53"/>
      <c r="ABS42" s="53"/>
      <c r="ABT42" s="53"/>
      <c r="ABU42" s="53"/>
      <c r="ABV42" s="53"/>
      <c r="ABW42" s="53"/>
      <c r="ABX42" s="53"/>
      <c r="ABY42" s="53"/>
      <c r="ABZ42" s="53"/>
      <c r="ACA42" s="53"/>
      <c r="ACB42" s="53"/>
      <c r="ACC42" s="53"/>
      <c r="ACD42" s="53"/>
      <c r="ACE42" s="53"/>
      <c r="ACF42" s="53"/>
      <c r="ACG42" s="53"/>
      <c r="ACH42" s="53"/>
      <c r="ACI42" s="53"/>
      <c r="ACJ42" s="53"/>
      <c r="ACK42" s="53"/>
      <c r="ACL42" s="53"/>
      <c r="ACM42" s="53"/>
      <c r="ACN42" s="53"/>
      <c r="ACO42" s="53"/>
      <c r="ACP42" s="53"/>
      <c r="ACQ42" s="53"/>
      <c r="ACR42" s="53"/>
      <c r="ACS42" s="53"/>
      <c r="ACT42" s="53"/>
      <c r="ACU42" s="53"/>
      <c r="ACV42" s="53"/>
      <c r="ACW42" s="53"/>
      <c r="ACX42" s="53"/>
      <c r="ACY42" s="53"/>
      <c r="ACZ42" s="53"/>
      <c r="ADA42" s="53"/>
      <c r="ADB42" s="53"/>
      <c r="ADC42" s="53"/>
      <c r="ADD42" s="53"/>
      <c r="ADE42" s="53"/>
      <c r="ADF42" s="53"/>
      <c r="ADG42" s="53"/>
      <c r="ADH42" s="53"/>
      <c r="ADI42" s="53"/>
      <c r="ADJ42" s="53"/>
      <c r="ADK42" s="53"/>
      <c r="ADL42" s="53"/>
      <c r="ADM42" s="53"/>
      <c r="ADN42" s="53"/>
      <c r="ADO42" s="53"/>
      <c r="ADP42" s="53"/>
      <c r="ADQ42" s="53"/>
      <c r="ADR42" s="53"/>
      <c r="ADS42" s="53"/>
      <c r="ADT42" s="53"/>
      <c r="ADU42" s="53"/>
      <c r="ADV42" s="53"/>
      <c r="ADW42" s="53"/>
      <c r="ADX42" s="53"/>
      <c r="ADY42" s="53"/>
      <c r="ADZ42" s="53"/>
      <c r="AEA42" s="53"/>
      <c r="AEB42" s="53"/>
      <c r="AEC42" s="53"/>
      <c r="AED42" s="53"/>
      <c r="AEE42" s="53"/>
      <c r="AEF42" s="53"/>
      <c r="AEG42" s="53"/>
      <c r="AEH42" s="53"/>
      <c r="AEI42" s="53"/>
      <c r="AEJ42" s="53"/>
      <c r="AEK42" s="53"/>
      <c r="AEL42" s="53"/>
      <c r="AEM42" s="53"/>
      <c r="AEN42" s="53"/>
      <c r="AEO42" s="53"/>
      <c r="AEP42" s="53"/>
      <c r="AEQ42" s="53"/>
      <c r="AER42" s="53"/>
      <c r="AES42" s="53"/>
      <c r="AET42" s="53"/>
      <c r="AEU42" s="53"/>
      <c r="AEV42" s="53"/>
      <c r="AEW42" s="53"/>
      <c r="AEX42" s="53"/>
      <c r="AEY42" s="53"/>
      <c r="AEZ42" s="53"/>
      <c r="AFA42" s="53"/>
      <c r="AFB42" s="53"/>
      <c r="AFC42" s="53"/>
      <c r="AFD42" s="53"/>
      <c r="AFE42" s="53"/>
      <c r="AFF42" s="53"/>
      <c r="AFG42" s="53"/>
      <c r="AFH42" s="53"/>
      <c r="AFI42" s="53"/>
      <c r="AFJ42" s="53"/>
      <c r="AFK42" s="53"/>
      <c r="AFL42" s="53"/>
      <c r="AFM42" s="53"/>
      <c r="AFN42" s="53"/>
      <c r="AFO42" s="53"/>
      <c r="AFP42" s="53"/>
      <c r="AFQ42" s="53"/>
      <c r="AFR42" s="53"/>
      <c r="AFS42" s="53"/>
      <c r="AFT42" s="53"/>
      <c r="AFU42" s="53"/>
      <c r="AFV42" s="53"/>
      <c r="AFW42" s="53"/>
      <c r="AFX42" s="53"/>
      <c r="AFY42" s="53"/>
      <c r="AFZ42" s="53"/>
      <c r="AGA42" s="53"/>
      <c r="AGB42" s="53"/>
      <c r="AGC42" s="53"/>
      <c r="AGD42" s="53"/>
      <c r="AGE42" s="53"/>
      <c r="AGF42" s="53"/>
      <c r="AGG42" s="53"/>
      <c r="AGH42" s="53"/>
      <c r="AGI42" s="53"/>
      <c r="AGJ42" s="53"/>
      <c r="AGK42" s="53"/>
      <c r="AGL42" s="53"/>
      <c r="AGM42" s="53"/>
      <c r="AGN42" s="53"/>
      <c r="AGO42" s="53"/>
      <c r="AGP42" s="53"/>
      <c r="AGQ42" s="53"/>
      <c r="AGR42" s="53"/>
      <c r="AGS42" s="53"/>
      <c r="AGT42" s="53"/>
      <c r="AGU42" s="53"/>
      <c r="AGV42" s="53"/>
      <c r="AGW42" s="53"/>
      <c r="AGX42" s="53"/>
      <c r="AGY42" s="53"/>
      <c r="AGZ42" s="53"/>
      <c r="AHA42" s="53"/>
      <c r="AHB42" s="53"/>
      <c r="AHC42" s="53"/>
      <c r="AHD42" s="53"/>
      <c r="AHE42" s="53"/>
      <c r="AHF42" s="53"/>
      <c r="AHG42" s="53"/>
      <c r="AHH42" s="53"/>
      <c r="AHI42" s="53"/>
      <c r="AHJ42" s="53"/>
      <c r="AHK42" s="53"/>
      <c r="AHL42" s="53"/>
      <c r="AHM42" s="53"/>
      <c r="AHN42" s="53"/>
      <c r="AHO42" s="53"/>
      <c r="AHP42" s="53"/>
      <c r="AHQ42" s="53"/>
      <c r="AHR42" s="53"/>
      <c r="AHS42" s="53"/>
      <c r="AHT42" s="53"/>
      <c r="AHU42" s="53"/>
      <c r="AHV42" s="53"/>
      <c r="AHW42" s="53"/>
      <c r="AHX42" s="53"/>
      <c r="AHY42" s="53"/>
      <c r="AHZ42" s="53"/>
      <c r="AIA42" s="53"/>
      <c r="AIB42" s="53"/>
      <c r="AIC42" s="53"/>
      <c r="AID42" s="53"/>
      <c r="AIE42" s="53"/>
      <c r="AIF42" s="53"/>
      <c r="AIG42" s="53"/>
      <c r="AIH42" s="53"/>
      <c r="AII42" s="53"/>
      <c r="AIJ42" s="53"/>
      <c r="AIK42" s="53"/>
      <c r="AIL42" s="53"/>
      <c r="AIM42" s="53"/>
      <c r="AIN42" s="53"/>
      <c r="AIO42" s="53"/>
      <c r="AIP42" s="53"/>
      <c r="AIQ42" s="53"/>
      <c r="AIR42" s="53"/>
      <c r="AIS42" s="53"/>
      <c r="AIT42" s="53"/>
      <c r="AIU42" s="53"/>
      <c r="AIV42" s="53"/>
      <c r="AIW42" s="53"/>
      <c r="AIX42" s="53"/>
      <c r="AIY42" s="53"/>
      <c r="AIZ42" s="53"/>
      <c r="AJA42" s="53"/>
      <c r="AJB42" s="53"/>
      <c r="AJC42" s="53"/>
      <c r="AJD42" s="53"/>
      <c r="AJE42" s="53"/>
      <c r="AJF42" s="53"/>
      <c r="AJG42" s="53"/>
      <c r="AJH42" s="53"/>
      <c r="AJI42" s="53"/>
      <c r="AJJ42" s="53"/>
      <c r="AJK42" s="53"/>
      <c r="AJL42" s="53"/>
      <c r="AJM42" s="53"/>
      <c r="AJN42" s="53"/>
      <c r="AJO42" s="53"/>
      <c r="AJP42" s="53"/>
      <c r="AJQ42" s="53"/>
      <c r="AJR42" s="53"/>
      <c r="AJS42" s="53"/>
      <c r="AJT42" s="53"/>
      <c r="AJU42" s="53"/>
      <c r="AJV42" s="53"/>
      <c r="AJW42" s="53"/>
    </row>
    <row r="43" spans="1:959" ht="99.75" customHeight="1">
      <c r="A43" s="334" t="e">
        <f ca="1">IF(AND($D$1&gt;=C43,$D$1&lt;=D43),"CurrentSprint","NA")</f>
        <v>#N/A</v>
      </c>
      <c r="B43" s="126" t="s">
        <v>63</v>
      </c>
      <c r="C43" s="596">
        <v>45912</v>
      </c>
      <c r="D43" s="183">
        <v>45925</v>
      </c>
      <c r="E43" s="176">
        <v>14</v>
      </c>
      <c r="F43" s="176">
        <v>15</v>
      </c>
      <c r="G43" s="176" t="s">
        <v>64</v>
      </c>
      <c r="H43" s="620"/>
      <c r="I43" s="518" t="s">
        <v>65</v>
      </c>
      <c r="J43" s="616" t="s">
        <v>66</v>
      </c>
      <c r="K43" s="610" t="s">
        <v>67</v>
      </c>
      <c r="L43" s="610"/>
      <c r="M43" s="610"/>
      <c r="N43" s="126"/>
      <c r="O43" s="127"/>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c r="DB43" s="53"/>
      <c r="DC43" s="53"/>
      <c r="DD43" s="53"/>
      <c r="DE43" s="53"/>
      <c r="DF43" s="53"/>
      <c r="DG43" s="53"/>
      <c r="DH43" s="53"/>
      <c r="DI43" s="53"/>
      <c r="DJ43" s="53"/>
      <c r="DK43" s="53"/>
      <c r="DL43" s="53"/>
      <c r="DM43" s="53"/>
      <c r="DN43" s="53"/>
      <c r="DO43" s="53"/>
      <c r="DP43" s="53"/>
      <c r="DQ43" s="53"/>
      <c r="DR43" s="53"/>
      <c r="DS43" s="53"/>
      <c r="DT43" s="53"/>
      <c r="DU43" s="53"/>
      <c r="DV43" s="53"/>
      <c r="DW43" s="53"/>
      <c r="DX43" s="53"/>
      <c r="DY43" s="53"/>
      <c r="DZ43" s="53"/>
      <c r="EA43" s="53"/>
      <c r="EB43" s="53"/>
      <c r="EC43" s="53"/>
      <c r="ED43" s="53"/>
      <c r="EE43" s="53"/>
      <c r="EF43" s="53"/>
      <c r="EG43" s="53"/>
      <c r="EH43" s="53"/>
      <c r="EI43" s="53"/>
      <c r="EJ43" s="53"/>
      <c r="EK43" s="53"/>
      <c r="EL43" s="53"/>
      <c r="EM43" s="53"/>
      <c r="EN43" s="53"/>
      <c r="EO43" s="53"/>
      <c r="EP43" s="53"/>
      <c r="EQ43" s="53"/>
      <c r="ER43" s="53"/>
      <c r="ES43" s="53"/>
      <c r="ET43" s="53"/>
      <c r="EU43" s="53"/>
      <c r="EV43" s="53"/>
      <c r="EW43" s="53"/>
      <c r="EX43" s="53"/>
      <c r="EY43" s="53"/>
      <c r="EZ43" s="53"/>
      <c r="FA43" s="53"/>
      <c r="FB43" s="53"/>
      <c r="FC43" s="53"/>
      <c r="FD43" s="53"/>
      <c r="FE43" s="53"/>
      <c r="FF43" s="53"/>
      <c r="FG43" s="53"/>
      <c r="FH43" s="53"/>
      <c r="FI43" s="53"/>
      <c r="FJ43" s="53"/>
      <c r="FK43" s="53"/>
      <c r="FL43" s="53"/>
      <c r="FM43" s="53"/>
      <c r="FN43" s="53"/>
      <c r="FO43" s="53"/>
      <c r="FP43" s="53"/>
      <c r="FQ43" s="53"/>
      <c r="FR43" s="53"/>
      <c r="FS43" s="53"/>
      <c r="FT43" s="53"/>
      <c r="FU43" s="53"/>
      <c r="FV43" s="53"/>
      <c r="FW43" s="53"/>
      <c r="FX43" s="53"/>
      <c r="FY43" s="53"/>
      <c r="FZ43" s="53"/>
      <c r="GA43" s="53"/>
      <c r="GB43" s="53"/>
      <c r="GC43" s="53"/>
      <c r="GD43" s="53"/>
      <c r="GE43" s="53"/>
      <c r="GF43" s="53"/>
      <c r="GG43" s="53"/>
      <c r="GH43" s="53"/>
      <c r="GI43" s="53"/>
      <c r="GJ43" s="53"/>
      <c r="GK43" s="53"/>
      <c r="GL43" s="53"/>
      <c r="GM43" s="53"/>
      <c r="GN43" s="53"/>
      <c r="GO43" s="53"/>
      <c r="GP43" s="53"/>
      <c r="GQ43" s="53"/>
      <c r="GR43" s="53"/>
      <c r="GS43" s="53"/>
      <c r="GT43" s="53"/>
      <c r="GU43" s="53"/>
      <c r="GV43" s="53"/>
      <c r="GW43" s="53"/>
      <c r="GX43" s="53"/>
      <c r="GY43" s="53"/>
      <c r="GZ43" s="53"/>
      <c r="HA43" s="53"/>
      <c r="HB43" s="53"/>
      <c r="HC43" s="53"/>
      <c r="HD43" s="53"/>
      <c r="HE43" s="53"/>
      <c r="HF43" s="53"/>
      <c r="HG43" s="53"/>
      <c r="HH43" s="53"/>
      <c r="HI43" s="53"/>
      <c r="HJ43" s="53"/>
      <c r="HK43" s="53"/>
      <c r="HL43" s="53"/>
      <c r="HM43" s="53"/>
      <c r="HN43" s="53"/>
      <c r="HO43" s="53"/>
      <c r="HP43" s="53"/>
      <c r="HQ43" s="53"/>
      <c r="HR43" s="53"/>
      <c r="HS43" s="53"/>
      <c r="HT43" s="53"/>
      <c r="HU43" s="53"/>
      <c r="HV43" s="53"/>
      <c r="HW43" s="53"/>
      <c r="HX43" s="53"/>
      <c r="HY43" s="53"/>
      <c r="HZ43" s="53"/>
      <c r="IA43" s="53"/>
      <c r="IB43" s="53"/>
      <c r="IC43" s="53"/>
      <c r="ID43" s="53"/>
      <c r="IE43" s="53"/>
      <c r="IF43" s="53"/>
      <c r="IG43" s="53"/>
      <c r="IH43" s="53"/>
      <c r="II43" s="53"/>
      <c r="IJ43" s="53"/>
      <c r="IK43" s="53"/>
      <c r="IL43" s="53"/>
      <c r="IM43" s="53"/>
      <c r="IN43" s="53"/>
      <c r="IO43" s="53"/>
      <c r="IP43" s="53"/>
      <c r="IQ43" s="53"/>
      <c r="IR43" s="53"/>
      <c r="IS43" s="53"/>
      <c r="IT43" s="53"/>
      <c r="IU43" s="53"/>
      <c r="IV43" s="53"/>
      <c r="IW43" s="53"/>
      <c r="IX43" s="53"/>
      <c r="IY43" s="53"/>
      <c r="IZ43" s="53"/>
      <c r="JA43" s="53"/>
      <c r="JB43" s="53"/>
      <c r="JC43" s="53"/>
      <c r="JD43" s="53"/>
      <c r="JE43" s="53"/>
      <c r="JF43" s="53"/>
      <c r="JG43" s="53"/>
      <c r="JH43" s="53"/>
      <c r="JI43" s="53"/>
      <c r="JJ43" s="53"/>
      <c r="JK43" s="53"/>
      <c r="JL43" s="53"/>
      <c r="JM43" s="53"/>
      <c r="JN43" s="53"/>
      <c r="JO43" s="53"/>
      <c r="JP43" s="53"/>
      <c r="JQ43" s="53"/>
      <c r="JR43" s="53"/>
      <c r="JS43" s="53"/>
      <c r="JT43" s="53"/>
      <c r="JU43" s="53"/>
      <c r="JV43" s="53"/>
      <c r="JW43" s="53"/>
      <c r="JX43" s="53"/>
      <c r="JY43" s="53"/>
      <c r="JZ43" s="53"/>
      <c r="KA43" s="53"/>
      <c r="KB43" s="53"/>
      <c r="KC43" s="53"/>
      <c r="KD43" s="53"/>
      <c r="KE43" s="53"/>
      <c r="KF43" s="53"/>
      <c r="KG43" s="53"/>
      <c r="KH43" s="53"/>
      <c r="KI43" s="53"/>
      <c r="KJ43" s="53"/>
      <c r="KK43" s="53"/>
      <c r="KL43" s="53"/>
      <c r="KM43" s="53"/>
      <c r="KN43" s="53"/>
      <c r="KO43" s="53"/>
      <c r="KP43" s="53"/>
      <c r="KQ43" s="53"/>
      <c r="KR43" s="53"/>
      <c r="KS43" s="53"/>
      <c r="KT43" s="53"/>
      <c r="KU43" s="53"/>
      <c r="KV43" s="53"/>
      <c r="KW43" s="53"/>
      <c r="KX43" s="53"/>
      <c r="KY43" s="53"/>
      <c r="KZ43" s="53"/>
      <c r="LA43" s="53"/>
      <c r="LB43" s="53"/>
      <c r="LC43" s="53"/>
      <c r="LD43" s="53"/>
      <c r="LE43" s="53"/>
      <c r="LF43" s="53"/>
      <c r="LG43" s="53"/>
      <c r="LH43" s="53"/>
      <c r="LI43" s="53"/>
      <c r="LJ43" s="53"/>
      <c r="LK43" s="53"/>
      <c r="LL43" s="53"/>
      <c r="LM43" s="53"/>
      <c r="LN43" s="53"/>
      <c r="LO43" s="53"/>
      <c r="LP43" s="53"/>
      <c r="LQ43" s="53"/>
      <c r="LR43" s="53"/>
      <c r="LS43" s="53"/>
      <c r="LT43" s="53"/>
      <c r="LU43" s="53"/>
      <c r="LV43" s="53"/>
      <c r="LW43" s="53"/>
      <c r="LX43" s="53"/>
      <c r="LY43" s="53"/>
      <c r="LZ43" s="53"/>
      <c r="MA43" s="53"/>
      <c r="MB43" s="53"/>
      <c r="MC43" s="53"/>
      <c r="MD43" s="53"/>
      <c r="ME43" s="53"/>
      <c r="MF43" s="53"/>
      <c r="MG43" s="53"/>
      <c r="MH43" s="53"/>
      <c r="MI43" s="53"/>
      <c r="MJ43" s="53"/>
      <c r="MK43" s="53"/>
      <c r="ML43" s="53"/>
      <c r="MM43" s="53"/>
      <c r="MN43" s="53"/>
      <c r="MO43" s="53"/>
      <c r="MP43" s="53"/>
      <c r="MQ43" s="53"/>
      <c r="MR43" s="53"/>
      <c r="MS43" s="53"/>
      <c r="MT43" s="53"/>
      <c r="MU43" s="53"/>
      <c r="MV43" s="53"/>
      <c r="MW43" s="53"/>
      <c r="MX43" s="53"/>
      <c r="MY43" s="53"/>
      <c r="MZ43" s="53"/>
      <c r="NA43" s="53"/>
      <c r="NB43" s="53"/>
      <c r="NC43" s="53"/>
      <c r="ND43" s="53"/>
      <c r="NE43" s="53"/>
      <c r="NF43" s="53"/>
      <c r="NG43" s="53"/>
      <c r="NH43" s="53"/>
      <c r="NI43" s="53"/>
      <c r="NJ43" s="53"/>
      <c r="NK43" s="53"/>
      <c r="NL43" s="53"/>
      <c r="NM43" s="53"/>
      <c r="NN43" s="53"/>
      <c r="NO43" s="53"/>
      <c r="NP43" s="53"/>
      <c r="NQ43" s="53"/>
      <c r="NR43" s="53"/>
      <c r="NS43" s="53"/>
      <c r="NT43" s="53"/>
      <c r="NU43" s="53"/>
      <c r="NV43" s="53"/>
      <c r="NW43" s="53"/>
      <c r="NX43" s="53"/>
      <c r="NY43" s="53"/>
      <c r="NZ43" s="53"/>
      <c r="OA43" s="53"/>
      <c r="OB43" s="53"/>
      <c r="OC43" s="53"/>
      <c r="OD43" s="53"/>
      <c r="OE43" s="53"/>
      <c r="OF43" s="53"/>
      <c r="OG43" s="53"/>
      <c r="OH43" s="53"/>
      <c r="OI43" s="53"/>
      <c r="OJ43" s="53"/>
      <c r="OK43" s="53"/>
      <c r="OL43" s="53"/>
      <c r="OM43" s="53"/>
      <c r="ON43" s="53"/>
      <c r="OO43" s="53"/>
      <c r="OP43" s="53"/>
      <c r="OQ43" s="53"/>
      <c r="OR43" s="53"/>
      <c r="OS43" s="53"/>
      <c r="OT43" s="53"/>
      <c r="OU43" s="53"/>
      <c r="OV43" s="53"/>
      <c r="OW43" s="53"/>
      <c r="OX43" s="53"/>
      <c r="OY43" s="53"/>
      <c r="OZ43" s="53"/>
      <c r="PA43" s="53"/>
      <c r="PB43" s="53"/>
      <c r="PC43" s="53"/>
      <c r="PD43" s="53"/>
      <c r="PE43" s="53"/>
      <c r="PF43" s="53"/>
      <c r="PG43" s="53"/>
      <c r="PH43" s="53"/>
      <c r="PI43" s="53"/>
      <c r="PJ43" s="53"/>
      <c r="PK43" s="53"/>
      <c r="PL43" s="53"/>
      <c r="PM43" s="53"/>
      <c r="PN43" s="53"/>
      <c r="PO43" s="53"/>
      <c r="PP43" s="53"/>
      <c r="PQ43" s="53"/>
      <c r="PR43" s="53"/>
      <c r="PS43" s="53"/>
      <c r="PT43" s="53"/>
      <c r="PU43" s="53"/>
      <c r="PV43" s="53"/>
      <c r="PW43" s="53"/>
      <c r="PX43" s="53"/>
      <c r="PY43" s="53"/>
      <c r="PZ43" s="53"/>
      <c r="QA43" s="53"/>
      <c r="QB43" s="53"/>
      <c r="QC43" s="53"/>
      <c r="QD43" s="53"/>
      <c r="QE43" s="53"/>
      <c r="QF43" s="53"/>
      <c r="QG43" s="53"/>
      <c r="QH43" s="53"/>
      <c r="QI43" s="53"/>
      <c r="QJ43" s="53"/>
      <c r="QK43" s="53"/>
      <c r="QL43" s="53"/>
      <c r="QM43" s="53"/>
      <c r="QN43" s="53"/>
      <c r="QO43" s="53"/>
      <c r="QP43" s="53"/>
      <c r="QQ43" s="53"/>
      <c r="QR43" s="53"/>
      <c r="QS43" s="53"/>
      <c r="QT43" s="53"/>
      <c r="QU43" s="53"/>
      <c r="QV43" s="53"/>
      <c r="QW43" s="53"/>
      <c r="QX43" s="53"/>
      <c r="QY43" s="53"/>
      <c r="QZ43" s="53"/>
      <c r="RA43" s="53"/>
      <c r="RB43" s="53"/>
      <c r="RC43" s="53"/>
      <c r="RD43" s="53"/>
      <c r="RE43" s="53"/>
      <c r="RF43" s="53"/>
      <c r="RG43" s="53"/>
      <c r="RH43" s="53"/>
      <c r="RI43" s="53"/>
      <c r="RJ43" s="53"/>
      <c r="RK43" s="53"/>
      <c r="RL43" s="53"/>
      <c r="RM43" s="53"/>
      <c r="RN43" s="53"/>
      <c r="RO43" s="53"/>
      <c r="RP43" s="53"/>
      <c r="RQ43" s="53"/>
      <c r="RR43" s="53"/>
      <c r="RS43" s="53"/>
      <c r="RT43" s="53"/>
      <c r="RU43" s="53"/>
      <c r="RV43" s="53"/>
      <c r="RW43" s="53"/>
      <c r="RX43" s="53"/>
      <c r="RY43" s="53"/>
      <c r="RZ43" s="53"/>
      <c r="SA43" s="53"/>
      <c r="SB43" s="53"/>
      <c r="SC43" s="53"/>
      <c r="SD43" s="53"/>
      <c r="SE43" s="53"/>
      <c r="SF43" s="53"/>
      <c r="SG43" s="53"/>
      <c r="SH43" s="53"/>
      <c r="SI43" s="53"/>
      <c r="SJ43" s="53"/>
      <c r="SK43" s="53"/>
      <c r="SL43" s="53"/>
      <c r="SM43" s="53"/>
      <c r="SN43" s="53"/>
      <c r="SO43" s="53"/>
      <c r="SP43" s="53"/>
      <c r="SQ43" s="53"/>
      <c r="SR43" s="53"/>
      <c r="SS43" s="53"/>
      <c r="ST43" s="53"/>
      <c r="SU43" s="53"/>
      <c r="SV43" s="53"/>
      <c r="SW43" s="53"/>
      <c r="SX43" s="53"/>
      <c r="SY43" s="53"/>
      <c r="SZ43" s="53"/>
      <c r="TA43" s="53"/>
      <c r="TB43" s="53"/>
      <c r="TC43" s="53"/>
      <c r="TD43" s="53"/>
      <c r="TE43" s="53"/>
      <c r="TF43" s="53"/>
      <c r="TG43" s="53"/>
      <c r="TH43" s="53"/>
      <c r="TI43" s="53"/>
      <c r="TJ43" s="53"/>
      <c r="TK43" s="53"/>
      <c r="TL43" s="53"/>
      <c r="TM43" s="53"/>
      <c r="TN43" s="53"/>
      <c r="TO43" s="53"/>
      <c r="TP43" s="53"/>
      <c r="TQ43" s="53"/>
      <c r="TR43" s="53"/>
      <c r="TS43" s="53"/>
      <c r="TT43" s="53"/>
      <c r="TU43" s="53"/>
      <c r="TV43" s="53"/>
      <c r="TW43" s="53"/>
      <c r="TX43" s="53"/>
      <c r="TY43" s="53"/>
      <c r="TZ43" s="53"/>
      <c r="UA43" s="53"/>
      <c r="UB43" s="53"/>
      <c r="UC43" s="53"/>
      <c r="UD43" s="53"/>
      <c r="UE43" s="53"/>
      <c r="UF43" s="53"/>
      <c r="UG43" s="53"/>
      <c r="UH43" s="53"/>
      <c r="UI43" s="53"/>
      <c r="UJ43" s="53"/>
      <c r="UK43" s="53"/>
      <c r="UL43" s="53"/>
      <c r="UM43" s="53"/>
      <c r="UN43" s="53"/>
      <c r="UO43" s="53"/>
      <c r="UP43" s="53"/>
      <c r="UQ43" s="53"/>
      <c r="UR43" s="53"/>
      <c r="US43" s="53"/>
      <c r="UT43" s="53"/>
      <c r="UU43" s="53"/>
      <c r="UV43" s="53"/>
      <c r="UW43" s="53"/>
      <c r="UX43" s="53"/>
      <c r="UY43" s="53"/>
      <c r="UZ43" s="53"/>
      <c r="VA43" s="53"/>
      <c r="VB43" s="53"/>
      <c r="VC43" s="53"/>
      <c r="VD43" s="53"/>
      <c r="VE43" s="53"/>
      <c r="VF43" s="53"/>
      <c r="VG43" s="53"/>
      <c r="VH43" s="53"/>
      <c r="VI43" s="53"/>
      <c r="VJ43" s="53"/>
      <c r="VK43" s="53"/>
      <c r="VL43" s="53"/>
      <c r="VM43" s="53"/>
      <c r="VN43" s="53"/>
      <c r="VO43" s="53"/>
      <c r="VP43" s="53"/>
      <c r="VQ43" s="53"/>
      <c r="VR43" s="53"/>
      <c r="VS43" s="53"/>
      <c r="VT43" s="53"/>
      <c r="VU43" s="53"/>
      <c r="VV43" s="53"/>
      <c r="VW43" s="53"/>
      <c r="VX43" s="53"/>
      <c r="VY43" s="53"/>
      <c r="VZ43" s="53"/>
      <c r="WA43" s="53"/>
      <c r="WB43" s="53"/>
      <c r="WC43" s="53"/>
      <c r="WD43" s="53"/>
      <c r="WE43" s="53"/>
      <c r="WF43" s="53"/>
      <c r="WG43" s="53"/>
      <c r="WH43" s="53"/>
      <c r="WI43" s="53"/>
      <c r="WJ43" s="53"/>
      <c r="WK43" s="53"/>
      <c r="WL43" s="53"/>
      <c r="WM43" s="53"/>
      <c r="WN43" s="53"/>
      <c r="WO43" s="53"/>
      <c r="WP43" s="53"/>
      <c r="WQ43" s="53"/>
      <c r="WR43" s="53"/>
      <c r="WS43" s="53"/>
      <c r="WT43" s="53"/>
      <c r="WU43" s="53"/>
      <c r="WV43" s="53"/>
      <c r="WW43" s="53"/>
      <c r="WX43" s="53"/>
      <c r="WY43" s="53"/>
      <c r="WZ43" s="53"/>
      <c r="XA43" s="53"/>
      <c r="XB43" s="53"/>
      <c r="XC43" s="53"/>
      <c r="XD43" s="53"/>
      <c r="XE43" s="53"/>
      <c r="XF43" s="53"/>
      <c r="XG43" s="53"/>
      <c r="XH43" s="53"/>
      <c r="XI43" s="53"/>
      <c r="XJ43" s="53"/>
      <c r="XK43" s="53"/>
      <c r="XL43" s="53"/>
      <c r="XM43" s="53"/>
      <c r="XN43" s="53"/>
      <c r="XO43" s="53"/>
      <c r="XP43" s="53"/>
      <c r="XQ43" s="53"/>
      <c r="XR43" s="53"/>
      <c r="XS43" s="53"/>
      <c r="XT43" s="53"/>
      <c r="XU43" s="53"/>
      <c r="XV43" s="53"/>
      <c r="XW43" s="53"/>
      <c r="XX43" s="53"/>
      <c r="XY43" s="53"/>
      <c r="XZ43" s="53"/>
      <c r="YA43" s="53"/>
      <c r="YB43" s="53"/>
      <c r="YC43" s="53"/>
      <c r="YD43" s="53"/>
      <c r="YE43" s="53"/>
      <c r="YF43" s="53"/>
      <c r="YG43" s="53"/>
      <c r="YH43" s="53"/>
      <c r="YI43" s="53"/>
      <c r="YJ43" s="53"/>
      <c r="YK43" s="53"/>
      <c r="YL43" s="53"/>
      <c r="YM43" s="53"/>
      <c r="YN43" s="53"/>
      <c r="YO43" s="53"/>
      <c r="YP43" s="53"/>
      <c r="YQ43" s="53"/>
      <c r="YR43" s="53"/>
      <c r="YS43" s="53"/>
      <c r="YT43" s="53"/>
      <c r="YU43" s="53"/>
      <c r="YV43" s="53"/>
      <c r="YW43" s="53"/>
      <c r="YX43" s="53"/>
      <c r="YY43" s="53"/>
      <c r="YZ43" s="53"/>
      <c r="ZA43" s="53"/>
      <c r="ZB43" s="53"/>
      <c r="ZC43" s="53"/>
      <c r="ZD43" s="53"/>
      <c r="ZE43" s="53"/>
      <c r="ZF43" s="53"/>
      <c r="ZG43" s="53"/>
      <c r="ZH43" s="53"/>
      <c r="ZI43" s="53"/>
      <c r="ZJ43" s="53"/>
      <c r="ZK43" s="53"/>
      <c r="ZL43" s="53"/>
      <c r="ZM43" s="53"/>
      <c r="ZN43" s="53"/>
      <c r="ZO43" s="53"/>
      <c r="ZP43" s="53"/>
      <c r="ZQ43" s="53"/>
      <c r="ZR43" s="53"/>
      <c r="ZS43" s="53"/>
      <c r="ZT43" s="53"/>
      <c r="ZU43" s="53"/>
      <c r="ZV43" s="53"/>
      <c r="ZW43" s="53"/>
      <c r="ZX43" s="53"/>
      <c r="ZY43" s="53"/>
      <c r="ZZ43" s="53"/>
      <c r="AAA43" s="53"/>
      <c r="AAB43" s="53"/>
      <c r="AAC43" s="53"/>
      <c r="AAD43" s="53"/>
      <c r="AAE43" s="53"/>
      <c r="AAF43" s="53"/>
      <c r="AAG43" s="53"/>
      <c r="AAH43" s="53"/>
      <c r="AAI43" s="53"/>
      <c r="AAJ43" s="53"/>
      <c r="AAK43" s="53"/>
      <c r="AAL43" s="53"/>
      <c r="AAM43" s="53"/>
      <c r="AAN43" s="53"/>
      <c r="AAO43" s="53"/>
      <c r="AAP43" s="53"/>
      <c r="AAQ43" s="53"/>
      <c r="AAR43" s="53"/>
      <c r="AAS43" s="53"/>
      <c r="AAT43" s="53"/>
      <c r="AAU43" s="53"/>
      <c r="AAV43" s="53"/>
      <c r="AAW43" s="53"/>
      <c r="AAX43" s="53"/>
      <c r="AAY43" s="53"/>
      <c r="AAZ43" s="53"/>
      <c r="ABA43" s="53"/>
      <c r="ABB43" s="53"/>
      <c r="ABC43" s="53"/>
      <c r="ABD43" s="53"/>
      <c r="ABE43" s="53"/>
      <c r="ABF43" s="53"/>
      <c r="ABG43" s="53"/>
      <c r="ABH43" s="53"/>
      <c r="ABI43" s="53"/>
      <c r="ABJ43" s="53"/>
      <c r="ABK43" s="53"/>
      <c r="ABL43" s="53"/>
      <c r="ABM43" s="53"/>
      <c r="ABN43" s="53"/>
      <c r="ABO43" s="53"/>
      <c r="ABP43" s="53"/>
      <c r="ABQ43" s="53"/>
      <c r="ABR43" s="53"/>
      <c r="ABS43" s="53"/>
      <c r="ABT43" s="53"/>
      <c r="ABU43" s="53"/>
      <c r="ABV43" s="53"/>
      <c r="ABW43" s="53"/>
      <c r="ABX43" s="53"/>
      <c r="ABY43" s="53"/>
      <c r="ABZ43" s="53"/>
      <c r="ACA43" s="53"/>
      <c r="ACB43" s="53"/>
      <c r="ACC43" s="53"/>
      <c r="ACD43" s="53"/>
      <c r="ACE43" s="53"/>
      <c r="ACF43" s="53"/>
      <c r="ACG43" s="53"/>
      <c r="ACH43" s="53"/>
      <c r="ACI43" s="53"/>
      <c r="ACJ43" s="53"/>
      <c r="ACK43" s="53"/>
      <c r="ACL43" s="53"/>
      <c r="ACM43" s="53"/>
      <c r="ACN43" s="53"/>
      <c r="ACO43" s="53"/>
      <c r="ACP43" s="53"/>
      <c r="ACQ43" s="53"/>
      <c r="ACR43" s="53"/>
      <c r="ACS43" s="53"/>
      <c r="ACT43" s="53"/>
      <c r="ACU43" s="53"/>
      <c r="ACV43" s="53"/>
      <c r="ACW43" s="53"/>
      <c r="ACX43" s="53"/>
      <c r="ACY43" s="53"/>
      <c r="ACZ43" s="53"/>
      <c r="ADA43" s="53"/>
      <c r="ADB43" s="53"/>
      <c r="ADC43" s="53"/>
      <c r="ADD43" s="53"/>
      <c r="ADE43" s="53"/>
      <c r="ADF43" s="53"/>
      <c r="ADG43" s="53"/>
      <c r="ADH43" s="53"/>
      <c r="ADI43" s="53"/>
      <c r="ADJ43" s="53"/>
      <c r="ADK43" s="53"/>
      <c r="ADL43" s="53"/>
      <c r="ADM43" s="53"/>
      <c r="ADN43" s="53"/>
      <c r="ADO43" s="53"/>
      <c r="ADP43" s="53"/>
      <c r="ADQ43" s="53"/>
      <c r="ADR43" s="53"/>
      <c r="ADS43" s="53"/>
      <c r="ADT43" s="53"/>
      <c r="ADU43" s="53"/>
      <c r="ADV43" s="53"/>
      <c r="ADW43" s="53"/>
      <c r="ADX43" s="53"/>
      <c r="ADY43" s="53"/>
      <c r="ADZ43" s="53"/>
      <c r="AEA43" s="53"/>
      <c r="AEB43" s="53"/>
      <c r="AEC43" s="53"/>
      <c r="AED43" s="53"/>
      <c r="AEE43" s="53"/>
      <c r="AEF43" s="53"/>
      <c r="AEG43" s="53"/>
      <c r="AEH43" s="53"/>
      <c r="AEI43" s="53"/>
      <c r="AEJ43" s="53"/>
      <c r="AEK43" s="53"/>
      <c r="AEL43" s="53"/>
      <c r="AEM43" s="53"/>
      <c r="AEN43" s="53"/>
      <c r="AEO43" s="53"/>
      <c r="AEP43" s="53"/>
      <c r="AEQ43" s="53"/>
      <c r="AER43" s="53"/>
      <c r="AES43" s="53"/>
      <c r="AET43" s="53"/>
      <c r="AEU43" s="53"/>
      <c r="AEV43" s="53"/>
      <c r="AEW43" s="53"/>
      <c r="AEX43" s="53"/>
      <c r="AEY43" s="53"/>
      <c r="AEZ43" s="53"/>
      <c r="AFA43" s="53"/>
      <c r="AFB43" s="53"/>
      <c r="AFC43" s="53"/>
      <c r="AFD43" s="53"/>
      <c r="AFE43" s="53"/>
      <c r="AFF43" s="53"/>
      <c r="AFG43" s="53"/>
      <c r="AFH43" s="53"/>
      <c r="AFI43" s="53"/>
      <c r="AFJ43" s="53"/>
      <c r="AFK43" s="53"/>
      <c r="AFL43" s="53"/>
      <c r="AFM43" s="53"/>
      <c r="AFN43" s="53"/>
      <c r="AFO43" s="53"/>
      <c r="AFP43" s="53"/>
      <c r="AFQ43" s="53"/>
      <c r="AFR43" s="53"/>
      <c r="AFS43" s="53"/>
      <c r="AFT43" s="53"/>
      <c r="AFU43" s="53"/>
      <c r="AFV43" s="53"/>
      <c r="AFW43" s="53"/>
      <c r="AFX43" s="53"/>
      <c r="AFY43" s="53"/>
      <c r="AFZ43" s="53"/>
      <c r="AGA43" s="53"/>
      <c r="AGB43" s="53"/>
      <c r="AGC43" s="53"/>
      <c r="AGD43" s="53"/>
      <c r="AGE43" s="53"/>
      <c r="AGF43" s="53"/>
      <c r="AGG43" s="53"/>
      <c r="AGH43" s="53"/>
      <c r="AGI43" s="53"/>
      <c r="AGJ43" s="53"/>
      <c r="AGK43" s="53"/>
      <c r="AGL43" s="53"/>
      <c r="AGM43" s="53"/>
      <c r="AGN43" s="53"/>
      <c r="AGO43" s="53"/>
      <c r="AGP43" s="53"/>
      <c r="AGQ43" s="53"/>
      <c r="AGR43" s="53"/>
      <c r="AGS43" s="53"/>
      <c r="AGT43" s="53"/>
      <c r="AGU43" s="53"/>
      <c r="AGV43" s="53"/>
      <c r="AGW43" s="53"/>
      <c r="AGX43" s="53"/>
      <c r="AGY43" s="53"/>
      <c r="AGZ43" s="53"/>
      <c r="AHA43" s="53"/>
      <c r="AHB43" s="53"/>
      <c r="AHC43" s="53"/>
      <c r="AHD43" s="53"/>
      <c r="AHE43" s="53"/>
      <c r="AHF43" s="53"/>
      <c r="AHG43" s="53"/>
      <c r="AHH43" s="53"/>
      <c r="AHI43" s="53"/>
      <c r="AHJ43" s="53"/>
      <c r="AHK43" s="53"/>
      <c r="AHL43" s="53"/>
      <c r="AHM43" s="53"/>
      <c r="AHN43" s="53"/>
      <c r="AHO43" s="53"/>
      <c r="AHP43" s="53"/>
      <c r="AHQ43" s="53"/>
      <c r="AHR43" s="53"/>
      <c r="AHS43" s="53"/>
      <c r="AHT43" s="53"/>
      <c r="AHU43" s="53"/>
      <c r="AHV43" s="53"/>
      <c r="AHW43" s="53"/>
      <c r="AHX43" s="53"/>
      <c r="AHY43" s="53"/>
      <c r="AHZ43" s="53"/>
      <c r="AIA43" s="53"/>
      <c r="AIB43" s="53"/>
      <c r="AIC43" s="53"/>
      <c r="AID43" s="53"/>
      <c r="AIE43" s="53"/>
      <c r="AIF43" s="53"/>
      <c r="AIG43" s="53"/>
      <c r="AIH43" s="53"/>
      <c r="AII43" s="53"/>
      <c r="AIJ43" s="53"/>
      <c r="AIK43" s="53"/>
      <c r="AIL43" s="53"/>
      <c r="AIM43" s="53"/>
      <c r="AIN43" s="53"/>
      <c r="AIO43" s="53"/>
      <c r="AIP43" s="53"/>
      <c r="AIQ43" s="53"/>
      <c r="AIR43" s="53"/>
      <c r="AIS43" s="53"/>
      <c r="AIT43" s="53"/>
      <c r="AIU43" s="53"/>
      <c r="AIV43" s="53"/>
      <c r="AIW43" s="53"/>
      <c r="AIX43" s="53"/>
      <c r="AIY43" s="53"/>
      <c r="AIZ43" s="53"/>
      <c r="AJA43" s="53"/>
      <c r="AJB43" s="53"/>
      <c r="AJC43" s="53"/>
      <c r="AJD43" s="53"/>
      <c r="AJE43" s="53"/>
      <c r="AJF43" s="53"/>
      <c r="AJG43" s="53"/>
      <c r="AJH43" s="53"/>
      <c r="AJI43" s="53"/>
      <c r="AJJ43" s="53"/>
      <c r="AJK43" s="53"/>
      <c r="AJL43" s="53"/>
      <c r="AJM43" s="53"/>
      <c r="AJN43" s="53"/>
      <c r="AJO43" s="53"/>
      <c r="AJP43" s="53"/>
      <c r="AJQ43" s="53"/>
      <c r="AJR43" s="53"/>
      <c r="AJS43" s="53"/>
      <c r="AJT43" s="53"/>
      <c r="AJU43" s="53"/>
      <c r="AJV43" s="53"/>
      <c r="AJW43" s="53"/>
    </row>
    <row r="44" spans="1:959" ht="113.25" customHeight="1">
      <c r="A44" s="334" t="e">
        <f ca="1">IF(AND($D$1&gt;=C44,$D$1&lt;=D44),"CurrentSprint","NA")</f>
        <v>#N/A</v>
      </c>
      <c r="B44" s="126" t="s">
        <v>68</v>
      </c>
      <c r="C44" s="596">
        <v>45926</v>
      </c>
      <c r="D44" s="183">
        <v>45939</v>
      </c>
      <c r="E44" s="176">
        <v>13</v>
      </c>
      <c r="F44" s="176">
        <v>13</v>
      </c>
      <c r="G44" s="176" t="s">
        <v>36</v>
      </c>
      <c r="H44" s="176"/>
      <c r="I44" s="180" t="s">
        <v>69</v>
      </c>
      <c r="J44" s="468" t="s">
        <v>70</v>
      </c>
      <c r="K44" s="466" t="s">
        <v>71</v>
      </c>
      <c r="L44" s="466"/>
      <c r="M44" s="466"/>
      <c r="N44" s="126"/>
      <c r="O44" s="127"/>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c r="DB44" s="53"/>
      <c r="DC44" s="53"/>
      <c r="DD44" s="53"/>
      <c r="DE44" s="53"/>
      <c r="DF44" s="53"/>
      <c r="DG44" s="53"/>
      <c r="DH44" s="53"/>
      <c r="DI44" s="53"/>
      <c r="DJ44" s="53"/>
      <c r="DK44" s="53"/>
      <c r="DL44" s="53"/>
      <c r="DM44" s="53"/>
      <c r="DN44" s="53"/>
      <c r="DO44" s="53"/>
      <c r="DP44" s="53"/>
      <c r="DQ44" s="53"/>
      <c r="DR44" s="53"/>
      <c r="DS44" s="53"/>
      <c r="DT44" s="53"/>
      <c r="DU44" s="53"/>
      <c r="DV44" s="53"/>
      <c r="DW44" s="53"/>
      <c r="DX44" s="53"/>
      <c r="DY44" s="53"/>
      <c r="DZ44" s="53"/>
      <c r="EA44" s="53"/>
      <c r="EB44" s="53"/>
      <c r="EC44" s="53"/>
      <c r="ED44" s="53"/>
      <c r="EE44" s="53"/>
      <c r="EF44" s="53"/>
      <c r="EG44" s="53"/>
      <c r="EH44" s="53"/>
      <c r="EI44" s="53"/>
      <c r="EJ44" s="53"/>
      <c r="EK44" s="53"/>
      <c r="EL44" s="53"/>
      <c r="EM44" s="53"/>
      <c r="EN44" s="53"/>
      <c r="EO44" s="53"/>
      <c r="EP44" s="53"/>
      <c r="EQ44" s="53"/>
      <c r="ER44" s="53"/>
      <c r="ES44" s="53"/>
      <c r="ET44" s="53"/>
      <c r="EU44" s="53"/>
      <c r="EV44" s="53"/>
      <c r="EW44" s="53"/>
      <c r="EX44" s="53"/>
      <c r="EY44" s="53"/>
      <c r="EZ44" s="53"/>
      <c r="FA44" s="53"/>
      <c r="FB44" s="53"/>
      <c r="FC44" s="53"/>
      <c r="FD44" s="53"/>
      <c r="FE44" s="53"/>
      <c r="FF44" s="53"/>
      <c r="FG44" s="53"/>
      <c r="FH44" s="53"/>
      <c r="FI44" s="53"/>
      <c r="FJ44" s="53"/>
      <c r="FK44" s="53"/>
      <c r="FL44" s="53"/>
      <c r="FM44" s="53"/>
      <c r="FN44" s="53"/>
      <c r="FO44" s="53"/>
      <c r="FP44" s="53"/>
      <c r="FQ44" s="53"/>
      <c r="FR44" s="53"/>
      <c r="FS44" s="53"/>
      <c r="FT44" s="53"/>
      <c r="FU44" s="53"/>
      <c r="FV44" s="53"/>
      <c r="FW44" s="53"/>
      <c r="FX44" s="53"/>
      <c r="FY44" s="53"/>
      <c r="FZ44" s="53"/>
      <c r="GA44" s="53"/>
      <c r="GB44" s="53"/>
      <c r="GC44" s="53"/>
      <c r="GD44" s="53"/>
      <c r="GE44" s="53"/>
      <c r="GF44" s="53"/>
      <c r="GG44" s="53"/>
      <c r="GH44" s="53"/>
      <c r="GI44" s="53"/>
      <c r="GJ44" s="53"/>
      <c r="GK44" s="53"/>
      <c r="GL44" s="53"/>
      <c r="GM44" s="53"/>
      <c r="GN44" s="53"/>
      <c r="GO44" s="53"/>
      <c r="GP44" s="53"/>
      <c r="GQ44" s="53"/>
      <c r="GR44" s="53"/>
      <c r="GS44" s="53"/>
      <c r="GT44" s="53"/>
      <c r="GU44" s="53"/>
      <c r="GV44" s="53"/>
      <c r="GW44" s="53"/>
      <c r="GX44" s="53"/>
      <c r="GY44" s="53"/>
      <c r="GZ44" s="53"/>
      <c r="HA44" s="53"/>
      <c r="HB44" s="53"/>
      <c r="HC44" s="53"/>
      <c r="HD44" s="53"/>
      <c r="HE44" s="53"/>
      <c r="HF44" s="53"/>
      <c r="HG44" s="53"/>
      <c r="HH44" s="53"/>
      <c r="HI44" s="53"/>
      <c r="HJ44" s="53"/>
      <c r="HK44" s="53"/>
      <c r="HL44" s="53"/>
      <c r="HM44" s="53"/>
      <c r="HN44" s="53"/>
      <c r="HO44" s="53"/>
      <c r="HP44" s="53"/>
      <c r="HQ44" s="53"/>
      <c r="HR44" s="53"/>
      <c r="HS44" s="53"/>
      <c r="HT44" s="53"/>
      <c r="HU44" s="53"/>
      <c r="HV44" s="53"/>
      <c r="HW44" s="53"/>
      <c r="HX44" s="53"/>
      <c r="HY44" s="53"/>
      <c r="HZ44" s="53"/>
      <c r="IA44" s="53"/>
      <c r="IB44" s="53"/>
      <c r="IC44" s="53"/>
      <c r="ID44" s="53"/>
      <c r="IE44" s="53"/>
      <c r="IF44" s="53"/>
      <c r="IG44" s="53"/>
      <c r="IH44" s="53"/>
      <c r="II44" s="53"/>
      <c r="IJ44" s="53"/>
      <c r="IK44" s="53"/>
      <c r="IL44" s="53"/>
      <c r="IM44" s="53"/>
      <c r="IN44" s="53"/>
      <c r="IO44" s="53"/>
      <c r="IP44" s="53"/>
      <c r="IQ44" s="53"/>
      <c r="IR44" s="53"/>
      <c r="IS44" s="53"/>
      <c r="IT44" s="53"/>
      <c r="IU44" s="53"/>
      <c r="IV44" s="53"/>
      <c r="IW44" s="53"/>
      <c r="IX44" s="53"/>
      <c r="IY44" s="53"/>
      <c r="IZ44" s="53"/>
      <c r="JA44" s="53"/>
      <c r="JB44" s="53"/>
      <c r="JC44" s="53"/>
      <c r="JD44" s="53"/>
      <c r="JE44" s="53"/>
      <c r="JF44" s="53"/>
      <c r="JG44" s="53"/>
      <c r="JH44" s="53"/>
      <c r="JI44" s="53"/>
      <c r="JJ44" s="53"/>
      <c r="JK44" s="53"/>
      <c r="JL44" s="53"/>
      <c r="JM44" s="53"/>
      <c r="JN44" s="53"/>
      <c r="JO44" s="53"/>
      <c r="JP44" s="53"/>
      <c r="JQ44" s="53"/>
      <c r="JR44" s="53"/>
      <c r="JS44" s="53"/>
      <c r="JT44" s="53"/>
      <c r="JU44" s="53"/>
      <c r="JV44" s="53"/>
      <c r="JW44" s="53"/>
      <c r="JX44" s="53"/>
      <c r="JY44" s="53"/>
      <c r="JZ44" s="53"/>
      <c r="KA44" s="53"/>
      <c r="KB44" s="53"/>
      <c r="KC44" s="53"/>
      <c r="KD44" s="53"/>
      <c r="KE44" s="53"/>
      <c r="KF44" s="53"/>
      <c r="KG44" s="53"/>
      <c r="KH44" s="53"/>
      <c r="KI44" s="53"/>
      <c r="KJ44" s="53"/>
      <c r="KK44" s="53"/>
      <c r="KL44" s="53"/>
      <c r="KM44" s="53"/>
      <c r="KN44" s="53"/>
      <c r="KO44" s="53"/>
      <c r="KP44" s="53"/>
      <c r="KQ44" s="53"/>
      <c r="KR44" s="53"/>
      <c r="KS44" s="53"/>
      <c r="KT44" s="53"/>
      <c r="KU44" s="53"/>
      <c r="KV44" s="53"/>
      <c r="KW44" s="53"/>
      <c r="KX44" s="53"/>
      <c r="KY44" s="53"/>
      <c r="KZ44" s="53"/>
      <c r="LA44" s="53"/>
      <c r="LB44" s="53"/>
      <c r="LC44" s="53"/>
      <c r="LD44" s="53"/>
      <c r="LE44" s="53"/>
      <c r="LF44" s="53"/>
      <c r="LG44" s="53"/>
      <c r="LH44" s="53"/>
      <c r="LI44" s="53"/>
      <c r="LJ44" s="53"/>
      <c r="LK44" s="53"/>
      <c r="LL44" s="53"/>
      <c r="LM44" s="53"/>
      <c r="LN44" s="53"/>
      <c r="LO44" s="53"/>
      <c r="LP44" s="53"/>
      <c r="LQ44" s="53"/>
      <c r="LR44" s="53"/>
      <c r="LS44" s="53"/>
      <c r="LT44" s="53"/>
      <c r="LU44" s="53"/>
      <c r="LV44" s="53"/>
      <c r="LW44" s="53"/>
      <c r="LX44" s="53"/>
      <c r="LY44" s="53"/>
      <c r="LZ44" s="53"/>
      <c r="MA44" s="53"/>
      <c r="MB44" s="53"/>
      <c r="MC44" s="53"/>
      <c r="MD44" s="53"/>
      <c r="ME44" s="53"/>
      <c r="MF44" s="53"/>
      <c r="MG44" s="53"/>
      <c r="MH44" s="53"/>
      <c r="MI44" s="53"/>
      <c r="MJ44" s="53"/>
      <c r="MK44" s="53"/>
      <c r="ML44" s="53"/>
      <c r="MM44" s="53"/>
      <c r="MN44" s="53"/>
      <c r="MO44" s="53"/>
      <c r="MP44" s="53"/>
      <c r="MQ44" s="53"/>
      <c r="MR44" s="53"/>
      <c r="MS44" s="53"/>
      <c r="MT44" s="53"/>
      <c r="MU44" s="53"/>
      <c r="MV44" s="53"/>
      <c r="MW44" s="53"/>
      <c r="MX44" s="53"/>
      <c r="MY44" s="53"/>
      <c r="MZ44" s="53"/>
      <c r="NA44" s="53"/>
      <c r="NB44" s="53"/>
      <c r="NC44" s="53"/>
      <c r="ND44" s="53"/>
      <c r="NE44" s="53"/>
      <c r="NF44" s="53"/>
      <c r="NG44" s="53"/>
      <c r="NH44" s="53"/>
      <c r="NI44" s="53"/>
      <c r="NJ44" s="53"/>
      <c r="NK44" s="53"/>
      <c r="NL44" s="53"/>
      <c r="NM44" s="53"/>
      <c r="NN44" s="53"/>
      <c r="NO44" s="53"/>
      <c r="NP44" s="53"/>
      <c r="NQ44" s="53"/>
      <c r="NR44" s="53"/>
      <c r="NS44" s="53"/>
      <c r="NT44" s="53"/>
      <c r="NU44" s="53"/>
      <c r="NV44" s="53"/>
      <c r="NW44" s="53"/>
      <c r="NX44" s="53"/>
      <c r="NY44" s="53"/>
      <c r="NZ44" s="53"/>
      <c r="OA44" s="53"/>
      <c r="OB44" s="53"/>
      <c r="OC44" s="53"/>
      <c r="OD44" s="53"/>
      <c r="OE44" s="53"/>
      <c r="OF44" s="53"/>
      <c r="OG44" s="53"/>
      <c r="OH44" s="53"/>
      <c r="OI44" s="53"/>
      <c r="OJ44" s="53"/>
      <c r="OK44" s="53"/>
      <c r="OL44" s="53"/>
      <c r="OM44" s="53"/>
      <c r="ON44" s="53"/>
      <c r="OO44" s="53"/>
      <c r="OP44" s="53"/>
      <c r="OQ44" s="53"/>
      <c r="OR44" s="53"/>
      <c r="OS44" s="53"/>
      <c r="OT44" s="53"/>
      <c r="OU44" s="53"/>
      <c r="OV44" s="53"/>
      <c r="OW44" s="53"/>
      <c r="OX44" s="53"/>
      <c r="OY44" s="53"/>
      <c r="OZ44" s="53"/>
      <c r="PA44" s="53"/>
      <c r="PB44" s="53"/>
      <c r="PC44" s="53"/>
      <c r="PD44" s="53"/>
      <c r="PE44" s="53"/>
      <c r="PF44" s="53"/>
      <c r="PG44" s="53"/>
      <c r="PH44" s="53"/>
      <c r="PI44" s="53"/>
      <c r="PJ44" s="53"/>
      <c r="PK44" s="53"/>
      <c r="PL44" s="53"/>
      <c r="PM44" s="53"/>
      <c r="PN44" s="53"/>
      <c r="PO44" s="53"/>
      <c r="PP44" s="53"/>
      <c r="PQ44" s="53"/>
      <c r="PR44" s="53"/>
      <c r="PS44" s="53"/>
      <c r="PT44" s="53"/>
      <c r="PU44" s="53"/>
      <c r="PV44" s="53"/>
      <c r="PW44" s="53"/>
      <c r="PX44" s="53"/>
      <c r="PY44" s="53"/>
      <c r="PZ44" s="53"/>
      <c r="QA44" s="53"/>
      <c r="QB44" s="53"/>
      <c r="QC44" s="53"/>
      <c r="QD44" s="53"/>
      <c r="QE44" s="53"/>
      <c r="QF44" s="53"/>
      <c r="QG44" s="53"/>
      <c r="QH44" s="53"/>
      <c r="QI44" s="53"/>
      <c r="QJ44" s="53"/>
      <c r="QK44" s="53"/>
      <c r="QL44" s="53"/>
      <c r="QM44" s="53"/>
      <c r="QN44" s="53"/>
      <c r="QO44" s="53"/>
      <c r="QP44" s="53"/>
      <c r="QQ44" s="53"/>
      <c r="QR44" s="53"/>
      <c r="QS44" s="53"/>
      <c r="QT44" s="53"/>
      <c r="QU44" s="53"/>
      <c r="QV44" s="53"/>
      <c r="QW44" s="53"/>
      <c r="QX44" s="53"/>
      <c r="QY44" s="53"/>
      <c r="QZ44" s="53"/>
      <c r="RA44" s="53"/>
      <c r="RB44" s="53"/>
      <c r="RC44" s="53"/>
      <c r="RD44" s="53"/>
      <c r="RE44" s="53"/>
      <c r="RF44" s="53"/>
      <c r="RG44" s="53"/>
      <c r="RH44" s="53"/>
      <c r="RI44" s="53"/>
      <c r="RJ44" s="53"/>
      <c r="RK44" s="53"/>
      <c r="RL44" s="53"/>
      <c r="RM44" s="53"/>
      <c r="RN44" s="53"/>
      <c r="RO44" s="53"/>
      <c r="RP44" s="53"/>
      <c r="RQ44" s="53"/>
      <c r="RR44" s="53"/>
      <c r="RS44" s="53"/>
      <c r="RT44" s="53"/>
      <c r="RU44" s="53"/>
      <c r="RV44" s="53"/>
      <c r="RW44" s="53"/>
      <c r="RX44" s="53"/>
      <c r="RY44" s="53"/>
      <c r="RZ44" s="53"/>
      <c r="SA44" s="53"/>
      <c r="SB44" s="53"/>
      <c r="SC44" s="53"/>
      <c r="SD44" s="53"/>
      <c r="SE44" s="53"/>
      <c r="SF44" s="53"/>
      <c r="SG44" s="53"/>
      <c r="SH44" s="53"/>
      <c r="SI44" s="53"/>
      <c r="SJ44" s="53"/>
      <c r="SK44" s="53"/>
      <c r="SL44" s="53"/>
      <c r="SM44" s="53"/>
      <c r="SN44" s="53"/>
      <c r="SO44" s="53"/>
      <c r="SP44" s="53"/>
      <c r="SQ44" s="53"/>
      <c r="SR44" s="53"/>
      <c r="SS44" s="53"/>
      <c r="ST44" s="53"/>
      <c r="SU44" s="53"/>
      <c r="SV44" s="53"/>
      <c r="SW44" s="53"/>
      <c r="SX44" s="53"/>
      <c r="SY44" s="53"/>
      <c r="SZ44" s="53"/>
      <c r="TA44" s="53"/>
      <c r="TB44" s="53"/>
      <c r="TC44" s="53"/>
      <c r="TD44" s="53"/>
      <c r="TE44" s="53"/>
      <c r="TF44" s="53"/>
      <c r="TG44" s="53"/>
      <c r="TH44" s="53"/>
      <c r="TI44" s="53"/>
      <c r="TJ44" s="53"/>
      <c r="TK44" s="53"/>
      <c r="TL44" s="53"/>
      <c r="TM44" s="53"/>
      <c r="TN44" s="53"/>
      <c r="TO44" s="53"/>
      <c r="TP44" s="53"/>
      <c r="TQ44" s="53"/>
      <c r="TR44" s="53"/>
      <c r="TS44" s="53"/>
      <c r="TT44" s="53"/>
      <c r="TU44" s="53"/>
      <c r="TV44" s="53"/>
      <c r="TW44" s="53"/>
      <c r="TX44" s="53"/>
      <c r="TY44" s="53"/>
      <c r="TZ44" s="53"/>
      <c r="UA44" s="53"/>
      <c r="UB44" s="53"/>
      <c r="UC44" s="53"/>
      <c r="UD44" s="53"/>
      <c r="UE44" s="53"/>
      <c r="UF44" s="53"/>
      <c r="UG44" s="53"/>
      <c r="UH44" s="53"/>
      <c r="UI44" s="53"/>
      <c r="UJ44" s="53"/>
      <c r="UK44" s="53"/>
      <c r="UL44" s="53"/>
      <c r="UM44" s="53"/>
      <c r="UN44" s="53"/>
      <c r="UO44" s="53"/>
      <c r="UP44" s="53"/>
      <c r="UQ44" s="53"/>
      <c r="UR44" s="53"/>
      <c r="US44" s="53"/>
      <c r="UT44" s="53"/>
      <c r="UU44" s="53"/>
      <c r="UV44" s="53"/>
      <c r="UW44" s="53"/>
      <c r="UX44" s="53"/>
      <c r="UY44" s="53"/>
      <c r="UZ44" s="53"/>
      <c r="VA44" s="53"/>
      <c r="VB44" s="53"/>
      <c r="VC44" s="53"/>
      <c r="VD44" s="53"/>
      <c r="VE44" s="53"/>
      <c r="VF44" s="53"/>
      <c r="VG44" s="53"/>
      <c r="VH44" s="53"/>
      <c r="VI44" s="53"/>
      <c r="VJ44" s="53"/>
      <c r="VK44" s="53"/>
      <c r="VL44" s="53"/>
      <c r="VM44" s="53"/>
      <c r="VN44" s="53"/>
      <c r="VO44" s="53"/>
      <c r="VP44" s="53"/>
      <c r="VQ44" s="53"/>
      <c r="VR44" s="53"/>
      <c r="VS44" s="53"/>
      <c r="VT44" s="53"/>
      <c r="VU44" s="53"/>
      <c r="VV44" s="53"/>
      <c r="VW44" s="53"/>
      <c r="VX44" s="53"/>
      <c r="VY44" s="53"/>
      <c r="VZ44" s="53"/>
      <c r="WA44" s="53"/>
      <c r="WB44" s="53"/>
      <c r="WC44" s="53"/>
      <c r="WD44" s="53"/>
      <c r="WE44" s="53"/>
      <c r="WF44" s="53"/>
      <c r="WG44" s="53"/>
      <c r="WH44" s="53"/>
      <c r="WI44" s="53"/>
      <c r="WJ44" s="53"/>
      <c r="WK44" s="53"/>
      <c r="WL44" s="53"/>
      <c r="WM44" s="53"/>
      <c r="WN44" s="53"/>
      <c r="WO44" s="53"/>
      <c r="WP44" s="53"/>
      <c r="WQ44" s="53"/>
      <c r="WR44" s="53"/>
      <c r="WS44" s="53"/>
      <c r="WT44" s="53"/>
      <c r="WU44" s="53"/>
      <c r="WV44" s="53"/>
      <c r="WW44" s="53"/>
      <c r="WX44" s="53"/>
      <c r="WY44" s="53"/>
      <c r="WZ44" s="53"/>
      <c r="XA44" s="53"/>
      <c r="XB44" s="53"/>
      <c r="XC44" s="53"/>
      <c r="XD44" s="53"/>
      <c r="XE44" s="53"/>
      <c r="XF44" s="53"/>
      <c r="XG44" s="53"/>
      <c r="XH44" s="53"/>
      <c r="XI44" s="53"/>
      <c r="XJ44" s="53"/>
      <c r="XK44" s="53"/>
      <c r="XL44" s="53"/>
      <c r="XM44" s="53"/>
      <c r="XN44" s="53"/>
      <c r="XO44" s="53"/>
      <c r="XP44" s="53"/>
      <c r="XQ44" s="53"/>
      <c r="XR44" s="53"/>
      <c r="XS44" s="53"/>
      <c r="XT44" s="53"/>
      <c r="XU44" s="53"/>
      <c r="XV44" s="53"/>
      <c r="XW44" s="53"/>
      <c r="XX44" s="53"/>
      <c r="XY44" s="53"/>
      <c r="XZ44" s="53"/>
      <c r="YA44" s="53"/>
      <c r="YB44" s="53"/>
      <c r="YC44" s="53"/>
      <c r="YD44" s="53"/>
      <c r="YE44" s="53"/>
      <c r="YF44" s="53"/>
      <c r="YG44" s="53"/>
      <c r="YH44" s="53"/>
      <c r="YI44" s="53"/>
      <c r="YJ44" s="53"/>
      <c r="YK44" s="53"/>
      <c r="YL44" s="53"/>
      <c r="YM44" s="53"/>
      <c r="YN44" s="53"/>
      <c r="YO44" s="53"/>
      <c r="YP44" s="53"/>
      <c r="YQ44" s="53"/>
      <c r="YR44" s="53"/>
      <c r="YS44" s="53"/>
      <c r="YT44" s="53"/>
      <c r="YU44" s="53"/>
      <c r="YV44" s="53"/>
      <c r="YW44" s="53"/>
      <c r="YX44" s="53"/>
      <c r="YY44" s="53"/>
      <c r="YZ44" s="53"/>
      <c r="ZA44" s="53"/>
      <c r="ZB44" s="53"/>
      <c r="ZC44" s="53"/>
      <c r="ZD44" s="53"/>
      <c r="ZE44" s="53"/>
      <c r="ZF44" s="53"/>
      <c r="ZG44" s="53"/>
      <c r="ZH44" s="53"/>
      <c r="ZI44" s="53"/>
      <c r="ZJ44" s="53"/>
      <c r="ZK44" s="53"/>
      <c r="ZL44" s="53"/>
      <c r="ZM44" s="53"/>
      <c r="ZN44" s="53"/>
      <c r="ZO44" s="53"/>
      <c r="ZP44" s="53"/>
      <c r="ZQ44" s="53"/>
      <c r="ZR44" s="53"/>
      <c r="ZS44" s="53"/>
      <c r="ZT44" s="53"/>
      <c r="ZU44" s="53"/>
      <c r="ZV44" s="53"/>
      <c r="ZW44" s="53"/>
      <c r="ZX44" s="53"/>
      <c r="ZY44" s="53"/>
      <c r="ZZ44" s="53"/>
      <c r="AAA44" s="53"/>
      <c r="AAB44" s="53"/>
      <c r="AAC44" s="53"/>
      <c r="AAD44" s="53"/>
      <c r="AAE44" s="53"/>
      <c r="AAF44" s="53"/>
      <c r="AAG44" s="53"/>
      <c r="AAH44" s="53"/>
      <c r="AAI44" s="53"/>
      <c r="AAJ44" s="53"/>
      <c r="AAK44" s="53"/>
      <c r="AAL44" s="53"/>
      <c r="AAM44" s="53"/>
      <c r="AAN44" s="53"/>
      <c r="AAO44" s="53"/>
      <c r="AAP44" s="53"/>
      <c r="AAQ44" s="53"/>
      <c r="AAR44" s="53"/>
      <c r="AAS44" s="53"/>
      <c r="AAT44" s="53"/>
      <c r="AAU44" s="53"/>
      <c r="AAV44" s="53"/>
      <c r="AAW44" s="53"/>
      <c r="AAX44" s="53"/>
      <c r="AAY44" s="53"/>
      <c r="AAZ44" s="53"/>
      <c r="ABA44" s="53"/>
      <c r="ABB44" s="53"/>
      <c r="ABC44" s="53"/>
      <c r="ABD44" s="53"/>
      <c r="ABE44" s="53"/>
      <c r="ABF44" s="53"/>
      <c r="ABG44" s="53"/>
      <c r="ABH44" s="53"/>
      <c r="ABI44" s="53"/>
      <c r="ABJ44" s="53"/>
      <c r="ABK44" s="53"/>
      <c r="ABL44" s="53"/>
      <c r="ABM44" s="53"/>
      <c r="ABN44" s="53"/>
      <c r="ABO44" s="53"/>
      <c r="ABP44" s="53"/>
      <c r="ABQ44" s="53"/>
      <c r="ABR44" s="53"/>
      <c r="ABS44" s="53"/>
      <c r="ABT44" s="53"/>
      <c r="ABU44" s="53"/>
      <c r="ABV44" s="53"/>
      <c r="ABW44" s="53"/>
      <c r="ABX44" s="53"/>
      <c r="ABY44" s="53"/>
      <c r="ABZ44" s="53"/>
      <c r="ACA44" s="53"/>
      <c r="ACB44" s="53"/>
      <c r="ACC44" s="53"/>
      <c r="ACD44" s="53"/>
      <c r="ACE44" s="53"/>
      <c r="ACF44" s="53"/>
      <c r="ACG44" s="53"/>
      <c r="ACH44" s="53"/>
      <c r="ACI44" s="53"/>
      <c r="ACJ44" s="53"/>
      <c r="ACK44" s="53"/>
      <c r="ACL44" s="53"/>
      <c r="ACM44" s="53"/>
      <c r="ACN44" s="53"/>
      <c r="ACO44" s="53"/>
      <c r="ACP44" s="53"/>
      <c r="ACQ44" s="53"/>
      <c r="ACR44" s="53"/>
      <c r="ACS44" s="53"/>
      <c r="ACT44" s="53"/>
      <c r="ACU44" s="53"/>
      <c r="ACV44" s="53"/>
      <c r="ACW44" s="53"/>
      <c r="ACX44" s="53"/>
      <c r="ACY44" s="53"/>
      <c r="ACZ44" s="53"/>
      <c r="ADA44" s="53"/>
      <c r="ADB44" s="53"/>
      <c r="ADC44" s="53"/>
      <c r="ADD44" s="53"/>
      <c r="ADE44" s="53"/>
      <c r="ADF44" s="53"/>
      <c r="ADG44" s="53"/>
      <c r="ADH44" s="53"/>
      <c r="ADI44" s="53"/>
      <c r="ADJ44" s="53"/>
      <c r="ADK44" s="53"/>
      <c r="ADL44" s="53"/>
      <c r="ADM44" s="53"/>
      <c r="ADN44" s="53"/>
      <c r="ADO44" s="53"/>
      <c r="ADP44" s="53"/>
      <c r="ADQ44" s="53"/>
      <c r="ADR44" s="53"/>
      <c r="ADS44" s="53"/>
      <c r="ADT44" s="53"/>
      <c r="ADU44" s="53"/>
      <c r="ADV44" s="53"/>
      <c r="ADW44" s="53"/>
      <c r="ADX44" s="53"/>
      <c r="ADY44" s="53"/>
      <c r="ADZ44" s="53"/>
      <c r="AEA44" s="53"/>
      <c r="AEB44" s="53"/>
      <c r="AEC44" s="53"/>
      <c r="AED44" s="53"/>
      <c r="AEE44" s="53"/>
      <c r="AEF44" s="53"/>
      <c r="AEG44" s="53"/>
      <c r="AEH44" s="53"/>
      <c r="AEI44" s="53"/>
      <c r="AEJ44" s="53"/>
      <c r="AEK44" s="53"/>
      <c r="AEL44" s="53"/>
      <c r="AEM44" s="53"/>
      <c r="AEN44" s="53"/>
      <c r="AEO44" s="53"/>
      <c r="AEP44" s="53"/>
      <c r="AEQ44" s="53"/>
      <c r="AER44" s="53"/>
      <c r="AES44" s="53"/>
      <c r="AET44" s="53"/>
      <c r="AEU44" s="53"/>
      <c r="AEV44" s="53"/>
      <c r="AEW44" s="53"/>
      <c r="AEX44" s="53"/>
      <c r="AEY44" s="53"/>
      <c r="AEZ44" s="53"/>
      <c r="AFA44" s="53"/>
      <c r="AFB44" s="53"/>
      <c r="AFC44" s="53"/>
      <c r="AFD44" s="53"/>
      <c r="AFE44" s="53"/>
      <c r="AFF44" s="53"/>
      <c r="AFG44" s="53"/>
      <c r="AFH44" s="53"/>
      <c r="AFI44" s="53"/>
      <c r="AFJ44" s="53"/>
      <c r="AFK44" s="53"/>
      <c r="AFL44" s="53"/>
      <c r="AFM44" s="53"/>
      <c r="AFN44" s="53"/>
      <c r="AFO44" s="53"/>
      <c r="AFP44" s="53"/>
      <c r="AFQ44" s="53"/>
      <c r="AFR44" s="53"/>
      <c r="AFS44" s="53"/>
      <c r="AFT44" s="53"/>
      <c r="AFU44" s="53"/>
      <c r="AFV44" s="53"/>
      <c r="AFW44" s="53"/>
      <c r="AFX44" s="53"/>
      <c r="AFY44" s="53"/>
      <c r="AFZ44" s="53"/>
      <c r="AGA44" s="53"/>
      <c r="AGB44" s="53"/>
      <c r="AGC44" s="53"/>
      <c r="AGD44" s="53"/>
      <c r="AGE44" s="53"/>
      <c r="AGF44" s="53"/>
      <c r="AGG44" s="53"/>
      <c r="AGH44" s="53"/>
      <c r="AGI44" s="53"/>
      <c r="AGJ44" s="53"/>
      <c r="AGK44" s="53"/>
      <c r="AGL44" s="53"/>
      <c r="AGM44" s="53"/>
      <c r="AGN44" s="53"/>
      <c r="AGO44" s="53"/>
      <c r="AGP44" s="53"/>
      <c r="AGQ44" s="53"/>
      <c r="AGR44" s="53"/>
      <c r="AGS44" s="53"/>
      <c r="AGT44" s="53"/>
      <c r="AGU44" s="53"/>
      <c r="AGV44" s="53"/>
      <c r="AGW44" s="53"/>
      <c r="AGX44" s="53"/>
      <c r="AGY44" s="53"/>
      <c r="AGZ44" s="53"/>
      <c r="AHA44" s="53"/>
      <c r="AHB44" s="53"/>
      <c r="AHC44" s="53"/>
      <c r="AHD44" s="53"/>
      <c r="AHE44" s="53"/>
      <c r="AHF44" s="53"/>
      <c r="AHG44" s="53"/>
      <c r="AHH44" s="53"/>
      <c r="AHI44" s="53"/>
      <c r="AHJ44" s="53"/>
      <c r="AHK44" s="53"/>
      <c r="AHL44" s="53"/>
      <c r="AHM44" s="53"/>
      <c r="AHN44" s="53"/>
      <c r="AHO44" s="53"/>
      <c r="AHP44" s="53"/>
      <c r="AHQ44" s="53"/>
      <c r="AHR44" s="53"/>
      <c r="AHS44" s="53"/>
      <c r="AHT44" s="53"/>
      <c r="AHU44" s="53"/>
      <c r="AHV44" s="53"/>
      <c r="AHW44" s="53"/>
      <c r="AHX44" s="53"/>
      <c r="AHY44" s="53"/>
      <c r="AHZ44" s="53"/>
      <c r="AIA44" s="53"/>
      <c r="AIB44" s="53"/>
      <c r="AIC44" s="53"/>
      <c r="AID44" s="53"/>
      <c r="AIE44" s="53"/>
      <c r="AIF44" s="53"/>
      <c r="AIG44" s="53"/>
      <c r="AIH44" s="53"/>
      <c r="AII44" s="53"/>
      <c r="AIJ44" s="53"/>
      <c r="AIK44" s="53"/>
      <c r="AIL44" s="53"/>
      <c r="AIM44" s="53"/>
      <c r="AIN44" s="53"/>
      <c r="AIO44" s="53"/>
      <c r="AIP44" s="53"/>
      <c r="AIQ44" s="53"/>
      <c r="AIR44" s="53"/>
      <c r="AIS44" s="53"/>
      <c r="AIT44" s="53"/>
      <c r="AIU44" s="53"/>
      <c r="AIV44" s="53"/>
      <c r="AIW44" s="53"/>
      <c r="AIX44" s="53"/>
      <c r="AIY44" s="53"/>
      <c r="AIZ44" s="53"/>
      <c r="AJA44" s="53"/>
      <c r="AJB44" s="53"/>
      <c r="AJC44" s="53"/>
      <c r="AJD44" s="53"/>
      <c r="AJE44" s="53"/>
      <c r="AJF44" s="53"/>
      <c r="AJG44" s="53"/>
      <c r="AJH44" s="53"/>
      <c r="AJI44" s="53"/>
      <c r="AJJ44" s="53"/>
      <c r="AJK44" s="53"/>
      <c r="AJL44" s="53"/>
      <c r="AJM44" s="53"/>
      <c r="AJN44" s="53"/>
      <c r="AJO44" s="53"/>
      <c r="AJP44" s="53"/>
      <c r="AJQ44" s="53"/>
      <c r="AJR44" s="53"/>
      <c r="AJS44" s="53"/>
      <c r="AJT44" s="53"/>
      <c r="AJU44" s="53"/>
      <c r="AJV44" s="53"/>
      <c r="AJW44" s="53"/>
    </row>
    <row r="45" spans="1:959" ht="150.75" customHeight="1">
      <c r="A45" s="334" t="e">
        <f ca="1">IF(AND($D$1&gt;=C45,$D$1&lt;=D45),"CurrentSprint","NA")</f>
        <v>#N/A</v>
      </c>
      <c r="B45" s="485" t="s">
        <v>72</v>
      </c>
      <c r="C45" s="596">
        <v>45940</v>
      </c>
      <c r="D45" s="183">
        <v>45953</v>
      </c>
      <c r="E45" s="176">
        <v>15</v>
      </c>
      <c r="F45" s="176">
        <v>21</v>
      </c>
      <c r="G45" s="176" t="s">
        <v>73</v>
      </c>
      <c r="H45" s="657" t="s">
        <v>74</v>
      </c>
      <c r="I45" s="180" t="s">
        <v>75</v>
      </c>
      <c r="J45" s="468" t="s">
        <v>76</v>
      </c>
      <c r="K45" s="186" t="s">
        <v>77</v>
      </c>
      <c r="L45" s="186"/>
      <c r="M45" s="186"/>
      <c r="N45" s="126"/>
      <c r="O45" s="127"/>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c r="DB45" s="53"/>
      <c r="DC45" s="53"/>
      <c r="DD45" s="53"/>
      <c r="DE45" s="53"/>
      <c r="DF45" s="53"/>
      <c r="DG45" s="53"/>
      <c r="DH45" s="53"/>
      <c r="DI45" s="53"/>
      <c r="DJ45" s="53"/>
      <c r="DK45" s="53"/>
      <c r="DL45" s="53"/>
      <c r="DM45" s="53"/>
      <c r="DN45" s="53"/>
      <c r="DO45" s="53"/>
      <c r="DP45" s="53"/>
      <c r="DQ45" s="53"/>
      <c r="DR45" s="53"/>
      <c r="DS45" s="53"/>
      <c r="DT45" s="53"/>
      <c r="DU45" s="53"/>
      <c r="DV45" s="53"/>
      <c r="DW45" s="53"/>
      <c r="DX45" s="53"/>
      <c r="DY45" s="53"/>
      <c r="DZ45" s="53"/>
      <c r="EA45" s="53"/>
      <c r="EB45" s="53"/>
      <c r="EC45" s="53"/>
      <c r="ED45" s="53"/>
      <c r="EE45" s="53"/>
      <c r="EF45" s="53"/>
      <c r="EG45" s="53"/>
      <c r="EH45" s="53"/>
      <c r="EI45" s="53"/>
      <c r="EJ45" s="53"/>
      <c r="EK45" s="53"/>
      <c r="EL45" s="53"/>
      <c r="EM45" s="53"/>
      <c r="EN45" s="53"/>
      <c r="EO45" s="53"/>
      <c r="EP45" s="53"/>
      <c r="EQ45" s="53"/>
      <c r="ER45" s="53"/>
      <c r="ES45" s="53"/>
      <c r="ET45" s="53"/>
      <c r="EU45" s="53"/>
      <c r="EV45" s="53"/>
      <c r="EW45" s="53"/>
      <c r="EX45" s="53"/>
      <c r="EY45" s="53"/>
      <c r="EZ45" s="53"/>
      <c r="FA45" s="53"/>
      <c r="FB45" s="53"/>
      <c r="FC45" s="53"/>
      <c r="FD45" s="53"/>
      <c r="FE45" s="53"/>
      <c r="FF45" s="53"/>
      <c r="FG45" s="53"/>
      <c r="FH45" s="53"/>
      <c r="FI45" s="53"/>
      <c r="FJ45" s="53"/>
      <c r="FK45" s="53"/>
      <c r="FL45" s="53"/>
      <c r="FM45" s="53"/>
      <c r="FN45" s="53"/>
      <c r="FO45" s="53"/>
      <c r="FP45" s="53"/>
      <c r="FQ45" s="53"/>
      <c r="FR45" s="53"/>
      <c r="FS45" s="53"/>
      <c r="FT45" s="53"/>
      <c r="FU45" s="53"/>
      <c r="FV45" s="53"/>
      <c r="FW45" s="53"/>
      <c r="FX45" s="53"/>
      <c r="FY45" s="53"/>
      <c r="FZ45" s="53"/>
      <c r="GA45" s="53"/>
      <c r="GB45" s="53"/>
      <c r="GC45" s="53"/>
      <c r="GD45" s="53"/>
      <c r="GE45" s="53"/>
      <c r="GF45" s="53"/>
      <c r="GG45" s="53"/>
      <c r="GH45" s="53"/>
      <c r="GI45" s="53"/>
      <c r="GJ45" s="53"/>
      <c r="GK45" s="53"/>
      <c r="GL45" s="53"/>
      <c r="GM45" s="53"/>
      <c r="GN45" s="53"/>
      <c r="GO45" s="53"/>
      <c r="GP45" s="53"/>
      <c r="GQ45" s="53"/>
      <c r="GR45" s="53"/>
      <c r="GS45" s="53"/>
      <c r="GT45" s="53"/>
      <c r="GU45" s="53"/>
      <c r="GV45" s="53"/>
      <c r="GW45" s="53"/>
      <c r="GX45" s="53"/>
      <c r="GY45" s="53"/>
      <c r="GZ45" s="53"/>
      <c r="HA45" s="53"/>
      <c r="HB45" s="53"/>
      <c r="HC45" s="53"/>
      <c r="HD45" s="53"/>
      <c r="HE45" s="53"/>
      <c r="HF45" s="53"/>
      <c r="HG45" s="53"/>
      <c r="HH45" s="53"/>
      <c r="HI45" s="53"/>
      <c r="HJ45" s="53"/>
      <c r="HK45" s="53"/>
      <c r="HL45" s="53"/>
      <c r="HM45" s="53"/>
      <c r="HN45" s="53"/>
      <c r="HO45" s="53"/>
      <c r="HP45" s="53"/>
      <c r="HQ45" s="53"/>
      <c r="HR45" s="53"/>
      <c r="HS45" s="53"/>
      <c r="HT45" s="53"/>
      <c r="HU45" s="53"/>
      <c r="HV45" s="53"/>
      <c r="HW45" s="53"/>
      <c r="HX45" s="53"/>
      <c r="HY45" s="53"/>
      <c r="HZ45" s="53"/>
      <c r="IA45" s="53"/>
      <c r="IB45" s="53"/>
      <c r="IC45" s="53"/>
      <c r="ID45" s="53"/>
      <c r="IE45" s="53"/>
      <c r="IF45" s="53"/>
      <c r="IG45" s="53"/>
      <c r="IH45" s="53"/>
      <c r="II45" s="53"/>
      <c r="IJ45" s="53"/>
      <c r="IK45" s="53"/>
      <c r="IL45" s="53"/>
      <c r="IM45" s="53"/>
      <c r="IN45" s="53"/>
      <c r="IO45" s="53"/>
      <c r="IP45" s="53"/>
      <c r="IQ45" s="53"/>
      <c r="IR45" s="53"/>
      <c r="IS45" s="53"/>
      <c r="IT45" s="53"/>
      <c r="IU45" s="53"/>
      <c r="IV45" s="53"/>
      <c r="IW45" s="53"/>
      <c r="IX45" s="53"/>
      <c r="IY45" s="53"/>
      <c r="IZ45" s="53"/>
      <c r="JA45" s="53"/>
      <c r="JB45" s="53"/>
      <c r="JC45" s="53"/>
      <c r="JD45" s="53"/>
      <c r="JE45" s="53"/>
      <c r="JF45" s="53"/>
      <c r="JG45" s="53"/>
      <c r="JH45" s="53"/>
      <c r="JI45" s="53"/>
      <c r="JJ45" s="53"/>
      <c r="JK45" s="53"/>
      <c r="JL45" s="53"/>
      <c r="JM45" s="53"/>
      <c r="JN45" s="53"/>
      <c r="JO45" s="53"/>
      <c r="JP45" s="53"/>
      <c r="JQ45" s="53"/>
      <c r="JR45" s="53"/>
      <c r="JS45" s="53"/>
      <c r="JT45" s="53"/>
      <c r="JU45" s="53"/>
      <c r="JV45" s="53"/>
      <c r="JW45" s="53"/>
      <c r="JX45" s="53"/>
      <c r="JY45" s="53"/>
      <c r="JZ45" s="53"/>
      <c r="KA45" s="53"/>
      <c r="KB45" s="53"/>
      <c r="KC45" s="53"/>
      <c r="KD45" s="53"/>
      <c r="KE45" s="53"/>
      <c r="KF45" s="53"/>
      <c r="KG45" s="53"/>
      <c r="KH45" s="53"/>
      <c r="KI45" s="53"/>
      <c r="KJ45" s="53"/>
      <c r="KK45" s="53"/>
      <c r="KL45" s="53"/>
      <c r="KM45" s="53"/>
      <c r="KN45" s="53"/>
      <c r="KO45" s="53"/>
      <c r="KP45" s="53"/>
      <c r="KQ45" s="53"/>
      <c r="KR45" s="53"/>
      <c r="KS45" s="53"/>
      <c r="KT45" s="53"/>
      <c r="KU45" s="53"/>
      <c r="KV45" s="53"/>
      <c r="KW45" s="53"/>
      <c r="KX45" s="53"/>
      <c r="KY45" s="53"/>
      <c r="KZ45" s="53"/>
      <c r="LA45" s="53"/>
      <c r="LB45" s="53"/>
      <c r="LC45" s="53"/>
      <c r="LD45" s="53"/>
      <c r="LE45" s="53"/>
      <c r="LF45" s="53"/>
      <c r="LG45" s="53"/>
      <c r="LH45" s="53"/>
      <c r="LI45" s="53"/>
      <c r="LJ45" s="53"/>
      <c r="LK45" s="53"/>
      <c r="LL45" s="53"/>
      <c r="LM45" s="53"/>
      <c r="LN45" s="53"/>
      <c r="LO45" s="53"/>
      <c r="LP45" s="53"/>
      <c r="LQ45" s="53"/>
      <c r="LR45" s="53"/>
      <c r="LS45" s="53"/>
      <c r="LT45" s="53"/>
      <c r="LU45" s="53"/>
      <c r="LV45" s="53"/>
      <c r="LW45" s="53"/>
      <c r="LX45" s="53"/>
      <c r="LY45" s="53"/>
      <c r="LZ45" s="53"/>
      <c r="MA45" s="53"/>
      <c r="MB45" s="53"/>
      <c r="MC45" s="53"/>
      <c r="MD45" s="53"/>
      <c r="ME45" s="53"/>
      <c r="MF45" s="53"/>
      <c r="MG45" s="53"/>
      <c r="MH45" s="53"/>
      <c r="MI45" s="53"/>
      <c r="MJ45" s="53"/>
      <c r="MK45" s="53"/>
      <c r="ML45" s="53"/>
      <c r="MM45" s="53"/>
      <c r="MN45" s="53"/>
      <c r="MO45" s="53"/>
      <c r="MP45" s="53"/>
      <c r="MQ45" s="53"/>
      <c r="MR45" s="53"/>
      <c r="MS45" s="53"/>
      <c r="MT45" s="53"/>
      <c r="MU45" s="53"/>
      <c r="MV45" s="53"/>
      <c r="MW45" s="53"/>
      <c r="MX45" s="53"/>
      <c r="MY45" s="53"/>
      <c r="MZ45" s="53"/>
      <c r="NA45" s="53"/>
      <c r="NB45" s="53"/>
      <c r="NC45" s="53"/>
      <c r="ND45" s="53"/>
      <c r="NE45" s="53"/>
      <c r="NF45" s="53"/>
      <c r="NG45" s="53"/>
      <c r="NH45" s="53"/>
      <c r="NI45" s="53"/>
      <c r="NJ45" s="53"/>
      <c r="NK45" s="53"/>
      <c r="NL45" s="53"/>
      <c r="NM45" s="53"/>
      <c r="NN45" s="53"/>
      <c r="NO45" s="53"/>
      <c r="NP45" s="53"/>
      <c r="NQ45" s="53"/>
      <c r="NR45" s="53"/>
      <c r="NS45" s="53"/>
      <c r="NT45" s="53"/>
      <c r="NU45" s="53"/>
      <c r="NV45" s="53"/>
      <c r="NW45" s="53"/>
      <c r="NX45" s="53"/>
      <c r="NY45" s="53"/>
      <c r="NZ45" s="53"/>
      <c r="OA45" s="53"/>
      <c r="OB45" s="53"/>
      <c r="OC45" s="53"/>
      <c r="OD45" s="53"/>
      <c r="OE45" s="53"/>
      <c r="OF45" s="53"/>
      <c r="OG45" s="53"/>
      <c r="OH45" s="53"/>
      <c r="OI45" s="53"/>
      <c r="OJ45" s="53"/>
      <c r="OK45" s="53"/>
      <c r="OL45" s="53"/>
      <c r="OM45" s="53"/>
      <c r="ON45" s="53"/>
      <c r="OO45" s="53"/>
      <c r="OP45" s="53"/>
      <c r="OQ45" s="53"/>
      <c r="OR45" s="53"/>
      <c r="OS45" s="53"/>
      <c r="OT45" s="53"/>
      <c r="OU45" s="53"/>
      <c r="OV45" s="53"/>
      <c r="OW45" s="53"/>
      <c r="OX45" s="53"/>
      <c r="OY45" s="53"/>
      <c r="OZ45" s="53"/>
      <c r="PA45" s="53"/>
      <c r="PB45" s="53"/>
      <c r="PC45" s="53"/>
      <c r="PD45" s="53"/>
      <c r="PE45" s="53"/>
      <c r="PF45" s="53"/>
      <c r="PG45" s="53"/>
      <c r="PH45" s="53"/>
      <c r="PI45" s="53"/>
      <c r="PJ45" s="53"/>
      <c r="PK45" s="53"/>
      <c r="PL45" s="53"/>
      <c r="PM45" s="53"/>
      <c r="PN45" s="53"/>
      <c r="PO45" s="53"/>
      <c r="PP45" s="53"/>
      <c r="PQ45" s="53"/>
      <c r="PR45" s="53"/>
      <c r="PS45" s="53"/>
      <c r="PT45" s="53"/>
      <c r="PU45" s="53"/>
      <c r="PV45" s="53"/>
      <c r="PW45" s="53"/>
      <c r="PX45" s="53"/>
      <c r="PY45" s="53"/>
      <c r="PZ45" s="53"/>
      <c r="QA45" s="53"/>
      <c r="QB45" s="53"/>
      <c r="QC45" s="53"/>
      <c r="QD45" s="53"/>
      <c r="QE45" s="53"/>
      <c r="QF45" s="53"/>
      <c r="QG45" s="53"/>
      <c r="QH45" s="53"/>
      <c r="QI45" s="53"/>
      <c r="QJ45" s="53"/>
      <c r="QK45" s="53"/>
      <c r="QL45" s="53"/>
      <c r="QM45" s="53"/>
      <c r="QN45" s="53"/>
      <c r="QO45" s="53"/>
      <c r="QP45" s="53"/>
      <c r="QQ45" s="53"/>
      <c r="QR45" s="53"/>
      <c r="QS45" s="53"/>
      <c r="QT45" s="53"/>
      <c r="QU45" s="53"/>
      <c r="QV45" s="53"/>
      <c r="QW45" s="53"/>
      <c r="QX45" s="53"/>
      <c r="QY45" s="53"/>
      <c r="QZ45" s="53"/>
      <c r="RA45" s="53"/>
      <c r="RB45" s="53"/>
      <c r="RC45" s="53"/>
      <c r="RD45" s="53"/>
      <c r="RE45" s="53"/>
      <c r="RF45" s="53"/>
      <c r="RG45" s="53"/>
      <c r="RH45" s="53"/>
      <c r="RI45" s="53"/>
      <c r="RJ45" s="53"/>
      <c r="RK45" s="53"/>
      <c r="RL45" s="53"/>
      <c r="RM45" s="53"/>
      <c r="RN45" s="53"/>
      <c r="RO45" s="53"/>
      <c r="RP45" s="53"/>
      <c r="RQ45" s="53"/>
      <c r="RR45" s="53"/>
      <c r="RS45" s="53"/>
      <c r="RT45" s="53"/>
      <c r="RU45" s="53"/>
      <c r="RV45" s="53"/>
      <c r="RW45" s="53"/>
      <c r="RX45" s="53"/>
      <c r="RY45" s="53"/>
      <c r="RZ45" s="53"/>
      <c r="SA45" s="53"/>
      <c r="SB45" s="53"/>
      <c r="SC45" s="53"/>
      <c r="SD45" s="53"/>
      <c r="SE45" s="53"/>
      <c r="SF45" s="53"/>
      <c r="SG45" s="53"/>
      <c r="SH45" s="53"/>
      <c r="SI45" s="53"/>
      <c r="SJ45" s="53"/>
      <c r="SK45" s="53"/>
      <c r="SL45" s="53"/>
      <c r="SM45" s="53"/>
      <c r="SN45" s="53"/>
      <c r="SO45" s="53"/>
      <c r="SP45" s="53"/>
      <c r="SQ45" s="53"/>
      <c r="SR45" s="53"/>
      <c r="SS45" s="53"/>
      <c r="ST45" s="53"/>
      <c r="SU45" s="53"/>
      <c r="SV45" s="53"/>
      <c r="SW45" s="53"/>
      <c r="SX45" s="53"/>
      <c r="SY45" s="53"/>
      <c r="SZ45" s="53"/>
      <c r="TA45" s="53"/>
      <c r="TB45" s="53"/>
      <c r="TC45" s="53"/>
      <c r="TD45" s="53"/>
      <c r="TE45" s="53"/>
      <c r="TF45" s="53"/>
      <c r="TG45" s="53"/>
      <c r="TH45" s="53"/>
      <c r="TI45" s="53"/>
      <c r="TJ45" s="53"/>
      <c r="TK45" s="53"/>
      <c r="TL45" s="53"/>
      <c r="TM45" s="53"/>
      <c r="TN45" s="53"/>
      <c r="TO45" s="53"/>
      <c r="TP45" s="53"/>
      <c r="TQ45" s="53"/>
      <c r="TR45" s="53"/>
      <c r="TS45" s="53"/>
      <c r="TT45" s="53"/>
      <c r="TU45" s="53"/>
      <c r="TV45" s="53"/>
      <c r="TW45" s="53"/>
      <c r="TX45" s="53"/>
      <c r="TY45" s="53"/>
      <c r="TZ45" s="53"/>
      <c r="UA45" s="53"/>
      <c r="UB45" s="53"/>
      <c r="UC45" s="53"/>
      <c r="UD45" s="53"/>
      <c r="UE45" s="53"/>
      <c r="UF45" s="53"/>
      <c r="UG45" s="53"/>
      <c r="UH45" s="53"/>
      <c r="UI45" s="53"/>
      <c r="UJ45" s="53"/>
      <c r="UK45" s="53"/>
      <c r="UL45" s="53"/>
      <c r="UM45" s="53"/>
      <c r="UN45" s="53"/>
      <c r="UO45" s="53"/>
      <c r="UP45" s="53"/>
      <c r="UQ45" s="53"/>
      <c r="UR45" s="53"/>
      <c r="US45" s="53"/>
      <c r="UT45" s="53"/>
      <c r="UU45" s="53"/>
      <c r="UV45" s="53"/>
      <c r="UW45" s="53"/>
      <c r="UX45" s="53"/>
      <c r="UY45" s="53"/>
      <c r="UZ45" s="53"/>
      <c r="VA45" s="53"/>
      <c r="VB45" s="53"/>
      <c r="VC45" s="53"/>
      <c r="VD45" s="53"/>
      <c r="VE45" s="53"/>
      <c r="VF45" s="53"/>
      <c r="VG45" s="53"/>
      <c r="VH45" s="53"/>
      <c r="VI45" s="53"/>
      <c r="VJ45" s="53"/>
      <c r="VK45" s="53"/>
      <c r="VL45" s="53"/>
      <c r="VM45" s="53"/>
      <c r="VN45" s="53"/>
      <c r="VO45" s="53"/>
      <c r="VP45" s="53"/>
      <c r="VQ45" s="53"/>
      <c r="VR45" s="53"/>
      <c r="VS45" s="53"/>
      <c r="VT45" s="53"/>
      <c r="VU45" s="53"/>
      <c r="VV45" s="53"/>
      <c r="VW45" s="53"/>
      <c r="VX45" s="53"/>
      <c r="VY45" s="53"/>
      <c r="VZ45" s="53"/>
      <c r="WA45" s="53"/>
      <c r="WB45" s="53"/>
      <c r="WC45" s="53"/>
      <c r="WD45" s="53"/>
      <c r="WE45" s="53"/>
      <c r="WF45" s="53"/>
      <c r="WG45" s="53"/>
      <c r="WH45" s="53"/>
      <c r="WI45" s="53"/>
      <c r="WJ45" s="53"/>
      <c r="WK45" s="53"/>
      <c r="WL45" s="53"/>
      <c r="WM45" s="53"/>
      <c r="WN45" s="53"/>
      <c r="WO45" s="53"/>
      <c r="WP45" s="53"/>
      <c r="WQ45" s="53"/>
      <c r="WR45" s="53"/>
      <c r="WS45" s="53"/>
      <c r="WT45" s="53"/>
      <c r="WU45" s="53"/>
      <c r="WV45" s="53"/>
      <c r="WW45" s="53"/>
      <c r="WX45" s="53"/>
      <c r="WY45" s="53"/>
      <c r="WZ45" s="53"/>
      <c r="XA45" s="53"/>
      <c r="XB45" s="53"/>
      <c r="XC45" s="53"/>
      <c r="XD45" s="53"/>
      <c r="XE45" s="53"/>
      <c r="XF45" s="53"/>
      <c r="XG45" s="53"/>
      <c r="XH45" s="53"/>
      <c r="XI45" s="53"/>
      <c r="XJ45" s="53"/>
      <c r="XK45" s="53"/>
      <c r="XL45" s="53"/>
      <c r="XM45" s="53"/>
      <c r="XN45" s="53"/>
      <c r="XO45" s="53"/>
      <c r="XP45" s="53"/>
      <c r="XQ45" s="53"/>
      <c r="XR45" s="53"/>
      <c r="XS45" s="53"/>
      <c r="XT45" s="53"/>
      <c r="XU45" s="53"/>
      <c r="XV45" s="53"/>
      <c r="XW45" s="53"/>
      <c r="XX45" s="53"/>
      <c r="XY45" s="53"/>
      <c r="XZ45" s="53"/>
      <c r="YA45" s="53"/>
      <c r="YB45" s="53"/>
      <c r="YC45" s="53"/>
      <c r="YD45" s="53"/>
      <c r="YE45" s="53"/>
      <c r="YF45" s="53"/>
      <c r="YG45" s="53"/>
      <c r="YH45" s="53"/>
      <c r="YI45" s="53"/>
      <c r="YJ45" s="53"/>
      <c r="YK45" s="53"/>
      <c r="YL45" s="53"/>
      <c r="YM45" s="53"/>
      <c r="YN45" s="53"/>
      <c r="YO45" s="53"/>
      <c r="YP45" s="53"/>
      <c r="YQ45" s="53"/>
      <c r="YR45" s="53"/>
      <c r="YS45" s="53"/>
      <c r="YT45" s="53"/>
      <c r="YU45" s="53"/>
      <c r="YV45" s="53"/>
      <c r="YW45" s="53"/>
      <c r="YX45" s="53"/>
      <c r="YY45" s="53"/>
      <c r="YZ45" s="53"/>
      <c r="ZA45" s="53"/>
      <c r="ZB45" s="53"/>
      <c r="ZC45" s="53"/>
      <c r="ZD45" s="53"/>
      <c r="ZE45" s="53"/>
      <c r="ZF45" s="53"/>
      <c r="ZG45" s="53"/>
      <c r="ZH45" s="53"/>
      <c r="ZI45" s="53"/>
      <c r="ZJ45" s="53"/>
      <c r="ZK45" s="53"/>
      <c r="ZL45" s="53"/>
      <c r="ZM45" s="53"/>
      <c r="ZN45" s="53"/>
      <c r="ZO45" s="53"/>
      <c r="ZP45" s="53"/>
      <c r="ZQ45" s="53"/>
      <c r="ZR45" s="53"/>
      <c r="ZS45" s="53"/>
      <c r="ZT45" s="53"/>
      <c r="ZU45" s="53"/>
      <c r="ZV45" s="53"/>
      <c r="ZW45" s="53"/>
      <c r="ZX45" s="53"/>
      <c r="ZY45" s="53"/>
      <c r="ZZ45" s="53"/>
      <c r="AAA45" s="53"/>
      <c r="AAB45" s="53"/>
      <c r="AAC45" s="53"/>
      <c r="AAD45" s="53"/>
      <c r="AAE45" s="53"/>
      <c r="AAF45" s="53"/>
      <c r="AAG45" s="53"/>
      <c r="AAH45" s="53"/>
      <c r="AAI45" s="53"/>
      <c r="AAJ45" s="53"/>
      <c r="AAK45" s="53"/>
      <c r="AAL45" s="53"/>
      <c r="AAM45" s="53"/>
      <c r="AAN45" s="53"/>
      <c r="AAO45" s="53"/>
      <c r="AAP45" s="53"/>
      <c r="AAQ45" s="53"/>
      <c r="AAR45" s="53"/>
      <c r="AAS45" s="53"/>
      <c r="AAT45" s="53"/>
      <c r="AAU45" s="53"/>
      <c r="AAV45" s="53"/>
      <c r="AAW45" s="53"/>
      <c r="AAX45" s="53"/>
      <c r="AAY45" s="53"/>
      <c r="AAZ45" s="53"/>
      <c r="ABA45" s="53"/>
      <c r="ABB45" s="53"/>
      <c r="ABC45" s="53"/>
      <c r="ABD45" s="53"/>
      <c r="ABE45" s="53"/>
      <c r="ABF45" s="53"/>
      <c r="ABG45" s="53"/>
      <c r="ABH45" s="53"/>
      <c r="ABI45" s="53"/>
      <c r="ABJ45" s="53"/>
      <c r="ABK45" s="53"/>
      <c r="ABL45" s="53"/>
      <c r="ABM45" s="53"/>
      <c r="ABN45" s="53"/>
      <c r="ABO45" s="53"/>
      <c r="ABP45" s="53"/>
      <c r="ABQ45" s="53"/>
      <c r="ABR45" s="53"/>
      <c r="ABS45" s="53"/>
      <c r="ABT45" s="53"/>
      <c r="ABU45" s="53"/>
      <c r="ABV45" s="53"/>
      <c r="ABW45" s="53"/>
      <c r="ABX45" s="53"/>
      <c r="ABY45" s="53"/>
      <c r="ABZ45" s="53"/>
      <c r="ACA45" s="53"/>
      <c r="ACB45" s="53"/>
      <c r="ACC45" s="53"/>
      <c r="ACD45" s="53"/>
      <c r="ACE45" s="53"/>
      <c r="ACF45" s="53"/>
      <c r="ACG45" s="53"/>
      <c r="ACH45" s="53"/>
      <c r="ACI45" s="53"/>
      <c r="ACJ45" s="53"/>
      <c r="ACK45" s="53"/>
      <c r="ACL45" s="53"/>
      <c r="ACM45" s="53"/>
      <c r="ACN45" s="53"/>
      <c r="ACO45" s="53"/>
      <c r="ACP45" s="53"/>
      <c r="ACQ45" s="53"/>
      <c r="ACR45" s="53"/>
      <c r="ACS45" s="53"/>
      <c r="ACT45" s="53"/>
      <c r="ACU45" s="53"/>
      <c r="ACV45" s="53"/>
      <c r="ACW45" s="53"/>
      <c r="ACX45" s="53"/>
      <c r="ACY45" s="53"/>
      <c r="ACZ45" s="53"/>
      <c r="ADA45" s="53"/>
      <c r="ADB45" s="53"/>
      <c r="ADC45" s="53"/>
      <c r="ADD45" s="53"/>
      <c r="ADE45" s="53"/>
      <c r="ADF45" s="53"/>
      <c r="ADG45" s="53"/>
      <c r="ADH45" s="53"/>
      <c r="ADI45" s="53"/>
      <c r="ADJ45" s="53"/>
      <c r="ADK45" s="53"/>
      <c r="ADL45" s="53"/>
      <c r="ADM45" s="53"/>
      <c r="ADN45" s="53"/>
      <c r="ADO45" s="53"/>
      <c r="ADP45" s="53"/>
      <c r="ADQ45" s="53"/>
      <c r="ADR45" s="53"/>
      <c r="ADS45" s="53"/>
      <c r="ADT45" s="53"/>
      <c r="ADU45" s="53"/>
      <c r="ADV45" s="53"/>
      <c r="ADW45" s="53"/>
      <c r="ADX45" s="53"/>
      <c r="ADY45" s="53"/>
      <c r="ADZ45" s="53"/>
      <c r="AEA45" s="53"/>
      <c r="AEB45" s="53"/>
      <c r="AEC45" s="53"/>
      <c r="AED45" s="53"/>
      <c r="AEE45" s="53"/>
      <c r="AEF45" s="53"/>
      <c r="AEG45" s="53"/>
      <c r="AEH45" s="53"/>
      <c r="AEI45" s="53"/>
      <c r="AEJ45" s="53"/>
      <c r="AEK45" s="53"/>
      <c r="AEL45" s="53"/>
      <c r="AEM45" s="53"/>
      <c r="AEN45" s="53"/>
      <c r="AEO45" s="53"/>
      <c r="AEP45" s="53"/>
      <c r="AEQ45" s="53"/>
      <c r="AER45" s="53"/>
      <c r="AES45" s="53"/>
      <c r="AET45" s="53"/>
      <c r="AEU45" s="53"/>
      <c r="AEV45" s="53"/>
      <c r="AEW45" s="53"/>
      <c r="AEX45" s="53"/>
      <c r="AEY45" s="53"/>
      <c r="AEZ45" s="53"/>
      <c r="AFA45" s="53"/>
      <c r="AFB45" s="53"/>
      <c r="AFC45" s="53"/>
      <c r="AFD45" s="53"/>
      <c r="AFE45" s="53"/>
      <c r="AFF45" s="53"/>
      <c r="AFG45" s="53"/>
      <c r="AFH45" s="53"/>
      <c r="AFI45" s="53"/>
      <c r="AFJ45" s="53"/>
      <c r="AFK45" s="53"/>
      <c r="AFL45" s="53"/>
      <c r="AFM45" s="53"/>
      <c r="AFN45" s="53"/>
      <c r="AFO45" s="53"/>
      <c r="AFP45" s="53"/>
      <c r="AFQ45" s="53"/>
      <c r="AFR45" s="53"/>
      <c r="AFS45" s="53"/>
      <c r="AFT45" s="53"/>
      <c r="AFU45" s="53"/>
      <c r="AFV45" s="53"/>
      <c r="AFW45" s="53"/>
      <c r="AFX45" s="53"/>
      <c r="AFY45" s="53"/>
      <c r="AFZ45" s="53"/>
      <c r="AGA45" s="53"/>
      <c r="AGB45" s="53"/>
      <c r="AGC45" s="53"/>
      <c r="AGD45" s="53"/>
      <c r="AGE45" s="53"/>
      <c r="AGF45" s="53"/>
      <c r="AGG45" s="53"/>
      <c r="AGH45" s="53"/>
      <c r="AGI45" s="53"/>
      <c r="AGJ45" s="53"/>
      <c r="AGK45" s="53"/>
      <c r="AGL45" s="53"/>
      <c r="AGM45" s="53"/>
      <c r="AGN45" s="53"/>
      <c r="AGO45" s="53"/>
      <c r="AGP45" s="53"/>
      <c r="AGQ45" s="53"/>
      <c r="AGR45" s="53"/>
      <c r="AGS45" s="53"/>
      <c r="AGT45" s="53"/>
      <c r="AGU45" s="53"/>
      <c r="AGV45" s="53"/>
      <c r="AGW45" s="53"/>
      <c r="AGX45" s="53"/>
      <c r="AGY45" s="53"/>
      <c r="AGZ45" s="53"/>
      <c r="AHA45" s="53"/>
      <c r="AHB45" s="53"/>
      <c r="AHC45" s="53"/>
      <c r="AHD45" s="53"/>
      <c r="AHE45" s="53"/>
      <c r="AHF45" s="53"/>
      <c r="AHG45" s="53"/>
      <c r="AHH45" s="53"/>
      <c r="AHI45" s="53"/>
      <c r="AHJ45" s="53"/>
      <c r="AHK45" s="53"/>
      <c r="AHL45" s="53"/>
      <c r="AHM45" s="53"/>
      <c r="AHN45" s="53"/>
      <c r="AHO45" s="53"/>
      <c r="AHP45" s="53"/>
      <c r="AHQ45" s="53"/>
      <c r="AHR45" s="53"/>
      <c r="AHS45" s="53"/>
      <c r="AHT45" s="53"/>
      <c r="AHU45" s="53"/>
      <c r="AHV45" s="53"/>
      <c r="AHW45" s="53"/>
      <c r="AHX45" s="53"/>
      <c r="AHY45" s="53"/>
      <c r="AHZ45" s="53"/>
      <c r="AIA45" s="53"/>
      <c r="AIB45" s="53"/>
      <c r="AIC45" s="53"/>
      <c r="AID45" s="53"/>
      <c r="AIE45" s="53"/>
      <c r="AIF45" s="53"/>
      <c r="AIG45" s="53"/>
      <c r="AIH45" s="53"/>
      <c r="AII45" s="53"/>
      <c r="AIJ45" s="53"/>
      <c r="AIK45" s="53"/>
      <c r="AIL45" s="53"/>
      <c r="AIM45" s="53"/>
      <c r="AIN45" s="53"/>
      <c r="AIO45" s="53"/>
      <c r="AIP45" s="53"/>
      <c r="AIQ45" s="53"/>
      <c r="AIR45" s="53"/>
      <c r="AIS45" s="53"/>
      <c r="AIT45" s="53"/>
      <c r="AIU45" s="53"/>
      <c r="AIV45" s="53"/>
      <c r="AIW45" s="53"/>
      <c r="AIX45" s="53"/>
      <c r="AIY45" s="53"/>
      <c r="AIZ45" s="53"/>
      <c r="AJA45" s="53"/>
      <c r="AJB45" s="53"/>
      <c r="AJC45" s="53"/>
      <c r="AJD45" s="53"/>
      <c r="AJE45" s="53"/>
      <c r="AJF45" s="53"/>
      <c r="AJG45" s="53"/>
      <c r="AJH45" s="53"/>
      <c r="AJI45" s="53"/>
      <c r="AJJ45" s="53"/>
      <c r="AJK45" s="53"/>
      <c r="AJL45" s="53"/>
      <c r="AJM45" s="53"/>
      <c r="AJN45" s="53"/>
      <c r="AJO45" s="53"/>
      <c r="AJP45" s="53"/>
      <c r="AJQ45" s="53"/>
      <c r="AJR45" s="53"/>
      <c r="AJS45" s="53"/>
      <c r="AJT45" s="53"/>
      <c r="AJU45" s="53"/>
      <c r="AJV45" s="53"/>
      <c r="AJW45" s="53"/>
    </row>
    <row r="46" spans="1:959" ht="108" customHeight="1">
      <c r="A46" s="334" t="e">
        <f ca="1">IF(AND($D$1&gt;=C46,$D$1&lt;=D46),"CurrentSprint","NA")</f>
        <v>#N/A</v>
      </c>
      <c r="B46" s="485" t="s">
        <v>78</v>
      </c>
      <c r="C46" s="596">
        <v>45954</v>
      </c>
      <c r="D46" s="183">
        <v>45967</v>
      </c>
      <c r="E46" s="176">
        <v>12</v>
      </c>
      <c r="F46" s="176">
        <v>23</v>
      </c>
      <c r="G46" s="176" t="s">
        <v>79</v>
      </c>
      <c r="H46" s="180" t="s">
        <v>80</v>
      </c>
      <c r="I46" s="180" t="s">
        <v>81</v>
      </c>
      <c r="J46" s="446" t="s">
        <v>82</v>
      </c>
      <c r="K46" s="186" t="s">
        <v>83</v>
      </c>
      <c r="L46" s="186"/>
      <c r="M46" s="186"/>
      <c r="N46" s="126"/>
      <c r="O46" s="127"/>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c r="DB46" s="53"/>
      <c r="DC46" s="53"/>
      <c r="DD46" s="53"/>
      <c r="DE46" s="53"/>
      <c r="DF46" s="53"/>
      <c r="DG46" s="53"/>
      <c r="DH46" s="53"/>
      <c r="DI46" s="53"/>
      <c r="DJ46" s="53"/>
      <c r="DK46" s="53"/>
      <c r="DL46" s="53"/>
      <c r="DM46" s="53"/>
      <c r="DN46" s="53"/>
      <c r="DO46" s="53"/>
      <c r="DP46" s="53"/>
      <c r="DQ46" s="53"/>
      <c r="DR46" s="53"/>
      <c r="DS46" s="53"/>
      <c r="DT46" s="53"/>
      <c r="DU46" s="53"/>
      <c r="DV46" s="53"/>
      <c r="DW46" s="53"/>
      <c r="DX46" s="53"/>
      <c r="DY46" s="53"/>
      <c r="DZ46" s="53"/>
      <c r="EA46" s="53"/>
      <c r="EB46" s="53"/>
      <c r="EC46" s="53"/>
      <c r="ED46" s="53"/>
      <c r="EE46" s="53"/>
      <c r="EF46" s="53"/>
      <c r="EG46" s="53"/>
      <c r="EH46" s="53"/>
      <c r="EI46" s="53"/>
      <c r="EJ46" s="53"/>
      <c r="EK46" s="53"/>
      <c r="EL46" s="53"/>
      <c r="EM46" s="53"/>
      <c r="EN46" s="53"/>
      <c r="EO46" s="53"/>
      <c r="EP46" s="53"/>
      <c r="EQ46" s="53"/>
      <c r="ER46" s="53"/>
      <c r="ES46" s="53"/>
      <c r="ET46" s="53"/>
      <c r="EU46" s="53"/>
      <c r="EV46" s="53"/>
      <c r="EW46" s="53"/>
      <c r="EX46" s="53"/>
      <c r="EY46" s="53"/>
      <c r="EZ46" s="53"/>
      <c r="FA46" s="53"/>
      <c r="FB46" s="53"/>
      <c r="FC46" s="53"/>
      <c r="FD46" s="53"/>
      <c r="FE46" s="53"/>
      <c r="FF46" s="53"/>
      <c r="FG46" s="53"/>
      <c r="FH46" s="53"/>
      <c r="FI46" s="53"/>
      <c r="FJ46" s="53"/>
      <c r="FK46" s="53"/>
      <c r="FL46" s="53"/>
      <c r="FM46" s="53"/>
      <c r="FN46" s="53"/>
      <c r="FO46" s="53"/>
      <c r="FP46" s="53"/>
      <c r="FQ46" s="53"/>
      <c r="FR46" s="53"/>
      <c r="FS46" s="53"/>
      <c r="FT46" s="53"/>
      <c r="FU46" s="53"/>
      <c r="FV46" s="53"/>
      <c r="FW46" s="53"/>
      <c r="FX46" s="53"/>
      <c r="FY46" s="53"/>
      <c r="FZ46" s="53"/>
      <c r="GA46" s="53"/>
      <c r="GB46" s="53"/>
      <c r="GC46" s="53"/>
      <c r="GD46" s="53"/>
      <c r="GE46" s="53"/>
      <c r="GF46" s="53"/>
      <c r="GG46" s="53"/>
      <c r="GH46" s="53"/>
      <c r="GI46" s="53"/>
      <c r="GJ46" s="53"/>
      <c r="GK46" s="53"/>
      <c r="GL46" s="53"/>
      <c r="GM46" s="53"/>
      <c r="GN46" s="53"/>
      <c r="GO46" s="53"/>
      <c r="GP46" s="53"/>
      <c r="GQ46" s="53"/>
      <c r="GR46" s="53"/>
      <c r="GS46" s="53"/>
      <c r="GT46" s="53"/>
      <c r="GU46" s="53"/>
      <c r="GV46" s="53"/>
      <c r="GW46" s="53"/>
      <c r="GX46" s="53"/>
      <c r="GY46" s="53"/>
      <c r="GZ46" s="53"/>
      <c r="HA46" s="53"/>
      <c r="HB46" s="53"/>
      <c r="HC46" s="53"/>
      <c r="HD46" s="53"/>
      <c r="HE46" s="53"/>
      <c r="HF46" s="53"/>
      <c r="HG46" s="53"/>
      <c r="HH46" s="53"/>
      <c r="HI46" s="53"/>
      <c r="HJ46" s="53"/>
      <c r="HK46" s="53"/>
      <c r="HL46" s="53"/>
      <c r="HM46" s="53"/>
      <c r="HN46" s="53"/>
      <c r="HO46" s="53"/>
      <c r="HP46" s="53"/>
      <c r="HQ46" s="53"/>
      <c r="HR46" s="53"/>
      <c r="HS46" s="53"/>
      <c r="HT46" s="53"/>
      <c r="HU46" s="53"/>
      <c r="HV46" s="53"/>
      <c r="HW46" s="53"/>
      <c r="HX46" s="53"/>
      <c r="HY46" s="53"/>
      <c r="HZ46" s="53"/>
      <c r="IA46" s="53"/>
      <c r="IB46" s="53"/>
      <c r="IC46" s="53"/>
      <c r="ID46" s="53"/>
      <c r="IE46" s="53"/>
      <c r="IF46" s="53"/>
      <c r="IG46" s="53"/>
      <c r="IH46" s="53"/>
      <c r="II46" s="53"/>
      <c r="IJ46" s="53"/>
      <c r="IK46" s="53"/>
      <c r="IL46" s="53"/>
      <c r="IM46" s="53"/>
      <c r="IN46" s="53"/>
      <c r="IO46" s="53"/>
      <c r="IP46" s="53"/>
      <c r="IQ46" s="53"/>
      <c r="IR46" s="53"/>
      <c r="IS46" s="53"/>
      <c r="IT46" s="53"/>
      <c r="IU46" s="53"/>
      <c r="IV46" s="53"/>
      <c r="IW46" s="53"/>
      <c r="IX46" s="53"/>
      <c r="IY46" s="53"/>
      <c r="IZ46" s="53"/>
      <c r="JA46" s="53"/>
      <c r="JB46" s="53"/>
      <c r="JC46" s="53"/>
      <c r="JD46" s="53"/>
      <c r="JE46" s="53"/>
      <c r="JF46" s="53"/>
      <c r="JG46" s="53"/>
      <c r="JH46" s="53"/>
      <c r="JI46" s="53"/>
      <c r="JJ46" s="53"/>
      <c r="JK46" s="53"/>
      <c r="JL46" s="53"/>
      <c r="JM46" s="53"/>
      <c r="JN46" s="53"/>
      <c r="JO46" s="53"/>
      <c r="JP46" s="53"/>
      <c r="JQ46" s="53"/>
      <c r="JR46" s="53"/>
      <c r="JS46" s="53"/>
      <c r="JT46" s="53"/>
      <c r="JU46" s="53"/>
      <c r="JV46" s="53"/>
      <c r="JW46" s="53"/>
      <c r="JX46" s="53"/>
      <c r="JY46" s="53"/>
      <c r="JZ46" s="53"/>
      <c r="KA46" s="53"/>
      <c r="KB46" s="53"/>
      <c r="KC46" s="53"/>
      <c r="KD46" s="53"/>
      <c r="KE46" s="53"/>
      <c r="KF46" s="53"/>
      <c r="KG46" s="53"/>
      <c r="KH46" s="53"/>
      <c r="KI46" s="53"/>
      <c r="KJ46" s="53"/>
      <c r="KK46" s="53"/>
      <c r="KL46" s="53"/>
      <c r="KM46" s="53"/>
      <c r="KN46" s="53"/>
      <c r="KO46" s="53"/>
      <c r="KP46" s="53"/>
      <c r="KQ46" s="53"/>
      <c r="KR46" s="53"/>
      <c r="KS46" s="53"/>
      <c r="KT46" s="53"/>
      <c r="KU46" s="53"/>
      <c r="KV46" s="53"/>
      <c r="KW46" s="53"/>
      <c r="KX46" s="53"/>
      <c r="KY46" s="53"/>
      <c r="KZ46" s="53"/>
      <c r="LA46" s="53"/>
      <c r="LB46" s="53"/>
      <c r="LC46" s="53"/>
      <c r="LD46" s="53"/>
      <c r="LE46" s="53"/>
      <c r="LF46" s="53"/>
      <c r="LG46" s="53"/>
      <c r="LH46" s="53"/>
      <c r="LI46" s="53"/>
      <c r="LJ46" s="53"/>
      <c r="LK46" s="53"/>
      <c r="LL46" s="53"/>
      <c r="LM46" s="53"/>
      <c r="LN46" s="53"/>
      <c r="LO46" s="53"/>
      <c r="LP46" s="53"/>
      <c r="LQ46" s="53"/>
      <c r="LR46" s="53"/>
      <c r="LS46" s="53"/>
      <c r="LT46" s="53"/>
      <c r="LU46" s="53"/>
      <c r="LV46" s="53"/>
      <c r="LW46" s="53"/>
      <c r="LX46" s="53"/>
      <c r="LY46" s="53"/>
      <c r="LZ46" s="53"/>
      <c r="MA46" s="53"/>
      <c r="MB46" s="53"/>
      <c r="MC46" s="53"/>
      <c r="MD46" s="53"/>
      <c r="ME46" s="53"/>
      <c r="MF46" s="53"/>
      <c r="MG46" s="53"/>
      <c r="MH46" s="53"/>
      <c r="MI46" s="53"/>
      <c r="MJ46" s="53"/>
      <c r="MK46" s="53"/>
      <c r="ML46" s="53"/>
      <c r="MM46" s="53"/>
      <c r="MN46" s="53"/>
      <c r="MO46" s="53"/>
      <c r="MP46" s="53"/>
      <c r="MQ46" s="53"/>
      <c r="MR46" s="53"/>
      <c r="MS46" s="53"/>
      <c r="MT46" s="53"/>
      <c r="MU46" s="53"/>
      <c r="MV46" s="53"/>
      <c r="MW46" s="53"/>
      <c r="MX46" s="53"/>
      <c r="MY46" s="53"/>
      <c r="MZ46" s="53"/>
      <c r="NA46" s="53"/>
      <c r="NB46" s="53"/>
      <c r="NC46" s="53"/>
      <c r="ND46" s="53"/>
      <c r="NE46" s="53"/>
      <c r="NF46" s="53"/>
      <c r="NG46" s="53"/>
      <c r="NH46" s="53"/>
      <c r="NI46" s="53"/>
      <c r="NJ46" s="53"/>
      <c r="NK46" s="53"/>
      <c r="NL46" s="53"/>
      <c r="NM46" s="53"/>
      <c r="NN46" s="53"/>
      <c r="NO46" s="53"/>
      <c r="NP46" s="53"/>
      <c r="NQ46" s="53"/>
      <c r="NR46" s="53"/>
      <c r="NS46" s="53"/>
      <c r="NT46" s="53"/>
      <c r="NU46" s="53"/>
      <c r="NV46" s="53"/>
      <c r="NW46" s="53"/>
      <c r="NX46" s="53"/>
      <c r="NY46" s="53"/>
      <c r="NZ46" s="53"/>
      <c r="OA46" s="53"/>
      <c r="OB46" s="53"/>
      <c r="OC46" s="53"/>
      <c r="OD46" s="53"/>
      <c r="OE46" s="53"/>
      <c r="OF46" s="53"/>
      <c r="OG46" s="53"/>
      <c r="OH46" s="53"/>
      <c r="OI46" s="53"/>
      <c r="OJ46" s="53"/>
      <c r="OK46" s="53"/>
      <c r="OL46" s="53"/>
      <c r="OM46" s="53"/>
      <c r="ON46" s="53"/>
      <c r="OO46" s="53"/>
      <c r="OP46" s="53"/>
      <c r="OQ46" s="53"/>
      <c r="OR46" s="53"/>
      <c r="OS46" s="53"/>
      <c r="OT46" s="53"/>
      <c r="OU46" s="53"/>
      <c r="OV46" s="53"/>
      <c r="OW46" s="53"/>
      <c r="OX46" s="53"/>
      <c r="OY46" s="53"/>
      <c r="OZ46" s="53"/>
      <c r="PA46" s="53"/>
      <c r="PB46" s="53"/>
      <c r="PC46" s="53"/>
      <c r="PD46" s="53"/>
      <c r="PE46" s="53"/>
      <c r="PF46" s="53"/>
      <c r="PG46" s="53"/>
      <c r="PH46" s="53"/>
      <c r="PI46" s="53"/>
      <c r="PJ46" s="53"/>
      <c r="PK46" s="53"/>
      <c r="PL46" s="53"/>
      <c r="PM46" s="53"/>
      <c r="PN46" s="53"/>
      <c r="PO46" s="53"/>
      <c r="PP46" s="53"/>
      <c r="PQ46" s="53"/>
      <c r="PR46" s="53"/>
      <c r="PS46" s="53"/>
      <c r="PT46" s="53"/>
      <c r="PU46" s="53"/>
      <c r="PV46" s="53"/>
      <c r="PW46" s="53"/>
      <c r="PX46" s="53"/>
      <c r="PY46" s="53"/>
      <c r="PZ46" s="53"/>
      <c r="QA46" s="53"/>
      <c r="QB46" s="53"/>
      <c r="QC46" s="53"/>
      <c r="QD46" s="53"/>
      <c r="QE46" s="53"/>
      <c r="QF46" s="53"/>
      <c r="QG46" s="53"/>
      <c r="QH46" s="53"/>
      <c r="QI46" s="53"/>
      <c r="QJ46" s="53"/>
      <c r="QK46" s="53"/>
      <c r="QL46" s="53"/>
      <c r="QM46" s="53"/>
      <c r="QN46" s="53"/>
      <c r="QO46" s="53"/>
      <c r="QP46" s="53"/>
      <c r="QQ46" s="53"/>
      <c r="QR46" s="53"/>
      <c r="QS46" s="53"/>
      <c r="QT46" s="53"/>
      <c r="QU46" s="53"/>
      <c r="QV46" s="53"/>
      <c r="QW46" s="53"/>
      <c r="QX46" s="53"/>
      <c r="QY46" s="53"/>
      <c r="QZ46" s="53"/>
      <c r="RA46" s="53"/>
      <c r="RB46" s="53"/>
      <c r="RC46" s="53"/>
      <c r="RD46" s="53"/>
      <c r="RE46" s="53"/>
      <c r="RF46" s="53"/>
      <c r="RG46" s="53"/>
      <c r="RH46" s="53"/>
      <c r="RI46" s="53"/>
      <c r="RJ46" s="53"/>
      <c r="RK46" s="53"/>
      <c r="RL46" s="53"/>
      <c r="RM46" s="53"/>
      <c r="RN46" s="53"/>
      <c r="RO46" s="53"/>
      <c r="RP46" s="53"/>
      <c r="RQ46" s="53"/>
      <c r="RR46" s="53"/>
      <c r="RS46" s="53"/>
      <c r="RT46" s="53"/>
      <c r="RU46" s="53"/>
      <c r="RV46" s="53"/>
      <c r="RW46" s="53"/>
      <c r="RX46" s="53"/>
      <c r="RY46" s="53"/>
      <c r="RZ46" s="53"/>
      <c r="SA46" s="53"/>
      <c r="SB46" s="53"/>
      <c r="SC46" s="53"/>
      <c r="SD46" s="53"/>
      <c r="SE46" s="53"/>
      <c r="SF46" s="53"/>
      <c r="SG46" s="53"/>
      <c r="SH46" s="53"/>
      <c r="SI46" s="53"/>
      <c r="SJ46" s="53"/>
      <c r="SK46" s="53"/>
      <c r="SL46" s="53"/>
      <c r="SM46" s="53"/>
      <c r="SN46" s="53"/>
      <c r="SO46" s="53"/>
      <c r="SP46" s="53"/>
      <c r="SQ46" s="53"/>
      <c r="SR46" s="53"/>
      <c r="SS46" s="53"/>
      <c r="ST46" s="53"/>
      <c r="SU46" s="53"/>
      <c r="SV46" s="53"/>
      <c r="SW46" s="53"/>
      <c r="SX46" s="53"/>
      <c r="SY46" s="53"/>
      <c r="SZ46" s="53"/>
      <c r="TA46" s="53"/>
      <c r="TB46" s="53"/>
      <c r="TC46" s="53"/>
      <c r="TD46" s="53"/>
      <c r="TE46" s="53"/>
      <c r="TF46" s="53"/>
      <c r="TG46" s="53"/>
      <c r="TH46" s="53"/>
      <c r="TI46" s="53"/>
      <c r="TJ46" s="53"/>
      <c r="TK46" s="53"/>
      <c r="TL46" s="53"/>
      <c r="TM46" s="53"/>
      <c r="TN46" s="53"/>
      <c r="TO46" s="53"/>
      <c r="TP46" s="53"/>
      <c r="TQ46" s="53"/>
      <c r="TR46" s="53"/>
      <c r="TS46" s="53"/>
      <c r="TT46" s="53"/>
      <c r="TU46" s="53"/>
      <c r="TV46" s="53"/>
      <c r="TW46" s="53"/>
      <c r="TX46" s="53"/>
      <c r="TY46" s="53"/>
      <c r="TZ46" s="53"/>
      <c r="UA46" s="53"/>
      <c r="UB46" s="53"/>
      <c r="UC46" s="53"/>
      <c r="UD46" s="53"/>
      <c r="UE46" s="53"/>
      <c r="UF46" s="53"/>
      <c r="UG46" s="53"/>
      <c r="UH46" s="53"/>
      <c r="UI46" s="53"/>
      <c r="UJ46" s="53"/>
      <c r="UK46" s="53"/>
      <c r="UL46" s="53"/>
      <c r="UM46" s="53"/>
      <c r="UN46" s="53"/>
      <c r="UO46" s="53"/>
      <c r="UP46" s="53"/>
      <c r="UQ46" s="53"/>
      <c r="UR46" s="53"/>
      <c r="US46" s="53"/>
      <c r="UT46" s="53"/>
      <c r="UU46" s="53"/>
      <c r="UV46" s="53"/>
      <c r="UW46" s="53"/>
      <c r="UX46" s="53"/>
      <c r="UY46" s="53"/>
      <c r="UZ46" s="53"/>
      <c r="VA46" s="53"/>
      <c r="VB46" s="53"/>
      <c r="VC46" s="53"/>
      <c r="VD46" s="53"/>
      <c r="VE46" s="53"/>
      <c r="VF46" s="53"/>
      <c r="VG46" s="53"/>
      <c r="VH46" s="53"/>
      <c r="VI46" s="53"/>
      <c r="VJ46" s="53"/>
      <c r="VK46" s="53"/>
      <c r="VL46" s="53"/>
      <c r="VM46" s="53"/>
      <c r="VN46" s="53"/>
      <c r="VO46" s="53"/>
      <c r="VP46" s="53"/>
      <c r="VQ46" s="53"/>
      <c r="VR46" s="53"/>
      <c r="VS46" s="53"/>
      <c r="VT46" s="53"/>
      <c r="VU46" s="53"/>
      <c r="VV46" s="53"/>
      <c r="VW46" s="53"/>
      <c r="VX46" s="53"/>
      <c r="VY46" s="53"/>
      <c r="VZ46" s="53"/>
      <c r="WA46" s="53"/>
      <c r="WB46" s="53"/>
      <c r="WC46" s="53"/>
      <c r="WD46" s="53"/>
      <c r="WE46" s="53"/>
      <c r="WF46" s="53"/>
      <c r="WG46" s="53"/>
      <c r="WH46" s="53"/>
      <c r="WI46" s="53"/>
      <c r="WJ46" s="53"/>
      <c r="WK46" s="53"/>
      <c r="WL46" s="53"/>
      <c r="WM46" s="53"/>
      <c r="WN46" s="53"/>
      <c r="WO46" s="53"/>
      <c r="WP46" s="53"/>
      <c r="WQ46" s="53"/>
      <c r="WR46" s="53"/>
      <c r="WS46" s="53"/>
      <c r="WT46" s="53"/>
      <c r="WU46" s="53"/>
      <c r="WV46" s="53"/>
      <c r="WW46" s="53"/>
      <c r="WX46" s="53"/>
      <c r="WY46" s="53"/>
      <c r="WZ46" s="53"/>
      <c r="XA46" s="53"/>
      <c r="XB46" s="53"/>
      <c r="XC46" s="53"/>
      <c r="XD46" s="53"/>
      <c r="XE46" s="53"/>
      <c r="XF46" s="53"/>
      <c r="XG46" s="53"/>
      <c r="XH46" s="53"/>
      <c r="XI46" s="53"/>
      <c r="XJ46" s="53"/>
      <c r="XK46" s="53"/>
      <c r="XL46" s="53"/>
      <c r="XM46" s="53"/>
      <c r="XN46" s="53"/>
      <c r="XO46" s="53"/>
      <c r="XP46" s="53"/>
      <c r="XQ46" s="53"/>
      <c r="XR46" s="53"/>
      <c r="XS46" s="53"/>
      <c r="XT46" s="53"/>
      <c r="XU46" s="53"/>
      <c r="XV46" s="53"/>
      <c r="XW46" s="53"/>
      <c r="XX46" s="53"/>
      <c r="XY46" s="53"/>
      <c r="XZ46" s="53"/>
      <c r="YA46" s="53"/>
      <c r="YB46" s="53"/>
      <c r="YC46" s="53"/>
      <c r="YD46" s="53"/>
      <c r="YE46" s="53"/>
      <c r="YF46" s="53"/>
      <c r="YG46" s="53"/>
      <c r="YH46" s="53"/>
      <c r="YI46" s="53"/>
      <c r="YJ46" s="53"/>
      <c r="YK46" s="53"/>
      <c r="YL46" s="53"/>
      <c r="YM46" s="53"/>
      <c r="YN46" s="53"/>
      <c r="YO46" s="53"/>
      <c r="YP46" s="53"/>
      <c r="YQ46" s="53"/>
      <c r="YR46" s="53"/>
      <c r="YS46" s="53"/>
      <c r="YT46" s="53"/>
      <c r="YU46" s="53"/>
      <c r="YV46" s="53"/>
      <c r="YW46" s="53"/>
      <c r="YX46" s="53"/>
      <c r="YY46" s="53"/>
      <c r="YZ46" s="53"/>
      <c r="ZA46" s="53"/>
      <c r="ZB46" s="53"/>
      <c r="ZC46" s="53"/>
      <c r="ZD46" s="53"/>
      <c r="ZE46" s="53"/>
      <c r="ZF46" s="53"/>
      <c r="ZG46" s="53"/>
      <c r="ZH46" s="53"/>
      <c r="ZI46" s="53"/>
      <c r="ZJ46" s="53"/>
      <c r="ZK46" s="53"/>
      <c r="ZL46" s="53"/>
      <c r="ZM46" s="53"/>
      <c r="ZN46" s="53"/>
      <c r="ZO46" s="53"/>
      <c r="ZP46" s="53"/>
      <c r="ZQ46" s="53"/>
      <c r="ZR46" s="53"/>
      <c r="ZS46" s="53"/>
      <c r="ZT46" s="53"/>
      <c r="ZU46" s="53"/>
      <c r="ZV46" s="53"/>
      <c r="ZW46" s="53"/>
      <c r="ZX46" s="53"/>
      <c r="ZY46" s="53"/>
      <c r="ZZ46" s="53"/>
      <c r="AAA46" s="53"/>
      <c r="AAB46" s="53"/>
      <c r="AAC46" s="53"/>
      <c r="AAD46" s="53"/>
      <c r="AAE46" s="53"/>
      <c r="AAF46" s="53"/>
      <c r="AAG46" s="53"/>
      <c r="AAH46" s="53"/>
      <c r="AAI46" s="53"/>
      <c r="AAJ46" s="53"/>
      <c r="AAK46" s="53"/>
      <c r="AAL46" s="53"/>
      <c r="AAM46" s="53"/>
      <c r="AAN46" s="53"/>
      <c r="AAO46" s="53"/>
      <c r="AAP46" s="53"/>
      <c r="AAQ46" s="53"/>
      <c r="AAR46" s="53"/>
      <c r="AAS46" s="53"/>
      <c r="AAT46" s="53"/>
      <c r="AAU46" s="53"/>
      <c r="AAV46" s="53"/>
      <c r="AAW46" s="53"/>
      <c r="AAX46" s="53"/>
      <c r="AAY46" s="53"/>
      <c r="AAZ46" s="53"/>
      <c r="ABA46" s="53"/>
      <c r="ABB46" s="53"/>
      <c r="ABC46" s="53"/>
      <c r="ABD46" s="53"/>
      <c r="ABE46" s="53"/>
      <c r="ABF46" s="53"/>
      <c r="ABG46" s="53"/>
      <c r="ABH46" s="53"/>
      <c r="ABI46" s="53"/>
      <c r="ABJ46" s="53"/>
      <c r="ABK46" s="53"/>
      <c r="ABL46" s="53"/>
      <c r="ABM46" s="53"/>
      <c r="ABN46" s="53"/>
      <c r="ABO46" s="53"/>
      <c r="ABP46" s="53"/>
      <c r="ABQ46" s="53"/>
      <c r="ABR46" s="53"/>
      <c r="ABS46" s="53"/>
      <c r="ABT46" s="53"/>
      <c r="ABU46" s="53"/>
      <c r="ABV46" s="53"/>
      <c r="ABW46" s="53"/>
      <c r="ABX46" s="53"/>
      <c r="ABY46" s="53"/>
      <c r="ABZ46" s="53"/>
      <c r="ACA46" s="53"/>
      <c r="ACB46" s="53"/>
      <c r="ACC46" s="53"/>
      <c r="ACD46" s="53"/>
      <c r="ACE46" s="53"/>
      <c r="ACF46" s="53"/>
      <c r="ACG46" s="53"/>
      <c r="ACH46" s="53"/>
      <c r="ACI46" s="53"/>
      <c r="ACJ46" s="53"/>
      <c r="ACK46" s="53"/>
      <c r="ACL46" s="53"/>
      <c r="ACM46" s="53"/>
      <c r="ACN46" s="53"/>
      <c r="ACO46" s="53"/>
      <c r="ACP46" s="53"/>
      <c r="ACQ46" s="53"/>
      <c r="ACR46" s="53"/>
      <c r="ACS46" s="53"/>
      <c r="ACT46" s="53"/>
      <c r="ACU46" s="53"/>
      <c r="ACV46" s="53"/>
      <c r="ACW46" s="53"/>
      <c r="ACX46" s="53"/>
      <c r="ACY46" s="53"/>
      <c r="ACZ46" s="53"/>
      <c r="ADA46" s="53"/>
      <c r="ADB46" s="53"/>
      <c r="ADC46" s="53"/>
      <c r="ADD46" s="53"/>
      <c r="ADE46" s="53"/>
      <c r="ADF46" s="53"/>
      <c r="ADG46" s="53"/>
      <c r="ADH46" s="53"/>
      <c r="ADI46" s="53"/>
      <c r="ADJ46" s="53"/>
      <c r="ADK46" s="53"/>
      <c r="ADL46" s="53"/>
      <c r="ADM46" s="53"/>
      <c r="ADN46" s="53"/>
      <c r="ADO46" s="53"/>
      <c r="ADP46" s="53"/>
      <c r="ADQ46" s="53"/>
      <c r="ADR46" s="53"/>
      <c r="ADS46" s="53"/>
      <c r="ADT46" s="53"/>
      <c r="ADU46" s="53"/>
      <c r="ADV46" s="53"/>
      <c r="ADW46" s="53"/>
      <c r="ADX46" s="53"/>
      <c r="ADY46" s="53"/>
      <c r="ADZ46" s="53"/>
      <c r="AEA46" s="53"/>
      <c r="AEB46" s="53"/>
      <c r="AEC46" s="53"/>
      <c r="AED46" s="53"/>
      <c r="AEE46" s="53"/>
      <c r="AEF46" s="53"/>
      <c r="AEG46" s="53"/>
      <c r="AEH46" s="53"/>
      <c r="AEI46" s="53"/>
      <c r="AEJ46" s="53"/>
      <c r="AEK46" s="53"/>
      <c r="AEL46" s="53"/>
      <c r="AEM46" s="53"/>
      <c r="AEN46" s="53"/>
      <c r="AEO46" s="53"/>
      <c r="AEP46" s="53"/>
      <c r="AEQ46" s="53"/>
      <c r="AER46" s="53"/>
      <c r="AES46" s="53"/>
      <c r="AET46" s="53"/>
      <c r="AEU46" s="53"/>
      <c r="AEV46" s="53"/>
      <c r="AEW46" s="53"/>
      <c r="AEX46" s="53"/>
      <c r="AEY46" s="53"/>
      <c r="AEZ46" s="53"/>
      <c r="AFA46" s="53"/>
      <c r="AFB46" s="53"/>
      <c r="AFC46" s="53"/>
      <c r="AFD46" s="53"/>
      <c r="AFE46" s="53"/>
      <c r="AFF46" s="53"/>
      <c r="AFG46" s="53"/>
      <c r="AFH46" s="53"/>
      <c r="AFI46" s="53"/>
      <c r="AFJ46" s="53"/>
      <c r="AFK46" s="53"/>
      <c r="AFL46" s="53"/>
      <c r="AFM46" s="53"/>
      <c r="AFN46" s="53"/>
      <c r="AFO46" s="53"/>
      <c r="AFP46" s="53"/>
      <c r="AFQ46" s="53"/>
      <c r="AFR46" s="53"/>
      <c r="AFS46" s="53"/>
      <c r="AFT46" s="53"/>
      <c r="AFU46" s="53"/>
      <c r="AFV46" s="53"/>
      <c r="AFW46" s="53"/>
      <c r="AFX46" s="53"/>
      <c r="AFY46" s="53"/>
      <c r="AFZ46" s="53"/>
      <c r="AGA46" s="53"/>
      <c r="AGB46" s="53"/>
      <c r="AGC46" s="53"/>
      <c r="AGD46" s="53"/>
      <c r="AGE46" s="53"/>
      <c r="AGF46" s="53"/>
      <c r="AGG46" s="53"/>
      <c r="AGH46" s="53"/>
      <c r="AGI46" s="53"/>
      <c r="AGJ46" s="53"/>
      <c r="AGK46" s="53"/>
      <c r="AGL46" s="53"/>
      <c r="AGM46" s="53"/>
      <c r="AGN46" s="53"/>
      <c r="AGO46" s="53"/>
      <c r="AGP46" s="53"/>
      <c r="AGQ46" s="53"/>
      <c r="AGR46" s="53"/>
      <c r="AGS46" s="53"/>
      <c r="AGT46" s="53"/>
      <c r="AGU46" s="53"/>
      <c r="AGV46" s="53"/>
      <c r="AGW46" s="53"/>
      <c r="AGX46" s="53"/>
      <c r="AGY46" s="53"/>
      <c r="AGZ46" s="53"/>
      <c r="AHA46" s="53"/>
      <c r="AHB46" s="53"/>
      <c r="AHC46" s="53"/>
      <c r="AHD46" s="53"/>
      <c r="AHE46" s="53"/>
      <c r="AHF46" s="53"/>
      <c r="AHG46" s="53"/>
      <c r="AHH46" s="53"/>
      <c r="AHI46" s="53"/>
      <c r="AHJ46" s="53"/>
      <c r="AHK46" s="53"/>
      <c r="AHL46" s="53"/>
      <c r="AHM46" s="53"/>
      <c r="AHN46" s="53"/>
      <c r="AHO46" s="53"/>
      <c r="AHP46" s="53"/>
      <c r="AHQ46" s="53"/>
      <c r="AHR46" s="53"/>
      <c r="AHS46" s="53"/>
      <c r="AHT46" s="53"/>
      <c r="AHU46" s="53"/>
      <c r="AHV46" s="53"/>
      <c r="AHW46" s="53"/>
      <c r="AHX46" s="53"/>
      <c r="AHY46" s="53"/>
      <c r="AHZ46" s="53"/>
      <c r="AIA46" s="53"/>
      <c r="AIB46" s="53"/>
      <c r="AIC46" s="53"/>
      <c r="AID46" s="53"/>
      <c r="AIE46" s="53"/>
      <c r="AIF46" s="53"/>
      <c r="AIG46" s="53"/>
      <c r="AIH46" s="53"/>
      <c r="AII46" s="53"/>
      <c r="AIJ46" s="53"/>
      <c r="AIK46" s="53"/>
      <c r="AIL46" s="53"/>
      <c r="AIM46" s="53"/>
      <c r="AIN46" s="53"/>
      <c r="AIO46" s="53"/>
      <c r="AIP46" s="53"/>
      <c r="AIQ46" s="53"/>
      <c r="AIR46" s="53"/>
      <c r="AIS46" s="53"/>
      <c r="AIT46" s="53"/>
      <c r="AIU46" s="53"/>
      <c r="AIV46" s="53"/>
      <c r="AIW46" s="53"/>
      <c r="AIX46" s="53"/>
      <c r="AIY46" s="53"/>
      <c r="AIZ46" s="53"/>
      <c r="AJA46" s="53"/>
      <c r="AJB46" s="53"/>
      <c r="AJC46" s="53"/>
      <c r="AJD46" s="53"/>
      <c r="AJE46" s="53"/>
      <c r="AJF46" s="53"/>
      <c r="AJG46" s="53"/>
      <c r="AJH46" s="53"/>
      <c r="AJI46" s="53"/>
      <c r="AJJ46" s="53"/>
      <c r="AJK46" s="53"/>
      <c r="AJL46" s="53"/>
      <c r="AJM46" s="53"/>
      <c r="AJN46" s="53"/>
      <c r="AJO46" s="53"/>
      <c r="AJP46" s="53"/>
      <c r="AJQ46" s="53"/>
      <c r="AJR46" s="53"/>
      <c r="AJS46" s="53"/>
      <c r="AJT46" s="53"/>
      <c r="AJU46" s="53"/>
      <c r="AJV46" s="53"/>
      <c r="AJW46" s="53"/>
    </row>
    <row r="47" spans="1:959" ht="123" customHeight="1">
      <c r="A47" s="334" t="e">
        <f ca="1">IF(AND($D$1&gt;=C47,$D$1&lt;=D47),"CurrentSprint","NA")</f>
        <v>#N/A</v>
      </c>
      <c r="B47" s="485" t="s">
        <v>84</v>
      </c>
      <c r="C47" s="596">
        <v>45968</v>
      </c>
      <c r="D47" s="183">
        <v>45981</v>
      </c>
      <c r="E47" s="176">
        <v>10</v>
      </c>
      <c r="F47" s="176">
        <v>12</v>
      </c>
      <c r="G47" s="176" t="s">
        <v>85</v>
      </c>
      <c r="H47" s="180" t="s">
        <v>86</v>
      </c>
      <c r="I47" s="180" t="s">
        <v>87</v>
      </c>
      <c r="J47" s="468" t="s">
        <v>88</v>
      </c>
      <c r="K47" s="186" t="s">
        <v>89</v>
      </c>
      <c r="L47" s="186"/>
      <c r="M47" s="186"/>
      <c r="N47" s="126"/>
      <c r="O47" s="127"/>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c r="DB47" s="53"/>
      <c r="DC47" s="53"/>
      <c r="DD47" s="53"/>
      <c r="DE47" s="53"/>
      <c r="DF47" s="53"/>
      <c r="DG47" s="53"/>
      <c r="DH47" s="53"/>
      <c r="DI47" s="53"/>
      <c r="DJ47" s="53"/>
      <c r="DK47" s="53"/>
      <c r="DL47" s="53"/>
      <c r="DM47" s="53"/>
      <c r="DN47" s="53"/>
      <c r="DO47" s="53"/>
      <c r="DP47" s="53"/>
      <c r="DQ47" s="53"/>
      <c r="DR47" s="53"/>
      <c r="DS47" s="53"/>
      <c r="DT47" s="53"/>
      <c r="DU47" s="53"/>
      <c r="DV47" s="53"/>
      <c r="DW47" s="53"/>
      <c r="DX47" s="53"/>
      <c r="DY47" s="53"/>
      <c r="DZ47" s="53"/>
      <c r="EA47" s="53"/>
      <c r="EB47" s="53"/>
      <c r="EC47" s="53"/>
      <c r="ED47" s="53"/>
      <c r="EE47" s="53"/>
      <c r="EF47" s="53"/>
      <c r="EG47" s="53"/>
      <c r="EH47" s="53"/>
      <c r="EI47" s="53"/>
      <c r="EJ47" s="53"/>
      <c r="EK47" s="53"/>
      <c r="EL47" s="53"/>
      <c r="EM47" s="53"/>
      <c r="EN47" s="53"/>
      <c r="EO47" s="53"/>
      <c r="EP47" s="53"/>
      <c r="EQ47" s="53"/>
      <c r="ER47" s="53"/>
      <c r="ES47" s="53"/>
      <c r="ET47" s="53"/>
      <c r="EU47" s="53"/>
      <c r="EV47" s="53"/>
      <c r="EW47" s="53"/>
      <c r="EX47" s="53"/>
      <c r="EY47" s="53"/>
      <c r="EZ47" s="53"/>
      <c r="FA47" s="53"/>
      <c r="FB47" s="53"/>
      <c r="FC47" s="53"/>
      <c r="FD47" s="53"/>
      <c r="FE47" s="53"/>
      <c r="FF47" s="53"/>
      <c r="FG47" s="53"/>
      <c r="FH47" s="53"/>
      <c r="FI47" s="53"/>
      <c r="FJ47" s="53"/>
      <c r="FK47" s="53"/>
      <c r="FL47" s="53"/>
      <c r="FM47" s="53"/>
      <c r="FN47" s="53"/>
      <c r="FO47" s="53"/>
      <c r="FP47" s="53"/>
      <c r="FQ47" s="53"/>
      <c r="FR47" s="53"/>
      <c r="FS47" s="53"/>
      <c r="FT47" s="53"/>
      <c r="FU47" s="53"/>
      <c r="FV47" s="53"/>
      <c r="FW47" s="53"/>
      <c r="FX47" s="53"/>
      <c r="FY47" s="53"/>
      <c r="FZ47" s="53"/>
      <c r="GA47" s="53"/>
      <c r="GB47" s="53"/>
      <c r="GC47" s="53"/>
      <c r="GD47" s="53"/>
      <c r="GE47" s="53"/>
      <c r="GF47" s="53"/>
      <c r="GG47" s="53"/>
      <c r="GH47" s="53"/>
      <c r="GI47" s="53"/>
      <c r="GJ47" s="53"/>
      <c r="GK47" s="53"/>
      <c r="GL47" s="53"/>
      <c r="GM47" s="53"/>
      <c r="GN47" s="53"/>
      <c r="GO47" s="53"/>
      <c r="GP47" s="53"/>
      <c r="GQ47" s="53"/>
      <c r="GR47" s="53"/>
      <c r="GS47" s="53"/>
      <c r="GT47" s="53"/>
      <c r="GU47" s="53"/>
      <c r="GV47" s="53"/>
      <c r="GW47" s="53"/>
      <c r="GX47" s="53"/>
      <c r="GY47" s="53"/>
      <c r="GZ47" s="53"/>
      <c r="HA47" s="53"/>
      <c r="HB47" s="53"/>
      <c r="HC47" s="53"/>
      <c r="HD47" s="53"/>
      <c r="HE47" s="53"/>
      <c r="HF47" s="53"/>
      <c r="HG47" s="53"/>
      <c r="HH47" s="53"/>
      <c r="HI47" s="53"/>
      <c r="HJ47" s="53"/>
      <c r="HK47" s="53"/>
      <c r="HL47" s="53"/>
      <c r="HM47" s="53"/>
      <c r="HN47" s="53"/>
      <c r="HO47" s="53"/>
      <c r="HP47" s="53"/>
      <c r="HQ47" s="53"/>
      <c r="HR47" s="53"/>
      <c r="HS47" s="53"/>
      <c r="HT47" s="53"/>
      <c r="HU47" s="53"/>
      <c r="HV47" s="53"/>
      <c r="HW47" s="53"/>
      <c r="HX47" s="53"/>
      <c r="HY47" s="53"/>
      <c r="HZ47" s="53"/>
      <c r="IA47" s="53"/>
      <c r="IB47" s="53"/>
      <c r="IC47" s="53"/>
      <c r="ID47" s="53"/>
      <c r="IE47" s="53"/>
      <c r="IF47" s="53"/>
      <c r="IG47" s="53"/>
      <c r="IH47" s="53"/>
      <c r="II47" s="53"/>
      <c r="IJ47" s="53"/>
      <c r="IK47" s="53"/>
      <c r="IL47" s="53"/>
      <c r="IM47" s="53"/>
      <c r="IN47" s="53"/>
      <c r="IO47" s="53"/>
      <c r="IP47" s="53"/>
      <c r="IQ47" s="53"/>
      <c r="IR47" s="53"/>
      <c r="IS47" s="53"/>
      <c r="IT47" s="53"/>
      <c r="IU47" s="53"/>
      <c r="IV47" s="53"/>
      <c r="IW47" s="53"/>
      <c r="IX47" s="53"/>
      <c r="IY47" s="53"/>
      <c r="IZ47" s="53"/>
      <c r="JA47" s="53"/>
      <c r="JB47" s="53"/>
      <c r="JC47" s="53"/>
      <c r="JD47" s="53"/>
      <c r="JE47" s="53"/>
      <c r="JF47" s="53"/>
      <c r="JG47" s="53"/>
      <c r="JH47" s="53"/>
      <c r="JI47" s="53"/>
      <c r="JJ47" s="53"/>
      <c r="JK47" s="53"/>
      <c r="JL47" s="53"/>
      <c r="JM47" s="53"/>
      <c r="JN47" s="53"/>
      <c r="JO47" s="53"/>
      <c r="JP47" s="53"/>
      <c r="JQ47" s="53"/>
      <c r="JR47" s="53"/>
      <c r="JS47" s="53"/>
      <c r="JT47" s="53"/>
      <c r="JU47" s="53"/>
      <c r="JV47" s="53"/>
      <c r="JW47" s="53"/>
      <c r="JX47" s="53"/>
      <c r="JY47" s="53"/>
      <c r="JZ47" s="53"/>
      <c r="KA47" s="53"/>
      <c r="KB47" s="53"/>
      <c r="KC47" s="53"/>
      <c r="KD47" s="53"/>
      <c r="KE47" s="53"/>
      <c r="KF47" s="53"/>
      <c r="KG47" s="53"/>
      <c r="KH47" s="53"/>
      <c r="KI47" s="53"/>
      <c r="KJ47" s="53"/>
      <c r="KK47" s="53"/>
      <c r="KL47" s="53"/>
      <c r="KM47" s="53"/>
      <c r="KN47" s="53"/>
      <c r="KO47" s="53"/>
      <c r="KP47" s="53"/>
      <c r="KQ47" s="53"/>
      <c r="KR47" s="53"/>
      <c r="KS47" s="53"/>
      <c r="KT47" s="53"/>
      <c r="KU47" s="53"/>
      <c r="KV47" s="53"/>
      <c r="KW47" s="53"/>
      <c r="KX47" s="53"/>
      <c r="KY47" s="53"/>
      <c r="KZ47" s="53"/>
      <c r="LA47" s="53"/>
      <c r="LB47" s="53"/>
      <c r="LC47" s="53"/>
      <c r="LD47" s="53"/>
      <c r="LE47" s="53"/>
      <c r="LF47" s="53"/>
      <c r="LG47" s="53"/>
      <c r="LH47" s="53"/>
      <c r="LI47" s="53"/>
      <c r="LJ47" s="53"/>
      <c r="LK47" s="53"/>
      <c r="LL47" s="53"/>
      <c r="LM47" s="53"/>
      <c r="LN47" s="53"/>
      <c r="LO47" s="53"/>
      <c r="LP47" s="53"/>
      <c r="LQ47" s="53"/>
      <c r="LR47" s="53"/>
      <c r="LS47" s="53"/>
      <c r="LT47" s="53"/>
      <c r="LU47" s="53"/>
      <c r="LV47" s="53"/>
      <c r="LW47" s="53"/>
      <c r="LX47" s="53"/>
      <c r="LY47" s="53"/>
      <c r="LZ47" s="53"/>
      <c r="MA47" s="53"/>
      <c r="MB47" s="53"/>
      <c r="MC47" s="53"/>
      <c r="MD47" s="53"/>
      <c r="ME47" s="53"/>
      <c r="MF47" s="53"/>
      <c r="MG47" s="53"/>
      <c r="MH47" s="53"/>
      <c r="MI47" s="53"/>
      <c r="MJ47" s="53"/>
      <c r="MK47" s="53"/>
      <c r="ML47" s="53"/>
      <c r="MM47" s="53"/>
      <c r="MN47" s="53"/>
      <c r="MO47" s="53"/>
      <c r="MP47" s="53"/>
      <c r="MQ47" s="53"/>
      <c r="MR47" s="53"/>
      <c r="MS47" s="53"/>
      <c r="MT47" s="53"/>
      <c r="MU47" s="53"/>
      <c r="MV47" s="53"/>
      <c r="MW47" s="53"/>
      <c r="MX47" s="53"/>
      <c r="MY47" s="53"/>
      <c r="MZ47" s="53"/>
      <c r="NA47" s="53"/>
      <c r="NB47" s="53"/>
      <c r="NC47" s="53"/>
      <c r="ND47" s="53"/>
      <c r="NE47" s="53"/>
      <c r="NF47" s="53"/>
      <c r="NG47" s="53"/>
      <c r="NH47" s="53"/>
      <c r="NI47" s="53"/>
      <c r="NJ47" s="53"/>
      <c r="NK47" s="53"/>
      <c r="NL47" s="53"/>
      <c r="NM47" s="53"/>
      <c r="NN47" s="53"/>
      <c r="NO47" s="53"/>
      <c r="NP47" s="53"/>
      <c r="NQ47" s="53"/>
      <c r="NR47" s="53"/>
      <c r="NS47" s="53"/>
      <c r="NT47" s="53"/>
      <c r="NU47" s="53"/>
      <c r="NV47" s="53"/>
      <c r="NW47" s="53"/>
      <c r="NX47" s="53"/>
      <c r="NY47" s="53"/>
      <c r="NZ47" s="53"/>
      <c r="OA47" s="53"/>
      <c r="OB47" s="53"/>
      <c r="OC47" s="53"/>
      <c r="OD47" s="53"/>
      <c r="OE47" s="53"/>
      <c r="OF47" s="53"/>
      <c r="OG47" s="53"/>
      <c r="OH47" s="53"/>
      <c r="OI47" s="53"/>
      <c r="OJ47" s="53"/>
      <c r="OK47" s="53"/>
      <c r="OL47" s="53"/>
      <c r="OM47" s="53"/>
      <c r="ON47" s="53"/>
      <c r="OO47" s="53"/>
      <c r="OP47" s="53"/>
      <c r="OQ47" s="53"/>
      <c r="OR47" s="53"/>
      <c r="OS47" s="53"/>
      <c r="OT47" s="53"/>
      <c r="OU47" s="53"/>
      <c r="OV47" s="53"/>
      <c r="OW47" s="53"/>
      <c r="OX47" s="53"/>
      <c r="OY47" s="53"/>
      <c r="OZ47" s="53"/>
      <c r="PA47" s="53"/>
      <c r="PB47" s="53"/>
      <c r="PC47" s="53"/>
      <c r="PD47" s="53"/>
      <c r="PE47" s="53"/>
      <c r="PF47" s="53"/>
      <c r="PG47" s="53"/>
      <c r="PH47" s="53"/>
      <c r="PI47" s="53"/>
      <c r="PJ47" s="53"/>
      <c r="PK47" s="53"/>
      <c r="PL47" s="53"/>
      <c r="PM47" s="53"/>
      <c r="PN47" s="53"/>
      <c r="PO47" s="53"/>
      <c r="PP47" s="53"/>
      <c r="PQ47" s="53"/>
      <c r="PR47" s="53"/>
      <c r="PS47" s="53"/>
      <c r="PT47" s="53"/>
      <c r="PU47" s="53"/>
      <c r="PV47" s="53"/>
      <c r="PW47" s="53"/>
      <c r="PX47" s="53"/>
      <c r="PY47" s="53"/>
      <c r="PZ47" s="53"/>
      <c r="QA47" s="53"/>
      <c r="QB47" s="53"/>
      <c r="QC47" s="53"/>
      <c r="QD47" s="53"/>
      <c r="QE47" s="53"/>
      <c r="QF47" s="53"/>
      <c r="QG47" s="53"/>
      <c r="QH47" s="53"/>
      <c r="QI47" s="53"/>
      <c r="QJ47" s="53"/>
      <c r="QK47" s="53"/>
      <c r="QL47" s="53"/>
      <c r="QM47" s="53"/>
      <c r="QN47" s="53"/>
      <c r="QO47" s="53"/>
      <c r="QP47" s="53"/>
      <c r="QQ47" s="53"/>
      <c r="QR47" s="53"/>
      <c r="QS47" s="53"/>
      <c r="QT47" s="53"/>
      <c r="QU47" s="53"/>
      <c r="QV47" s="53"/>
      <c r="QW47" s="53"/>
      <c r="QX47" s="53"/>
      <c r="QY47" s="53"/>
      <c r="QZ47" s="53"/>
      <c r="RA47" s="53"/>
      <c r="RB47" s="53"/>
      <c r="RC47" s="53"/>
      <c r="RD47" s="53"/>
      <c r="RE47" s="53"/>
      <c r="RF47" s="53"/>
      <c r="RG47" s="53"/>
      <c r="RH47" s="53"/>
      <c r="RI47" s="53"/>
      <c r="RJ47" s="53"/>
      <c r="RK47" s="53"/>
      <c r="RL47" s="53"/>
      <c r="RM47" s="53"/>
      <c r="RN47" s="53"/>
      <c r="RO47" s="53"/>
      <c r="RP47" s="53"/>
      <c r="RQ47" s="53"/>
      <c r="RR47" s="53"/>
      <c r="RS47" s="53"/>
      <c r="RT47" s="53"/>
      <c r="RU47" s="53"/>
      <c r="RV47" s="53"/>
      <c r="RW47" s="53"/>
      <c r="RX47" s="53"/>
      <c r="RY47" s="53"/>
      <c r="RZ47" s="53"/>
      <c r="SA47" s="53"/>
      <c r="SB47" s="53"/>
      <c r="SC47" s="53"/>
      <c r="SD47" s="53"/>
      <c r="SE47" s="53"/>
      <c r="SF47" s="53"/>
      <c r="SG47" s="53"/>
      <c r="SH47" s="53"/>
      <c r="SI47" s="53"/>
      <c r="SJ47" s="53"/>
      <c r="SK47" s="53"/>
      <c r="SL47" s="53"/>
      <c r="SM47" s="53"/>
      <c r="SN47" s="53"/>
      <c r="SO47" s="53"/>
      <c r="SP47" s="53"/>
      <c r="SQ47" s="53"/>
      <c r="SR47" s="53"/>
      <c r="SS47" s="53"/>
      <c r="ST47" s="53"/>
      <c r="SU47" s="53"/>
      <c r="SV47" s="53"/>
      <c r="SW47" s="53"/>
      <c r="SX47" s="53"/>
      <c r="SY47" s="53"/>
      <c r="SZ47" s="53"/>
      <c r="TA47" s="53"/>
      <c r="TB47" s="53"/>
      <c r="TC47" s="53"/>
      <c r="TD47" s="53"/>
      <c r="TE47" s="53"/>
      <c r="TF47" s="53"/>
      <c r="TG47" s="53"/>
      <c r="TH47" s="53"/>
      <c r="TI47" s="53"/>
      <c r="TJ47" s="53"/>
      <c r="TK47" s="53"/>
      <c r="TL47" s="53"/>
      <c r="TM47" s="53"/>
      <c r="TN47" s="53"/>
      <c r="TO47" s="53"/>
      <c r="TP47" s="53"/>
      <c r="TQ47" s="53"/>
      <c r="TR47" s="53"/>
      <c r="TS47" s="53"/>
      <c r="TT47" s="53"/>
      <c r="TU47" s="53"/>
      <c r="TV47" s="53"/>
      <c r="TW47" s="53"/>
      <c r="TX47" s="53"/>
      <c r="TY47" s="53"/>
      <c r="TZ47" s="53"/>
      <c r="UA47" s="53"/>
      <c r="UB47" s="53"/>
      <c r="UC47" s="53"/>
      <c r="UD47" s="53"/>
      <c r="UE47" s="53"/>
      <c r="UF47" s="53"/>
      <c r="UG47" s="53"/>
      <c r="UH47" s="53"/>
      <c r="UI47" s="53"/>
      <c r="UJ47" s="53"/>
      <c r="UK47" s="53"/>
      <c r="UL47" s="53"/>
      <c r="UM47" s="53"/>
      <c r="UN47" s="53"/>
      <c r="UO47" s="53"/>
      <c r="UP47" s="53"/>
      <c r="UQ47" s="53"/>
      <c r="UR47" s="53"/>
      <c r="US47" s="53"/>
      <c r="UT47" s="53"/>
      <c r="UU47" s="53"/>
      <c r="UV47" s="53"/>
      <c r="UW47" s="53"/>
      <c r="UX47" s="53"/>
      <c r="UY47" s="53"/>
      <c r="UZ47" s="53"/>
      <c r="VA47" s="53"/>
      <c r="VB47" s="53"/>
      <c r="VC47" s="53"/>
      <c r="VD47" s="53"/>
      <c r="VE47" s="53"/>
      <c r="VF47" s="53"/>
      <c r="VG47" s="53"/>
      <c r="VH47" s="53"/>
      <c r="VI47" s="53"/>
      <c r="VJ47" s="53"/>
      <c r="VK47" s="53"/>
      <c r="VL47" s="53"/>
      <c r="VM47" s="53"/>
      <c r="VN47" s="53"/>
      <c r="VO47" s="53"/>
      <c r="VP47" s="53"/>
      <c r="VQ47" s="53"/>
      <c r="VR47" s="53"/>
      <c r="VS47" s="53"/>
      <c r="VT47" s="53"/>
      <c r="VU47" s="53"/>
      <c r="VV47" s="53"/>
      <c r="VW47" s="53"/>
      <c r="VX47" s="53"/>
      <c r="VY47" s="53"/>
      <c r="VZ47" s="53"/>
      <c r="WA47" s="53"/>
      <c r="WB47" s="53"/>
      <c r="WC47" s="53"/>
      <c r="WD47" s="53"/>
      <c r="WE47" s="53"/>
      <c r="WF47" s="53"/>
      <c r="WG47" s="53"/>
      <c r="WH47" s="53"/>
      <c r="WI47" s="53"/>
      <c r="WJ47" s="53"/>
      <c r="WK47" s="53"/>
      <c r="WL47" s="53"/>
      <c r="WM47" s="53"/>
      <c r="WN47" s="53"/>
      <c r="WO47" s="53"/>
      <c r="WP47" s="53"/>
      <c r="WQ47" s="53"/>
      <c r="WR47" s="53"/>
      <c r="WS47" s="53"/>
      <c r="WT47" s="53"/>
      <c r="WU47" s="53"/>
      <c r="WV47" s="53"/>
      <c r="WW47" s="53"/>
      <c r="WX47" s="53"/>
      <c r="WY47" s="53"/>
      <c r="WZ47" s="53"/>
      <c r="XA47" s="53"/>
      <c r="XB47" s="53"/>
      <c r="XC47" s="53"/>
      <c r="XD47" s="53"/>
      <c r="XE47" s="53"/>
      <c r="XF47" s="53"/>
      <c r="XG47" s="53"/>
      <c r="XH47" s="53"/>
      <c r="XI47" s="53"/>
      <c r="XJ47" s="53"/>
      <c r="XK47" s="53"/>
      <c r="XL47" s="53"/>
      <c r="XM47" s="53"/>
      <c r="XN47" s="53"/>
      <c r="XO47" s="53"/>
      <c r="XP47" s="53"/>
      <c r="XQ47" s="53"/>
      <c r="XR47" s="53"/>
      <c r="XS47" s="53"/>
      <c r="XT47" s="53"/>
      <c r="XU47" s="53"/>
      <c r="XV47" s="53"/>
      <c r="XW47" s="53"/>
      <c r="XX47" s="53"/>
      <c r="XY47" s="53"/>
      <c r="XZ47" s="53"/>
      <c r="YA47" s="53"/>
      <c r="YB47" s="53"/>
      <c r="YC47" s="53"/>
      <c r="YD47" s="53"/>
      <c r="YE47" s="53"/>
      <c r="YF47" s="53"/>
      <c r="YG47" s="53"/>
      <c r="YH47" s="53"/>
      <c r="YI47" s="53"/>
      <c r="YJ47" s="53"/>
      <c r="YK47" s="53"/>
      <c r="YL47" s="53"/>
      <c r="YM47" s="53"/>
      <c r="YN47" s="53"/>
      <c r="YO47" s="53"/>
      <c r="YP47" s="53"/>
      <c r="YQ47" s="53"/>
      <c r="YR47" s="53"/>
      <c r="YS47" s="53"/>
      <c r="YT47" s="53"/>
      <c r="YU47" s="53"/>
      <c r="YV47" s="53"/>
      <c r="YW47" s="53"/>
      <c r="YX47" s="53"/>
      <c r="YY47" s="53"/>
      <c r="YZ47" s="53"/>
      <c r="ZA47" s="53"/>
      <c r="ZB47" s="53"/>
      <c r="ZC47" s="53"/>
      <c r="ZD47" s="53"/>
      <c r="ZE47" s="53"/>
      <c r="ZF47" s="53"/>
      <c r="ZG47" s="53"/>
      <c r="ZH47" s="53"/>
      <c r="ZI47" s="53"/>
      <c r="ZJ47" s="53"/>
      <c r="ZK47" s="53"/>
      <c r="ZL47" s="53"/>
      <c r="ZM47" s="53"/>
      <c r="ZN47" s="53"/>
      <c r="ZO47" s="53"/>
      <c r="ZP47" s="53"/>
      <c r="ZQ47" s="53"/>
      <c r="ZR47" s="53"/>
      <c r="ZS47" s="53"/>
      <c r="ZT47" s="53"/>
      <c r="ZU47" s="53"/>
      <c r="ZV47" s="53"/>
      <c r="ZW47" s="53"/>
      <c r="ZX47" s="53"/>
      <c r="ZY47" s="53"/>
      <c r="ZZ47" s="53"/>
      <c r="AAA47" s="53"/>
      <c r="AAB47" s="53"/>
      <c r="AAC47" s="53"/>
      <c r="AAD47" s="53"/>
      <c r="AAE47" s="53"/>
      <c r="AAF47" s="53"/>
      <c r="AAG47" s="53"/>
      <c r="AAH47" s="53"/>
      <c r="AAI47" s="53"/>
      <c r="AAJ47" s="53"/>
      <c r="AAK47" s="53"/>
      <c r="AAL47" s="53"/>
      <c r="AAM47" s="53"/>
      <c r="AAN47" s="53"/>
      <c r="AAO47" s="53"/>
      <c r="AAP47" s="53"/>
      <c r="AAQ47" s="53"/>
      <c r="AAR47" s="53"/>
      <c r="AAS47" s="53"/>
      <c r="AAT47" s="53"/>
      <c r="AAU47" s="53"/>
      <c r="AAV47" s="53"/>
      <c r="AAW47" s="53"/>
      <c r="AAX47" s="53"/>
      <c r="AAY47" s="53"/>
      <c r="AAZ47" s="53"/>
      <c r="ABA47" s="53"/>
      <c r="ABB47" s="53"/>
      <c r="ABC47" s="53"/>
      <c r="ABD47" s="53"/>
      <c r="ABE47" s="53"/>
      <c r="ABF47" s="53"/>
      <c r="ABG47" s="53"/>
      <c r="ABH47" s="53"/>
      <c r="ABI47" s="53"/>
      <c r="ABJ47" s="53"/>
      <c r="ABK47" s="53"/>
      <c r="ABL47" s="53"/>
      <c r="ABM47" s="53"/>
      <c r="ABN47" s="53"/>
      <c r="ABO47" s="53"/>
      <c r="ABP47" s="53"/>
      <c r="ABQ47" s="53"/>
      <c r="ABR47" s="53"/>
      <c r="ABS47" s="53"/>
      <c r="ABT47" s="53"/>
      <c r="ABU47" s="53"/>
      <c r="ABV47" s="53"/>
      <c r="ABW47" s="53"/>
      <c r="ABX47" s="53"/>
      <c r="ABY47" s="53"/>
      <c r="ABZ47" s="53"/>
      <c r="ACA47" s="53"/>
      <c r="ACB47" s="53"/>
      <c r="ACC47" s="53"/>
      <c r="ACD47" s="53"/>
      <c r="ACE47" s="53"/>
      <c r="ACF47" s="53"/>
      <c r="ACG47" s="53"/>
      <c r="ACH47" s="53"/>
      <c r="ACI47" s="53"/>
      <c r="ACJ47" s="53"/>
      <c r="ACK47" s="53"/>
      <c r="ACL47" s="53"/>
      <c r="ACM47" s="53"/>
      <c r="ACN47" s="53"/>
      <c r="ACO47" s="53"/>
      <c r="ACP47" s="53"/>
      <c r="ACQ47" s="53"/>
      <c r="ACR47" s="53"/>
      <c r="ACS47" s="53"/>
      <c r="ACT47" s="53"/>
      <c r="ACU47" s="53"/>
      <c r="ACV47" s="53"/>
      <c r="ACW47" s="53"/>
      <c r="ACX47" s="53"/>
      <c r="ACY47" s="53"/>
      <c r="ACZ47" s="53"/>
      <c r="ADA47" s="53"/>
      <c r="ADB47" s="53"/>
      <c r="ADC47" s="53"/>
      <c r="ADD47" s="53"/>
      <c r="ADE47" s="53"/>
      <c r="ADF47" s="53"/>
      <c r="ADG47" s="53"/>
      <c r="ADH47" s="53"/>
      <c r="ADI47" s="53"/>
      <c r="ADJ47" s="53"/>
      <c r="ADK47" s="53"/>
      <c r="ADL47" s="53"/>
      <c r="ADM47" s="53"/>
      <c r="ADN47" s="53"/>
      <c r="ADO47" s="53"/>
      <c r="ADP47" s="53"/>
      <c r="ADQ47" s="53"/>
      <c r="ADR47" s="53"/>
      <c r="ADS47" s="53"/>
      <c r="ADT47" s="53"/>
      <c r="ADU47" s="53"/>
      <c r="ADV47" s="53"/>
      <c r="ADW47" s="53"/>
      <c r="ADX47" s="53"/>
      <c r="ADY47" s="53"/>
      <c r="ADZ47" s="53"/>
      <c r="AEA47" s="53"/>
      <c r="AEB47" s="53"/>
      <c r="AEC47" s="53"/>
      <c r="AED47" s="53"/>
      <c r="AEE47" s="53"/>
      <c r="AEF47" s="53"/>
      <c r="AEG47" s="53"/>
      <c r="AEH47" s="53"/>
      <c r="AEI47" s="53"/>
      <c r="AEJ47" s="53"/>
      <c r="AEK47" s="53"/>
      <c r="AEL47" s="53"/>
      <c r="AEM47" s="53"/>
      <c r="AEN47" s="53"/>
      <c r="AEO47" s="53"/>
      <c r="AEP47" s="53"/>
      <c r="AEQ47" s="53"/>
      <c r="AER47" s="53"/>
      <c r="AES47" s="53"/>
      <c r="AET47" s="53"/>
      <c r="AEU47" s="53"/>
      <c r="AEV47" s="53"/>
      <c r="AEW47" s="53"/>
      <c r="AEX47" s="53"/>
      <c r="AEY47" s="53"/>
      <c r="AEZ47" s="53"/>
      <c r="AFA47" s="53"/>
      <c r="AFB47" s="53"/>
      <c r="AFC47" s="53"/>
      <c r="AFD47" s="53"/>
      <c r="AFE47" s="53"/>
      <c r="AFF47" s="53"/>
      <c r="AFG47" s="53"/>
      <c r="AFH47" s="53"/>
      <c r="AFI47" s="53"/>
      <c r="AFJ47" s="53"/>
      <c r="AFK47" s="53"/>
      <c r="AFL47" s="53"/>
      <c r="AFM47" s="53"/>
      <c r="AFN47" s="53"/>
      <c r="AFO47" s="53"/>
      <c r="AFP47" s="53"/>
      <c r="AFQ47" s="53"/>
      <c r="AFR47" s="53"/>
      <c r="AFS47" s="53"/>
      <c r="AFT47" s="53"/>
      <c r="AFU47" s="53"/>
      <c r="AFV47" s="53"/>
      <c r="AFW47" s="53"/>
      <c r="AFX47" s="53"/>
      <c r="AFY47" s="53"/>
      <c r="AFZ47" s="53"/>
      <c r="AGA47" s="53"/>
      <c r="AGB47" s="53"/>
      <c r="AGC47" s="53"/>
      <c r="AGD47" s="53"/>
      <c r="AGE47" s="53"/>
      <c r="AGF47" s="53"/>
      <c r="AGG47" s="53"/>
      <c r="AGH47" s="53"/>
      <c r="AGI47" s="53"/>
      <c r="AGJ47" s="53"/>
      <c r="AGK47" s="53"/>
      <c r="AGL47" s="53"/>
      <c r="AGM47" s="53"/>
      <c r="AGN47" s="53"/>
      <c r="AGO47" s="53"/>
      <c r="AGP47" s="53"/>
      <c r="AGQ47" s="53"/>
      <c r="AGR47" s="53"/>
      <c r="AGS47" s="53"/>
      <c r="AGT47" s="53"/>
      <c r="AGU47" s="53"/>
      <c r="AGV47" s="53"/>
      <c r="AGW47" s="53"/>
      <c r="AGX47" s="53"/>
      <c r="AGY47" s="53"/>
      <c r="AGZ47" s="53"/>
      <c r="AHA47" s="53"/>
      <c r="AHB47" s="53"/>
      <c r="AHC47" s="53"/>
      <c r="AHD47" s="53"/>
      <c r="AHE47" s="53"/>
      <c r="AHF47" s="53"/>
      <c r="AHG47" s="53"/>
      <c r="AHH47" s="53"/>
      <c r="AHI47" s="53"/>
      <c r="AHJ47" s="53"/>
      <c r="AHK47" s="53"/>
      <c r="AHL47" s="53"/>
      <c r="AHM47" s="53"/>
      <c r="AHN47" s="53"/>
      <c r="AHO47" s="53"/>
      <c r="AHP47" s="53"/>
      <c r="AHQ47" s="53"/>
      <c r="AHR47" s="53"/>
      <c r="AHS47" s="53"/>
      <c r="AHT47" s="53"/>
      <c r="AHU47" s="53"/>
      <c r="AHV47" s="53"/>
      <c r="AHW47" s="53"/>
      <c r="AHX47" s="53"/>
      <c r="AHY47" s="53"/>
      <c r="AHZ47" s="53"/>
      <c r="AIA47" s="53"/>
      <c r="AIB47" s="53"/>
      <c r="AIC47" s="53"/>
      <c r="AID47" s="53"/>
      <c r="AIE47" s="53"/>
      <c r="AIF47" s="53"/>
      <c r="AIG47" s="53"/>
      <c r="AIH47" s="53"/>
      <c r="AII47" s="53"/>
      <c r="AIJ47" s="53"/>
      <c r="AIK47" s="53"/>
      <c r="AIL47" s="53"/>
      <c r="AIM47" s="53"/>
      <c r="AIN47" s="53"/>
      <c r="AIO47" s="53"/>
      <c r="AIP47" s="53"/>
      <c r="AIQ47" s="53"/>
      <c r="AIR47" s="53"/>
      <c r="AIS47" s="53"/>
      <c r="AIT47" s="53"/>
      <c r="AIU47" s="53"/>
      <c r="AIV47" s="53"/>
      <c r="AIW47" s="53"/>
      <c r="AIX47" s="53"/>
      <c r="AIY47" s="53"/>
      <c r="AIZ47" s="53"/>
      <c r="AJA47" s="53"/>
      <c r="AJB47" s="53"/>
      <c r="AJC47" s="53"/>
      <c r="AJD47" s="53"/>
      <c r="AJE47" s="53"/>
      <c r="AJF47" s="53"/>
      <c r="AJG47" s="53"/>
      <c r="AJH47" s="53"/>
      <c r="AJI47" s="53"/>
      <c r="AJJ47" s="53"/>
      <c r="AJK47" s="53"/>
      <c r="AJL47" s="53"/>
      <c r="AJM47" s="53"/>
      <c r="AJN47" s="53"/>
      <c r="AJO47" s="53"/>
      <c r="AJP47" s="53"/>
      <c r="AJQ47" s="53"/>
      <c r="AJR47" s="53"/>
      <c r="AJS47" s="53"/>
      <c r="AJT47" s="53"/>
      <c r="AJU47" s="53"/>
      <c r="AJV47" s="53"/>
      <c r="AJW47" s="53"/>
    </row>
    <row r="48" spans="1:959" ht="110.25" customHeight="1">
      <c r="A48" s="334" t="e">
        <f ca="1">IF(AND($D$1&gt;=C48,$D$1&lt;=D48),"CurrentSprint","NA")</f>
        <v>#N/A</v>
      </c>
      <c r="B48" s="485" t="s">
        <v>90</v>
      </c>
      <c r="C48" s="596">
        <v>45982</v>
      </c>
      <c r="D48" s="183">
        <v>46009</v>
      </c>
      <c r="E48" s="176">
        <v>23</v>
      </c>
      <c r="F48" s="176">
        <v>37</v>
      </c>
      <c r="G48" s="176" t="s">
        <v>91</v>
      </c>
      <c r="H48" s="180" t="s">
        <v>92</v>
      </c>
      <c r="I48" s="180" t="s">
        <v>93</v>
      </c>
      <c r="J48" s="468" t="s">
        <v>94</v>
      </c>
      <c r="K48" s="466" t="s">
        <v>95</v>
      </c>
      <c r="L48" s="466"/>
      <c r="M48" s="466"/>
      <c r="N48" s="126"/>
      <c r="O48" s="127"/>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c r="DB48" s="53"/>
      <c r="DC48" s="53"/>
      <c r="DD48" s="53"/>
      <c r="DE48" s="53"/>
      <c r="DF48" s="53"/>
      <c r="DG48" s="53"/>
      <c r="DH48" s="53"/>
      <c r="DI48" s="53"/>
      <c r="DJ48" s="53"/>
      <c r="DK48" s="53"/>
      <c r="DL48" s="53"/>
      <c r="DM48" s="53"/>
      <c r="DN48" s="53"/>
      <c r="DO48" s="53"/>
      <c r="DP48" s="53"/>
      <c r="DQ48" s="53"/>
      <c r="DR48" s="53"/>
      <c r="DS48" s="53"/>
      <c r="DT48" s="53"/>
      <c r="DU48" s="53"/>
      <c r="DV48" s="53"/>
      <c r="DW48" s="53"/>
      <c r="DX48" s="53"/>
      <c r="DY48" s="53"/>
      <c r="DZ48" s="53"/>
      <c r="EA48" s="53"/>
      <c r="EB48" s="53"/>
      <c r="EC48" s="53"/>
      <c r="ED48" s="53"/>
      <c r="EE48" s="53"/>
      <c r="EF48" s="53"/>
      <c r="EG48" s="53"/>
      <c r="EH48" s="53"/>
      <c r="EI48" s="53"/>
      <c r="EJ48" s="53"/>
      <c r="EK48" s="53"/>
      <c r="EL48" s="53"/>
      <c r="EM48" s="53"/>
      <c r="EN48" s="53"/>
      <c r="EO48" s="53"/>
      <c r="EP48" s="53"/>
      <c r="EQ48" s="53"/>
      <c r="ER48" s="53"/>
      <c r="ES48" s="53"/>
      <c r="ET48" s="53"/>
      <c r="EU48" s="53"/>
      <c r="EV48" s="53"/>
      <c r="EW48" s="53"/>
      <c r="EX48" s="53"/>
      <c r="EY48" s="53"/>
      <c r="EZ48" s="53"/>
      <c r="FA48" s="53"/>
      <c r="FB48" s="53"/>
      <c r="FC48" s="53"/>
      <c r="FD48" s="53"/>
      <c r="FE48" s="53"/>
      <c r="FF48" s="53"/>
      <c r="FG48" s="53"/>
      <c r="FH48" s="53"/>
      <c r="FI48" s="53"/>
      <c r="FJ48" s="53"/>
      <c r="FK48" s="53"/>
      <c r="FL48" s="53"/>
      <c r="FM48" s="53"/>
      <c r="FN48" s="53"/>
      <c r="FO48" s="53"/>
      <c r="FP48" s="53"/>
      <c r="FQ48" s="53"/>
      <c r="FR48" s="53"/>
      <c r="FS48" s="53"/>
      <c r="FT48" s="53"/>
      <c r="FU48" s="53"/>
      <c r="FV48" s="53"/>
      <c r="FW48" s="53"/>
      <c r="FX48" s="53"/>
      <c r="FY48" s="53"/>
      <c r="FZ48" s="53"/>
      <c r="GA48" s="53"/>
      <c r="GB48" s="53"/>
      <c r="GC48" s="53"/>
      <c r="GD48" s="53"/>
      <c r="GE48" s="53"/>
      <c r="GF48" s="53"/>
      <c r="GG48" s="53"/>
      <c r="GH48" s="53"/>
      <c r="GI48" s="53"/>
      <c r="GJ48" s="53"/>
      <c r="GK48" s="53"/>
      <c r="GL48" s="53"/>
      <c r="GM48" s="53"/>
      <c r="GN48" s="53"/>
      <c r="GO48" s="53"/>
      <c r="GP48" s="53"/>
      <c r="GQ48" s="53"/>
      <c r="GR48" s="53"/>
      <c r="GS48" s="53"/>
      <c r="GT48" s="53"/>
      <c r="GU48" s="53"/>
      <c r="GV48" s="53"/>
      <c r="GW48" s="53"/>
      <c r="GX48" s="53"/>
      <c r="GY48" s="53"/>
      <c r="GZ48" s="53"/>
      <c r="HA48" s="53"/>
      <c r="HB48" s="53"/>
      <c r="HC48" s="53"/>
      <c r="HD48" s="53"/>
      <c r="HE48" s="53"/>
      <c r="HF48" s="53"/>
      <c r="HG48" s="53"/>
      <c r="HH48" s="53"/>
      <c r="HI48" s="53"/>
      <c r="HJ48" s="53"/>
      <c r="HK48" s="53"/>
      <c r="HL48" s="53"/>
      <c r="HM48" s="53"/>
      <c r="HN48" s="53"/>
      <c r="HO48" s="53"/>
      <c r="HP48" s="53"/>
      <c r="HQ48" s="53"/>
      <c r="HR48" s="53"/>
      <c r="HS48" s="53"/>
      <c r="HT48" s="53"/>
      <c r="HU48" s="53"/>
      <c r="HV48" s="53"/>
      <c r="HW48" s="53"/>
      <c r="HX48" s="53"/>
      <c r="HY48" s="53"/>
      <c r="HZ48" s="53"/>
      <c r="IA48" s="53"/>
      <c r="IB48" s="53"/>
      <c r="IC48" s="53"/>
      <c r="ID48" s="53"/>
      <c r="IE48" s="53"/>
      <c r="IF48" s="53"/>
      <c r="IG48" s="53"/>
      <c r="IH48" s="53"/>
      <c r="II48" s="53"/>
      <c r="IJ48" s="53"/>
      <c r="IK48" s="53"/>
      <c r="IL48" s="53"/>
      <c r="IM48" s="53"/>
      <c r="IN48" s="53"/>
      <c r="IO48" s="53"/>
      <c r="IP48" s="53"/>
      <c r="IQ48" s="53"/>
      <c r="IR48" s="53"/>
      <c r="IS48" s="53"/>
      <c r="IT48" s="53"/>
      <c r="IU48" s="53"/>
      <c r="IV48" s="53"/>
      <c r="IW48" s="53"/>
      <c r="IX48" s="53"/>
      <c r="IY48" s="53"/>
      <c r="IZ48" s="53"/>
      <c r="JA48" s="53"/>
      <c r="JB48" s="53"/>
      <c r="JC48" s="53"/>
      <c r="JD48" s="53"/>
      <c r="JE48" s="53"/>
      <c r="JF48" s="53"/>
      <c r="JG48" s="53"/>
      <c r="JH48" s="53"/>
      <c r="JI48" s="53"/>
      <c r="JJ48" s="53"/>
      <c r="JK48" s="53"/>
      <c r="JL48" s="53"/>
      <c r="JM48" s="53"/>
      <c r="JN48" s="53"/>
      <c r="JO48" s="53"/>
      <c r="JP48" s="53"/>
      <c r="JQ48" s="53"/>
      <c r="JR48" s="53"/>
      <c r="JS48" s="53"/>
      <c r="JT48" s="53"/>
      <c r="JU48" s="53"/>
      <c r="JV48" s="53"/>
      <c r="JW48" s="53"/>
      <c r="JX48" s="53"/>
      <c r="JY48" s="53"/>
      <c r="JZ48" s="53"/>
      <c r="KA48" s="53"/>
      <c r="KB48" s="53"/>
      <c r="KC48" s="53"/>
      <c r="KD48" s="53"/>
      <c r="KE48" s="53"/>
      <c r="KF48" s="53"/>
      <c r="KG48" s="53"/>
      <c r="KH48" s="53"/>
      <c r="KI48" s="53"/>
      <c r="KJ48" s="53"/>
      <c r="KK48" s="53"/>
      <c r="KL48" s="53"/>
      <c r="KM48" s="53"/>
      <c r="KN48" s="53"/>
      <c r="KO48" s="53"/>
      <c r="KP48" s="53"/>
      <c r="KQ48" s="53"/>
      <c r="KR48" s="53"/>
      <c r="KS48" s="53"/>
      <c r="KT48" s="53"/>
      <c r="KU48" s="53"/>
      <c r="KV48" s="53"/>
      <c r="KW48" s="53"/>
      <c r="KX48" s="53"/>
      <c r="KY48" s="53"/>
      <c r="KZ48" s="53"/>
      <c r="LA48" s="53"/>
      <c r="LB48" s="53"/>
      <c r="LC48" s="53"/>
      <c r="LD48" s="53"/>
      <c r="LE48" s="53"/>
      <c r="LF48" s="53"/>
      <c r="LG48" s="53"/>
      <c r="LH48" s="53"/>
      <c r="LI48" s="53"/>
      <c r="LJ48" s="53"/>
      <c r="LK48" s="53"/>
      <c r="LL48" s="53"/>
      <c r="LM48" s="53"/>
      <c r="LN48" s="53"/>
      <c r="LO48" s="53"/>
      <c r="LP48" s="53"/>
      <c r="LQ48" s="53"/>
      <c r="LR48" s="53"/>
      <c r="LS48" s="53"/>
      <c r="LT48" s="53"/>
      <c r="LU48" s="53"/>
      <c r="LV48" s="53"/>
      <c r="LW48" s="53"/>
      <c r="LX48" s="53"/>
      <c r="LY48" s="53"/>
      <c r="LZ48" s="53"/>
      <c r="MA48" s="53"/>
      <c r="MB48" s="53"/>
      <c r="MC48" s="53"/>
      <c r="MD48" s="53"/>
      <c r="ME48" s="53"/>
      <c r="MF48" s="53"/>
      <c r="MG48" s="53"/>
      <c r="MH48" s="53"/>
      <c r="MI48" s="53"/>
      <c r="MJ48" s="53"/>
      <c r="MK48" s="53"/>
      <c r="ML48" s="53"/>
      <c r="MM48" s="53"/>
      <c r="MN48" s="53"/>
      <c r="MO48" s="53"/>
      <c r="MP48" s="53"/>
      <c r="MQ48" s="53"/>
      <c r="MR48" s="53"/>
      <c r="MS48" s="53"/>
      <c r="MT48" s="53"/>
      <c r="MU48" s="53"/>
      <c r="MV48" s="53"/>
      <c r="MW48" s="53"/>
      <c r="MX48" s="53"/>
      <c r="MY48" s="53"/>
      <c r="MZ48" s="53"/>
      <c r="NA48" s="53"/>
      <c r="NB48" s="53"/>
      <c r="NC48" s="53"/>
      <c r="ND48" s="53"/>
      <c r="NE48" s="53"/>
      <c r="NF48" s="53"/>
      <c r="NG48" s="53"/>
      <c r="NH48" s="53"/>
      <c r="NI48" s="53"/>
      <c r="NJ48" s="53"/>
      <c r="NK48" s="53"/>
      <c r="NL48" s="53"/>
      <c r="NM48" s="53"/>
      <c r="NN48" s="53"/>
      <c r="NO48" s="53"/>
      <c r="NP48" s="53"/>
      <c r="NQ48" s="53"/>
      <c r="NR48" s="53"/>
      <c r="NS48" s="53"/>
      <c r="NT48" s="53"/>
      <c r="NU48" s="53"/>
      <c r="NV48" s="53"/>
      <c r="NW48" s="53"/>
      <c r="NX48" s="53"/>
      <c r="NY48" s="53"/>
      <c r="NZ48" s="53"/>
      <c r="OA48" s="53"/>
      <c r="OB48" s="53"/>
      <c r="OC48" s="53"/>
      <c r="OD48" s="53"/>
      <c r="OE48" s="53"/>
      <c r="OF48" s="53"/>
      <c r="OG48" s="53"/>
      <c r="OH48" s="53"/>
      <c r="OI48" s="53"/>
      <c r="OJ48" s="53"/>
      <c r="OK48" s="53"/>
      <c r="OL48" s="53"/>
      <c r="OM48" s="53"/>
      <c r="ON48" s="53"/>
      <c r="OO48" s="53"/>
      <c r="OP48" s="53"/>
      <c r="OQ48" s="53"/>
      <c r="OR48" s="53"/>
      <c r="OS48" s="53"/>
      <c r="OT48" s="53"/>
      <c r="OU48" s="53"/>
      <c r="OV48" s="53"/>
      <c r="OW48" s="53"/>
      <c r="OX48" s="53"/>
      <c r="OY48" s="53"/>
      <c r="OZ48" s="53"/>
      <c r="PA48" s="53"/>
      <c r="PB48" s="53"/>
      <c r="PC48" s="53"/>
      <c r="PD48" s="53"/>
      <c r="PE48" s="53"/>
      <c r="PF48" s="53"/>
      <c r="PG48" s="53"/>
      <c r="PH48" s="53"/>
      <c r="PI48" s="53"/>
      <c r="PJ48" s="53"/>
      <c r="PK48" s="53"/>
      <c r="PL48" s="53"/>
      <c r="PM48" s="53"/>
      <c r="PN48" s="53"/>
      <c r="PO48" s="53"/>
      <c r="PP48" s="53"/>
      <c r="PQ48" s="53"/>
      <c r="PR48" s="53"/>
      <c r="PS48" s="53"/>
      <c r="PT48" s="53"/>
      <c r="PU48" s="53"/>
      <c r="PV48" s="53"/>
      <c r="PW48" s="53"/>
      <c r="PX48" s="53"/>
      <c r="PY48" s="53"/>
      <c r="PZ48" s="53"/>
      <c r="QA48" s="53"/>
      <c r="QB48" s="53"/>
      <c r="QC48" s="53"/>
      <c r="QD48" s="53"/>
      <c r="QE48" s="53"/>
      <c r="QF48" s="53"/>
      <c r="QG48" s="53"/>
      <c r="QH48" s="53"/>
      <c r="QI48" s="53"/>
      <c r="QJ48" s="53"/>
      <c r="QK48" s="53"/>
      <c r="QL48" s="53"/>
      <c r="QM48" s="53"/>
      <c r="QN48" s="53"/>
      <c r="QO48" s="53"/>
      <c r="QP48" s="53"/>
      <c r="QQ48" s="53"/>
      <c r="QR48" s="53"/>
      <c r="QS48" s="53"/>
      <c r="QT48" s="53"/>
      <c r="QU48" s="53"/>
      <c r="QV48" s="53"/>
      <c r="QW48" s="53"/>
      <c r="QX48" s="53"/>
      <c r="QY48" s="53"/>
      <c r="QZ48" s="53"/>
      <c r="RA48" s="53"/>
      <c r="RB48" s="53"/>
      <c r="RC48" s="53"/>
      <c r="RD48" s="53"/>
      <c r="RE48" s="53"/>
      <c r="RF48" s="53"/>
      <c r="RG48" s="53"/>
      <c r="RH48" s="53"/>
      <c r="RI48" s="53"/>
      <c r="RJ48" s="53"/>
      <c r="RK48" s="53"/>
      <c r="RL48" s="53"/>
      <c r="RM48" s="53"/>
      <c r="RN48" s="53"/>
      <c r="RO48" s="53"/>
      <c r="RP48" s="53"/>
      <c r="RQ48" s="53"/>
      <c r="RR48" s="53"/>
      <c r="RS48" s="53"/>
      <c r="RT48" s="53"/>
      <c r="RU48" s="53"/>
      <c r="RV48" s="53"/>
      <c r="RW48" s="53"/>
      <c r="RX48" s="53"/>
      <c r="RY48" s="53"/>
      <c r="RZ48" s="53"/>
      <c r="SA48" s="53"/>
      <c r="SB48" s="53"/>
      <c r="SC48" s="53"/>
      <c r="SD48" s="53"/>
      <c r="SE48" s="53"/>
      <c r="SF48" s="53"/>
      <c r="SG48" s="53"/>
      <c r="SH48" s="53"/>
      <c r="SI48" s="53"/>
      <c r="SJ48" s="53"/>
      <c r="SK48" s="53"/>
      <c r="SL48" s="53"/>
      <c r="SM48" s="53"/>
      <c r="SN48" s="53"/>
      <c r="SO48" s="53"/>
      <c r="SP48" s="53"/>
      <c r="SQ48" s="53"/>
      <c r="SR48" s="53"/>
      <c r="SS48" s="53"/>
      <c r="ST48" s="53"/>
      <c r="SU48" s="53"/>
      <c r="SV48" s="53"/>
      <c r="SW48" s="53"/>
      <c r="SX48" s="53"/>
      <c r="SY48" s="53"/>
      <c r="SZ48" s="53"/>
      <c r="TA48" s="53"/>
      <c r="TB48" s="53"/>
      <c r="TC48" s="53"/>
      <c r="TD48" s="53"/>
      <c r="TE48" s="53"/>
      <c r="TF48" s="53"/>
      <c r="TG48" s="53"/>
      <c r="TH48" s="53"/>
      <c r="TI48" s="53"/>
      <c r="TJ48" s="53"/>
      <c r="TK48" s="53"/>
      <c r="TL48" s="53"/>
      <c r="TM48" s="53"/>
      <c r="TN48" s="53"/>
      <c r="TO48" s="53"/>
      <c r="TP48" s="53"/>
      <c r="TQ48" s="53"/>
      <c r="TR48" s="53"/>
      <c r="TS48" s="53"/>
      <c r="TT48" s="53"/>
      <c r="TU48" s="53"/>
      <c r="TV48" s="53"/>
      <c r="TW48" s="53"/>
      <c r="TX48" s="53"/>
      <c r="TY48" s="53"/>
      <c r="TZ48" s="53"/>
      <c r="UA48" s="53"/>
      <c r="UB48" s="53"/>
      <c r="UC48" s="53"/>
      <c r="UD48" s="53"/>
      <c r="UE48" s="53"/>
      <c r="UF48" s="53"/>
      <c r="UG48" s="53"/>
      <c r="UH48" s="53"/>
      <c r="UI48" s="53"/>
      <c r="UJ48" s="53"/>
      <c r="UK48" s="53"/>
      <c r="UL48" s="53"/>
      <c r="UM48" s="53"/>
      <c r="UN48" s="53"/>
      <c r="UO48" s="53"/>
      <c r="UP48" s="53"/>
      <c r="UQ48" s="53"/>
      <c r="UR48" s="53"/>
      <c r="US48" s="53"/>
      <c r="UT48" s="53"/>
      <c r="UU48" s="53"/>
      <c r="UV48" s="53"/>
      <c r="UW48" s="53"/>
      <c r="UX48" s="53"/>
      <c r="UY48" s="53"/>
      <c r="UZ48" s="53"/>
      <c r="VA48" s="53"/>
      <c r="VB48" s="53"/>
      <c r="VC48" s="53"/>
      <c r="VD48" s="53"/>
      <c r="VE48" s="53"/>
      <c r="VF48" s="53"/>
      <c r="VG48" s="53"/>
      <c r="VH48" s="53"/>
      <c r="VI48" s="53"/>
      <c r="VJ48" s="53"/>
      <c r="VK48" s="53"/>
      <c r="VL48" s="53"/>
      <c r="VM48" s="53"/>
      <c r="VN48" s="53"/>
      <c r="VO48" s="53"/>
      <c r="VP48" s="53"/>
      <c r="VQ48" s="53"/>
      <c r="VR48" s="53"/>
      <c r="VS48" s="53"/>
      <c r="VT48" s="53"/>
      <c r="VU48" s="53"/>
      <c r="VV48" s="53"/>
      <c r="VW48" s="53"/>
      <c r="VX48" s="53"/>
      <c r="VY48" s="53"/>
      <c r="VZ48" s="53"/>
      <c r="WA48" s="53"/>
      <c r="WB48" s="53"/>
      <c r="WC48" s="53"/>
      <c r="WD48" s="53"/>
      <c r="WE48" s="53"/>
      <c r="WF48" s="53"/>
      <c r="WG48" s="53"/>
      <c r="WH48" s="53"/>
      <c r="WI48" s="53"/>
      <c r="WJ48" s="53"/>
      <c r="WK48" s="53"/>
      <c r="WL48" s="53"/>
      <c r="WM48" s="53"/>
      <c r="WN48" s="53"/>
      <c r="WO48" s="53"/>
      <c r="WP48" s="53"/>
      <c r="WQ48" s="53"/>
      <c r="WR48" s="53"/>
      <c r="WS48" s="53"/>
      <c r="WT48" s="53"/>
      <c r="WU48" s="53"/>
      <c r="WV48" s="53"/>
      <c r="WW48" s="53"/>
      <c r="WX48" s="53"/>
      <c r="WY48" s="53"/>
      <c r="WZ48" s="53"/>
      <c r="XA48" s="53"/>
      <c r="XB48" s="53"/>
      <c r="XC48" s="53"/>
      <c r="XD48" s="53"/>
      <c r="XE48" s="53"/>
      <c r="XF48" s="53"/>
      <c r="XG48" s="53"/>
      <c r="XH48" s="53"/>
      <c r="XI48" s="53"/>
      <c r="XJ48" s="53"/>
      <c r="XK48" s="53"/>
      <c r="XL48" s="53"/>
      <c r="XM48" s="53"/>
      <c r="XN48" s="53"/>
      <c r="XO48" s="53"/>
      <c r="XP48" s="53"/>
      <c r="XQ48" s="53"/>
      <c r="XR48" s="53"/>
      <c r="XS48" s="53"/>
      <c r="XT48" s="53"/>
      <c r="XU48" s="53"/>
      <c r="XV48" s="53"/>
      <c r="XW48" s="53"/>
      <c r="XX48" s="53"/>
      <c r="XY48" s="53"/>
      <c r="XZ48" s="53"/>
      <c r="YA48" s="53"/>
      <c r="YB48" s="53"/>
      <c r="YC48" s="53"/>
      <c r="YD48" s="53"/>
      <c r="YE48" s="53"/>
      <c r="YF48" s="53"/>
      <c r="YG48" s="53"/>
      <c r="YH48" s="53"/>
      <c r="YI48" s="53"/>
      <c r="YJ48" s="53"/>
      <c r="YK48" s="53"/>
      <c r="YL48" s="53"/>
      <c r="YM48" s="53"/>
      <c r="YN48" s="53"/>
      <c r="YO48" s="53"/>
      <c r="YP48" s="53"/>
      <c r="YQ48" s="53"/>
      <c r="YR48" s="53"/>
      <c r="YS48" s="53"/>
      <c r="YT48" s="53"/>
      <c r="YU48" s="53"/>
      <c r="YV48" s="53"/>
      <c r="YW48" s="53"/>
      <c r="YX48" s="53"/>
      <c r="YY48" s="53"/>
      <c r="YZ48" s="53"/>
      <c r="ZA48" s="53"/>
      <c r="ZB48" s="53"/>
      <c r="ZC48" s="53"/>
      <c r="ZD48" s="53"/>
      <c r="ZE48" s="53"/>
      <c r="ZF48" s="53"/>
      <c r="ZG48" s="53"/>
      <c r="ZH48" s="53"/>
      <c r="ZI48" s="53"/>
      <c r="ZJ48" s="53"/>
      <c r="ZK48" s="53"/>
      <c r="ZL48" s="53"/>
      <c r="ZM48" s="53"/>
      <c r="ZN48" s="53"/>
      <c r="ZO48" s="53"/>
      <c r="ZP48" s="53"/>
      <c r="ZQ48" s="53"/>
      <c r="ZR48" s="53"/>
      <c r="ZS48" s="53"/>
      <c r="ZT48" s="53"/>
      <c r="ZU48" s="53"/>
      <c r="ZV48" s="53"/>
      <c r="ZW48" s="53"/>
      <c r="ZX48" s="53"/>
      <c r="ZY48" s="53"/>
      <c r="ZZ48" s="53"/>
      <c r="AAA48" s="53"/>
      <c r="AAB48" s="53"/>
      <c r="AAC48" s="53"/>
      <c r="AAD48" s="53"/>
      <c r="AAE48" s="53"/>
      <c r="AAF48" s="53"/>
      <c r="AAG48" s="53"/>
      <c r="AAH48" s="53"/>
      <c r="AAI48" s="53"/>
      <c r="AAJ48" s="53"/>
      <c r="AAK48" s="53"/>
      <c r="AAL48" s="53"/>
      <c r="AAM48" s="53"/>
      <c r="AAN48" s="53"/>
      <c r="AAO48" s="53"/>
      <c r="AAP48" s="53"/>
      <c r="AAQ48" s="53"/>
      <c r="AAR48" s="53"/>
      <c r="AAS48" s="53"/>
      <c r="AAT48" s="53"/>
      <c r="AAU48" s="53"/>
      <c r="AAV48" s="53"/>
      <c r="AAW48" s="53"/>
      <c r="AAX48" s="53"/>
      <c r="AAY48" s="53"/>
      <c r="AAZ48" s="53"/>
      <c r="ABA48" s="53"/>
      <c r="ABB48" s="53"/>
      <c r="ABC48" s="53"/>
      <c r="ABD48" s="53"/>
      <c r="ABE48" s="53"/>
      <c r="ABF48" s="53"/>
      <c r="ABG48" s="53"/>
      <c r="ABH48" s="53"/>
      <c r="ABI48" s="53"/>
      <c r="ABJ48" s="53"/>
      <c r="ABK48" s="53"/>
      <c r="ABL48" s="53"/>
      <c r="ABM48" s="53"/>
      <c r="ABN48" s="53"/>
      <c r="ABO48" s="53"/>
      <c r="ABP48" s="53"/>
      <c r="ABQ48" s="53"/>
      <c r="ABR48" s="53"/>
      <c r="ABS48" s="53"/>
      <c r="ABT48" s="53"/>
      <c r="ABU48" s="53"/>
      <c r="ABV48" s="53"/>
      <c r="ABW48" s="53"/>
      <c r="ABX48" s="53"/>
      <c r="ABY48" s="53"/>
      <c r="ABZ48" s="53"/>
      <c r="ACA48" s="53"/>
      <c r="ACB48" s="53"/>
      <c r="ACC48" s="53"/>
      <c r="ACD48" s="53"/>
      <c r="ACE48" s="53"/>
      <c r="ACF48" s="53"/>
      <c r="ACG48" s="53"/>
      <c r="ACH48" s="53"/>
      <c r="ACI48" s="53"/>
      <c r="ACJ48" s="53"/>
      <c r="ACK48" s="53"/>
      <c r="ACL48" s="53"/>
      <c r="ACM48" s="53"/>
      <c r="ACN48" s="53"/>
      <c r="ACO48" s="53"/>
      <c r="ACP48" s="53"/>
      <c r="ACQ48" s="53"/>
      <c r="ACR48" s="53"/>
      <c r="ACS48" s="53"/>
      <c r="ACT48" s="53"/>
      <c r="ACU48" s="53"/>
      <c r="ACV48" s="53"/>
      <c r="ACW48" s="53"/>
      <c r="ACX48" s="53"/>
      <c r="ACY48" s="53"/>
      <c r="ACZ48" s="53"/>
      <c r="ADA48" s="53"/>
      <c r="ADB48" s="53"/>
      <c r="ADC48" s="53"/>
      <c r="ADD48" s="53"/>
      <c r="ADE48" s="53"/>
      <c r="ADF48" s="53"/>
      <c r="ADG48" s="53"/>
      <c r="ADH48" s="53"/>
      <c r="ADI48" s="53"/>
      <c r="ADJ48" s="53"/>
      <c r="ADK48" s="53"/>
      <c r="ADL48" s="53"/>
      <c r="ADM48" s="53"/>
      <c r="ADN48" s="53"/>
      <c r="ADO48" s="53"/>
      <c r="ADP48" s="53"/>
      <c r="ADQ48" s="53"/>
      <c r="ADR48" s="53"/>
      <c r="ADS48" s="53"/>
      <c r="ADT48" s="53"/>
      <c r="ADU48" s="53"/>
      <c r="ADV48" s="53"/>
      <c r="ADW48" s="53"/>
      <c r="ADX48" s="53"/>
      <c r="ADY48" s="53"/>
      <c r="ADZ48" s="53"/>
      <c r="AEA48" s="53"/>
      <c r="AEB48" s="53"/>
      <c r="AEC48" s="53"/>
      <c r="AED48" s="53"/>
      <c r="AEE48" s="53"/>
      <c r="AEF48" s="53"/>
      <c r="AEG48" s="53"/>
      <c r="AEH48" s="53"/>
      <c r="AEI48" s="53"/>
      <c r="AEJ48" s="53"/>
      <c r="AEK48" s="53"/>
      <c r="AEL48" s="53"/>
      <c r="AEM48" s="53"/>
      <c r="AEN48" s="53"/>
      <c r="AEO48" s="53"/>
      <c r="AEP48" s="53"/>
      <c r="AEQ48" s="53"/>
      <c r="AER48" s="53"/>
      <c r="AES48" s="53"/>
      <c r="AET48" s="53"/>
      <c r="AEU48" s="53"/>
      <c r="AEV48" s="53"/>
      <c r="AEW48" s="53"/>
      <c r="AEX48" s="53"/>
      <c r="AEY48" s="53"/>
      <c r="AEZ48" s="53"/>
      <c r="AFA48" s="53"/>
      <c r="AFB48" s="53"/>
      <c r="AFC48" s="53"/>
      <c r="AFD48" s="53"/>
      <c r="AFE48" s="53"/>
      <c r="AFF48" s="53"/>
      <c r="AFG48" s="53"/>
      <c r="AFH48" s="53"/>
      <c r="AFI48" s="53"/>
      <c r="AFJ48" s="53"/>
      <c r="AFK48" s="53"/>
      <c r="AFL48" s="53"/>
      <c r="AFM48" s="53"/>
      <c r="AFN48" s="53"/>
      <c r="AFO48" s="53"/>
      <c r="AFP48" s="53"/>
      <c r="AFQ48" s="53"/>
      <c r="AFR48" s="53"/>
      <c r="AFS48" s="53"/>
      <c r="AFT48" s="53"/>
      <c r="AFU48" s="53"/>
      <c r="AFV48" s="53"/>
      <c r="AFW48" s="53"/>
      <c r="AFX48" s="53"/>
      <c r="AFY48" s="53"/>
      <c r="AFZ48" s="53"/>
      <c r="AGA48" s="53"/>
      <c r="AGB48" s="53"/>
      <c r="AGC48" s="53"/>
      <c r="AGD48" s="53"/>
      <c r="AGE48" s="53"/>
      <c r="AGF48" s="53"/>
      <c r="AGG48" s="53"/>
      <c r="AGH48" s="53"/>
      <c r="AGI48" s="53"/>
      <c r="AGJ48" s="53"/>
      <c r="AGK48" s="53"/>
      <c r="AGL48" s="53"/>
      <c r="AGM48" s="53"/>
      <c r="AGN48" s="53"/>
      <c r="AGO48" s="53"/>
      <c r="AGP48" s="53"/>
      <c r="AGQ48" s="53"/>
      <c r="AGR48" s="53"/>
      <c r="AGS48" s="53"/>
      <c r="AGT48" s="53"/>
      <c r="AGU48" s="53"/>
      <c r="AGV48" s="53"/>
      <c r="AGW48" s="53"/>
      <c r="AGX48" s="53"/>
      <c r="AGY48" s="53"/>
      <c r="AGZ48" s="53"/>
      <c r="AHA48" s="53"/>
      <c r="AHB48" s="53"/>
      <c r="AHC48" s="53"/>
      <c r="AHD48" s="53"/>
      <c r="AHE48" s="53"/>
      <c r="AHF48" s="53"/>
      <c r="AHG48" s="53"/>
      <c r="AHH48" s="53"/>
      <c r="AHI48" s="53"/>
      <c r="AHJ48" s="53"/>
      <c r="AHK48" s="53"/>
      <c r="AHL48" s="53"/>
      <c r="AHM48" s="53"/>
      <c r="AHN48" s="53"/>
      <c r="AHO48" s="53"/>
      <c r="AHP48" s="53"/>
      <c r="AHQ48" s="53"/>
      <c r="AHR48" s="53"/>
      <c r="AHS48" s="53"/>
      <c r="AHT48" s="53"/>
      <c r="AHU48" s="53"/>
      <c r="AHV48" s="53"/>
      <c r="AHW48" s="53"/>
      <c r="AHX48" s="53"/>
      <c r="AHY48" s="53"/>
      <c r="AHZ48" s="53"/>
      <c r="AIA48" s="53"/>
      <c r="AIB48" s="53"/>
      <c r="AIC48" s="53"/>
      <c r="AID48" s="53"/>
      <c r="AIE48" s="53"/>
      <c r="AIF48" s="53"/>
      <c r="AIG48" s="53"/>
      <c r="AIH48" s="53"/>
      <c r="AII48" s="53"/>
      <c r="AIJ48" s="53"/>
      <c r="AIK48" s="53"/>
      <c r="AIL48" s="53"/>
      <c r="AIM48" s="53"/>
      <c r="AIN48" s="53"/>
      <c r="AIO48" s="53"/>
      <c r="AIP48" s="53"/>
      <c r="AIQ48" s="53"/>
      <c r="AIR48" s="53"/>
      <c r="AIS48" s="53"/>
      <c r="AIT48" s="53"/>
      <c r="AIU48" s="53"/>
      <c r="AIV48" s="53"/>
      <c r="AIW48" s="53"/>
      <c r="AIX48" s="53"/>
      <c r="AIY48" s="53"/>
      <c r="AIZ48" s="53"/>
      <c r="AJA48" s="53"/>
      <c r="AJB48" s="53"/>
      <c r="AJC48" s="53"/>
      <c r="AJD48" s="53"/>
      <c r="AJE48" s="53"/>
      <c r="AJF48" s="53"/>
      <c r="AJG48" s="53"/>
      <c r="AJH48" s="53"/>
      <c r="AJI48" s="53"/>
      <c r="AJJ48" s="53"/>
      <c r="AJK48" s="53"/>
      <c r="AJL48" s="53"/>
      <c r="AJM48" s="53"/>
      <c r="AJN48" s="53"/>
      <c r="AJO48" s="53"/>
      <c r="AJP48" s="53"/>
      <c r="AJQ48" s="53"/>
      <c r="AJR48" s="53"/>
      <c r="AJS48" s="53"/>
      <c r="AJT48" s="53"/>
      <c r="AJU48" s="53"/>
      <c r="AJV48" s="53"/>
      <c r="AJW48" s="53"/>
    </row>
    <row r="49" spans="1:959" ht="87" customHeight="1">
      <c r="A49" s="334" t="e">
        <f ca="1">IF(AND($D$1&gt;=C49,$D$1&lt;=D49),"CurrentSprint","NA")</f>
        <v>#N/A</v>
      </c>
      <c r="B49" s="485" t="s">
        <v>113</v>
      </c>
      <c r="C49" s="596">
        <v>46010</v>
      </c>
      <c r="D49" s="183">
        <v>46037</v>
      </c>
      <c r="E49" s="176">
        <v>27</v>
      </c>
      <c r="F49" s="176">
        <v>32</v>
      </c>
      <c r="G49" s="176" t="s">
        <v>114</v>
      </c>
      <c r="H49" s="180" t="s">
        <v>115</v>
      </c>
      <c r="I49" s="180" t="s">
        <v>116</v>
      </c>
      <c r="J49" s="468" t="s">
        <v>117</v>
      </c>
      <c r="K49" s="187" t="s">
        <v>118</v>
      </c>
      <c r="L49" s="187"/>
      <c r="M49" s="187"/>
      <c r="N49" s="126"/>
      <c r="O49" s="127"/>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c r="CS49" s="53"/>
      <c r="CT49" s="53"/>
      <c r="CU49" s="53"/>
      <c r="CV49" s="53"/>
      <c r="CW49" s="53"/>
      <c r="CX49" s="53"/>
      <c r="CY49" s="53"/>
      <c r="CZ49" s="53"/>
      <c r="DA49" s="53"/>
      <c r="DB49" s="53"/>
      <c r="DC49" s="53"/>
      <c r="DD49" s="53"/>
      <c r="DE49" s="53"/>
      <c r="DF49" s="53"/>
      <c r="DG49" s="53"/>
      <c r="DH49" s="53"/>
      <c r="DI49" s="53"/>
      <c r="DJ49" s="53"/>
      <c r="DK49" s="53"/>
      <c r="DL49" s="53"/>
      <c r="DM49" s="53"/>
      <c r="DN49" s="53"/>
      <c r="DO49" s="53"/>
      <c r="DP49" s="53"/>
      <c r="DQ49" s="53"/>
      <c r="DR49" s="53"/>
      <c r="DS49" s="53"/>
      <c r="DT49" s="53"/>
      <c r="DU49" s="53"/>
      <c r="DV49" s="53"/>
      <c r="DW49" s="53"/>
      <c r="DX49" s="53"/>
      <c r="DY49" s="53"/>
      <c r="DZ49" s="53"/>
      <c r="EA49" s="53"/>
      <c r="EB49" s="53"/>
      <c r="EC49" s="53"/>
      <c r="ED49" s="53"/>
      <c r="EE49" s="53"/>
      <c r="EF49" s="53"/>
      <c r="EG49" s="53"/>
      <c r="EH49" s="53"/>
      <c r="EI49" s="53"/>
      <c r="EJ49" s="53"/>
      <c r="EK49" s="53"/>
      <c r="EL49" s="53"/>
      <c r="EM49" s="53"/>
      <c r="EN49" s="53"/>
      <c r="EO49" s="53"/>
      <c r="EP49" s="53"/>
      <c r="EQ49" s="53"/>
      <c r="ER49" s="53"/>
      <c r="ES49" s="53"/>
      <c r="ET49" s="53"/>
      <c r="EU49" s="53"/>
      <c r="EV49" s="53"/>
      <c r="EW49" s="53"/>
      <c r="EX49" s="53"/>
      <c r="EY49" s="53"/>
      <c r="EZ49" s="53"/>
      <c r="FA49" s="53"/>
      <c r="FB49" s="53"/>
      <c r="FC49" s="53"/>
      <c r="FD49" s="53"/>
      <c r="FE49" s="53"/>
      <c r="FF49" s="53"/>
      <c r="FG49" s="53"/>
      <c r="FH49" s="53"/>
      <c r="FI49" s="53"/>
      <c r="FJ49" s="53"/>
      <c r="FK49" s="53"/>
      <c r="FL49" s="53"/>
      <c r="FM49" s="53"/>
      <c r="FN49" s="53"/>
      <c r="FO49" s="53"/>
      <c r="FP49" s="53"/>
      <c r="FQ49" s="53"/>
      <c r="FR49" s="53"/>
      <c r="FS49" s="53"/>
      <c r="FT49" s="53"/>
      <c r="FU49" s="53"/>
      <c r="FV49" s="53"/>
      <c r="FW49" s="53"/>
      <c r="FX49" s="53"/>
      <c r="FY49" s="53"/>
      <c r="FZ49" s="53"/>
      <c r="GA49" s="53"/>
      <c r="GB49" s="53"/>
      <c r="GC49" s="53"/>
      <c r="GD49" s="53"/>
      <c r="GE49" s="53"/>
      <c r="GF49" s="53"/>
      <c r="GG49" s="53"/>
      <c r="GH49" s="53"/>
      <c r="GI49" s="53"/>
      <c r="GJ49" s="53"/>
      <c r="GK49" s="53"/>
      <c r="GL49" s="53"/>
      <c r="GM49" s="53"/>
      <c r="GN49" s="53"/>
      <c r="GO49" s="53"/>
      <c r="GP49" s="53"/>
      <c r="GQ49" s="53"/>
      <c r="GR49" s="53"/>
      <c r="GS49" s="53"/>
      <c r="GT49" s="53"/>
      <c r="GU49" s="53"/>
      <c r="GV49" s="53"/>
      <c r="GW49" s="53"/>
      <c r="GX49" s="53"/>
      <c r="GY49" s="53"/>
      <c r="GZ49" s="53"/>
      <c r="HA49" s="53"/>
      <c r="HB49" s="53"/>
      <c r="HC49" s="53"/>
      <c r="HD49" s="53"/>
      <c r="HE49" s="53"/>
      <c r="HF49" s="53"/>
      <c r="HG49" s="53"/>
      <c r="HH49" s="53"/>
      <c r="HI49" s="53"/>
      <c r="HJ49" s="53"/>
      <c r="HK49" s="53"/>
      <c r="HL49" s="53"/>
      <c r="HM49" s="53"/>
      <c r="HN49" s="53"/>
      <c r="HO49" s="53"/>
      <c r="HP49" s="53"/>
      <c r="HQ49" s="53"/>
      <c r="HR49" s="53"/>
      <c r="HS49" s="53"/>
      <c r="HT49" s="53"/>
      <c r="HU49" s="53"/>
      <c r="HV49" s="53"/>
      <c r="HW49" s="53"/>
      <c r="HX49" s="53"/>
      <c r="HY49" s="53"/>
      <c r="HZ49" s="53"/>
      <c r="IA49" s="53"/>
      <c r="IB49" s="53"/>
      <c r="IC49" s="53"/>
      <c r="ID49" s="53"/>
      <c r="IE49" s="53"/>
      <c r="IF49" s="53"/>
      <c r="IG49" s="53"/>
      <c r="IH49" s="53"/>
      <c r="II49" s="53"/>
      <c r="IJ49" s="53"/>
      <c r="IK49" s="53"/>
      <c r="IL49" s="53"/>
      <c r="IM49" s="53"/>
      <c r="IN49" s="53"/>
      <c r="IO49" s="53"/>
      <c r="IP49" s="53"/>
      <c r="IQ49" s="53"/>
      <c r="IR49" s="53"/>
      <c r="IS49" s="53"/>
      <c r="IT49" s="53"/>
      <c r="IU49" s="53"/>
      <c r="IV49" s="53"/>
      <c r="IW49" s="53"/>
      <c r="IX49" s="53"/>
      <c r="IY49" s="53"/>
      <c r="IZ49" s="53"/>
      <c r="JA49" s="53"/>
      <c r="JB49" s="53"/>
      <c r="JC49" s="53"/>
      <c r="JD49" s="53"/>
      <c r="JE49" s="53"/>
      <c r="JF49" s="53"/>
      <c r="JG49" s="53"/>
      <c r="JH49" s="53"/>
      <c r="JI49" s="53"/>
      <c r="JJ49" s="53"/>
      <c r="JK49" s="53"/>
      <c r="JL49" s="53"/>
      <c r="JM49" s="53"/>
      <c r="JN49" s="53"/>
      <c r="JO49" s="53"/>
      <c r="JP49" s="53"/>
      <c r="JQ49" s="53"/>
      <c r="JR49" s="53"/>
      <c r="JS49" s="53"/>
      <c r="JT49" s="53"/>
      <c r="JU49" s="53"/>
      <c r="JV49" s="53"/>
      <c r="JW49" s="53"/>
      <c r="JX49" s="53"/>
      <c r="JY49" s="53"/>
      <c r="JZ49" s="53"/>
      <c r="KA49" s="53"/>
      <c r="KB49" s="53"/>
      <c r="KC49" s="53"/>
      <c r="KD49" s="53"/>
      <c r="KE49" s="53"/>
      <c r="KF49" s="53"/>
      <c r="KG49" s="53"/>
      <c r="KH49" s="53"/>
      <c r="KI49" s="53"/>
      <c r="KJ49" s="53"/>
      <c r="KK49" s="53"/>
      <c r="KL49" s="53"/>
      <c r="KM49" s="53"/>
      <c r="KN49" s="53"/>
      <c r="KO49" s="53"/>
      <c r="KP49" s="53"/>
      <c r="KQ49" s="53"/>
      <c r="KR49" s="53"/>
      <c r="KS49" s="53"/>
      <c r="KT49" s="53"/>
      <c r="KU49" s="53"/>
      <c r="KV49" s="53"/>
      <c r="KW49" s="53"/>
      <c r="KX49" s="53"/>
      <c r="KY49" s="53"/>
      <c r="KZ49" s="53"/>
      <c r="LA49" s="53"/>
      <c r="LB49" s="53"/>
      <c r="LC49" s="53"/>
      <c r="LD49" s="53"/>
      <c r="LE49" s="53"/>
      <c r="LF49" s="53"/>
      <c r="LG49" s="53"/>
      <c r="LH49" s="53"/>
      <c r="LI49" s="53"/>
      <c r="LJ49" s="53"/>
      <c r="LK49" s="53"/>
      <c r="LL49" s="53"/>
      <c r="LM49" s="53"/>
      <c r="LN49" s="53"/>
      <c r="LO49" s="53"/>
      <c r="LP49" s="53"/>
      <c r="LQ49" s="53"/>
      <c r="LR49" s="53"/>
      <c r="LS49" s="53"/>
      <c r="LT49" s="53"/>
      <c r="LU49" s="53"/>
      <c r="LV49" s="53"/>
      <c r="LW49" s="53"/>
      <c r="LX49" s="53"/>
      <c r="LY49" s="53"/>
      <c r="LZ49" s="53"/>
      <c r="MA49" s="53"/>
      <c r="MB49" s="53"/>
      <c r="MC49" s="53"/>
      <c r="MD49" s="53"/>
      <c r="ME49" s="53"/>
      <c r="MF49" s="53"/>
      <c r="MG49" s="53"/>
      <c r="MH49" s="53"/>
      <c r="MI49" s="53"/>
      <c r="MJ49" s="53"/>
      <c r="MK49" s="53"/>
      <c r="ML49" s="53"/>
      <c r="MM49" s="53"/>
      <c r="MN49" s="53"/>
      <c r="MO49" s="53"/>
      <c r="MP49" s="53"/>
      <c r="MQ49" s="53"/>
      <c r="MR49" s="53"/>
      <c r="MS49" s="53"/>
      <c r="MT49" s="53"/>
      <c r="MU49" s="53"/>
      <c r="MV49" s="53"/>
      <c r="MW49" s="53"/>
      <c r="MX49" s="53"/>
      <c r="MY49" s="53"/>
      <c r="MZ49" s="53"/>
      <c r="NA49" s="53"/>
      <c r="NB49" s="53"/>
      <c r="NC49" s="53"/>
      <c r="ND49" s="53"/>
      <c r="NE49" s="53"/>
      <c r="NF49" s="53"/>
      <c r="NG49" s="53"/>
      <c r="NH49" s="53"/>
      <c r="NI49" s="53"/>
      <c r="NJ49" s="53"/>
      <c r="NK49" s="53"/>
      <c r="NL49" s="53"/>
      <c r="NM49" s="53"/>
      <c r="NN49" s="53"/>
      <c r="NO49" s="53"/>
      <c r="NP49" s="53"/>
      <c r="NQ49" s="53"/>
      <c r="NR49" s="53"/>
      <c r="NS49" s="53"/>
      <c r="NT49" s="53"/>
      <c r="NU49" s="53"/>
      <c r="NV49" s="53"/>
      <c r="NW49" s="53"/>
      <c r="NX49" s="53"/>
      <c r="NY49" s="53"/>
      <c r="NZ49" s="53"/>
      <c r="OA49" s="53"/>
      <c r="OB49" s="53"/>
      <c r="OC49" s="53"/>
      <c r="OD49" s="53"/>
      <c r="OE49" s="53"/>
      <c r="OF49" s="53"/>
      <c r="OG49" s="53"/>
      <c r="OH49" s="53"/>
      <c r="OI49" s="53"/>
      <c r="OJ49" s="53"/>
      <c r="OK49" s="53"/>
      <c r="OL49" s="53"/>
      <c r="OM49" s="53"/>
      <c r="ON49" s="53"/>
      <c r="OO49" s="53"/>
      <c r="OP49" s="53"/>
      <c r="OQ49" s="53"/>
      <c r="OR49" s="53"/>
      <c r="OS49" s="53"/>
      <c r="OT49" s="53"/>
      <c r="OU49" s="53"/>
      <c r="OV49" s="53"/>
      <c r="OW49" s="53"/>
      <c r="OX49" s="53"/>
      <c r="OY49" s="53"/>
      <c r="OZ49" s="53"/>
      <c r="PA49" s="53"/>
      <c r="PB49" s="53"/>
      <c r="PC49" s="53"/>
      <c r="PD49" s="53"/>
      <c r="PE49" s="53"/>
      <c r="PF49" s="53"/>
      <c r="PG49" s="53"/>
      <c r="PH49" s="53"/>
      <c r="PI49" s="53"/>
      <c r="PJ49" s="53"/>
      <c r="PK49" s="53"/>
      <c r="PL49" s="53"/>
      <c r="PM49" s="53"/>
      <c r="PN49" s="53"/>
      <c r="PO49" s="53"/>
      <c r="PP49" s="53"/>
      <c r="PQ49" s="53"/>
      <c r="PR49" s="53"/>
      <c r="PS49" s="53"/>
      <c r="PT49" s="53"/>
      <c r="PU49" s="53"/>
      <c r="PV49" s="53"/>
      <c r="PW49" s="53"/>
      <c r="PX49" s="53"/>
      <c r="PY49" s="53"/>
      <c r="PZ49" s="53"/>
      <c r="QA49" s="53"/>
      <c r="QB49" s="53"/>
      <c r="QC49" s="53"/>
      <c r="QD49" s="53"/>
      <c r="QE49" s="53"/>
      <c r="QF49" s="53"/>
      <c r="QG49" s="53"/>
      <c r="QH49" s="53"/>
      <c r="QI49" s="53"/>
      <c r="QJ49" s="53"/>
      <c r="QK49" s="53"/>
      <c r="QL49" s="53"/>
      <c r="QM49" s="53"/>
      <c r="QN49" s="53"/>
      <c r="QO49" s="53"/>
      <c r="QP49" s="53"/>
      <c r="QQ49" s="53"/>
      <c r="QR49" s="53"/>
      <c r="QS49" s="53"/>
      <c r="QT49" s="53"/>
      <c r="QU49" s="53"/>
      <c r="QV49" s="53"/>
      <c r="QW49" s="53"/>
      <c r="QX49" s="53"/>
      <c r="QY49" s="53"/>
      <c r="QZ49" s="53"/>
      <c r="RA49" s="53"/>
      <c r="RB49" s="53"/>
      <c r="RC49" s="53"/>
      <c r="RD49" s="53"/>
      <c r="RE49" s="53"/>
      <c r="RF49" s="53"/>
      <c r="RG49" s="53"/>
      <c r="RH49" s="53"/>
      <c r="RI49" s="53"/>
      <c r="RJ49" s="53"/>
      <c r="RK49" s="53"/>
      <c r="RL49" s="53"/>
      <c r="RM49" s="53"/>
      <c r="RN49" s="53"/>
      <c r="RO49" s="53"/>
      <c r="RP49" s="53"/>
      <c r="RQ49" s="53"/>
      <c r="RR49" s="53"/>
      <c r="RS49" s="53"/>
      <c r="RT49" s="53"/>
      <c r="RU49" s="53"/>
      <c r="RV49" s="53"/>
      <c r="RW49" s="53"/>
      <c r="RX49" s="53"/>
      <c r="RY49" s="53"/>
      <c r="RZ49" s="53"/>
      <c r="SA49" s="53"/>
      <c r="SB49" s="53"/>
      <c r="SC49" s="53"/>
      <c r="SD49" s="53"/>
      <c r="SE49" s="53"/>
      <c r="SF49" s="53"/>
      <c r="SG49" s="53"/>
      <c r="SH49" s="53"/>
      <c r="SI49" s="53"/>
      <c r="SJ49" s="53"/>
      <c r="SK49" s="53"/>
      <c r="SL49" s="53"/>
      <c r="SM49" s="53"/>
      <c r="SN49" s="53"/>
      <c r="SO49" s="53"/>
      <c r="SP49" s="53"/>
      <c r="SQ49" s="53"/>
      <c r="SR49" s="53"/>
      <c r="SS49" s="53"/>
      <c r="ST49" s="53"/>
      <c r="SU49" s="53"/>
      <c r="SV49" s="53"/>
      <c r="SW49" s="53"/>
      <c r="SX49" s="53"/>
      <c r="SY49" s="53"/>
      <c r="SZ49" s="53"/>
      <c r="TA49" s="53"/>
      <c r="TB49" s="53"/>
      <c r="TC49" s="53"/>
      <c r="TD49" s="53"/>
      <c r="TE49" s="53"/>
      <c r="TF49" s="53"/>
      <c r="TG49" s="53"/>
      <c r="TH49" s="53"/>
      <c r="TI49" s="53"/>
      <c r="TJ49" s="53"/>
      <c r="TK49" s="53"/>
      <c r="TL49" s="53"/>
      <c r="TM49" s="53"/>
      <c r="TN49" s="53"/>
      <c r="TO49" s="53"/>
      <c r="TP49" s="53"/>
      <c r="TQ49" s="53"/>
      <c r="TR49" s="53"/>
      <c r="TS49" s="53"/>
      <c r="TT49" s="53"/>
      <c r="TU49" s="53"/>
      <c r="TV49" s="53"/>
      <c r="TW49" s="53"/>
      <c r="TX49" s="53"/>
      <c r="TY49" s="53"/>
      <c r="TZ49" s="53"/>
      <c r="UA49" s="53"/>
      <c r="UB49" s="53"/>
      <c r="UC49" s="53"/>
      <c r="UD49" s="53"/>
      <c r="UE49" s="53"/>
      <c r="UF49" s="53"/>
      <c r="UG49" s="53"/>
      <c r="UH49" s="53"/>
      <c r="UI49" s="53"/>
      <c r="UJ49" s="53"/>
      <c r="UK49" s="53"/>
      <c r="UL49" s="53"/>
      <c r="UM49" s="53"/>
      <c r="UN49" s="53"/>
      <c r="UO49" s="53"/>
      <c r="UP49" s="53"/>
      <c r="UQ49" s="53"/>
      <c r="UR49" s="53"/>
      <c r="US49" s="53"/>
      <c r="UT49" s="53"/>
      <c r="UU49" s="53"/>
      <c r="UV49" s="53"/>
      <c r="UW49" s="53"/>
      <c r="UX49" s="53"/>
      <c r="UY49" s="53"/>
      <c r="UZ49" s="53"/>
      <c r="VA49" s="53"/>
      <c r="VB49" s="53"/>
      <c r="VC49" s="53"/>
      <c r="VD49" s="53"/>
      <c r="VE49" s="53"/>
      <c r="VF49" s="53"/>
      <c r="VG49" s="53"/>
      <c r="VH49" s="53"/>
      <c r="VI49" s="53"/>
      <c r="VJ49" s="53"/>
      <c r="VK49" s="53"/>
      <c r="VL49" s="53"/>
      <c r="VM49" s="53"/>
      <c r="VN49" s="53"/>
      <c r="VO49" s="53"/>
      <c r="VP49" s="53"/>
      <c r="VQ49" s="53"/>
      <c r="VR49" s="53"/>
      <c r="VS49" s="53"/>
      <c r="VT49" s="53"/>
      <c r="VU49" s="53"/>
      <c r="VV49" s="53"/>
      <c r="VW49" s="53"/>
      <c r="VX49" s="53"/>
      <c r="VY49" s="53"/>
      <c r="VZ49" s="53"/>
      <c r="WA49" s="53"/>
      <c r="WB49" s="53"/>
      <c r="WC49" s="53"/>
      <c r="WD49" s="53"/>
      <c r="WE49" s="53"/>
      <c r="WF49" s="53"/>
      <c r="WG49" s="53"/>
      <c r="WH49" s="53"/>
      <c r="WI49" s="53"/>
      <c r="WJ49" s="53"/>
      <c r="WK49" s="53"/>
      <c r="WL49" s="53"/>
      <c r="WM49" s="53"/>
      <c r="WN49" s="53"/>
      <c r="WO49" s="53"/>
      <c r="WP49" s="53"/>
      <c r="WQ49" s="53"/>
      <c r="WR49" s="53"/>
      <c r="WS49" s="53"/>
      <c r="WT49" s="53"/>
      <c r="WU49" s="53"/>
      <c r="WV49" s="53"/>
      <c r="WW49" s="53"/>
      <c r="WX49" s="53"/>
      <c r="WY49" s="53"/>
      <c r="WZ49" s="53"/>
      <c r="XA49" s="53"/>
      <c r="XB49" s="53"/>
      <c r="XC49" s="53"/>
      <c r="XD49" s="53"/>
      <c r="XE49" s="53"/>
      <c r="XF49" s="53"/>
      <c r="XG49" s="53"/>
      <c r="XH49" s="53"/>
      <c r="XI49" s="53"/>
      <c r="XJ49" s="53"/>
      <c r="XK49" s="53"/>
      <c r="XL49" s="53"/>
      <c r="XM49" s="53"/>
      <c r="XN49" s="53"/>
      <c r="XO49" s="53"/>
      <c r="XP49" s="53"/>
      <c r="XQ49" s="53"/>
      <c r="XR49" s="53"/>
      <c r="XS49" s="53"/>
      <c r="XT49" s="53"/>
      <c r="XU49" s="53"/>
      <c r="XV49" s="53"/>
      <c r="XW49" s="53"/>
      <c r="XX49" s="53"/>
      <c r="XY49" s="53"/>
      <c r="XZ49" s="53"/>
      <c r="YA49" s="53"/>
      <c r="YB49" s="53"/>
      <c r="YC49" s="53"/>
      <c r="YD49" s="53"/>
      <c r="YE49" s="53"/>
      <c r="YF49" s="53"/>
      <c r="YG49" s="53"/>
      <c r="YH49" s="53"/>
      <c r="YI49" s="53"/>
      <c r="YJ49" s="53"/>
      <c r="YK49" s="53"/>
      <c r="YL49" s="53"/>
      <c r="YM49" s="53"/>
      <c r="YN49" s="53"/>
      <c r="YO49" s="53"/>
      <c r="YP49" s="53"/>
      <c r="YQ49" s="53"/>
      <c r="YR49" s="53"/>
      <c r="YS49" s="53"/>
      <c r="YT49" s="53"/>
      <c r="YU49" s="53"/>
      <c r="YV49" s="53"/>
      <c r="YW49" s="53"/>
      <c r="YX49" s="53"/>
      <c r="YY49" s="53"/>
      <c r="YZ49" s="53"/>
      <c r="ZA49" s="53"/>
      <c r="ZB49" s="53"/>
      <c r="ZC49" s="53"/>
      <c r="ZD49" s="53"/>
      <c r="ZE49" s="53"/>
      <c r="ZF49" s="53"/>
      <c r="ZG49" s="53"/>
      <c r="ZH49" s="53"/>
      <c r="ZI49" s="53"/>
      <c r="ZJ49" s="53"/>
      <c r="ZK49" s="53"/>
      <c r="ZL49" s="53"/>
      <c r="ZM49" s="53"/>
      <c r="ZN49" s="53"/>
      <c r="ZO49" s="53"/>
      <c r="ZP49" s="53"/>
      <c r="ZQ49" s="53"/>
      <c r="ZR49" s="53"/>
      <c r="ZS49" s="53"/>
      <c r="ZT49" s="53"/>
      <c r="ZU49" s="53"/>
      <c r="ZV49" s="53"/>
      <c r="ZW49" s="53"/>
      <c r="ZX49" s="53"/>
      <c r="ZY49" s="53"/>
      <c r="ZZ49" s="53"/>
      <c r="AAA49" s="53"/>
      <c r="AAB49" s="53"/>
      <c r="AAC49" s="53"/>
      <c r="AAD49" s="53"/>
      <c r="AAE49" s="53"/>
      <c r="AAF49" s="53"/>
      <c r="AAG49" s="53"/>
      <c r="AAH49" s="53"/>
      <c r="AAI49" s="53"/>
      <c r="AAJ49" s="53"/>
      <c r="AAK49" s="53"/>
      <c r="AAL49" s="53"/>
      <c r="AAM49" s="53"/>
      <c r="AAN49" s="53"/>
      <c r="AAO49" s="53"/>
      <c r="AAP49" s="53"/>
      <c r="AAQ49" s="53"/>
      <c r="AAR49" s="53"/>
      <c r="AAS49" s="53"/>
      <c r="AAT49" s="53"/>
      <c r="AAU49" s="53"/>
      <c r="AAV49" s="53"/>
      <c r="AAW49" s="53"/>
      <c r="AAX49" s="53"/>
      <c r="AAY49" s="53"/>
      <c r="AAZ49" s="53"/>
      <c r="ABA49" s="53"/>
      <c r="ABB49" s="53"/>
      <c r="ABC49" s="53"/>
      <c r="ABD49" s="53"/>
      <c r="ABE49" s="53"/>
      <c r="ABF49" s="53"/>
      <c r="ABG49" s="53"/>
      <c r="ABH49" s="53"/>
      <c r="ABI49" s="53"/>
      <c r="ABJ49" s="53"/>
      <c r="ABK49" s="53"/>
      <c r="ABL49" s="53"/>
      <c r="ABM49" s="53"/>
      <c r="ABN49" s="53"/>
      <c r="ABO49" s="53"/>
      <c r="ABP49" s="53"/>
      <c r="ABQ49" s="53"/>
      <c r="ABR49" s="53"/>
      <c r="ABS49" s="53"/>
      <c r="ABT49" s="53"/>
      <c r="ABU49" s="53"/>
      <c r="ABV49" s="53"/>
      <c r="ABW49" s="53"/>
      <c r="ABX49" s="53"/>
      <c r="ABY49" s="53"/>
      <c r="ABZ49" s="53"/>
      <c r="ACA49" s="53"/>
      <c r="ACB49" s="53"/>
      <c r="ACC49" s="53"/>
      <c r="ACD49" s="53"/>
      <c r="ACE49" s="53"/>
      <c r="ACF49" s="53"/>
      <c r="ACG49" s="53"/>
      <c r="ACH49" s="53"/>
      <c r="ACI49" s="53"/>
      <c r="ACJ49" s="53"/>
      <c r="ACK49" s="53"/>
      <c r="ACL49" s="53"/>
      <c r="ACM49" s="53"/>
      <c r="ACN49" s="53"/>
      <c r="ACO49" s="53"/>
      <c r="ACP49" s="53"/>
      <c r="ACQ49" s="53"/>
      <c r="ACR49" s="53"/>
      <c r="ACS49" s="53"/>
      <c r="ACT49" s="53"/>
      <c r="ACU49" s="53"/>
      <c r="ACV49" s="53"/>
      <c r="ACW49" s="53"/>
      <c r="ACX49" s="53"/>
      <c r="ACY49" s="53"/>
      <c r="ACZ49" s="53"/>
      <c r="ADA49" s="53"/>
      <c r="ADB49" s="53"/>
      <c r="ADC49" s="53"/>
      <c r="ADD49" s="53"/>
      <c r="ADE49" s="53"/>
      <c r="ADF49" s="53"/>
      <c r="ADG49" s="53"/>
      <c r="ADH49" s="53"/>
      <c r="ADI49" s="53"/>
      <c r="ADJ49" s="53"/>
      <c r="ADK49" s="53"/>
      <c r="ADL49" s="53"/>
      <c r="ADM49" s="53"/>
      <c r="ADN49" s="53"/>
      <c r="ADO49" s="53"/>
      <c r="ADP49" s="53"/>
      <c r="ADQ49" s="53"/>
      <c r="ADR49" s="53"/>
      <c r="ADS49" s="53"/>
      <c r="ADT49" s="53"/>
      <c r="ADU49" s="53"/>
      <c r="ADV49" s="53"/>
      <c r="ADW49" s="53"/>
      <c r="ADX49" s="53"/>
      <c r="ADY49" s="53"/>
      <c r="ADZ49" s="53"/>
      <c r="AEA49" s="53"/>
      <c r="AEB49" s="53"/>
      <c r="AEC49" s="53"/>
      <c r="AED49" s="53"/>
      <c r="AEE49" s="53"/>
      <c r="AEF49" s="53"/>
      <c r="AEG49" s="53"/>
      <c r="AEH49" s="53"/>
      <c r="AEI49" s="53"/>
      <c r="AEJ49" s="53"/>
      <c r="AEK49" s="53"/>
      <c r="AEL49" s="53"/>
      <c r="AEM49" s="53"/>
      <c r="AEN49" s="53"/>
      <c r="AEO49" s="53"/>
      <c r="AEP49" s="53"/>
      <c r="AEQ49" s="53"/>
      <c r="AER49" s="53"/>
      <c r="AES49" s="53"/>
      <c r="AET49" s="53"/>
      <c r="AEU49" s="53"/>
      <c r="AEV49" s="53"/>
      <c r="AEW49" s="53"/>
      <c r="AEX49" s="53"/>
      <c r="AEY49" s="53"/>
      <c r="AEZ49" s="53"/>
      <c r="AFA49" s="53"/>
      <c r="AFB49" s="53"/>
      <c r="AFC49" s="53"/>
      <c r="AFD49" s="53"/>
      <c r="AFE49" s="53"/>
      <c r="AFF49" s="53"/>
      <c r="AFG49" s="53"/>
      <c r="AFH49" s="53"/>
      <c r="AFI49" s="53"/>
      <c r="AFJ49" s="53"/>
      <c r="AFK49" s="53"/>
      <c r="AFL49" s="53"/>
      <c r="AFM49" s="53"/>
      <c r="AFN49" s="53"/>
      <c r="AFO49" s="53"/>
      <c r="AFP49" s="53"/>
      <c r="AFQ49" s="53"/>
      <c r="AFR49" s="53"/>
      <c r="AFS49" s="53"/>
      <c r="AFT49" s="53"/>
      <c r="AFU49" s="53"/>
      <c r="AFV49" s="53"/>
      <c r="AFW49" s="53"/>
      <c r="AFX49" s="53"/>
      <c r="AFY49" s="53"/>
      <c r="AFZ49" s="53"/>
      <c r="AGA49" s="53"/>
      <c r="AGB49" s="53"/>
      <c r="AGC49" s="53"/>
      <c r="AGD49" s="53"/>
      <c r="AGE49" s="53"/>
      <c r="AGF49" s="53"/>
      <c r="AGG49" s="53"/>
      <c r="AGH49" s="53"/>
      <c r="AGI49" s="53"/>
      <c r="AGJ49" s="53"/>
      <c r="AGK49" s="53"/>
      <c r="AGL49" s="53"/>
      <c r="AGM49" s="53"/>
      <c r="AGN49" s="53"/>
      <c r="AGO49" s="53"/>
      <c r="AGP49" s="53"/>
      <c r="AGQ49" s="53"/>
      <c r="AGR49" s="53"/>
      <c r="AGS49" s="53"/>
      <c r="AGT49" s="53"/>
      <c r="AGU49" s="53"/>
      <c r="AGV49" s="53"/>
      <c r="AGW49" s="53"/>
      <c r="AGX49" s="53"/>
      <c r="AGY49" s="53"/>
      <c r="AGZ49" s="53"/>
      <c r="AHA49" s="53"/>
      <c r="AHB49" s="53"/>
      <c r="AHC49" s="53"/>
      <c r="AHD49" s="53"/>
      <c r="AHE49" s="53"/>
      <c r="AHF49" s="53"/>
      <c r="AHG49" s="53"/>
      <c r="AHH49" s="53"/>
      <c r="AHI49" s="53"/>
      <c r="AHJ49" s="53"/>
      <c r="AHK49" s="53"/>
      <c r="AHL49" s="53"/>
      <c r="AHM49" s="53"/>
      <c r="AHN49" s="53"/>
      <c r="AHO49" s="53"/>
      <c r="AHP49" s="53"/>
      <c r="AHQ49" s="53"/>
      <c r="AHR49" s="53"/>
      <c r="AHS49" s="53"/>
      <c r="AHT49" s="53"/>
      <c r="AHU49" s="53"/>
      <c r="AHV49" s="53"/>
      <c r="AHW49" s="53"/>
      <c r="AHX49" s="53"/>
      <c r="AHY49" s="53"/>
      <c r="AHZ49" s="53"/>
      <c r="AIA49" s="53"/>
      <c r="AIB49" s="53"/>
      <c r="AIC49" s="53"/>
      <c r="AID49" s="53"/>
      <c r="AIE49" s="53"/>
      <c r="AIF49" s="53"/>
      <c r="AIG49" s="53"/>
      <c r="AIH49" s="53"/>
      <c r="AII49" s="53"/>
      <c r="AIJ49" s="53"/>
      <c r="AIK49" s="53"/>
      <c r="AIL49" s="53"/>
      <c r="AIM49" s="53"/>
      <c r="AIN49" s="53"/>
      <c r="AIO49" s="53"/>
      <c r="AIP49" s="53"/>
      <c r="AIQ49" s="53"/>
      <c r="AIR49" s="53"/>
      <c r="AIS49" s="53"/>
      <c r="AIT49" s="53"/>
      <c r="AIU49" s="53"/>
      <c r="AIV49" s="53"/>
      <c r="AIW49" s="53"/>
      <c r="AIX49" s="53"/>
      <c r="AIY49" s="53"/>
      <c r="AIZ49" s="53"/>
      <c r="AJA49" s="53"/>
      <c r="AJB49" s="53"/>
      <c r="AJC49" s="53"/>
      <c r="AJD49" s="53"/>
      <c r="AJE49" s="53"/>
      <c r="AJF49" s="53"/>
      <c r="AJG49" s="53"/>
      <c r="AJH49" s="53"/>
      <c r="AJI49" s="53"/>
      <c r="AJJ49" s="53"/>
      <c r="AJK49" s="53"/>
      <c r="AJL49" s="53"/>
      <c r="AJM49" s="53"/>
      <c r="AJN49" s="53"/>
      <c r="AJO49" s="53"/>
      <c r="AJP49" s="53"/>
      <c r="AJQ49" s="53"/>
      <c r="AJR49" s="53"/>
      <c r="AJS49" s="53"/>
      <c r="AJT49" s="53"/>
      <c r="AJU49" s="53"/>
      <c r="AJV49" s="53"/>
      <c r="AJW49" s="53"/>
    </row>
    <row r="50" spans="1:959" s="724" customFormat="1" ht="104.25" customHeight="1">
      <c r="A50" s="342" t="e">
        <f ca="1">IF(AND($D$1&gt;=C50,$D$1&lt;=D50),"CurrentSprint","NA")</f>
        <v>#N/A</v>
      </c>
      <c r="B50" s="751" t="s">
        <v>119</v>
      </c>
      <c r="C50" s="752">
        <v>46038</v>
      </c>
      <c r="D50" s="434">
        <v>46051</v>
      </c>
      <c r="E50" s="435">
        <v>17</v>
      </c>
      <c r="F50" s="435">
        <v>17</v>
      </c>
      <c r="G50" s="435" t="s">
        <v>120</v>
      </c>
      <c r="H50" s="753" t="s">
        <v>121</v>
      </c>
      <c r="I50" s="753" t="s">
        <v>122</v>
      </c>
      <c r="J50" s="492" t="s">
        <v>123</v>
      </c>
      <c r="K50" s="754" t="s">
        <v>124</v>
      </c>
      <c r="L50" s="754"/>
      <c r="M50" s="754"/>
      <c r="N50" s="433"/>
      <c r="O50" s="436"/>
      <c r="P50" s="462"/>
      <c r="Q50" s="462"/>
      <c r="R50" s="462"/>
      <c r="S50" s="462"/>
      <c r="T50" s="462"/>
      <c r="U50" s="462"/>
      <c r="V50" s="462"/>
      <c r="W50" s="462"/>
      <c r="X50" s="462"/>
      <c r="Y50" s="462"/>
      <c r="Z50" s="462"/>
      <c r="AA50" s="462"/>
      <c r="AB50" s="462"/>
      <c r="AC50" s="462"/>
      <c r="AD50" s="462"/>
      <c r="AE50" s="462"/>
      <c r="AF50" s="462"/>
      <c r="AG50" s="462"/>
      <c r="AH50" s="462"/>
      <c r="AI50" s="462"/>
      <c r="AJ50" s="462"/>
      <c r="AK50" s="462"/>
      <c r="AL50" s="462"/>
      <c r="AM50" s="462"/>
      <c r="AN50" s="462"/>
      <c r="AO50" s="462"/>
      <c r="AP50" s="462"/>
      <c r="AQ50" s="462"/>
      <c r="AR50" s="462"/>
      <c r="AS50" s="462"/>
      <c r="AT50" s="462"/>
      <c r="AU50" s="462"/>
      <c r="AV50" s="462"/>
      <c r="AW50" s="462"/>
      <c r="AX50" s="462"/>
      <c r="AY50" s="462"/>
      <c r="AZ50" s="462"/>
      <c r="BA50" s="462"/>
      <c r="BB50" s="462"/>
      <c r="BC50" s="462"/>
      <c r="BD50" s="462"/>
      <c r="BE50" s="462"/>
      <c r="BF50" s="462"/>
      <c r="BG50" s="462"/>
      <c r="BH50" s="462"/>
      <c r="BI50" s="462"/>
      <c r="BJ50" s="462"/>
      <c r="BK50" s="462"/>
      <c r="BL50" s="462"/>
      <c r="BM50" s="462"/>
      <c r="BN50" s="462"/>
      <c r="BO50" s="462"/>
      <c r="BP50" s="462"/>
      <c r="BQ50" s="462"/>
      <c r="BR50" s="462"/>
      <c r="BS50" s="462"/>
      <c r="BT50" s="462"/>
      <c r="BU50" s="462"/>
      <c r="BV50" s="462"/>
      <c r="BW50" s="462"/>
      <c r="BX50" s="462"/>
      <c r="BY50" s="462"/>
      <c r="BZ50" s="462"/>
      <c r="CA50" s="462"/>
      <c r="CB50" s="462"/>
      <c r="CC50" s="462"/>
      <c r="CD50" s="462"/>
      <c r="CE50" s="462"/>
      <c r="CF50" s="462"/>
      <c r="CG50" s="462"/>
      <c r="CH50" s="462"/>
      <c r="CI50" s="462"/>
      <c r="CJ50" s="462"/>
      <c r="CK50" s="462"/>
      <c r="CL50" s="462"/>
      <c r="CM50" s="462"/>
      <c r="CN50" s="462"/>
      <c r="CO50" s="462"/>
      <c r="CP50" s="462"/>
      <c r="CQ50" s="462"/>
      <c r="CR50" s="462"/>
      <c r="CS50" s="462"/>
      <c r="CT50" s="462"/>
      <c r="CU50" s="462"/>
      <c r="CV50" s="462"/>
      <c r="CW50" s="462"/>
      <c r="CX50" s="462"/>
      <c r="CY50" s="462"/>
      <c r="CZ50" s="462"/>
      <c r="DA50" s="462"/>
      <c r="DB50" s="462"/>
      <c r="DC50" s="462"/>
      <c r="DD50" s="462"/>
      <c r="DE50" s="462"/>
      <c r="DF50" s="462"/>
      <c r="DG50" s="462"/>
      <c r="DH50" s="462"/>
      <c r="DI50" s="462"/>
      <c r="DJ50" s="462"/>
      <c r="DK50" s="462"/>
      <c r="DL50" s="462"/>
      <c r="DM50" s="462"/>
      <c r="DN50" s="462"/>
      <c r="DO50" s="462"/>
      <c r="DP50" s="462"/>
      <c r="DQ50" s="462"/>
      <c r="DR50" s="462"/>
      <c r="DS50" s="462"/>
      <c r="DT50" s="462"/>
      <c r="DU50" s="462"/>
      <c r="DV50" s="462"/>
      <c r="DW50" s="462"/>
      <c r="DX50" s="462"/>
      <c r="DY50" s="462"/>
      <c r="DZ50" s="462"/>
      <c r="EA50" s="462"/>
      <c r="EB50" s="462"/>
      <c r="EC50" s="462"/>
      <c r="ED50" s="462"/>
      <c r="EE50" s="462"/>
      <c r="EF50" s="462"/>
      <c r="EG50" s="462"/>
      <c r="EH50" s="462"/>
      <c r="EI50" s="462"/>
      <c r="EJ50" s="462"/>
      <c r="EK50" s="462"/>
      <c r="EL50" s="462"/>
      <c r="EM50" s="462"/>
      <c r="EN50" s="462"/>
      <c r="EO50" s="462"/>
      <c r="EP50" s="462"/>
      <c r="EQ50" s="462"/>
      <c r="ER50" s="462"/>
      <c r="ES50" s="462"/>
      <c r="ET50" s="462"/>
      <c r="EU50" s="462"/>
      <c r="EV50" s="462"/>
      <c r="EW50" s="462"/>
      <c r="EX50" s="462"/>
      <c r="EY50" s="462"/>
      <c r="EZ50" s="462"/>
      <c r="FA50" s="462"/>
      <c r="FB50" s="462"/>
      <c r="FC50" s="462"/>
      <c r="FD50" s="462"/>
      <c r="FE50" s="462"/>
      <c r="FF50" s="462"/>
      <c r="FG50" s="462"/>
      <c r="FH50" s="462"/>
      <c r="FI50" s="462"/>
      <c r="FJ50" s="462"/>
      <c r="FK50" s="462"/>
      <c r="FL50" s="462"/>
      <c r="FM50" s="462"/>
      <c r="FN50" s="462"/>
      <c r="FO50" s="462"/>
      <c r="FP50" s="462"/>
      <c r="FQ50" s="462"/>
      <c r="FR50" s="462"/>
      <c r="FS50" s="462"/>
      <c r="FT50" s="462"/>
      <c r="FU50" s="462"/>
      <c r="FV50" s="462"/>
      <c r="FW50" s="462"/>
      <c r="FX50" s="462"/>
      <c r="FY50" s="462"/>
      <c r="FZ50" s="462"/>
      <c r="GA50" s="462"/>
      <c r="GB50" s="462"/>
      <c r="GC50" s="462"/>
      <c r="GD50" s="462"/>
      <c r="GE50" s="462"/>
      <c r="GF50" s="462"/>
      <c r="GG50" s="462"/>
      <c r="GH50" s="462"/>
      <c r="GI50" s="462"/>
      <c r="GJ50" s="462"/>
      <c r="GK50" s="462"/>
      <c r="GL50" s="462"/>
      <c r="GM50" s="462"/>
      <c r="GN50" s="462"/>
      <c r="GO50" s="462"/>
      <c r="GP50" s="462"/>
      <c r="GQ50" s="462"/>
      <c r="GR50" s="462"/>
      <c r="GS50" s="462"/>
      <c r="GT50" s="462"/>
      <c r="GU50" s="462"/>
      <c r="GV50" s="462"/>
      <c r="GW50" s="462"/>
      <c r="GX50" s="462"/>
      <c r="GY50" s="462"/>
      <c r="GZ50" s="462"/>
      <c r="HA50" s="462"/>
      <c r="HB50" s="462"/>
      <c r="HC50" s="462"/>
      <c r="HD50" s="462"/>
      <c r="HE50" s="462"/>
      <c r="HF50" s="462"/>
      <c r="HG50" s="462"/>
      <c r="HH50" s="462"/>
      <c r="HI50" s="462"/>
      <c r="HJ50" s="462"/>
      <c r="HK50" s="462"/>
      <c r="HL50" s="462"/>
      <c r="HM50" s="462"/>
      <c r="HN50" s="462"/>
      <c r="HO50" s="462"/>
      <c r="HP50" s="462"/>
      <c r="HQ50" s="462"/>
      <c r="HR50" s="462"/>
      <c r="HS50" s="462"/>
      <c r="HT50" s="462"/>
      <c r="HU50" s="462"/>
      <c r="HV50" s="462"/>
      <c r="HW50" s="462"/>
      <c r="HX50" s="462"/>
      <c r="HY50" s="462"/>
      <c r="HZ50" s="462"/>
      <c r="IA50" s="462"/>
      <c r="IB50" s="462"/>
      <c r="IC50" s="462"/>
      <c r="ID50" s="462"/>
      <c r="IE50" s="462"/>
      <c r="IF50" s="462"/>
      <c r="IG50" s="462"/>
      <c r="IH50" s="462"/>
      <c r="II50" s="462"/>
      <c r="IJ50" s="462"/>
      <c r="IK50" s="462"/>
      <c r="IL50" s="462"/>
      <c r="IM50" s="462"/>
      <c r="IN50" s="462"/>
      <c r="IO50" s="462"/>
      <c r="IP50" s="462"/>
      <c r="IQ50" s="462"/>
      <c r="IR50" s="462"/>
      <c r="IS50" s="462"/>
      <c r="IT50" s="462"/>
      <c r="IU50" s="462"/>
      <c r="IV50" s="462"/>
      <c r="IW50" s="462"/>
      <c r="IX50" s="462"/>
      <c r="IY50" s="462"/>
      <c r="IZ50" s="462"/>
      <c r="JA50" s="462"/>
      <c r="JB50" s="462"/>
      <c r="JC50" s="462"/>
      <c r="JD50" s="462"/>
      <c r="JE50" s="462"/>
      <c r="JF50" s="462"/>
      <c r="JG50" s="462"/>
      <c r="JH50" s="462"/>
      <c r="JI50" s="462"/>
      <c r="JJ50" s="462"/>
      <c r="JK50" s="462"/>
      <c r="JL50" s="462"/>
      <c r="JM50" s="462"/>
      <c r="JN50" s="462"/>
      <c r="JO50" s="462"/>
      <c r="JP50" s="462"/>
      <c r="JQ50" s="462"/>
      <c r="JR50" s="462"/>
      <c r="JS50" s="462"/>
      <c r="JT50" s="462"/>
      <c r="JU50" s="462"/>
      <c r="JV50" s="462"/>
      <c r="JW50" s="462"/>
      <c r="JX50" s="462"/>
      <c r="JY50" s="462"/>
      <c r="JZ50" s="462"/>
      <c r="KA50" s="462"/>
      <c r="KB50" s="462"/>
      <c r="KC50" s="462"/>
      <c r="KD50" s="462"/>
      <c r="KE50" s="462"/>
      <c r="KF50" s="462"/>
      <c r="KG50" s="462"/>
      <c r="KH50" s="462"/>
      <c r="KI50" s="462"/>
      <c r="KJ50" s="462"/>
      <c r="KK50" s="462"/>
      <c r="KL50" s="462"/>
      <c r="KM50" s="462"/>
      <c r="KN50" s="462"/>
      <c r="KO50" s="462"/>
      <c r="KP50" s="462"/>
      <c r="KQ50" s="462"/>
      <c r="KR50" s="462"/>
      <c r="KS50" s="462"/>
      <c r="KT50" s="462"/>
      <c r="KU50" s="462"/>
      <c r="KV50" s="462"/>
      <c r="KW50" s="462"/>
      <c r="KX50" s="462"/>
      <c r="KY50" s="462"/>
      <c r="KZ50" s="462"/>
      <c r="LA50" s="462"/>
      <c r="LB50" s="462"/>
      <c r="LC50" s="462"/>
      <c r="LD50" s="462"/>
      <c r="LE50" s="462"/>
      <c r="LF50" s="462"/>
      <c r="LG50" s="462"/>
      <c r="LH50" s="462"/>
      <c r="LI50" s="462"/>
      <c r="LJ50" s="462"/>
      <c r="LK50" s="462"/>
      <c r="LL50" s="462"/>
      <c r="LM50" s="462"/>
      <c r="LN50" s="462"/>
      <c r="LO50" s="462"/>
      <c r="LP50" s="462"/>
      <c r="LQ50" s="462"/>
      <c r="LR50" s="462"/>
      <c r="LS50" s="462"/>
      <c r="LT50" s="462"/>
      <c r="LU50" s="462"/>
      <c r="LV50" s="462"/>
      <c r="LW50" s="462"/>
      <c r="LX50" s="462"/>
      <c r="LY50" s="462"/>
      <c r="LZ50" s="462"/>
      <c r="MA50" s="462"/>
      <c r="MB50" s="462"/>
      <c r="MC50" s="462"/>
      <c r="MD50" s="462"/>
      <c r="ME50" s="462"/>
      <c r="MF50" s="462"/>
      <c r="MG50" s="462"/>
      <c r="MH50" s="462"/>
      <c r="MI50" s="462"/>
      <c r="MJ50" s="462"/>
      <c r="MK50" s="462"/>
      <c r="ML50" s="462"/>
      <c r="MM50" s="462"/>
      <c r="MN50" s="462"/>
      <c r="MO50" s="462"/>
      <c r="MP50" s="462"/>
      <c r="MQ50" s="462"/>
      <c r="MR50" s="462"/>
      <c r="MS50" s="462"/>
      <c r="MT50" s="462"/>
      <c r="MU50" s="462"/>
      <c r="MV50" s="462"/>
      <c r="MW50" s="462"/>
      <c r="MX50" s="462"/>
      <c r="MY50" s="462"/>
      <c r="MZ50" s="462"/>
      <c r="NA50" s="462"/>
      <c r="NB50" s="462"/>
      <c r="NC50" s="462"/>
      <c r="ND50" s="462"/>
      <c r="NE50" s="462"/>
      <c r="NF50" s="462"/>
      <c r="NG50" s="462"/>
      <c r="NH50" s="462"/>
      <c r="NI50" s="462"/>
      <c r="NJ50" s="462"/>
      <c r="NK50" s="462"/>
      <c r="NL50" s="462"/>
      <c r="NM50" s="462"/>
      <c r="NN50" s="462"/>
      <c r="NO50" s="462"/>
      <c r="NP50" s="462"/>
      <c r="NQ50" s="462"/>
      <c r="NR50" s="462"/>
      <c r="NS50" s="462"/>
      <c r="NT50" s="462"/>
      <c r="NU50" s="462"/>
      <c r="NV50" s="462"/>
      <c r="NW50" s="462"/>
      <c r="NX50" s="462"/>
      <c r="NY50" s="462"/>
      <c r="NZ50" s="462"/>
      <c r="OA50" s="462"/>
      <c r="OB50" s="462"/>
      <c r="OC50" s="462"/>
      <c r="OD50" s="462"/>
      <c r="OE50" s="462"/>
      <c r="OF50" s="462"/>
      <c r="OG50" s="462"/>
      <c r="OH50" s="462"/>
      <c r="OI50" s="462"/>
      <c r="OJ50" s="462"/>
      <c r="OK50" s="462"/>
      <c r="OL50" s="462"/>
      <c r="OM50" s="462"/>
      <c r="ON50" s="462"/>
      <c r="OO50" s="462"/>
      <c r="OP50" s="462"/>
      <c r="OQ50" s="462"/>
      <c r="OR50" s="462"/>
      <c r="OS50" s="462"/>
      <c r="OT50" s="462"/>
      <c r="OU50" s="462"/>
      <c r="OV50" s="462"/>
      <c r="OW50" s="462"/>
      <c r="OX50" s="462"/>
      <c r="OY50" s="462"/>
      <c r="OZ50" s="462"/>
      <c r="PA50" s="462"/>
      <c r="PB50" s="462"/>
      <c r="PC50" s="462"/>
      <c r="PD50" s="462"/>
      <c r="PE50" s="462"/>
      <c r="PF50" s="462"/>
      <c r="PG50" s="462"/>
      <c r="PH50" s="462"/>
      <c r="PI50" s="462"/>
      <c r="PJ50" s="462"/>
      <c r="PK50" s="462"/>
      <c r="PL50" s="462"/>
      <c r="PM50" s="462"/>
      <c r="PN50" s="462"/>
      <c r="PO50" s="462"/>
      <c r="PP50" s="462"/>
      <c r="PQ50" s="462"/>
      <c r="PR50" s="462"/>
      <c r="PS50" s="462"/>
      <c r="PT50" s="462"/>
      <c r="PU50" s="462"/>
      <c r="PV50" s="462"/>
      <c r="PW50" s="462"/>
      <c r="PX50" s="462"/>
      <c r="PY50" s="462"/>
      <c r="PZ50" s="462"/>
      <c r="QA50" s="462"/>
      <c r="QB50" s="462"/>
      <c r="QC50" s="462"/>
      <c r="QD50" s="462"/>
      <c r="QE50" s="462"/>
      <c r="QF50" s="462"/>
      <c r="QG50" s="462"/>
      <c r="QH50" s="462"/>
      <c r="QI50" s="462"/>
      <c r="QJ50" s="462"/>
      <c r="QK50" s="462"/>
      <c r="QL50" s="462"/>
      <c r="QM50" s="462"/>
      <c r="QN50" s="462"/>
      <c r="QO50" s="462"/>
      <c r="QP50" s="462"/>
      <c r="QQ50" s="462"/>
      <c r="QR50" s="462"/>
      <c r="QS50" s="462"/>
      <c r="QT50" s="462"/>
      <c r="QU50" s="462"/>
      <c r="QV50" s="462"/>
      <c r="QW50" s="462"/>
      <c r="QX50" s="462"/>
      <c r="QY50" s="462"/>
      <c r="QZ50" s="462"/>
      <c r="RA50" s="462"/>
      <c r="RB50" s="462"/>
      <c r="RC50" s="462"/>
      <c r="RD50" s="462"/>
      <c r="RE50" s="462"/>
      <c r="RF50" s="462"/>
      <c r="RG50" s="462"/>
      <c r="RH50" s="462"/>
      <c r="RI50" s="462"/>
      <c r="RJ50" s="462"/>
      <c r="RK50" s="462"/>
      <c r="RL50" s="462"/>
      <c r="RM50" s="462"/>
      <c r="RN50" s="462"/>
      <c r="RO50" s="462"/>
      <c r="RP50" s="462"/>
      <c r="RQ50" s="462"/>
      <c r="RR50" s="462"/>
      <c r="RS50" s="462"/>
      <c r="RT50" s="462"/>
      <c r="RU50" s="462"/>
      <c r="RV50" s="462"/>
      <c r="RW50" s="462"/>
      <c r="RX50" s="462"/>
      <c r="RY50" s="462"/>
      <c r="RZ50" s="462"/>
      <c r="SA50" s="462"/>
      <c r="SB50" s="462"/>
      <c r="SC50" s="462"/>
      <c r="SD50" s="462"/>
      <c r="SE50" s="462"/>
      <c r="SF50" s="462"/>
      <c r="SG50" s="462"/>
      <c r="SH50" s="462"/>
      <c r="SI50" s="462"/>
      <c r="SJ50" s="462"/>
      <c r="SK50" s="462"/>
      <c r="SL50" s="462"/>
      <c r="SM50" s="462"/>
      <c r="SN50" s="462"/>
      <c r="SO50" s="462"/>
      <c r="SP50" s="462"/>
      <c r="SQ50" s="462"/>
      <c r="SR50" s="462"/>
      <c r="SS50" s="462"/>
      <c r="ST50" s="462"/>
      <c r="SU50" s="462"/>
      <c r="SV50" s="462"/>
      <c r="SW50" s="462"/>
      <c r="SX50" s="462"/>
      <c r="SY50" s="462"/>
      <c r="SZ50" s="462"/>
      <c r="TA50" s="462"/>
      <c r="TB50" s="462"/>
      <c r="TC50" s="462"/>
      <c r="TD50" s="462"/>
      <c r="TE50" s="462"/>
      <c r="TF50" s="462"/>
      <c r="TG50" s="462"/>
      <c r="TH50" s="462"/>
      <c r="TI50" s="462"/>
      <c r="TJ50" s="462"/>
      <c r="TK50" s="462"/>
      <c r="TL50" s="462"/>
      <c r="TM50" s="462"/>
      <c r="TN50" s="462"/>
      <c r="TO50" s="462"/>
      <c r="TP50" s="462"/>
      <c r="TQ50" s="462"/>
      <c r="TR50" s="462"/>
      <c r="TS50" s="462"/>
      <c r="TT50" s="462"/>
      <c r="TU50" s="462"/>
      <c r="TV50" s="462"/>
      <c r="TW50" s="462"/>
      <c r="TX50" s="462"/>
      <c r="TY50" s="462"/>
      <c r="TZ50" s="462"/>
      <c r="UA50" s="462"/>
      <c r="UB50" s="462"/>
      <c r="UC50" s="462"/>
      <c r="UD50" s="462"/>
      <c r="UE50" s="462"/>
      <c r="UF50" s="462"/>
      <c r="UG50" s="462"/>
      <c r="UH50" s="462"/>
      <c r="UI50" s="462"/>
      <c r="UJ50" s="462"/>
      <c r="UK50" s="462"/>
      <c r="UL50" s="462"/>
      <c r="UM50" s="462"/>
      <c r="UN50" s="462"/>
      <c r="UO50" s="462"/>
      <c r="UP50" s="462"/>
      <c r="UQ50" s="462"/>
      <c r="UR50" s="462"/>
      <c r="US50" s="462"/>
      <c r="UT50" s="462"/>
      <c r="UU50" s="462"/>
      <c r="UV50" s="462"/>
      <c r="UW50" s="462"/>
      <c r="UX50" s="462"/>
      <c r="UY50" s="462"/>
      <c r="UZ50" s="462"/>
      <c r="VA50" s="462"/>
      <c r="VB50" s="462"/>
      <c r="VC50" s="462"/>
      <c r="VD50" s="462"/>
      <c r="VE50" s="462"/>
      <c r="VF50" s="462"/>
      <c r="VG50" s="462"/>
      <c r="VH50" s="462"/>
      <c r="VI50" s="462"/>
      <c r="VJ50" s="462"/>
      <c r="VK50" s="462"/>
      <c r="VL50" s="462"/>
      <c r="VM50" s="462"/>
      <c r="VN50" s="462"/>
      <c r="VO50" s="462"/>
      <c r="VP50" s="462"/>
      <c r="VQ50" s="462"/>
      <c r="VR50" s="462"/>
      <c r="VS50" s="462"/>
      <c r="VT50" s="462"/>
      <c r="VU50" s="462"/>
      <c r="VV50" s="462"/>
      <c r="VW50" s="462"/>
      <c r="VX50" s="462"/>
      <c r="VY50" s="462"/>
      <c r="VZ50" s="462"/>
      <c r="WA50" s="462"/>
      <c r="WB50" s="462"/>
      <c r="WC50" s="462"/>
      <c r="WD50" s="462"/>
      <c r="WE50" s="462"/>
      <c r="WF50" s="462"/>
      <c r="WG50" s="462"/>
      <c r="WH50" s="462"/>
      <c r="WI50" s="462"/>
      <c r="WJ50" s="462"/>
      <c r="WK50" s="462"/>
      <c r="WL50" s="462"/>
      <c r="WM50" s="462"/>
      <c r="WN50" s="462"/>
      <c r="WO50" s="462"/>
      <c r="WP50" s="462"/>
      <c r="WQ50" s="462"/>
      <c r="WR50" s="462"/>
      <c r="WS50" s="462"/>
      <c r="WT50" s="462"/>
      <c r="WU50" s="462"/>
      <c r="WV50" s="462"/>
      <c r="WW50" s="462"/>
      <c r="WX50" s="462"/>
      <c r="WY50" s="462"/>
      <c r="WZ50" s="462"/>
      <c r="XA50" s="462"/>
      <c r="XB50" s="462"/>
      <c r="XC50" s="462"/>
      <c r="XD50" s="462"/>
      <c r="XE50" s="462"/>
      <c r="XF50" s="462"/>
      <c r="XG50" s="462"/>
      <c r="XH50" s="462"/>
      <c r="XI50" s="462"/>
      <c r="XJ50" s="462"/>
      <c r="XK50" s="462"/>
      <c r="XL50" s="462"/>
      <c r="XM50" s="462"/>
      <c r="XN50" s="462"/>
      <c r="XO50" s="462"/>
      <c r="XP50" s="462"/>
      <c r="XQ50" s="462"/>
      <c r="XR50" s="462"/>
      <c r="XS50" s="462"/>
      <c r="XT50" s="462"/>
      <c r="XU50" s="462"/>
      <c r="XV50" s="462"/>
      <c r="XW50" s="462"/>
      <c r="XX50" s="462"/>
      <c r="XY50" s="462"/>
      <c r="XZ50" s="462"/>
      <c r="YA50" s="462"/>
      <c r="YB50" s="462"/>
      <c r="YC50" s="462"/>
      <c r="YD50" s="462"/>
      <c r="YE50" s="462"/>
      <c r="YF50" s="462"/>
      <c r="YG50" s="462"/>
      <c r="YH50" s="462"/>
      <c r="YI50" s="462"/>
      <c r="YJ50" s="462"/>
      <c r="YK50" s="462"/>
      <c r="YL50" s="462"/>
      <c r="YM50" s="462"/>
      <c r="YN50" s="462"/>
      <c r="YO50" s="462"/>
      <c r="YP50" s="462"/>
      <c r="YQ50" s="462"/>
      <c r="YR50" s="462"/>
      <c r="YS50" s="462"/>
      <c r="YT50" s="462"/>
      <c r="YU50" s="462"/>
      <c r="YV50" s="462"/>
      <c r="YW50" s="462"/>
      <c r="YX50" s="462"/>
      <c r="YY50" s="462"/>
      <c r="YZ50" s="462"/>
      <c r="ZA50" s="462"/>
      <c r="ZB50" s="462"/>
      <c r="ZC50" s="462"/>
      <c r="ZD50" s="462"/>
      <c r="ZE50" s="462"/>
      <c r="ZF50" s="462"/>
      <c r="ZG50" s="462"/>
      <c r="ZH50" s="462"/>
      <c r="ZI50" s="462"/>
      <c r="ZJ50" s="462"/>
      <c r="ZK50" s="462"/>
      <c r="ZL50" s="462"/>
      <c r="ZM50" s="462"/>
      <c r="ZN50" s="462"/>
      <c r="ZO50" s="462"/>
      <c r="ZP50" s="462"/>
      <c r="ZQ50" s="462"/>
      <c r="ZR50" s="462"/>
      <c r="ZS50" s="462"/>
      <c r="ZT50" s="462"/>
      <c r="ZU50" s="462"/>
      <c r="ZV50" s="462"/>
      <c r="ZW50" s="462"/>
      <c r="ZX50" s="462"/>
      <c r="ZY50" s="462"/>
      <c r="ZZ50" s="462"/>
      <c r="AAA50" s="462"/>
      <c r="AAB50" s="462"/>
      <c r="AAC50" s="462"/>
      <c r="AAD50" s="462"/>
      <c r="AAE50" s="462"/>
      <c r="AAF50" s="462"/>
      <c r="AAG50" s="462"/>
      <c r="AAH50" s="462"/>
      <c r="AAI50" s="462"/>
      <c r="AAJ50" s="462"/>
      <c r="AAK50" s="462"/>
      <c r="AAL50" s="462"/>
      <c r="AAM50" s="462"/>
      <c r="AAN50" s="462"/>
      <c r="AAO50" s="462"/>
      <c r="AAP50" s="462"/>
      <c r="AAQ50" s="462"/>
      <c r="AAR50" s="462"/>
      <c r="AAS50" s="462"/>
      <c r="AAT50" s="462"/>
      <c r="AAU50" s="462"/>
      <c r="AAV50" s="462"/>
      <c r="AAW50" s="462"/>
      <c r="AAX50" s="462"/>
      <c r="AAY50" s="462"/>
      <c r="AAZ50" s="462"/>
      <c r="ABA50" s="462"/>
      <c r="ABB50" s="462"/>
      <c r="ABC50" s="462"/>
      <c r="ABD50" s="462"/>
      <c r="ABE50" s="462"/>
      <c r="ABF50" s="462"/>
      <c r="ABG50" s="462"/>
      <c r="ABH50" s="462"/>
      <c r="ABI50" s="462"/>
      <c r="ABJ50" s="462"/>
      <c r="ABK50" s="462"/>
      <c r="ABL50" s="462"/>
      <c r="ABM50" s="462"/>
      <c r="ABN50" s="462"/>
      <c r="ABO50" s="462"/>
      <c r="ABP50" s="462"/>
      <c r="ABQ50" s="462"/>
      <c r="ABR50" s="462"/>
      <c r="ABS50" s="462"/>
      <c r="ABT50" s="462"/>
      <c r="ABU50" s="462"/>
      <c r="ABV50" s="462"/>
      <c r="ABW50" s="462"/>
      <c r="ABX50" s="462"/>
      <c r="ABY50" s="462"/>
      <c r="ABZ50" s="462"/>
      <c r="ACA50" s="462"/>
      <c r="ACB50" s="462"/>
      <c r="ACC50" s="462"/>
      <c r="ACD50" s="462"/>
      <c r="ACE50" s="462"/>
      <c r="ACF50" s="462"/>
      <c r="ACG50" s="462"/>
      <c r="ACH50" s="462"/>
      <c r="ACI50" s="462"/>
      <c r="ACJ50" s="462"/>
      <c r="ACK50" s="462"/>
      <c r="ACL50" s="462"/>
      <c r="ACM50" s="462"/>
      <c r="ACN50" s="462"/>
      <c r="ACO50" s="462"/>
      <c r="ACP50" s="462"/>
      <c r="ACQ50" s="462"/>
      <c r="ACR50" s="462"/>
      <c r="ACS50" s="462"/>
      <c r="ACT50" s="462"/>
      <c r="ACU50" s="462"/>
      <c r="ACV50" s="462"/>
      <c r="ACW50" s="462"/>
      <c r="ACX50" s="462"/>
      <c r="ACY50" s="462"/>
      <c r="ACZ50" s="462"/>
      <c r="ADA50" s="462"/>
      <c r="ADB50" s="462"/>
      <c r="ADC50" s="462"/>
      <c r="ADD50" s="462"/>
      <c r="ADE50" s="462"/>
      <c r="ADF50" s="462"/>
      <c r="ADG50" s="462"/>
      <c r="ADH50" s="462"/>
      <c r="ADI50" s="462"/>
      <c r="ADJ50" s="462"/>
      <c r="ADK50" s="462"/>
      <c r="ADL50" s="462"/>
      <c r="ADM50" s="462"/>
      <c r="ADN50" s="462"/>
      <c r="ADO50" s="462"/>
      <c r="ADP50" s="462"/>
      <c r="ADQ50" s="462"/>
      <c r="ADR50" s="462"/>
      <c r="ADS50" s="462"/>
      <c r="ADT50" s="462"/>
      <c r="ADU50" s="462"/>
      <c r="ADV50" s="462"/>
      <c r="ADW50" s="462"/>
      <c r="ADX50" s="462"/>
      <c r="ADY50" s="462"/>
      <c r="ADZ50" s="462"/>
      <c r="AEA50" s="462"/>
      <c r="AEB50" s="462"/>
      <c r="AEC50" s="462"/>
      <c r="AED50" s="462"/>
      <c r="AEE50" s="462"/>
      <c r="AEF50" s="462"/>
      <c r="AEG50" s="462"/>
      <c r="AEH50" s="462"/>
      <c r="AEI50" s="462"/>
      <c r="AEJ50" s="462"/>
      <c r="AEK50" s="462"/>
      <c r="AEL50" s="462"/>
      <c r="AEM50" s="462"/>
      <c r="AEN50" s="462"/>
      <c r="AEO50" s="462"/>
      <c r="AEP50" s="462"/>
      <c r="AEQ50" s="462"/>
      <c r="AER50" s="462"/>
      <c r="AES50" s="462"/>
      <c r="AET50" s="462"/>
      <c r="AEU50" s="462"/>
      <c r="AEV50" s="462"/>
      <c r="AEW50" s="462"/>
      <c r="AEX50" s="462"/>
      <c r="AEY50" s="462"/>
      <c r="AEZ50" s="462"/>
      <c r="AFA50" s="462"/>
      <c r="AFB50" s="462"/>
      <c r="AFC50" s="462"/>
      <c r="AFD50" s="462"/>
      <c r="AFE50" s="462"/>
      <c r="AFF50" s="462"/>
      <c r="AFG50" s="462"/>
      <c r="AFH50" s="462"/>
      <c r="AFI50" s="462"/>
      <c r="AFJ50" s="462"/>
      <c r="AFK50" s="462"/>
      <c r="AFL50" s="462"/>
      <c r="AFM50" s="462"/>
      <c r="AFN50" s="462"/>
      <c r="AFO50" s="462"/>
      <c r="AFP50" s="462"/>
      <c r="AFQ50" s="462"/>
      <c r="AFR50" s="462"/>
      <c r="AFS50" s="462"/>
      <c r="AFT50" s="462"/>
      <c r="AFU50" s="462"/>
      <c r="AFV50" s="462"/>
      <c r="AFW50" s="462"/>
      <c r="AFX50" s="462"/>
      <c r="AFY50" s="462"/>
      <c r="AFZ50" s="462"/>
      <c r="AGA50" s="462"/>
      <c r="AGB50" s="462"/>
      <c r="AGC50" s="462"/>
      <c r="AGD50" s="462"/>
      <c r="AGE50" s="462"/>
      <c r="AGF50" s="462"/>
      <c r="AGG50" s="462"/>
      <c r="AGH50" s="462"/>
      <c r="AGI50" s="462"/>
      <c r="AGJ50" s="462"/>
      <c r="AGK50" s="462"/>
      <c r="AGL50" s="462"/>
      <c r="AGM50" s="462"/>
      <c r="AGN50" s="462"/>
      <c r="AGO50" s="462"/>
      <c r="AGP50" s="462"/>
      <c r="AGQ50" s="462"/>
      <c r="AGR50" s="462"/>
      <c r="AGS50" s="462"/>
      <c r="AGT50" s="462"/>
      <c r="AGU50" s="462"/>
      <c r="AGV50" s="462"/>
      <c r="AGW50" s="462"/>
      <c r="AGX50" s="462"/>
      <c r="AGY50" s="462"/>
      <c r="AGZ50" s="462"/>
      <c r="AHA50" s="462"/>
      <c r="AHB50" s="462"/>
      <c r="AHC50" s="462"/>
      <c r="AHD50" s="462"/>
      <c r="AHE50" s="462"/>
      <c r="AHF50" s="462"/>
      <c r="AHG50" s="462"/>
      <c r="AHH50" s="462"/>
      <c r="AHI50" s="462"/>
      <c r="AHJ50" s="462"/>
      <c r="AHK50" s="462"/>
      <c r="AHL50" s="462"/>
      <c r="AHM50" s="462"/>
      <c r="AHN50" s="462"/>
      <c r="AHO50" s="462"/>
      <c r="AHP50" s="462"/>
      <c r="AHQ50" s="462"/>
      <c r="AHR50" s="462"/>
      <c r="AHS50" s="462"/>
      <c r="AHT50" s="462"/>
      <c r="AHU50" s="462"/>
      <c r="AHV50" s="462"/>
      <c r="AHW50" s="462"/>
      <c r="AHX50" s="462"/>
      <c r="AHY50" s="462"/>
      <c r="AHZ50" s="462"/>
      <c r="AIA50" s="462"/>
      <c r="AIB50" s="462"/>
      <c r="AIC50" s="462"/>
      <c r="AID50" s="462"/>
      <c r="AIE50" s="462"/>
      <c r="AIF50" s="462"/>
      <c r="AIG50" s="462"/>
      <c r="AIH50" s="462"/>
      <c r="AII50" s="462"/>
      <c r="AIJ50" s="462"/>
      <c r="AIK50" s="462"/>
      <c r="AIL50" s="462"/>
      <c r="AIM50" s="462"/>
      <c r="AIN50" s="462"/>
      <c r="AIO50" s="462"/>
      <c r="AIP50" s="462"/>
      <c r="AIQ50" s="462"/>
      <c r="AIR50" s="462"/>
      <c r="AIS50" s="462"/>
      <c r="AIT50" s="462"/>
      <c r="AIU50" s="462"/>
      <c r="AIV50" s="462"/>
      <c r="AIW50" s="462"/>
      <c r="AIX50" s="462"/>
      <c r="AIY50" s="462"/>
      <c r="AIZ50" s="462"/>
      <c r="AJA50" s="462"/>
      <c r="AJB50" s="462"/>
      <c r="AJC50" s="462"/>
      <c r="AJD50" s="462"/>
      <c r="AJE50" s="462"/>
      <c r="AJF50" s="462"/>
      <c r="AJG50" s="462"/>
      <c r="AJH50" s="462"/>
      <c r="AJI50" s="462"/>
      <c r="AJJ50" s="462"/>
      <c r="AJK50" s="462"/>
      <c r="AJL50" s="462"/>
      <c r="AJM50" s="462"/>
      <c r="AJN50" s="462"/>
      <c r="AJO50" s="462"/>
      <c r="AJP50" s="462"/>
      <c r="AJQ50" s="462"/>
      <c r="AJR50" s="462"/>
      <c r="AJS50" s="462"/>
      <c r="AJT50" s="462"/>
      <c r="AJU50" s="462"/>
      <c r="AJV50" s="462"/>
      <c r="AJW50" s="462"/>
    </row>
    <row r="51" spans="1:959" s="53" customFormat="1" ht="167.25" customHeight="1">
      <c r="A51" s="126" t="e">
        <f ca="1">IF(AND($D$1&gt;=C51,$D$1&lt;=D51),"CurrentSprint","NA")</f>
        <v>#N/A</v>
      </c>
      <c r="B51" s="485" t="s">
        <v>125</v>
      </c>
      <c r="C51" s="183">
        <v>46052</v>
      </c>
      <c r="D51" s="183">
        <v>46065</v>
      </c>
      <c r="E51" s="176">
        <v>5</v>
      </c>
      <c r="F51" s="176">
        <v>16</v>
      </c>
      <c r="G51" s="435" t="s">
        <v>114</v>
      </c>
      <c r="H51" s="180" t="s">
        <v>126</v>
      </c>
      <c r="I51" s="180" t="s">
        <v>127</v>
      </c>
      <c r="J51" s="468" t="s">
        <v>128</v>
      </c>
      <c r="K51" s="187" t="s">
        <v>129</v>
      </c>
      <c r="L51" s="187">
        <v>0</v>
      </c>
      <c r="M51" s="187">
        <v>1</v>
      </c>
      <c r="N51" s="126"/>
      <c r="O51" s="127"/>
    </row>
    <row r="52" spans="1:959" ht="129" customHeight="1">
      <c r="A52" s="514" t="e">
        <f ca="1">IF(AND($D$1&gt;=C52,$D$1&lt;=D52),"CurrentSprint","NA")</f>
        <v>#N/A</v>
      </c>
      <c r="B52" s="755" t="s">
        <v>130</v>
      </c>
      <c r="C52" s="756">
        <v>46066</v>
      </c>
      <c r="D52" s="511">
        <v>46079</v>
      </c>
      <c r="E52" s="512">
        <v>2</v>
      </c>
      <c r="F52" s="517">
        <v>4</v>
      </c>
      <c r="G52" s="398" t="s">
        <v>131</v>
      </c>
      <c r="H52" s="761" t="s">
        <v>132</v>
      </c>
      <c r="I52" s="513" t="s">
        <v>133</v>
      </c>
      <c r="J52" s="757" t="s">
        <v>134</v>
      </c>
      <c r="K52" s="758" t="s">
        <v>135</v>
      </c>
      <c r="L52" s="759">
        <v>1</v>
      </c>
      <c r="M52" s="759">
        <v>5</v>
      </c>
      <c r="N52" s="235"/>
      <c r="O52" s="515"/>
      <c r="P52" s="129"/>
      <c r="Q52" s="129"/>
      <c r="R52" s="129"/>
      <c r="S52" s="129"/>
      <c r="T52" s="129"/>
      <c r="U52" s="129"/>
      <c r="V52" s="129"/>
      <c r="W52" s="129"/>
      <c r="X52" s="129"/>
      <c r="Y52" s="129"/>
      <c r="Z52" s="129"/>
      <c r="AA52" s="129"/>
      <c r="AB52" s="129"/>
      <c r="AC52" s="129"/>
      <c r="AD52" s="129"/>
      <c r="AE52" s="129"/>
      <c r="AF52" s="129"/>
      <c r="AG52" s="129"/>
      <c r="AH52" s="129"/>
      <c r="AI52" s="129"/>
      <c r="AJ52" s="129"/>
      <c r="AK52" s="129"/>
      <c r="AL52" s="129"/>
      <c r="AM52" s="129"/>
      <c r="AN52" s="129"/>
      <c r="AO52" s="129"/>
      <c r="AP52" s="129"/>
      <c r="AQ52" s="129"/>
      <c r="AR52" s="129"/>
      <c r="AS52" s="129"/>
      <c r="AT52" s="129"/>
      <c r="AU52" s="129"/>
      <c r="AV52" s="129"/>
      <c r="AW52" s="129"/>
      <c r="AX52" s="129"/>
      <c r="AY52" s="129"/>
      <c r="AZ52" s="129"/>
      <c r="BA52" s="129"/>
      <c r="BB52" s="129"/>
      <c r="BC52" s="129"/>
      <c r="BD52" s="129"/>
      <c r="BE52" s="129"/>
      <c r="BF52" s="129"/>
      <c r="BG52" s="129"/>
      <c r="BH52" s="129"/>
      <c r="BI52" s="129"/>
      <c r="BJ52" s="129"/>
      <c r="BK52" s="129"/>
      <c r="BL52" s="129"/>
      <c r="BM52" s="129"/>
      <c r="BN52" s="129"/>
      <c r="BO52" s="129"/>
      <c r="BP52" s="129"/>
      <c r="BQ52" s="129"/>
      <c r="BR52" s="129"/>
      <c r="BS52" s="129"/>
      <c r="BT52" s="129"/>
      <c r="BU52" s="129"/>
      <c r="BV52" s="129"/>
      <c r="BW52" s="129"/>
      <c r="BX52" s="129"/>
      <c r="BY52" s="129"/>
      <c r="BZ52" s="129"/>
      <c r="CA52" s="129"/>
      <c r="CB52" s="129"/>
      <c r="CC52" s="129"/>
      <c r="CD52" s="129"/>
      <c r="CE52" s="129"/>
      <c r="CF52" s="129"/>
      <c r="CG52" s="129"/>
      <c r="CH52" s="129"/>
      <c r="CI52" s="129"/>
      <c r="CJ52" s="129"/>
      <c r="CK52" s="129"/>
      <c r="CL52" s="129"/>
      <c r="CM52" s="129"/>
      <c r="CN52" s="129"/>
      <c r="CO52" s="129"/>
      <c r="CP52" s="129"/>
      <c r="CQ52" s="129"/>
      <c r="CR52" s="129"/>
      <c r="CS52" s="129"/>
      <c r="CT52" s="129"/>
      <c r="CU52" s="129"/>
      <c r="CV52" s="129"/>
      <c r="CW52" s="129"/>
      <c r="CX52" s="129"/>
      <c r="CY52" s="129"/>
      <c r="CZ52" s="129"/>
      <c r="DA52" s="129"/>
      <c r="DB52" s="129"/>
      <c r="DC52" s="129"/>
      <c r="DD52" s="129"/>
      <c r="DE52" s="129"/>
      <c r="DF52" s="129"/>
      <c r="DG52" s="129"/>
      <c r="DH52" s="129"/>
      <c r="DI52" s="129"/>
      <c r="DJ52" s="129"/>
      <c r="DK52" s="129"/>
      <c r="DL52" s="129"/>
      <c r="DM52" s="129"/>
      <c r="DN52" s="129"/>
      <c r="DO52" s="129"/>
      <c r="DP52" s="129"/>
      <c r="DQ52" s="129"/>
      <c r="DR52" s="129"/>
      <c r="DS52" s="129"/>
      <c r="DT52" s="129"/>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29"/>
      <c r="EX52" s="129"/>
      <c r="EY52" s="129"/>
      <c r="EZ52" s="129"/>
      <c r="FA52" s="129"/>
      <c r="FB52" s="129"/>
      <c r="FC52" s="129"/>
      <c r="FD52" s="129"/>
      <c r="FE52" s="129"/>
      <c r="FF52" s="129"/>
      <c r="FG52" s="129"/>
      <c r="FH52" s="129"/>
      <c r="FI52" s="129"/>
      <c r="FJ52" s="129"/>
      <c r="FK52" s="129"/>
      <c r="FL52" s="129"/>
      <c r="FM52" s="129"/>
      <c r="FN52" s="129"/>
      <c r="FO52" s="129"/>
      <c r="FP52" s="129"/>
      <c r="FQ52" s="129"/>
      <c r="FR52" s="129"/>
      <c r="FS52" s="129"/>
      <c r="FT52" s="129"/>
      <c r="FU52" s="129"/>
      <c r="FV52" s="129"/>
      <c r="FW52" s="129"/>
      <c r="FX52" s="129"/>
      <c r="FY52" s="129"/>
      <c r="FZ52" s="129"/>
      <c r="GA52" s="129"/>
      <c r="GB52" s="129"/>
      <c r="GC52" s="129"/>
      <c r="GD52" s="129"/>
      <c r="GE52" s="129"/>
      <c r="GF52" s="129"/>
      <c r="GG52" s="129"/>
      <c r="GH52" s="129"/>
      <c r="GI52" s="129"/>
      <c r="GJ52" s="129"/>
      <c r="GK52" s="129"/>
      <c r="GL52" s="129"/>
      <c r="GM52" s="129"/>
      <c r="GN52" s="129"/>
      <c r="GO52" s="129"/>
      <c r="GP52" s="129"/>
      <c r="GQ52" s="129"/>
      <c r="GR52" s="129"/>
      <c r="GS52" s="129"/>
      <c r="GT52" s="129"/>
      <c r="GU52" s="129"/>
      <c r="GV52" s="129"/>
      <c r="GW52" s="129"/>
      <c r="GX52" s="129"/>
      <c r="GY52" s="129"/>
      <c r="GZ52" s="129"/>
      <c r="HA52" s="129"/>
      <c r="HB52" s="129"/>
      <c r="HC52" s="129"/>
      <c r="HD52" s="129"/>
      <c r="HE52" s="129"/>
      <c r="HF52" s="129"/>
      <c r="HG52" s="129"/>
      <c r="HH52" s="129"/>
      <c r="HI52" s="129"/>
      <c r="HJ52" s="129"/>
      <c r="HK52" s="129"/>
      <c r="HL52" s="129"/>
      <c r="HM52" s="129"/>
      <c r="HN52" s="129"/>
      <c r="HO52" s="129"/>
      <c r="HP52" s="129"/>
      <c r="HQ52" s="129"/>
      <c r="HR52" s="129"/>
      <c r="HS52" s="129"/>
      <c r="HT52" s="129"/>
      <c r="HU52" s="129"/>
      <c r="HV52" s="129"/>
      <c r="HW52" s="129"/>
      <c r="HX52" s="129"/>
      <c r="HY52" s="129"/>
      <c r="HZ52" s="129"/>
      <c r="IA52" s="129"/>
      <c r="IB52" s="129"/>
      <c r="IC52" s="129"/>
      <c r="ID52" s="129"/>
      <c r="IE52" s="129"/>
      <c r="IF52" s="129"/>
      <c r="IG52" s="129"/>
      <c r="IH52" s="129"/>
      <c r="II52" s="129"/>
      <c r="IJ52" s="129"/>
      <c r="IK52" s="129"/>
      <c r="IL52" s="129"/>
      <c r="IM52" s="129"/>
      <c r="IN52" s="129"/>
      <c r="IO52" s="129"/>
      <c r="IP52" s="129"/>
      <c r="IQ52" s="129"/>
      <c r="IR52" s="129"/>
      <c r="IS52" s="129"/>
      <c r="IT52" s="129"/>
      <c r="IU52" s="129"/>
      <c r="IV52" s="129"/>
      <c r="IW52" s="129"/>
      <c r="IX52" s="129"/>
      <c r="IY52" s="129"/>
      <c r="IZ52" s="129"/>
      <c r="JA52" s="129"/>
      <c r="JB52" s="129"/>
      <c r="JC52" s="129"/>
      <c r="JD52" s="129"/>
      <c r="JE52" s="129"/>
      <c r="JF52" s="129"/>
      <c r="JG52" s="129"/>
      <c r="JH52" s="129"/>
      <c r="JI52" s="129"/>
      <c r="JJ52" s="129"/>
      <c r="JK52" s="129"/>
      <c r="JL52" s="129"/>
      <c r="JM52" s="129"/>
      <c r="JN52" s="129"/>
      <c r="JO52" s="129"/>
      <c r="JP52" s="129"/>
      <c r="JQ52" s="129"/>
      <c r="JR52" s="129"/>
      <c r="JS52" s="129"/>
      <c r="JT52" s="129"/>
      <c r="JU52" s="129"/>
      <c r="JV52" s="129"/>
      <c r="JW52" s="129"/>
      <c r="JX52" s="129"/>
      <c r="JY52" s="129"/>
      <c r="JZ52" s="129"/>
      <c r="KA52" s="129"/>
      <c r="KB52" s="129"/>
      <c r="KC52" s="129"/>
      <c r="KD52" s="129"/>
      <c r="KE52" s="129"/>
      <c r="KF52" s="129"/>
      <c r="KG52" s="129"/>
      <c r="KH52" s="129"/>
      <c r="KI52" s="129"/>
      <c r="KJ52" s="129"/>
      <c r="KK52" s="129"/>
      <c r="KL52" s="129"/>
      <c r="KM52" s="129"/>
      <c r="KN52" s="129"/>
      <c r="KO52" s="129"/>
      <c r="KP52" s="129"/>
      <c r="KQ52" s="129"/>
      <c r="KR52" s="129"/>
      <c r="KS52" s="129"/>
      <c r="KT52" s="129"/>
      <c r="KU52" s="129"/>
      <c r="KV52" s="129"/>
      <c r="KW52" s="129"/>
      <c r="KX52" s="129"/>
      <c r="KY52" s="129"/>
      <c r="KZ52" s="129"/>
      <c r="LA52" s="129"/>
      <c r="LB52" s="129"/>
      <c r="LC52" s="129"/>
      <c r="LD52" s="129"/>
      <c r="LE52" s="129"/>
      <c r="LF52" s="129"/>
      <c r="LG52" s="129"/>
      <c r="LH52" s="129"/>
      <c r="LI52" s="129"/>
      <c r="LJ52" s="129"/>
      <c r="LK52" s="129"/>
      <c r="LL52" s="129"/>
      <c r="LM52" s="129"/>
      <c r="LN52" s="129"/>
      <c r="LO52" s="129"/>
      <c r="LP52" s="129"/>
      <c r="LQ52" s="129"/>
      <c r="LR52" s="129"/>
      <c r="LS52" s="129"/>
      <c r="LT52" s="129"/>
      <c r="LU52" s="129"/>
      <c r="LV52" s="129"/>
      <c r="LW52" s="129"/>
      <c r="LX52" s="129"/>
      <c r="LY52" s="129"/>
      <c r="LZ52" s="129"/>
      <c r="MA52" s="129"/>
      <c r="MB52" s="129"/>
      <c r="MC52" s="129"/>
      <c r="MD52" s="129"/>
      <c r="ME52" s="129"/>
      <c r="MF52" s="129"/>
      <c r="MG52" s="129"/>
      <c r="MH52" s="129"/>
      <c r="MI52" s="129"/>
      <c r="MJ52" s="129"/>
      <c r="MK52" s="129"/>
      <c r="ML52" s="129"/>
      <c r="MM52" s="129"/>
      <c r="MN52" s="129"/>
      <c r="MO52" s="129"/>
      <c r="MP52" s="129"/>
      <c r="MQ52" s="129"/>
      <c r="MR52" s="129"/>
      <c r="MS52" s="129"/>
      <c r="MT52" s="129"/>
      <c r="MU52" s="129"/>
      <c r="MV52" s="129"/>
      <c r="MW52" s="129"/>
      <c r="MX52" s="129"/>
      <c r="MY52" s="129"/>
      <c r="MZ52" s="129"/>
      <c r="NA52" s="129"/>
      <c r="NB52" s="129"/>
      <c r="NC52" s="129"/>
      <c r="ND52" s="129"/>
      <c r="NE52" s="129"/>
      <c r="NF52" s="129"/>
      <c r="NG52" s="129"/>
      <c r="NH52" s="129"/>
      <c r="NI52" s="129"/>
      <c r="NJ52" s="129"/>
      <c r="NK52" s="129"/>
      <c r="NL52" s="129"/>
      <c r="NM52" s="129"/>
      <c r="NN52" s="129"/>
      <c r="NO52" s="129"/>
      <c r="NP52" s="129"/>
      <c r="NQ52" s="129"/>
      <c r="NR52" s="129"/>
      <c r="NS52" s="129"/>
      <c r="NT52" s="129"/>
      <c r="NU52" s="129"/>
      <c r="NV52" s="129"/>
      <c r="NW52" s="129"/>
      <c r="NX52" s="129"/>
      <c r="NY52" s="129"/>
      <c r="NZ52" s="129"/>
      <c r="OA52" s="129"/>
      <c r="OB52" s="129"/>
      <c r="OC52" s="129"/>
      <c r="OD52" s="129"/>
      <c r="OE52" s="129"/>
      <c r="OF52" s="129"/>
      <c r="OG52" s="129"/>
      <c r="OH52" s="129"/>
      <c r="OI52" s="129"/>
      <c r="OJ52" s="129"/>
      <c r="OK52" s="129"/>
      <c r="OL52" s="129"/>
      <c r="OM52" s="129"/>
      <c r="ON52" s="129"/>
      <c r="OO52" s="129"/>
      <c r="OP52" s="129"/>
      <c r="OQ52" s="129"/>
      <c r="OR52" s="129"/>
      <c r="OS52" s="129"/>
      <c r="OT52" s="129"/>
      <c r="OU52" s="129"/>
      <c r="OV52" s="129"/>
      <c r="OW52" s="129"/>
      <c r="OX52" s="129"/>
      <c r="OY52" s="129"/>
      <c r="OZ52" s="129"/>
      <c r="PA52" s="129"/>
      <c r="PB52" s="129"/>
      <c r="PC52" s="129"/>
      <c r="PD52" s="129"/>
      <c r="PE52" s="129"/>
      <c r="PF52" s="129"/>
      <c r="PG52" s="129"/>
      <c r="PH52" s="129"/>
      <c r="PI52" s="129"/>
      <c r="PJ52" s="129"/>
      <c r="PK52" s="129"/>
      <c r="PL52" s="129"/>
      <c r="PM52" s="129"/>
      <c r="PN52" s="129"/>
      <c r="PO52" s="129"/>
      <c r="PP52" s="129"/>
      <c r="PQ52" s="129"/>
      <c r="PR52" s="129"/>
      <c r="PS52" s="129"/>
      <c r="PT52" s="129"/>
      <c r="PU52" s="129"/>
      <c r="PV52" s="129"/>
      <c r="PW52" s="129"/>
      <c r="PX52" s="129"/>
      <c r="PY52" s="129"/>
      <c r="PZ52" s="129"/>
      <c r="QA52" s="129"/>
      <c r="QB52" s="129"/>
      <c r="QC52" s="129"/>
      <c r="QD52" s="129"/>
      <c r="QE52" s="129"/>
      <c r="QF52" s="129"/>
      <c r="QG52" s="129"/>
      <c r="QH52" s="129"/>
      <c r="QI52" s="129"/>
      <c r="QJ52" s="129"/>
      <c r="QK52" s="129"/>
      <c r="QL52" s="129"/>
      <c r="QM52" s="129"/>
      <c r="QN52" s="129"/>
      <c r="QO52" s="129"/>
      <c r="QP52" s="129"/>
      <c r="QQ52" s="129"/>
      <c r="QR52" s="129"/>
      <c r="QS52" s="129"/>
      <c r="QT52" s="129"/>
      <c r="QU52" s="129"/>
      <c r="QV52" s="129"/>
      <c r="QW52" s="129"/>
      <c r="QX52" s="129"/>
      <c r="QY52" s="129"/>
      <c r="QZ52" s="129"/>
      <c r="RA52" s="129"/>
      <c r="RB52" s="129"/>
      <c r="RC52" s="129"/>
      <c r="RD52" s="129"/>
      <c r="RE52" s="129"/>
      <c r="RF52" s="129"/>
      <c r="RG52" s="129"/>
      <c r="RH52" s="129"/>
      <c r="RI52" s="129"/>
      <c r="RJ52" s="129"/>
      <c r="RK52" s="129"/>
      <c r="RL52" s="129"/>
      <c r="RM52" s="129"/>
      <c r="RN52" s="129"/>
      <c r="RO52" s="129"/>
      <c r="RP52" s="129"/>
      <c r="RQ52" s="129"/>
      <c r="RR52" s="129"/>
      <c r="RS52" s="129"/>
      <c r="RT52" s="129"/>
      <c r="RU52" s="129"/>
      <c r="RV52" s="129"/>
      <c r="RW52" s="129"/>
      <c r="RX52" s="129"/>
      <c r="RY52" s="129"/>
      <c r="RZ52" s="129"/>
      <c r="SA52" s="129"/>
      <c r="SB52" s="129"/>
      <c r="SC52" s="129"/>
      <c r="SD52" s="129"/>
      <c r="SE52" s="129"/>
      <c r="SF52" s="129"/>
      <c r="SG52" s="129"/>
      <c r="SH52" s="129"/>
      <c r="SI52" s="129"/>
      <c r="SJ52" s="129"/>
      <c r="SK52" s="129"/>
      <c r="SL52" s="129"/>
      <c r="SM52" s="129"/>
      <c r="SN52" s="129"/>
      <c r="SO52" s="129"/>
      <c r="SP52" s="129"/>
      <c r="SQ52" s="129"/>
      <c r="SR52" s="129"/>
      <c r="SS52" s="129"/>
      <c r="ST52" s="129"/>
      <c r="SU52" s="129"/>
      <c r="SV52" s="129"/>
      <c r="SW52" s="129"/>
      <c r="SX52" s="129"/>
      <c r="SY52" s="129"/>
      <c r="SZ52" s="129"/>
      <c r="TA52" s="129"/>
      <c r="TB52" s="129"/>
      <c r="TC52" s="129"/>
      <c r="TD52" s="129"/>
      <c r="TE52" s="129"/>
      <c r="TF52" s="129"/>
      <c r="TG52" s="129"/>
      <c r="TH52" s="129"/>
      <c r="TI52" s="129"/>
      <c r="TJ52" s="129"/>
      <c r="TK52" s="129"/>
      <c r="TL52" s="129"/>
      <c r="TM52" s="129"/>
      <c r="TN52" s="129"/>
      <c r="TO52" s="129"/>
      <c r="TP52" s="129"/>
      <c r="TQ52" s="129"/>
      <c r="TR52" s="129"/>
      <c r="TS52" s="129"/>
      <c r="TT52" s="129"/>
      <c r="TU52" s="129"/>
      <c r="TV52" s="129"/>
      <c r="TW52" s="129"/>
      <c r="TX52" s="129"/>
      <c r="TY52" s="129"/>
      <c r="TZ52" s="129"/>
      <c r="UA52" s="129"/>
      <c r="UB52" s="129"/>
      <c r="UC52" s="129"/>
      <c r="UD52" s="129"/>
      <c r="UE52" s="129"/>
      <c r="UF52" s="129"/>
      <c r="UG52" s="129"/>
      <c r="UH52" s="129"/>
      <c r="UI52" s="129"/>
      <c r="UJ52" s="129"/>
      <c r="UK52" s="129"/>
      <c r="UL52" s="129"/>
      <c r="UM52" s="129"/>
      <c r="UN52" s="129"/>
      <c r="UO52" s="129"/>
      <c r="UP52" s="129"/>
      <c r="UQ52" s="129"/>
      <c r="UR52" s="129"/>
      <c r="US52" s="129"/>
      <c r="UT52" s="129"/>
      <c r="UU52" s="129"/>
      <c r="UV52" s="129"/>
      <c r="UW52" s="129"/>
      <c r="UX52" s="129"/>
      <c r="UY52" s="129"/>
      <c r="UZ52" s="129"/>
      <c r="VA52" s="129"/>
      <c r="VB52" s="129"/>
      <c r="VC52" s="129"/>
      <c r="VD52" s="129"/>
      <c r="VE52" s="129"/>
      <c r="VF52" s="129"/>
      <c r="VG52" s="129"/>
      <c r="VH52" s="129"/>
      <c r="VI52" s="129"/>
      <c r="VJ52" s="129"/>
      <c r="VK52" s="129"/>
      <c r="VL52" s="129"/>
      <c r="VM52" s="129"/>
      <c r="VN52" s="129"/>
      <c r="VO52" s="129"/>
      <c r="VP52" s="129"/>
      <c r="VQ52" s="129"/>
      <c r="VR52" s="129"/>
      <c r="VS52" s="129"/>
      <c r="VT52" s="129"/>
      <c r="VU52" s="129"/>
      <c r="VV52" s="129"/>
      <c r="VW52" s="129"/>
      <c r="VX52" s="129"/>
      <c r="VY52" s="129"/>
      <c r="VZ52" s="129"/>
      <c r="WA52" s="129"/>
      <c r="WB52" s="129"/>
      <c r="WC52" s="129"/>
      <c r="WD52" s="129"/>
      <c r="WE52" s="129"/>
      <c r="WF52" s="129"/>
      <c r="WG52" s="129"/>
      <c r="WH52" s="129"/>
      <c r="WI52" s="129"/>
      <c r="WJ52" s="129"/>
      <c r="WK52" s="129"/>
      <c r="WL52" s="129"/>
      <c r="WM52" s="129"/>
      <c r="WN52" s="129"/>
      <c r="WO52" s="129"/>
      <c r="WP52" s="129"/>
      <c r="WQ52" s="129"/>
      <c r="WR52" s="129"/>
      <c r="WS52" s="129"/>
      <c r="WT52" s="129"/>
      <c r="WU52" s="129"/>
      <c r="WV52" s="129"/>
      <c r="WW52" s="129"/>
      <c r="WX52" s="129"/>
      <c r="WY52" s="129"/>
      <c r="WZ52" s="129"/>
      <c r="XA52" s="129"/>
      <c r="XB52" s="129"/>
      <c r="XC52" s="129"/>
      <c r="XD52" s="129"/>
      <c r="XE52" s="129"/>
      <c r="XF52" s="129"/>
      <c r="XG52" s="129"/>
      <c r="XH52" s="129"/>
      <c r="XI52" s="129"/>
      <c r="XJ52" s="129"/>
      <c r="XK52" s="129"/>
      <c r="XL52" s="129"/>
      <c r="XM52" s="129"/>
      <c r="XN52" s="129"/>
      <c r="XO52" s="129"/>
      <c r="XP52" s="129"/>
      <c r="XQ52" s="129"/>
      <c r="XR52" s="129"/>
      <c r="XS52" s="129"/>
      <c r="XT52" s="129"/>
      <c r="XU52" s="129"/>
      <c r="XV52" s="129"/>
      <c r="XW52" s="129"/>
      <c r="XX52" s="129"/>
      <c r="XY52" s="129"/>
      <c r="XZ52" s="129"/>
      <c r="YA52" s="129"/>
      <c r="YB52" s="129"/>
      <c r="YC52" s="129"/>
      <c r="YD52" s="129"/>
      <c r="YE52" s="129"/>
      <c r="YF52" s="129"/>
      <c r="YG52" s="129"/>
      <c r="YH52" s="129"/>
      <c r="YI52" s="129"/>
      <c r="YJ52" s="129"/>
      <c r="YK52" s="129"/>
      <c r="YL52" s="129"/>
      <c r="YM52" s="129"/>
      <c r="YN52" s="129"/>
      <c r="YO52" s="129"/>
      <c r="YP52" s="129"/>
      <c r="YQ52" s="129"/>
      <c r="YR52" s="129"/>
      <c r="YS52" s="129"/>
      <c r="YT52" s="129"/>
      <c r="YU52" s="129"/>
      <c r="YV52" s="129"/>
      <c r="YW52" s="129"/>
      <c r="YX52" s="129"/>
      <c r="YY52" s="129"/>
      <c r="YZ52" s="129"/>
      <c r="ZA52" s="129"/>
      <c r="ZB52" s="129"/>
      <c r="ZC52" s="129"/>
      <c r="ZD52" s="129"/>
      <c r="ZE52" s="129"/>
      <c r="ZF52" s="129"/>
      <c r="ZG52" s="129"/>
      <c r="ZH52" s="129"/>
      <c r="ZI52" s="129"/>
      <c r="ZJ52" s="129"/>
      <c r="ZK52" s="129"/>
      <c r="ZL52" s="129"/>
      <c r="ZM52" s="129"/>
      <c r="ZN52" s="129"/>
      <c r="ZO52" s="129"/>
      <c r="ZP52" s="129"/>
      <c r="ZQ52" s="129"/>
      <c r="ZR52" s="129"/>
      <c r="ZS52" s="129"/>
      <c r="ZT52" s="129"/>
      <c r="ZU52" s="129"/>
      <c r="ZV52" s="129"/>
      <c r="ZW52" s="129"/>
      <c r="ZX52" s="129"/>
      <c r="ZY52" s="129"/>
      <c r="ZZ52" s="129"/>
      <c r="AAA52" s="129"/>
      <c r="AAB52" s="129"/>
      <c r="AAC52" s="129"/>
      <c r="AAD52" s="129"/>
      <c r="AAE52" s="129"/>
      <c r="AAF52" s="129"/>
      <c r="AAG52" s="129"/>
      <c r="AAH52" s="129"/>
      <c r="AAI52" s="129"/>
      <c r="AAJ52" s="129"/>
      <c r="AAK52" s="129"/>
      <c r="AAL52" s="129"/>
      <c r="AAM52" s="129"/>
      <c r="AAN52" s="129"/>
      <c r="AAO52" s="129"/>
      <c r="AAP52" s="129"/>
      <c r="AAQ52" s="129"/>
      <c r="AAR52" s="129"/>
      <c r="AAS52" s="129"/>
      <c r="AAT52" s="129"/>
      <c r="AAU52" s="129"/>
      <c r="AAV52" s="129"/>
      <c r="AAW52" s="129"/>
      <c r="AAX52" s="129"/>
      <c r="AAY52" s="129"/>
      <c r="AAZ52" s="129"/>
      <c r="ABA52" s="129"/>
      <c r="ABB52" s="129"/>
      <c r="ABC52" s="129"/>
      <c r="ABD52" s="129"/>
      <c r="ABE52" s="129"/>
      <c r="ABF52" s="129"/>
      <c r="ABG52" s="129"/>
      <c r="ABH52" s="129"/>
      <c r="ABI52" s="129"/>
      <c r="ABJ52" s="129"/>
      <c r="ABK52" s="129"/>
      <c r="ABL52" s="129"/>
      <c r="ABM52" s="129"/>
      <c r="ABN52" s="129"/>
      <c r="ABO52" s="129"/>
      <c r="ABP52" s="129"/>
      <c r="ABQ52" s="129"/>
      <c r="ABR52" s="129"/>
      <c r="ABS52" s="129"/>
      <c r="ABT52" s="129"/>
      <c r="ABU52" s="129"/>
      <c r="ABV52" s="129"/>
      <c r="ABW52" s="129"/>
      <c r="ABX52" s="129"/>
      <c r="ABY52" s="129"/>
      <c r="ABZ52" s="129"/>
      <c r="ACA52" s="129"/>
      <c r="ACB52" s="129"/>
      <c r="ACC52" s="129"/>
      <c r="ACD52" s="129"/>
      <c r="ACE52" s="129"/>
      <c r="ACF52" s="129"/>
      <c r="ACG52" s="129"/>
      <c r="ACH52" s="129"/>
      <c r="ACI52" s="129"/>
      <c r="ACJ52" s="129"/>
      <c r="ACK52" s="129"/>
      <c r="ACL52" s="129"/>
      <c r="ACM52" s="129"/>
      <c r="ACN52" s="129"/>
      <c r="ACO52" s="129"/>
      <c r="ACP52" s="129"/>
      <c r="ACQ52" s="129"/>
      <c r="ACR52" s="129"/>
      <c r="ACS52" s="129"/>
      <c r="ACT52" s="129"/>
      <c r="ACU52" s="129"/>
      <c r="ACV52" s="129"/>
      <c r="ACW52" s="129"/>
      <c r="ACX52" s="129"/>
      <c r="ACY52" s="129"/>
      <c r="ACZ52" s="129"/>
      <c r="ADA52" s="129"/>
      <c r="ADB52" s="129"/>
      <c r="ADC52" s="129"/>
      <c r="ADD52" s="129"/>
      <c r="ADE52" s="129"/>
      <c r="ADF52" s="129"/>
      <c r="ADG52" s="129"/>
      <c r="ADH52" s="129"/>
      <c r="ADI52" s="129"/>
      <c r="ADJ52" s="129"/>
      <c r="ADK52" s="129"/>
      <c r="ADL52" s="129"/>
      <c r="ADM52" s="129"/>
      <c r="ADN52" s="129"/>
      <c r="ADO52" s="129"/>
      <c r="ADP52" s="129"/>
      <c r="ADQ52" s="129"/>
      <c r="ADR52" s="129"/>
      <c r="ADS52" s="129"/>
      <c r="ADT52" s="129"/>
      <c r="ADU52" s="129"/>
      <c r="ADV52" s="129"/>
      <c r="ADW52" s="129"/>
      <c r="ADX52" s="129"/>
      <c r="ADY52" s="129"/>
      <c r="ADZ52" s="129"/>
      <c r="AEA52" s="129"/>
      <c r="AEB52" s="129"/>
      <c r="AEC52" s="129"/>
      <c r="AED52" s="129"/>
      <c r="AEE52" s="129"/>
      <c r="AEF52" s="129"/>
      <c r="AEG52" s="129"/>
      <c r="AEH52" s="129"/>
      <c r="AEI52" s="129"/>
      <c r="AEJ52" s="129"/>
      <c r="AEK52" s="129"/>
      <c r="AEL52" s="129"/>
      <c r="AEM52" s="129"/>
      <c r="AEN52" s="129"/>
      <c r="AEO52" s="129"/>
      <c r="AEP52" s="129"/>
      <c r="AEQ52" s="129"/>
      <c r="AER52" s="129"/>
      <c r="AES52" s="129"/>
      <c r="AET52" s="129"/>
      <c r="AEU52" s="129"/>
      <c r="AEV52" s="129"/>
      <c r="AEW52" s="129"/>
      <c r="AEX52" s="129"/>
      <c r="AEY52" s="129"/>
      <c r="AEZ52" s="129"/>
      <c r="AFA52" s="129"/>
      <c r="AFB52" s="129"/>
      <c r="AFC52" s="129"/>
      <c r="AFD52" s="129"/>
      <c r="AFE52" s="129"/>
      <c r="AFF52" s="129"/>
      <c r="AFG52" s="129"/>
      <c r="AFH52" s="129"/>
      <c r="AFI52" s="129"/>
      <c r="AFJ52" s="129"/>
      <c r="AFK52" s="129"/>
      <c r="AFL52" s="129"/>
      <c r="AFM52" s="129"/>
      <c r="AFN52" s="129"/>
      <c r="AFO52" s="129"/>
      <c r="AFP52" s="129"/>
      <c r="AFQ52" s="129"/>
      <c r="AFR52" s="129"/>
      <c r="AFS52" s="129"/>
      <c r="AFT52" s="129"/>
      <c r="AFU52" s="129"/>
      <c r="AFV52" s="129"/>
      <c r="AFW52" s="129"/>
      <c r="AFX52" s="129"/>
      <c r="AFY52" s="129"/>
      <c r="AFZ52" s="129"/>
      <c r="AGA52" s="129"/>
      <c r="AGB52" s="129"/>
      <c r="AGC52" s="129"/>
      <c r="AGD52" s="129"/>
      <c r="AGE52" s="129"/>
      <c r="AGF52" s="129"/>
      <c r="AGG52" s="129"/>
      <c r="AGH52" s="129"/>
      <c r="AGI52" s="129"/>
      <c r="AGJ52" s="129"/>
      <c r="AGK52" s="129"/>
      <c r="AGL52" s="129"/>
      <c r="AGM52" s="129"/>
      <c r="AGN52" s="129"/>
      <c r="AGO52" s="129"/>
      <c r="AGP52" s="129"/>
      <c r="AGQ52" s="129"/>
      <c r="AGR52" s="129"/>
      <c r="AGS52" s="129"/>
      <c r="AGT52" s="129"/>
      <c r="AGU52" s="129"/>
      <c r="AGV52" s="129"/>
      <c r="AGW52" s="129"/>
      <c r="AGX52" s="129"/>
      <c r="AGY52" s="129"/>
      <c r="AGZ52" s="129"/>
      <c r="AHA52" s="129"/>
      <c r="AHB52" s="129"/>
      <c r="AHC52" s="129"/>
      <c r="AHD52" s="129"/>
      <c r="AHE52" s="129"/>
      <c r="AHF52" s="129"/>
      <c r="AHG52" s="129"/>
      <c r="AHH52" s="129"/>
      <c r="AHI52" s="129"/>
      <c r="AHJ52" s="129"/>
      <c r="AHK52" s="129"/>
      <c r="AHL52" s="129"/>
      <c r="AHM52" s="129"/>
      <c r="AHN52" s="129"/>
      <c r="AHO52" s="129"/>
      <c r="AHP52" s="129"/>
      <c r="AHQ52" s="129"/>
      <c r="AHR52" s="129"/>
      <c r="AHS52" s="129"/>
      <c r="AHT52" s="129"/>
      <c r="AHU52" s="129"/>
      <c r="AHV52" s="129"/>
      <c r="AHW52" s="129"/>
      <c r="AHX52" s="129"/>
      <c r="AHY52" s="129"/>
      <c r="AHZ52" s="129"/>
      <c r="AIA52" s="129"/>
      <c r="AIB52" s="129"/>
      <c r="AIC52" s="129"/>
      <c r="AID52" s="129"/>
      <c r="AIE52" s="129"/>
      <c r="AIF52" s="129"/>
      <c r="AIG52" s="129"/>
      <c r="AIH52" s="129"/>
      <c r="AII52" s="129"/>
      <c r="AIJ52" s="129"/>
      <c r="AIK52" s="129"/>
      <c r="AIL52" s="129"/>
      <c r="AIM52" s="129"/>
      <c r="AIN52" s="129"/>
      <c r="AIO52" s="129"/>
      <c r="AIP52" s="129"/>
      <c r="AIQ52" s="129"/>
      <c r="AIR52" s="129"/>
      <c r="AIS52" s="129"/>
      <c r="AIT52" s="129"/>
      <c r="AIU52" s="129"/>
      <c r="AIV52" s="129"/>
      <c r="AIW52" s="129"/>
      <c r="AIX52" s="129"/>
      <c r="AIY52" s="129"/>
      <c r="AIZ52" s="129"/>
      <c r="AJA52" s="129"/>
      <c r="AJB52" s="129"/>
      <c r="AJC52" s="129"/>
      <c r="AJD52" s="129"/>
      <c r="AJE52" s="129"/>
      <c r="AJF52" s="129"/>
      <c r="AJG52" s="129"/>
      <c r="AJH52" s="129"/>
      <c r="AJI52" s="129"/>
      <c r="AJJ52" s="129"/>
      <c r="AJK52" s="129"/>
      <c r="AJL52" s="129"/>
      <c r="AJM52" s="129"/>
      <c r="AJN52" s="129"/>
      <c r="AJO52" s="129"/>
      <c r="AJP52" s="129"/>
      <c r="AJQ52" s="129"/>
      <c r="AJR52" s="129"/>
      <c r="AJS52" s="129"/>
      <c r="AJT52" s="129"/>
      <c r="AJU52" s="129"/>
      <c r="AJV52" s="129"/>
      <c r="AJW52" s="129"/>
    </row>
    <row r="53" spans="1:959" ht="204" customHeight="1">
      <c r="A53" s="514" t="e">
        <f ca="1">IF(AND($D$1&gt;=C53,$D$1&lt;=D53),"CurrentSprint","NA")</f>
        <v>#N/A</v>
      </c>
      <c r="B53" s="755" t="s">
        <v>275</v>
      </c>
      <c r="C53" s="756">
        <v>46080</v>
      </c>
      <c r="D53" s="511">
        <v>46093</v>
      </c>
      <c r="E53" s="512">
        <v>6</v>
      </c>
      <c r="F53" s="512">
        <v>8</v>
      </c>
      <c r="G53" s="512" t="s">
        <v>137</v>
      </c>
      <c r="H53" s="513" t="s">
        <v>138</v>
      </c>
      <c r="I53" s="513" t="s">
        <v>139</v>
      </c>
      <c r="J53" s="757" t="s">
        <v>140</v>
      </c>
      <c r="K53" s="466" t="s">
        <v>141</v>
      </c>
      <c r="L53" s="759">
        <v>3</v>
      </c>
      <c r="M53" s="759">
        <v>5</v>
      </c>
      <c r="N53" s="235"/>
      <c r="O53" s="515"/>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c r="AO53" s="129"/>
      <c r="AP53" s="129"/>
      <c r="AQ53" s="129"/>
      <c r="AR53" s="129"/>
      <c r="AS53" s="129"/>
      <c r="AT53" s="129"/>
      <c r="AU53" s="129"/>
      <c r="AV53" s="129"/>
      <c r="AW53" s="129"/>
      <c r="AX53" s="129"/>
      <c r="AY53" s="129"/>
      <c r="AZ53" s="129"/>
      <c r="BA53" s="129"/>
      <c r="BB53" s="129"/>
      <c r="BC53" s="129"/>
      <c r="BD53" s="129"/>
      <c r="BE53" s="129"/>
      <c r="BF53" s="129"/>
      <c r="BG53" s="129"/>
      <c r="BH53" s="129"/>
      <c r="BI53" s="129"/>
      <c r="BJ53" s="129"/>
      <c r="BK53" s="129"/>
      <c r="BL53" s="129"/>
      <c r="BM53" s="129"/>
      <c r="BN53" s="129"/>
      <c r="BO53" s="129"/>
      <c r="BP53" s="129"/>
      <c r="BQ53" s="129"/>
      <c r="BR53" s="129"/>
      <c r="BS53" s="129"/>
      <c r="BT53" s="129"/>
      <c r="BU53" s="129"/>
      <c r="BV53" s="129"/>
      <c r="BW53" s="129"/>
      <c r="BX53" s="129"/>
      <c r="BY53" s="129"/>
      <c r="BZ53" s="129"/>
      <c r="CA53" s="129"/>
      <c r="CB53" s="129"/>
      <c r="CC53" s="129"/>
      <c r="CD53" s="129"/>
      <c r="CE53" s="129"/>
      <c r="CF53" s="129"/>
      <c r="CG53" s="129"/>
      <c r="CH53" s="129"/>
      <c r="CI53" s="129"/>
      <c r="CJ53" s="129"/>
      <c r="CK53" s="129"/>
      <c r="CL53" s="129"/>
      <c r="CM53" s="129"/>
      <c r="CN53" s="129"/>
      <c r="CO53" s="129"/>
      <c r="CP53" s="129"/>
      <c r="CQ53" s="129"/>
      <c r="CR53" s="129"/>
      <c r="CS53" s="129"/>
      <c r="CT53" s="129"/>
      <c r="CU53" s="129"/>
      <c r="CV53" s="129"/>
      <c r="CW53" s="129"/>
      <c r="CX53" s="129"/>
      <c r="CY53" s="129"/>
      <c r="CZ53" s="129"/>
      <c r="DA53" s="129"/>
      <c r="DB53" s="129"/>
      <c r="DC53" s="129"/>
      <c r="DD53" s="129"/>
      <c r="DE53" s="129"/>
      <c r="DF53" s="129"/>
      <c r="DG53" s="129"/>
      <c r="DH53" s="129"/>
      <c r="DI53" s="129"/>
      <c r="DJ53" s="129"/>
      <c r="DK53" s="129"/>
      <c r="DL53" s="129"/>
      <c r="DM53" s="129"/>
      <c r="DN53" s="129"/>
      <c r="DO53" s="129"/>
      <c r="DP53" s="129"/>
      <c r="DQ53" s="129"/>
      <c r="DR53" s="129"/>
      <c r="DS53" s="129"/>
      <c r="DT53" s="129"/>
      <c r="DU53" s="129"/>
      <c r="DV53" s="129"/>
      <c r="DW53" s="129"/>
      <c r="DX53" s="129"/>
      <c r="DY53" s="129"/>
      <c r="DZ53" s="129"/>
      <c r="EA53" s="129"/>
      <c r="EB53" s="129"/>
      <c r="EC53" s="129"/>
      <c r="ED53" s="129"/>
      <c r="EE53" s="129"/>
      <c r="EF53" s="129"/>
      <c r="EG53" s="129"/>
      <c r="EH53" s="129"/>
      <c r="EI53" s="129"/>
      <c r="EJ53" s="129"/>
      <c r="EK53" s="129"/>
      <c r="EL53" s="129"/>
      <c r="EM53" s="129"/>
      <c r="EN53" s="129"/>
      <c r="EO53" s="129"/>
      <c r="EP53" s="129"/>
      <c r="EQ53" s="129"/>
      <c r="ER53" s="129"/>
      <c r="ES53" s="129"/>
      <c r="ET53" s="129"/>
      <c r="EU53" s="129"/>
      <c r="EV53" s="129"/>
      <c r="EW53" s="129"/>
      <c r="EX53" s="129"/>
      <c r="EY53" s="129"/>
      <c r="EZ53" s="129"/>
      <c r="FA53" s="129"/>
      <c r="FB53" s="129"/>
      <c r="FC53" s="129"/>
      <c r="FD53" s="129"/>
      <c r="FE53" s="129"/>
      <c r="FF53" s="129"/>
      <c r="FG53" s="129"/>
      <c r="FH53" s="129"/>
      <c r="FI53" s="129"/>
      <c r="FJ53" s="129"/>
      <c r="FK53" s="129"/>
      <c r="FL53" s="129"/>
      <c r="FM53" s="129"/>
      <c r="FN53" s="129"/>
      <c r="FO53" s="129"/>
      <c r="FP53" s="129"/>
      <c r="FQ53" s="129"/>
      <c r="FR53" s="129"/>
      <c r="FS53" s="129"/>
      <c r="FT53" s="129"/>
      <c r="FU53" s="129"/>
      <c r="FV53" s="129"/>
      <c r="FW53" s="129"/>
      <c r="FX53" s="129"/>
      <c r="FY53" s="129"/>
      <c r="FZ53" s="129"/>
      <c r="GA53" s="129"/>
      <c r="GB53" s="129"/>
      <c r="GC53" s="129"/>
      <c r="GD53" s="129"/>
      <c r="GE53" s="129"/>
      <c r="GF53" s="129"/>
      <c r="GG53" s="129"/>
      <c r="GH53" s="129"/>
      <c r="GI53" s="129"/>
      <c r="GJ53" s="129"/>
      <c r="GK53" s="129"/>
      <c r="GL53" s="129"/>
      <c r="GM53" s="129"/>
      <c r="GN53" s="129"/>
      <c r="GO53" s="129"/>
      <c r="GP53" s="129"/>
      <c r="GQ53" s="129"/>
      <c r="GR53" s="129"/>
      <c r="GS53" s="129"/>
      <c r="GT53" s="129"/>
      <c r="GU53" s="129"/>
      <c r="GV53" s="129"/>
      <c r="GW53" s="129"/>
      <c r="GX53" s="129"/>
      <c r="GY53" s="129"/>
      <c r="GZ53" s="129"/>
      <c r="HA53" s="129"/>
      <c r="HB53" s="129"/>
      <c r="HC53" s="129"/>
      <c r="HD53" s="129"/>
      <c r="HE53" s="129"/>
      <c r="HF53" s="129"/>
      <c r="HG53" s="129"/>
      <c r="HH53" s="129"/>
      <c r="HI53" s="129"/>
      <c r="HJ53" s="129"/>
      <c r="HK53" s="129"/>
      <c r="HL53" s="129"/>
      <c r="HM53" s="129"/>
      <c r="HN53" s="129"/>
      <c r="HO53" s="129"/>
      <c r="HP53" s="129"/>
      <c r="HQ53" s="129"/>
      <c r="HR53" s="129"/>
      <c r="HS53" s="129"/>
      <c r="HT53" s="129"/>
      <c r="HU53" s="129"/>
      <c r="HV53" s="129"/>
      <c r="HW53" s="129"/>
      <c r="HX53" s="129"/>
      <c r="HY53" s="129"/>
      <c r="HZ53" s="129"/>
      <c r="IA53" s="129"/>
      <c r="IB53" s="129"/>
      <c r="IC53" s="129"/>
      <c r="ID53" s="129"/>
      <c r="IE53" s="129"/>
      <c r="IF53" s="129"/>
      <c r="IG53" s="129"/>
      <c r="IH53" s="129"/>
      <c r="II53" s="129"/>
      <c r="IJ53" s="129"/>
      <c r="IK53" s="129"/>
      <c r="IL53" s="129"/>
      <c r="IM53" s="129"/>
      <c r="IN53" s="129"/>
      <c r="IO53" s="129"/>
      <c r="IP53" s="129"/>
      <c r="IQ53" s="129"/>
      <c r="IR53" s="129"/>
      <c r="IS53" s="129"/>
      <c r="IT53" s="129"/>
      <c r="IU53" s="129"/>
      <c r="IV53" s="129"/>
      <c r="IW53" s="129"/>
      <c r="IX53" s="129"/>
      <c r="IY53" s="129"/>
      <c r="IZ53" s="129"/>
      <c r="JA53" s="129"/>
      <c r="JB53" s="129"/>
      <c r="JC53" s="129"/>
      <c r="JD53" s="129"/>
      <c r="JE53" s="129"/>
      <c r="JF53" s="129"/>
      <c r="JG53" s="129"/>
      <c r="JH53" s="129"/>
      <c r="JI53" s="129"/>
      <c r="JJ53" s="129"/>
      <c r="JK53" s="129"/>
      <c r="JL53" s="129"/>
      <c r="JM53" s="129"/>
      <c r="JN53" s="129"/>
      <c r="JO53" s="129"/>
      <c r="JP53" s="129"/>
      <c r="JQ53" s="129"/>
      <c r="JR53" s="129"/>
      <c r="JS53" s="129"/>
      <c r="JT53" s="129"/>
      <c r="JU53" s="129"/>
      <c r="JV53" s="129"/>
      <c r="JW53" s="129"/>
      <c r="JX53" s="129"/>
      <c r="JY53" s="129"/>
      <c r="JZ53" s="129"/>
      <c r="KA53" s="129"/>
      <c r="KB53" s="129"/>
      <c r="KC53" s="129"/>
      <c r="KD53" s="129"/>
      <c r="KE53" s="129"/>
      <c r="KF53" s="129"/>
      <c r="KG53" s="129"/>
      <c r="KH53" s="129"/>
      <c r="KI53" s="129"/>
      <c r="KJ53" s="129"/>
      <c r="KK53" s="129"/>
      <c r="KL53" s="129"/>
      <c r="KM53" s="129"/>
      <c r="KN53" s="129"/>
      <c r="KO53" s="129"/>
      <c r="KP53" s="129"/>
      <c r="KQ53" s="129"/>
      <c r="KR53" s="129"/>
      <c r="KS53" s="129"/>
      <c r="KT53" s="129"/>
      <c r="KU53" s="129"/>
      <c r="KV53" s="129"/>
      <c r="KW53" s="129"/>
      <c r="KX53" s="129"/>
      <c r="KY53" s="129"/>
      <c r="KZ53" s="129"/>
      <c r="LA53" s="129"/>
      <c r="LB53" s="129"/>
      <c r="LC53" s="129"/>
      <c r="LD53" s="129"/>
      <c r="LE53" s="129"/>
      <c r="LF53" s="129"/>
      <c r="LG53" s="129"/>
      <c r="LH53" s="129"/>
      <c r="LI53" s="129"/>
      <c r="LJ53" s="129"/>
      <c r="LK53" s="129"/>
      <c r="LL53" s="129"/>
      <c r="LM53" s="129"/>
      <c r="LN53" s="129"/>
      <c r="LO53" s="129"/>
      <c r="LP53" s="129"/>
      <c r="LQ53" s="129"/>
      <c r="LR53" s="129"/>
      <c r="LS53" s="129"/>
      <c r="LT53" s="129"/>
      <c r="LU53" s="129"/>
      <c r="LV53" s="129"/>
      <c r="LW53" s="129"/>
      <c r="LX53" s="129"/>
      <c r="LY53" s="129"/>
      <c r="LZ53" s="129"/>
      <c r="MA53" s="129"/>
      <c r="MB53" s="129"/>
      <c r="MC53" s="129"/>
      <c r="MD53" s="129"/>
      <c r="ME53" s="129"/>
      <c r="MF53" s="129"/>
      <c r="MG53" s="129"/>
      <c r="MH53" s="129"/>
      <c r="MI53" s="129"/>
      <c r="MJ53" s="129"/>
      <c r="MK53" s="129"/>
      <c r="ML53" s="129"/>
      <c r="MM53" s="129"/>
      <c r="MN53" s="129"/>
      <c r="MO53" s="129"/>
      <c r="MP53" s="129"/>
      <c r="MQ53" s="129"/>
      <c r="MR53" s="129"/>
      <c r="MS53" s="129"/>
      <c r="MT53" s="129"/>
      <c r="MU53" s="129"/>
      <c r="MV53" s="129"/>
      <c r="MW53" s="129"/>
      <c r="MX53" s="129"/>
      <c r="MY53" s="129"/>
      <c r="MZ53" s="129"/>
      <c r="NA53" s="129"/>
      <c r="NB53" s="129"/>
      <c r="NC53" s="129"/>
      <c r="ND53" s="129"/>
      <c r="NE53" s="129"/>
      <c r="NF53" s="129"/>
      <c r="NG53" s="129"/>
      <c r="NH53" s="129"/>
      <c r="NI53" s="129"/>
      <c r="NJ53" s="129"/>
      <c r="NK53" s="129"/>
      <c r="NL53" s="129"/>
      <c r="NM53" s="129"/>
      <c r="NN53" s="129"/>
      <c r="NO53" s="129"/>
      <c r="NP53" s="129"/>
      <c r="NQ53" s="129"/>
      <c r="NR53" s="129"/>
      <c r="NS53" s="129"/>
      <c r="NT53" s="129"/>
      <c r="NU53" s="129"/>
      <c r="NV53" s="129"/>
      <c r="NW53" s="129"/>
      <c r="NX53" s="129"/>
      <c r="NY53" s="129"/>
      <c r="NZ53" s="129"/>
      <c r="OA53" s="129"/>
      <c r="OB53" s="129"/>
      <c r="OC53" s="129"/>
      <c r="OD53" s="129"/>
      <c r="OE53" s="129"/>
      <c r="OF53" s="129"/>
      <c r="OG53" s="129"/>
      <c r="OH53" s="129"/>
      <c r="OI53" s="129"/>
      <c r="OJ53" s="129"/>
      <c r="OK53" s="129"/>
      <c r="OL53" s="129"/>
      <c r="OM53" s="129"/>
      <c r="ON53" s="129"/>
      <c r="OO53" s="129"/>
      <c r="OP53" s="129"/>
      <c r="OQ53" s="129"/>
      <c r="OR53" s="129"/>
      <c r="OS53" s="129"/>
      <c r="OT53" s="129"/>
      <c r="OU53" s="129"/>
      <c r="OV53" s="129"/>
      <c r="OW53" s="129"/>
      <c r="OX53" s="129"/>
      <c r="OY53" s="129"/>
      <c r="OZ53" s="129"/>
      <c r="PA53" s="129"/>
      <c r="PB53" s="129"/>
      <c r="PC53" s="129"/>
      <c r="PD53" s="129"/>
      <c r="PE53" s="129"/>
      <c r="PF53" s="129"/>
      <c r="PG53" s="129"/>
      <c r="PH53" s="129"/>
      <c r="PI53" s="129"/>
      <c r="PJ53" s="129"/>
      <c r="PK53" s="129"/>
      <c r="PL53" s="129"/>
      <c r="PM53" s="129"/>
      <c r="PN53" s="129"/>
      <c r="PO53" s="129"/>
      <c r="PP53" s="129"/>
      <c r="PQ53" s="129"/>
      <c r="PR53" s="129"/>
      <c r="PS53" s="129"/>
      <c r="PT53" s="129"/>
      <c r="PU53" s="129"/>
      <c r="PV53" s="129"/>
      <c r="PW53" s="129"/>
      <c r="PX53" s="129"/>
      <c r="PY53" s="129"/>
      <c r="PZ53" s="129"/>
      <c r="QA53" s="129"/>
      <c r="QB53" s="129"/>
      <c r="QC53" s="129"/>
      <c r="QD53" s="129"/>
      <c r="QE53" s="129"/>
      <c r="QF53" s="129"/>
      <c r="QG53" s="129"/>
      <c r="QH53" s="129"/>
      <c r="QI53" s="129"/>
      <c r="QJ53" s="129"/>
      <c r="QK53" s="129"/>
      <c r="QL53" s="129"/>
      <c r="QM53" s="129"/>
      <c r="QN53" s="129"/>
      <c r="QO53" s="129"/>
      <c r="QP53" s="129"/>
      <c r="QQ53" s="129"/>
      <c r="QR53" s="129"/>
      <c r="QS53" s="129"/>
      <c r="QT53" s="129"/>
      <c r="QU53" s="129"/>
      <c r="QV53" s="129"/>
      <c r="QW53" s="129"/>
      <c r="QX53" s="129"/>
      <c r="QY53" s="129"/>
      <c r="QZ53" s="129"/>
      <c r="RA53" s="129"/>
      <c r="RB53" s="129"/>
      <c r="RC53" s="129"/>
      <c r="RD53" s="129"/>
      <c r="RE53" s="129"/>
      <c r="RF53" s="129"/>
      <c r="RG53" s="129"/>
      <c r="RH53" s="129"/>
      <c r="RI53" s="129"/>
      <c r="RJ53" s="129"/>
      <c r="RK53" s="129"/>
      <c r="RL53" s="129"/>
      <c r="RM53" s="129"/>
      <c r="RN53" s="129"/>
      <c r="RO53" s="129"/>
      <c r="RP53" s="129"/>
      <c r="RQ53" s="129"/>
      <c r="RR53" s="129"/>
      <c r="RS53" s="129"/>
      <c r="RT53" s="129"/>
      <c r="RU53" s="129"/>
      <c r="RV53" s="129"/>
      <c r="RW53" s="129"/>
      <c r="RX53" s="129"/>
      <c r="RY53" s="129"/>
      <c r="RZ53" s="129"/>
      <c r="SA53" s="129"/>
      <c r="SB53" s="129"/>
      <c r="SC53" s="129"/>
      <c r="SD53" s="129"/>
      <c r="SE53" s="129"/>
      <c r="SF53" s="129"/>
      <c r="SG53" s="129"/>
      <c r="SH53" s="129"/>
      <c r="SI53" s="129"/>
      <c r="SJ53" s="129"/>
      <c r="SK53" s="129"/>
      <c r="SL53" s="129"/>
      <c r="SM53" s="129"/>
      <c r="SN53" s="129"/>
      <c r="SO53" s="129"/>
      <c r="SP53" s="129"/>
      <c r="SQ53" s="129"/>
      <c r="SR53" s="129"/>
      <c r="SS53" s="129"/>
      <c r="ST53" s="129"/>
      <c r="SU53" s="129"/>
      <c r="SV53" s="129"/>
      <c r="SW53" s="129"/>
      <c r="SX53" s="129"/>
      <c r="SY53" s="129"/>
      <c r="SZ53" s="129"/>
      <c r="TA53" s="129"/>
      <c r="TB53" s="129"/>
      <c r="TC53" s="129"/>
      <c r="TD53" s="129"/>
      <c r="TE53" s="129"/>
      <c r="TF53" s="129"/>
      <c r="TG53" s="129"/>
      <c r="TH53" s="129"/>
      <c r="TI53" s="129"/>
      <c r="TJ53" s="129"/>
      <c r="TK53" s="129"/>
      <c r="TL53" s="129"/>
      <c r="TM53" s="129"/>
      <c r="TN53" s="129"/>
      <c r="TO53" s="129"/>
      <c r="TP53" s="129"/>
      <c r="TQ53" s="129"/>
      <c r="TR53" s="129"/>
      <c r="TS53" s="129"/>
      <c r="TT53" s="129"/>
      <c r="TU53" s="129"/>
      <c r="TV53" s="129"/>
      <c r="TW53" s="129"/>
      <c r="TX53" s="129"/>
      <c r="TY53" s="129"/>
      <c r="TZ53" s="129"/>
      <c r="UA53" s="129"/>
      <c r="UB53" s="129"/>
      <c r="UC53" s="129"/>
      <c r="UD53" s="129"/>
      <c r="UE53" s="129"/>
      <c r="UF53" s="129"/>
      <c r="UG53" s="129"/>
      <c r="UH53" s="129"/>
      <c r="UI53" s="129"/>
      <c r="UJ53" s="129"/>
      <c r="UK53" s="129"/>
      <c r="UL53" s="129"/>
      <c r="UM53" s="129"/>
      <c r="UN53" s="129"/>
      <c r="UO53" s="129"/>
      <c r="UP53" s="129"/>
      <c r="UQ53" s="129"/>
      <c r="UR53" s="129"/>
      <c r="US53" s="129"/>
      <c r="UT53" s="129"/>
      <c r="UU53" s="129"/>
      <c r="UV53" s="129"/>
      <c r="UW53" s="129"/>
      <c r="UX53" s="129"/>
      <c r="UY53" s="129"/>
      <c r="UZ53" s="129"/>
      <c r="VA53" s="129"/>
      <c r="VB53" s="129"/>
      <c r="VC53" s="129"/>
      <c r="VD53" s="129"/>
      <c r="VE53" s="129"/>
      <c r="VF53" s="129"/>
      <c r="VG53" s="129"/>
      <c r="VH53" s="129"/>
      <c r="VI53" s="129"/>
      <c r="VJ53" s="129"/>
      <c r="VK53" s="129"/>
      <c r="VL53" s="129"/>
      <c r="VM53" s="129"/>
      <c r="VN53" s="129"/>
      <c r="VO53" s="129"/>
      <c r="VP53" s="129"/>
      <c r="VQ53" s="129"/>
      <c r="VR53" s="129"/>
      <c r="VS53" s="129"/>
      <c r="VT53" s="129"/>
      <c r="VU53" s="129"/>
      <c r="VV53" s="129"/>
      <c r="VW53" s="129"/>
      <c r="VX53" s="129"/>
      <c r="VY53" s="129"/>
      <c r="VZ53" s="129"/>
      <c r="WA53" s="129"/>
      <c r="WB53" s="129"/>
      <c r="WC53" s="129"/>
      <c r="WD53" s="129"/>
      <c r="WE53" s="129"/>
      <c r="WF53" s="129"/>
      <c r="WG53" s="129"/>
      <c r="WH53" s="129"/>
      <c r="WI53" s="129"/>
      <c r="WJ53" s="129"/>
      <c r="WK53" s="129"/>
      <c r="WL53" s="129"/>
      <c r="WM53" s="129"/>
      <c r="WN53" s="129"/>
      <c r="WO53" s="129"/>
      <c r="WP53" s="129"/>
      <c r="WQ53" s="129"/>
      <c r="WR53" s="129"/>
      <c r="WS53" s="129"/>
      <c r="WT53" s="129"/>
      <c r="WU53" s="129"/>
      <c r="WV53" s="129"/>
      <c r="WW53" s="129"/>
      <c r="WX53" s="129"/>
      <c r="WY53" s="129"/>
      <c r="WZ53" s="129"/>
      <c r="XA53" s="129"/>
      <c r="XB53" s="129"/>
      <c r="XC53" s="129"/>
      <c r="XD53" s="129"/>
      <c r="XE53" s="129"/>
      <c r="XF53" s="129"/>
      <c r="XG53" s="129"/>
      <c r="XH53" s="129"/>
      <c r="XI53" s="129"/>
      <c r="XJ53" s="129"/>
      <c r="XK53" s="129"/>
      <c r="XL53" s="129"/>
      <c r="XM53" s="129"/>
      <c r="XN53" s="129"/>
      <c r="XO53" s="129"/>
      <c r="XP53" s="129"/>
      <c r="XQ53" s="129"/>
      <c r="XR53" s="129"/>
      <c r="XS53" s="129"/>
      <c r="XT53" s="129"/>
      <c r="XU53" s="129"/>
      <c r="XV53" s="129"/>
      <c r="XW53" s="129"/>
      <c r="XX53" s="129"/>
      <c r="XY53" s="129"/>
      <c r="XZ53" s="129"/>
      <c r="YA53" s="129"/>
      <c r="YB53" s="129"/>
      <c r="YC53" s="129"/>
      <c r="YD53" s="129"/>
      <c r="YE53" s="129"/>
      <c r="YF53" s="129"/>
      <c r="YG53" s="129"/>
      <c r="YH53" s="129"/>
      <c r="YI53" s="129"/>
      <c r="YJ53" s="129"/>
      <c r="YK53" s="129"/>
      <c r="YL53" s="129"/>
      <c r="YM53" s="129"/>
      <c r="YN53" s="129"/>
      <c r="YO53" s="129"/>
      <c r="YP53" s="129"/>
      <c r="YQ53" s="129"/>
      <c r="YR53" s="129"/>
      <c r="YS53" s="129"/>
      <c r="YT53" s="129"/>
      <c r="YU53" s="129"/>
      <c r="YV53" s="129"/>
      <c r="YW53" s="129"/>
      <c r="YX53" s="129"/>
      <c r="YY53" s="129"/>
      <c r="YZ53" s="129"/>
      <c r="ZA53" s="129"/>
      <c r="ZB53" s="129"/>
      <c r="ZC53" s="129"/>
      <c r="ZD53" s="129"/>
      <c r="ZE53" s="129"/>
      <c r="ZF53" s="129"/>
      <c r="ZG53" s="129"/>
      <c r="ZH53" s="129"/>
      <c r="ZI53" s="129"/>
      <c r="ZJ53" s="129"/>
      <c r="ZK53" s="129"/>
      <c r="ZL53" s="129"/>
      <c r="ZM53" s="129"/>
      <c r="ZN53" s="129"/>
      <c r="ZO53" s="129"/>
      <c r="ZP53" s="129"/>
      <c r="ZQ53" s="129"/>
      <c r="ZR53" s="129"/>
      <c r="ZS53" s="129"/>
      <c r="ZT53" s="129"/>
      <c r="ZU53" s="129"/>
      <c r="ZV53" s="129"/>
      <c r="ZW53" s="129"/>
      <c r="ZX53" s="129"/>
      <c r="ZY53" s="129"/>
      <c r="ZZ53" s="129"/>
      <c r="AAA53" s="129"/>
      <c r="AAB53" s="129"/>
      <c r="AAC53" s="129"/>
      <c r="AAD53" s="129"/>
      <c r="AAE53" s="129"/>
      <c r="AAF53" s="129"/>
      <c r="AAG53" s="129"/>
      <c r="AAH53" s="129"/>
      <c r="AAI53" s="129"/>
      <c r="AAJ53" s="129"/>
      <c r="AAK53" s="129"/>
      <c r="AAL53" s="129"/>
      <c r="AAM53" s="129"/>
      <c r="AAN53" s="129"/>
      <c r="AAO53" s="129"/>
      <c r="AAP53" s="129"/>
      <c r="AAQ53" s="129"/>
      <c r="AAR53" s="129"/>
      <c r="AAS53" s="129"/>
      <c r="AAT53" s="129"/>
      <c r="AAU53" s="129"/>
      <c r="AAV53" s="129"/>
      <c r="AAW53" s="129"/>
      <c r="AAX53" s="129"/>
      <c r="AAY53" s="129"/>
      <c r="AAZ53" s="129"/>
      <c r="ABA53" s="129"/>
      <c r="ABB53" s="129"/>
      <c r="ABC53" s="129"/>
      <c r="ABD53" s="129"/>
      <c r="ABE53" s="129"/>
      <c r="ABF53" s="129"/>
      <c r="ABG53" s="129"/>
      <c r="ABH53" s="129"/>
      <c r="ABI53" s="129"/>
      <c r="ABJ53" s="129"/>
      <c r="ABK53" s="129"/>
      <c r="ABL53" s="129"/>
      <c r="ABM53" s="129"/>
      <c r="ABN53" s="129"/>
      <c r="ABO53" s="129"/>
      <c r="ABP53" s="129"/>
      <c r="ABQ53" s="129"/>
      <c r="ABR53" s="129"/>
      <c r="ABS53" s="129"/>
      <c r="ABT53" s="129"/>
      <c r="ABU53" s="129"/>
      <c r="ABV53" s="129"/>
      <c r="ABW53" s="129"/>
      <c r="ABX53" s="129"/>
      <c r="ABY53" s="129"/>
      <c r="ABZ53" s="129"/>
      <c r="ACA53" s="129"/>
      <c r="ACB53" s="129"/>
      <c r="ACC53" s="129"/>
      <c r="ACD53" s="129"/>
      <c r="ACE53" s="129"/>
      <c r="ACF53" s="129"/>
      <c r="ACG53" s="129"/>
      <c r="ACH53" s="129"/>
      <c r="ACI53" s="129"/>
      <c r="ACJ53" s="129"/>
      <c r="ACK53" s="129"/>
      <c r="ACL53" s="129"/>
      <c r="ACM53" s="129"/>
      <c r="ACN53" s="129"/>
      <c r="ACO53" s="129"/>
      <c r="ACP53" s="129"/>
      <c r="ACQ53" s="129"/>
      <c r="ACR53" s="129"/>
      <c r="ACS53" s="129"/>
      <c r="ACT53" s="129"/>
      <c r="ACU53" s="129"/>
      <c r="ACV53" s="129"/>
      <c r="ACW53" s="129"/>
      <c r="ACX53" s="129"/>
      <c r="ACY53" s="129"/>
      <c r="ACZ53" s="129"/>
      <c r="ADA53" s="129"/>
      <c r="ADB53" s="129"/>
      <c r="ADC53" s="129"/>
      <c r="ADD53" s="129"/>
      <c r="ADE53" s="129"/>
      <c r="ADF53" s="129"/>
      <c r="ADG53" s="129"/>
      <c r="ADH53" s="129"/>
      <c r="ADI53" s="129"/>
      <c r="ADJ53" s="129"/>
      <c r="ADK53" s="129"/>
      <c r="ADL53" s="129"/>
      <c r="ADM53" s="129"/>
      <c r="ADN53" s="129"/>
      <c r="ADO53" s="129"/>
      <c r="ADP53" s="129"/>
      <c r="ADQ53" s="129"/>
      <c r="ADR53" s="129"/>
      <c r="ADS53" s="129"/>
      <c r="ADT53" s="129"/>
      <c r="ADU53" s="129"/>
      <c r="ADV53" s="129"/>
      <c r="ADW53" s="129"/>
      <c r="ADX53" s="129"/>
      <c r="ADY53" s="129"/>
      <c r="ADZ53" s="129"/>
      <c r="AEA53" s="129"/>
      <c r="AEB53" s="129"/>
      <c r="AEC53" s="129"/>
      <c r="AED53" s="129"/>
      <c r="AEE53" s="129"/>
      <c r="AEF53" s="129"/>
      <c r="AEG53" s="129"/>
      <c r="AEH53" s="129"/>
      <c r="AEI53" s="129"/>
      <c r="AEJ53" s="129"/>
      <c r="AEK53" s="129"/>
      <c r="AEL53" s="129"/>
      <c r="AEM53" s="129"/>
      <c r="AEN53" s="129"/>
      <c r="AEO53" s="129"/>
      <c r="AEP53" s="129"/>
      <c r="AEQ53" s="129"/>
      <c r="AER53" s="129"/>
      <c r="AES53" s="129"/>
      <c r="AET53" s="129"/>
      <c r="AEU53" s="129"/>
      <c r="AEV53" s="129"/>
      <c r="AEW53" s="129"/>
      <c r="AEX53" s="129"/>
      <c r="AEY53" s="129"/>
      <c r="AEZ53" s="129"/>
      <c r="AFA53" s="129"/>
      <c r="AFB53" s="129"/>
      <c r="AFC53" s="129"/>
      <c r="AFD53" s="129"/>
      <c r="AFE53" s="129"/>
      <c r="AFF53" s="129"/>
      <c r="AFG53" s="129"/>
      <c r="AFH53" s="129"/>
      <c r="AFI53" s="129"/>
      <c r="AFJ53" s="129"/>
      <c r="AFK53" s="129"/>
      <c r="AFL53" s="129"/>
      <c r="AFM53" s="129"/>
      <c r="AFN53" s="129"/>
      <c r="AFO53" s="129"/>
      <c r="AFP53" s="129"/>
      <c r="AFQ53" s="129"/>
      <c r="AFR53" s="129"/>
      <c r="AFS53" s="129"/>
      <c r="AFT53" s="129"/>
      <c r="AFU53" s="129"/>
      <c r="AFV53" s="129"/>
      <c r="AFW53" s="129"/>
      <c r="AFX53" s="129"/>
      <c r="AFY53" s="129"/>
      <c r="AFZ53" s="129"/>
      <c r="AGA53" s="129"/>
      <c r="AGB53" s="129"/>
      <c r="AGC53" s="129"/>
      <c r="AGD53" s="129"/>
      <c r="AGE53" s="129"/>
      <c r="AGF53" s="129"/>
      <c r="AGG53" s="129"/>
      <c r="AGH53" s="129"/>
      <c r="AGI53" s="129"/>
      <c r="AGJ53" s="129"/>
      <c r="AGK53" s="129"/>
      <c r="AGL53" s="129"/>
      <c r="AGM53" s="129"/>
      <c r="AGN53" s="129"/>
      <c r="AGO53" s="129"/>
      <c r="AGP53" s="129"/>
      <c r="AGQ53" s="129"/>
      <c r="AGR53" s="129"/>
      <c r="AGS53" s="129"/>
      <c r="AGT53" s="129"/>
      <c r="AGU53" s="129"/>
      <c r="AGV53" s="129"/>
      <c r="AGW53" s="129"/>
      <c r="AGX53" s="129"/>
      <c r="AGY53" s="129"/>
      <c r="AGZ53" s="129"/>
      <c r="AHA53" s="129"/>
      <c r="AHB53" s="129"/>
      <c r="AHC53" s="129"/>
      <c r="AHD53" s="129"/>
      <c r="AHE53" s="129"/>
      <c r="AHF53" s="129"/>
      <c r="AHG53" s="129"/>
      <c r="AHH53" s="129"/>
      <c r="AHI53" s="129"/>
      <c r="AHJ53" s="129"/>
      <c r="AHK53" s="129"/>
      <c r="AHL53" s="129"/>
      <c r="AHM53" s="129"/>
      <c r="AHN53" s="129"/>
      <c r="AHO53" s="129"/>
      <c r="AHP53" s="129"/>
      <c r="AHQ53" s="129"/>
      <c r="AHR53" s="129"/>
      <c r="AHS53" s="129"/>
      <c r="AHT53" s="129"/>
      <c r="AHU53" s="129"/>
      <c r="AHV53" s="129"/>
      <c r="AHW53" s="129"/>
      <c r="AHX53" s="129"/>
      <c r="AHY53" s="129"/>
      <c r="AHZ53" s="129"/>
      <c r="AIA53" s="129"/>
      <c r="AIB53" s="129"/>
      <c r="AIC53" s="129"/>
      <c r="AID53" s="129"/>
      <c r="AIE53" s="129"/>
      <c r="AIF53" s="129"/>
      <c r="AIG53" s="129"/>
      <c r="AIH53" s="129"/>
      <c r="AII53" s="129"/>
      <c r="AIJ53" s="129"/>
      <c r="AIK53" s="129"/>
      <c r="AIL53" s="129"/>
      <c r="AIM53" s="129"/>
      <c r="AIN53" s="129"/>
      <c r="AIO53" s="129"/>
      <c r="AIP53" s="129"/>
      <c r="AIQ53" s="129"/>
      <c r="AIR53" s="129"/>
      <c r="AIS53" s="129"/>
      <c r="AIT53" s="129"/>
      <c r="AIU53" s="129"/>
      <c r="AIV53" s="129"/>
      <c r="AIW53" s="129"/>
      <c r="AIX53" s="129"/>
      <c r="AIY53" s="129"/>
      <c r="AIZ53" s="129"/>
      <c r="AJA53" s="129"/>
      <c r="AJB53" s="129"/>
      <c r="AJC53" s="129"/>
      <c r="AJD53" s="129"/>
      <c r="AJE53" s="129"/>
      <c r="AJF53" s="129"/>
      <c r="AJG53" s="129"/>
      <c r="AJH53" s="129"/>
      <c r="AJI53" s="129"/>
      <c r="AJJ53" s="129"/>
      <c r="AJK53" s="129"/>
      <c r="AJL53" s="129"/>
      <c r="AJM53" s="129"/>
      <c r="AJN53" s="129"/>
      <c r="AJO53" s="129"/>
      <c r="AJP53" s="129"/>
      <c r="AJQ53" s="129"/>
      <c r="AJR53" s="129"/>
      <c r="AJS53" s="129"/>
      <c r="AJT53" s="129"/>
      <c r="AJU53" s="129"/>
      <c r="AJV53" s="129"/>
      <c r="AJW53" s="129"/>
    </row>
    <row r="54" spans="1:959" ht="207.75" customHeight="1">
      <c r="A54" s="514" t="e">
        <f ca="1">IF(AND($D$1&gt;=C54,$D$1&lt;=D54),"CurrentSprint","NA")</f>
        <v>#N/A</v>
      </c>
      <c r="B54" s="755" t="s">
        <v>388</v>
      </c>
      <c r="C54" s="756">
        <v>46094</v>
      </c>
      <c r="D54" s="511">
        <v>46107</v>
      </c>
      <c r="E54" s="512">
        <v>13</v>
      </c>
      <c r="F54" s="512">
        <v>13</v>
      </c>
      <c r="G54" s="512" t="s">
        <v>143</v>
      </c>
      <c r="H54" s="513" t="s">
        <v>144</v>
      </c>
      <c r="I54" s="513" t="s">
        <v>145</v>
      </c>
      <c r="J54" s="757" t="s">
        <v>146</v>
      </c>
      <c r="K54" s="759" t="s">
        <v>147</v>
      </c>
      <c r="L54" s="759">
        <v>3</v>
      </c>
      <c r="M54" s="759">
        <v>4.5</v>
      </c>
      <c r="N54" s="235"/>
      <c r="O54" s="515"/>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29"/>
      <c r="BQ54" s="129"/>
      <c r="BR54" s="129"/>
      <c r="BS54" s="129"/>
      <c r="BT54" s="129"/>
      <c r="BU54" s="129"/>
      <c r="BV54" s="129"/>
      <c r="BW54" s="129"/>
      <c r="BX54" s="129"/>
      <c r="BY54" s="129"/>
      <c r="BZ54" s="129"/>
      <c r="CA54" s="129"/>
      <c r="CB54" s="129"/>
      <c r="CC54" s="129"/>
      <c r="CD54" s="129"/>
      <c r="CE54" s="129"/>
      <c r="CF54" s="129"/>
      <c r="CG54" s="129"/>
      <c r="CH54" s="129"/>
      <c r="CI54" s="129"/>
      <c r="CJ54" s="129"/>
      <c r="CK54" s="129"/>
      <c r="CL54" s="129"/>
      <c r="CM54" s="129"/>
      <c r="CN54" s="129"/>
      <c r="CO54" s="129"/>
      <c r="CP54" s="129"/>
      <c r="CQ54" s="129"/>
      <c r="CR54" s="129"/>
      <c r="CS54" s="129"/>
      <c r="CT54" s="129"/>
      <c r="CU54" s="129"/>
      <c r="CV54" s="129"/>
      <c r="CW54" s="129"/>
      <c r="CX54" s="129"/>
      <c r="CY54" s="129"/>
      <c r="CZ54" s="129"/>
      <c r="DA54" s="129"/>
      <c r="DB54" s="129"/>
      <c r="DC54" s="129"/>
      <c r="DD54" s="129"/>
      <c r="DE54" s="129"/>
      <c r="DF54" s="129"/>
      <c r="DG54" s="129"/>
      <c r="DH54" s="129"/>
      <c r="DI54" s="129"/>
      <c r="DJ54" s="129"/>
      <c r="DK54" s="129"/>
      <c r="DL54" s="129"/>
      <c r="DM54" s="129"/>
      <c r="DN54" s="129"/>
      <c r="DO54" s="129"/>
      <c r="DP54" s="129"/>
      <c r="DQ54" s="129"/>
      <c r="DR54" s="129"/>
      <c r="DS54" s="129"/>
      <c r="DT54" s="129"/>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29"/>
      <c r="EX54" s="129"/>
      <c r="EY54" s="129"/>
      <c r="EZ54" s="129"/>
      <c r="FA54" s="129"/>
      <c r="FB54" s="129"/>
      <c r="FC54" s="129"/>
      <c r="FD54" s="129"/>
      <c r="FE54" s="129"/>
      <c r="FF54" s="129"/>
      <c r="FG54" s="129"/>
      <c r="FH54" s="129"/>
      <c r="FI54" s="129"/>
      <c r="FJ54" s="129"/>
      <c r="FK54" s="129"/>
      <c r="FL54" s="129"/>
      <c r="FM54" s="129"/>
      <c r="FN54" s="129"/>
      <c r="FO54" s="129"/>
      <c r="FP54" s="129"/>
      <c r="FQ54" s="129"/>
      <c r="FR54" s="129"/>
      <c r="FS54" s="129"/>
      <c r="FT54" s="129"/>
      <c r="FU54" s="129"/>
      <c r="FV54" s="129"/>
      <c r="FW54" s="129"/>
      <c r="FX54" s="129"/>
      <c r="FY54" s="129"/>
      <c r="FZ54" s="129"/>
      <c r="GA54" s="129"/>
      <c r="GB54" s="129"/>
      <c r="GC54" s="129"/>
      <c r="GD54" s="129"/>
      <c r="GE54" s="129"/>
      <c r="GF54" s="129"/>
      <c r="GG54" s="129"/>
      <c r="GH54" s="129"/>
      <c r="GI54" s="129"/>
      <c r="GJ54" s="129"/>
      <c r="GK54" s="129"/>
      <c r="GL54" s="129"/>
      <c r="GM54" s="129"/>
      <c r="GN54" s="129"/>
      <c r="GO54" s="129"/>
      <c r="GP54" s="129"/>
      <c r="GQ54" s="129"/>
      <c r="GR54" s="129"/>
      <c r="GS54" s="129"/>
      <c r="GT54" s="129"/>
      <c r="GU54" s="129"/>
      <c r="GV54" s="129"/>
      <c r="GW54" s="129"/>
      <c r="GX54" s="129"/>
      <c r="GY54" s="129"/>
      <c r="GZ54" s="129"/>
      <c r="HA54" s="129"/>
      <c r="HB54" s="129"/>
      <c r="HC54" s="129"/>
      <c r="HD54" s="129"/>
      <c r="HE54" s="129"/>
      <c r="HF54" s="129"/>
      <c r="HG54" s="129"/>
      <c r="HH54" s="129"/>
      <c r="HI54" s="129"/>
      <c r="HJ54" s="129"/>
      <c r="HK54" s="129"/>
      <c r="HL54" s="129"/>
      <c r="HM54" s="129"/>
      <c r="HN54" s="129"/>
      <c r="HO54" s="129"/>
      <c r="HP54" s="129"/>
      <c r="HQ54" s="129"/>
      <c r="HR54" s="129"/>
      <c r="HS54" s="129"/>
      <c r="HT54" s="129"/>
      <c r="HU54" s="129"/>
      <c r="HV54" s="129"/>
      <c r="HW54" s="129"/>
      <c r="HX54" s="129"/>
      <c r="HY54" s="129"/>
      <c r="HZ54" s="129"/>
      <c r="IA54" s="129"/>
      <c r="IB54" s="129"/>
      <c r="IC54" s="129"/>
      <c r="ID54" s="129"/>
      <c r="IE54" s="129"/>
      <c r="IF54" s="129"/>
      <c r="IG54" s="129"/>
      <c r="IH54" s="129"/>
      <c r="II54" s="129"/>
      <c r="IJ54" s="129"/>
      <c r="IK54" s="129"/>
      <c r="IL54" s="129"/>
      <c r="IM54" s="129"/>
      <c r="IN54" s="129"/>
      <c r="IO54" s="129"/>
      <c r="IP54" s="129"/>
      <c r="IQ54" s="129"/>
      <c r="IR54" s="129"/>
      <c r="IS54" s="129"/>
      <c r="IT54" s="129"/>
      <c r="IU54" s="129"/>
      <c r="IV54" s="129"/>
      <c r="IW54" s="129"/>
      <c r="IX54" s="129"/>
      <c r="IY54" s="129"/>
      <c r="IZ54" s="129"/>
      <c r="JA54" s="129"/>
      <c r="JB54" s="129"/>
      <c r="JC54" s="129"/>
      <c r="JD54" s="129"/>
      <c r="JE54" s="129"/>
      <c r="JF54" s="129"/>
      <c r="JG54" s="129"/>
      <c r="JH54" s="129"/>
      <c r="JI54" s="129"/>
      <c r="JJ54" s="129"/>
      <c r="JK54" s="129"/>
      <c r="JL54" s="129"/>
      <c r="JM54" s="129"/>
      <c r="JN54" s="129"/>
      <c r="JO54" s="129"/>
      <c r="JP54" s="129"/>
      <c r="JQ54" s="129"/>
      <c r="JR54" s="129"/>
      <c r="JS54" s="129"/>
      <c r="JT54" s="129"/>
      <c r="JU54" s="129"/>
      <c r="JV54" s="129"/>
      <c r="JW54" s="129"/>
      <c r="JX54" s="129"/>
      <c r="JY54" s="129"/>
      <c r="JZ54" s="129"/>
      <c r="KA54" s="129"/>
      <c r="KB54" s="129"/>
      <c r="KC54" s="129"/>
      <c r="KD54" s="129"/>
      <c r="KE54" s="129"/>
      <c r="KF54" s="129"/>
      <c r="KG54" s="129"/>
      <c r="KH54" s="129"/>
      <c r="KI54" s="129"/>
      <c r="KJ54" s="129"/>
      <c r="KK54" s="129"/>
      <c r="KL54" s="129"/>
      <c r="KM54" s="129"/>
      <c r="KN54" s="129"/>
      <c r="KO54" s="129"/>
      <c r="KP54" s="129"/>
      <c r="KQ54" s="129"/>
      <c r="KR54" s="129"/>
      <c r="KS54" s="129"/>
      <c r="KT54" s="129"/>
      <c r="KU54" s="129"/>
      <c r="KV54" s="129"/>
      <c r="KW54" s="129"/>
      <c r="KX54" s="129"/>
      <c r="KY54" s="129"/>
      <c r="KZ54" s="129"/>
      <c r="LA54" s="129"/>
      <c r="LB54" s="129"/>
      <c r="LC54" s="129"/>
      <c r="LD54" s="129"/>
      <c r="LE54" s="129"/>
      <c r="LF54" s="129"/>
      <c r="LG54" s="129"/>
      <c r="LH54" s="129"/>
      <c r="LI54" s="129"/>
      <c r="LJ54" s="129"/>
      <c r="LK54" s="129"/>
      <c r="LL54" s="129"/>
      <c r="LM54" s="129"/>
      <c r="LN54" s="129"/>
      <c r="LO54" s="129"/>
      <c r="LP54" s="129"/>
      <c r="LQ54" s="129"/>
      <c r="LR54" s="129"/>
      <c r="LS54" s="129"/>
      <c r="LT54" s="129"/>
      <c r="LU54" s="129"/>
      <c r="LV54" s="129"/>
      <c r="LW54" s="129"/>
      <c r="LX54" s="129"/>
      <c r="LY54" s="129"/>
      <c r="LZ54" s="129"/>
      <c r="MA54" s="129"/>
      <c r="MB54" s="129"/>
      <c r="MC54" s="129"/>
      <c r="MD54" s="129"/>
      <c r="ME54" s="129"/>
      <c r="MF54" s="129"/>
      <c r="MG54" s="129"/>
      <c r="MH54" s="129"/>
      <c r="MI54" s="129"/>
      <c r="MJ54" s="129"/>
      <c r="MK54" s="129"/>
      <c r="ML54" s="129"/>
      <c r="MM54" s="129"/>
      <c r="MN54" s="129"/>
      <c r="MO54" s="129"/>
      <c r="MP54" s="129"/>
      <c r="MQ54" s="129"/>
      <c r="MR54" s="129"/>
      <c r="MS54" s="129"/>
      <c r="MT54" s="129"/>
      <c r="MU54" s="129"/>
      <c r="MV54" s="129"/>
      <c r="MW54" s="129"/>
      <c r="MX54" s="129"/>
      <c r="MY54" s="129"/>
      <c r="MZ54" s="129"/>
      <c r="NA54" s="129"/>
      <c r="NB54" s="129"/>
      <c r="NC54" s="129"/>
      <c r="ND54" s="129"/>
      <c r="NE54" s="129"/>
      <c r="NF54" s="129"/>
      <c r="NG54" s="129"/>
      <c r="NH54" s="129"/>
      <c r="NI54" s="129"/>
      <c r="NJ54" s="129"/>
      <c r="NK54" s="129"/>
      <c r="NL54" s="129"/>
      <c r="NM54" s="129"/>
      <c r="NN54" s="129"/>
      <c r="NO54" s="129"/>
      <c r="NP54" s="129"/>
      <c r="NQ54" s="129"/>
      <c r="NR54" s="129"/>
      <c r="NS54" s="129"/>
      <c r="NT54" s="129"/>
      <c r="NU54" s="129"/>
      <c r="NV54" s="129"/>
      <c r="NW54" s="129"/>
      <c r="NX54" s="129"/>
      <c r="NY54" s="129"/>
      <c r="NZ54" s="129"/>
      <c r="OA54" s="129"/>
      <c r="OB54" s="129"/>
      <c r="OC54" s="129"/>
      <c r="OD54" s="129"/>
      <c r="OE54" s="129"/>
      <c r="OF54" s="129"/>
      <c r="OG54" s="129"/>
      <c r="OH54" s="129"/>
      <c r="OI54" s="129"/>
      <c r="OJ54" s="129"/>
      <c r="OK54" s="129"/>
      <c r="OL54" s="129"/>
      <c r="OM54" s="129"/>
      <c r="ON54" s="129"/>
      <c r="OO54" s="129"/>
      <c r="OP54" s="129"/>
      <c r="OQ54" s="129"/>
      <c r="OR54" s="129"/>
      <c r="OS54" s="129"/>
      <c r="OT54" s="129"/>
      <c r="OU54" s="129"/>
      <c r="OV54" s="129"/>
      <c r="OW54" s="129"/>
      <c r="OX54" s="129"/>
      <c r="OY54" s="129"/>
      <c r="OZ54" s="129"/>
      <c r="PA54" s="129"/>
      <c r="PB54" s="129"/>
      <c r="PC54" s="129"/>
      <c r="PD54" s="129"/>
      <c r="PE54" s="129"/>
      <c r="PF54" s="129"/>
      <c r="PG54" s="129"/>
      <c r="PH54" s="129"/>
      <c r="PI54" s="129"/>
      <c r="PJ54" s="129"/>
      <c r="PK54" s="129"/>
      <c r="PL54" s="129"/>
      <c r="PM54" s="129"/>
      <c r="PN54" s="129"/>
      <c r="PO54" s="129"/>
      <c r="PP54" s="129"/>
      <c r="PQ54" s="129"/>
      <c r="PR54" s="129"/>
      <c r="PS54" s="129"/>
      <c r="PT54" s="129"/>
      <c r="PU54" s="129"/>
      <c r="PV54" s="129"/>
      <c r="PW54" s="129"/>
      <c r="PX54" s="129"/>
      <c r="PY54" s="129"/>
      <c r="PZ54" s="129"/>
      <c r="QA54" s="129"/>
      <c r="QB54" s="129"/>
      <c r="QC54" s="129"/>
      <c r="QD54" s="129"/>
      <c r="QE54" s="129"/>
      <c r="QF54" s="129"/>
      <c r="QG54" s="129"/>
      <c r="QH54" s="129"/>
      <c r="QI54" s="129"/>
      <c r="QJ54" s="129"/>
      <c r="QK54" s="129"/>
      <c r="QL54" s="129"/>
      <c r="QM54" s="129"/>
      <c r="QN54" s="129"/>
      <c r="QO54" s="129"/>
      <c r="QP54" s="129"/>
      <c r="QQ54" s="129"/>
      <c r="QR54" s="129"/>
      <c r="QS54" s="129"/>
      <c r="QT54" s="129"/>
      <c r="QU54" s="129"/>
      <c r="QV54" s="129"/>
      <c r="QW54" s="129"/>
      <c r="QX54" s="129"/>
      <c r="QY54" s="129"/>
      <c r="QZ54" s="129"/>
      <c r="RA54" s="129"/>
      <c r="RB54" s="129"/>
      <c r="RC54" s="129"/>
      <c r="RD54" s="129"/>
      <c r="RE54" s="129"/>
      <c r="RF54" s="129"/>
      <c r="RG54" s="129"/>
      <c r="RH54" s="129"/>
      <c r="RI54" s="129"/>
      <c r="RJ54" s="129"/>
      <c r="RK54" s="129"/>
      <c r="RL54" s="129"/>
      <c r="RM54" s="129"/>
      <c r="RN54" s="129"/>
      <c r="RO54" s="129"/>
      <c r="RP54" s="129"/>
      <c r="RQ54" s="129"/>
      <c r="RR54" s="129"/>
      <c r="RS54" s="129"/>
      <c r="RT54" s="129"/>
      <c r="RU54" s="129"/>
      <c r="RV54" s="129"/>
      <c r="RW54" s="129"/>
      <c r="RX54" s="129"/>
      <c r="RY54" s="129"/>
      <c r="RZ54" s="129"/>
      <c r="SA54" s="129"/>
      <c r="SB54" s="129"/>
      <c r="SC54" s="129"/>
      <c r="SD54" s="129"/>
      <c r="SE54" s="129"/>
      <c r="SF54" s="129"/>
      <c r="SG54" s="129"/>
      <c r="SH54" s="129"/>
      <c r="SI54" s="129"/>
      <c r="SJ54" s="129"/>
      <c r="SK54" s="129"/>
      <c r="SL54" s="129"/>
      <c r="SM54" s="129"/>
      <c r="SN54" s="129"/>
      <c r="SO54" s="129"/>
      <c r="SP54" s="129"/>
      <c r="SQ54" s="129"/>
      <c r="SR54" s="129"/>
      <c r="SS54" s="129"/>
      <c r="ST54" s="129"/>
      <c r="SU54" s="129"/>
      <c r="SV54" s="129"/>
      <c r="SW54" s="129"/>
      <c r="SX54" s="129"/>
      <c r="SY54" s="129"/>
      <c r="SZ54" s="129"/>
      <c r="TA54" s="129"/>
      <c r="TB54" s="129"/>
      <c r="TC54" s="129"/>
      <c r="TD54" s="129"/>
      <c r="TE54" s="129"/>
      <c r="TF54" s="129"/>
      <c r="TG54" s="129"/>
      <c r="TH54" s="129"/>
      <c r="TI54" s="129"/>
      <c r="TJ54" s="129"/>
      <c r="TK54" s="129"/>
      <c r="TL54" s="129"/>
      <c r="TM54" s="129"/>
      <c r="TN54" s="129"/>
      <c r="TO54" s="129"/>
      <c r="TP54" s="129"/>
      <c r="TQ54" s="129"/>
      <c r="TR54" s="129"/>
      <c r="TS54" s="129"/>
      <c r="TT54" s="129"/>
      <c r="TU54" s="129"/>
      <c r="TV54" s="129"/>
      <c r="TW54" s="129"/>
      <c r="TX54" s="129"/>
      <c r="TY54" s="129"/>
      <c r="TZ54" s="129"/>
      <c r="UA54" s="129"/>
      <c r="UB54" s="129"/>
      <c r="UC54" s="129"/>
      <c r="UD54" s="129"/>
      <c r="UE54" s="129"/>
      <c r="UF54" s="129"/>
      <c r="UG54" s="129"/>
      <c r="UH54" s="129"/>
      <c r="UI54" s="129"/>
      <c r="UJ54" s="129"/>
      <c r="UK54" s="129"/>
      <c r="UL54" s="129"/>
      <c r="UM54" s="129"/>
      <c r="UN54" s="129"/>
      <c r="UO54" s="129"/>
      <c r="UP54" s="129"/>
      <c r="UQ54" s="129"/>
      <c r="UR54" s="129"/>
      <c r="US54" s="129"/>
      <c r="UT54" s="129"/>
      <c r="UU54" s="129"/>
      <c r="UV54" s="129"/>
      <c r="UW54" s="129"/>
      <c r="UX54" s="129"/>
      <c r="UY54" s="129"/>
      <c r="UZ54" s="129"/>
      <c r="VA54" s="129"/>
      <c r="VB54" s="129"/>
      <c r="VC54" s="129"/>
      <c r="VD54" s="129"/>
      <c r="VE54" s="129"/>
      <c r="VF54" s="129"/>
      <c r="VG54" s="129"/>
      <c r="VH54" s="129"/>
      <c r="VI54" s="129"/>
      <c r="VJ54" s="129"/>
      <c r="VK54" s="129"/>
      <c r="VL54" s="129"/>
      <c r="VM54" s="129"/>
      <c r="VN54" s="129"/>
      <c r="VO54" s="129"/>
      <c r="VP54" s="129"/>
      <c r="VQ54" s="129"/>
      <c r="VR54" s="129"/>
      <c r="VS54" s="129"/>
      <c r="VT54" s="129"/>
      <c r="VU54" s="129"/>
      <c r="VV54" s="129"/>
      <c r="VW54" s="129"/>
      <c r="VX54" s="129"/>
      <c r="VY54" s="129"/>
      <c r="VZ54" s="129"/>
      <c r="WA54" s="129"/>
      <c r="WB54" s="129"/>
      <c r="WC54" s="129"/>
      <c r="WD54" s="129"/>
      <c r="WE54" s="129"/>
      <c r="WF54" s="129"/>
      <c r="WG54" s="129"/>
      <c r="WH54" s="129"/>
      <c r="WI54" s="129"/>
      <c r="WJ54" s="129"/>
      <c r="WK54" s="129"/>
      <c r="WL54" s="129"/>
      <c r="WM54" s="129"/>
      <c r="WN54" s="129"/>
      <c r="WO54" s="129"/>
      <c r="WP54" s="129"/>
      <c r="WQ54" s="129"/>
      <c r="WR54" s="129"/>
      <c r="WS54" s="129"/>
      <c r="WT54" s="129"/>
      <c r="WU54" s="129"/>
      <c r="WV54" s="129"/>
      <c r="WW54" s="129"/>
      <c r="WX54" s="129"/>
      <c r="WY54" s="129"/>
      <c r="WZ54" s="129"/>
      <c r="XA54" s="129"/>
      <c r="XB54" s="129"/>
      <c r="XC54" s="129"/>
      <c r="XD54" s="129"/>
      <c r="XE54" s="129"/>
      <c r="XF54" s="129"/>
      <c r="XG54" s="129"/>
      <c r="XH54" s="129"/>
      <c r="XI54" s="129"/>
      <c r="XJ54" s="129"/>
      <c r="XK54" s="129"/>
      <c r="XL54" s="129"/>
      <c r="XM54" s="129"/>
      <c r="XN54" s="129"/>
      <c r="XO54" s="129"/>
      <c r="XP54" s="129"/>
      <c r="XQ54" s="129"/>
      <c r="XR54" s="129"/>
      <c r="XS54" s="129"/>
      <c r="XT54" s="129"/>
      <c r="XU54" s="129"/>
      <c r="XV54" s="129"/>
      <c r="XW54" s="129"/>
      <c r="XX54" s="129"/>
      <c r="XY54" s="129"/>
      <c r="XZ54" s="129"/>
      <c r="YA54" s="129"/>
      <c r="YB54" s="129"/>
      <c r="YC54" s="129"/>
      <c r="YD54" s="129"/>
      <c r="YE54" s="129"/>
      <c r="YF54" s="129"/>
      <c r="YG54" s="129"/>
      <c r="YH54" s="129"/>
      <c r="YI54" s="129"/>
      <c r="YJ54" s="129"/>
      <c r="YK54" s="129"/>
      <c r="YL54" s="129"/>
      <c r="YM54" s="129"/>
      <c r="YN54" s="129"/>
      <c r="YO54" s="129"/>
      <c r="YP54" s="129"/>
      <c r="YQ54" s="129"/>
      <c r="YR54" s="129"/>
      <c r="YS54" s="129"/>
      <c r="YT54" s="129"/>
      <c r="YU54" s="129"/>
      <c r="YV54" s="129"/>
      <c r="YW54" s="129"/>
      <c r="YX54" s="129"/>
      <c r="YY54" s="129"/>
      <c r="YZ54" s="129"/>
      <c r="ZA54" s="129"/>
      <c r="ZB54" s="129"/>
      <c r="ZC54" s="129"/>
      <c r="ZD54" s="129"/>
      <c r="ZE54" s="129"/>
      <c r="ZF54" s="129"/>
      <c r="ZG54" s="129"/>
      <c r="ZH54" s="129"/>
      <c r="ZI54" s="129"/>
      <c r="ZJ54" s="129"/>
      <c r="ZK54" s="129"/>
      <c r="ZL54" s="129"/>
      <c r="ZM54" s="129"/>
      <c r="ZN54" s="129"/>
      <c r="ZO54" s="129"/>
      <c r="ZP54" s="129"/>
      <c r="ZQ54" s="129"/>
      <c r="ZR54" s="129"/>
      <c r="ZS54" s="129"/>
      <c r="ZT54" s="129"/>
      <c r="ZU54" s="129"/>
      <c r="ZV54" s="129"/>
      <c r="ZW54" s="129"/>
      <c r="ZX54" s="129"/>
      <c r="ZY54" s="129"/>
      <c r="ZZ54" s="129"/>
      <c r="AAA54" s="129"/>
      <c r="AAB54" s="129"/>
      <c r="AAC54" s="129"/>
      <c r="AAD54" s="129"/>
      <c r="AAE54" s="129"/>
      <c r="AAF54" s="129"/>
      <c r="AAG54" s="129"/>
      <c r="AAH54" s="129"/>
      <c r="AAI54" s="129"/>
      <c r="AAJ54" s="129"/>
      <c r="AAK54" s="129"/>
      <c r="AAL54" s="129"/>
      <c r="AAM54" s="129"/>
      <c r="AAN54" s="129"/>
      <c r="AAO54" s="129"/>
      <c r="AAP54" s="129"/>
      <c r="AAQ54" s="129"/>
      <c r="AAR54" s="129"/>
      <c r="AAS54" s="129"/>
      <c r="AAT54" s="129"/>
      <c r="AAU54" s="129"/>
      <c r="AAV54" s="129"/>
      <c r="AAW54" s="129"/>
      <c r="AAX54" s="129"/>
      <c r="AAY54" s="129"/>
      <c r="AAZ54" s="129"/>
      <c r="ABA54" s="129"/>
      <c r="ABB54" s="129"/>
      <c r="ABC54" s="129"/>
      <c r="ABD54" s="129"/>
      <c r="ABE54" s="129"/>
      <c r="ABF54" s="129"/>
      <c r="ABG54" s="129"/>
      <c r="ABH54" s="129"/>
      <c r="ABI54" s="129"/>
      <c r="ABJ54" s="129"/>
      <c r="ABK54" s="129"/>
      <c r="ABL54" s="129"/>
      <c r="ABM54" s="129"/>
      <c r="ABN54" s="129"/>
      <c r="ABO54" s="129"/>
      <c r="ABP54" s="129"/>
      <c r="ABQ54" s="129"/>
      <c r="ABR54" s="129"/>
      <c r="ABS54" s="129"/>
      <c r="ABT54" s="129"/>
      <c r="ABU54" s="129"/>
      <c r="ABV54" s="129"/>
      <c r="ABW54" s="129"/>
      <c r="ABX54" s="129"/>
      <c r="ABY54" s="129"/>
      <c r="ABZ54" s="129"/>
      <c r="ACA54" s="129"/>
      <c r="ACB54" s="129"/>
      <c r="ACC54" s="129"/>
      <c r="ACD54" s="129"/>
      <c r="ACE54" s="129"/>
      <c r="ACF54" s="129"/>
      <c r="ACG54" s="129"/>
      <c r="ACH54" s="129"/>
      <c r="ACI54" s="129"/>
      <c r="ACJ54" s="129"/>
      <c r="ACK54" s="129"/>
      <c r="ACL54" s="129"/>
      <c r="ACM54" s="129"/>
      <c r="ACN54" s="129"/>
      <c r="ACO54" s="129"/>
      <c r="ACP54" s="129"/>
      <c r="ACQ54" s="129"/>
      <c r="ACR54" s="129"/>
      <c r="ACS54" s="129"/>
      <c r="ACT54" s="129"/>
      <c r="ACU54" s="129"/>
      <c r="ACV54" s="129"/>
      <c r="ACW54" s="129"/>
      <c r="ACX54" s="129"/>
      <c r="ACY54" s="129"/>
      <c r="ACZ54" s="129"/>
      <c r="ADA54" s="129"/>
      <c r="ADB54" s="129"/>
      <c r="ADC54" s="129"/>
      <c r="ADD54" s="129"/>
      <c r="ADE54" s="129"/>
      <c r="ADF54" s="129"/>
      <c r="ADG54" s="129"/>
      <c r="ADH54" s="129"/>
      <c r="ADI54" s="129"/>
      <c r="ADJ54" s="129"/>
      <c r="ADK54" s="129"/>
      <c r="ADL54" s="129"/>
      <c r="ADM54" s="129"/>
      <c r="ADN54" s="129"/>
      <c r="ADO54" s="129"/>
      <c r="ADP54" s="129"/>
      <c r="ADQ54" s="129"/>
      <c r="ADR54" s="129"/>
      <c r="ADS54" s="129"/>
      <c r="ADT54" s="129"/>
      <c r="ADU54" s="129"/>
      <c r="ADV54" s="129"/>
      <c r="ADW54" s="129"/>
      <c r="ADX54" s="129"/>
      <c r="ADY54" s="129"/>
      <c r="ADZ54" s="129"/>
      <c r="AEA54" s="129"/>
      <c r="AEB54" s="129"/>
      <c r="AEC54" s="129"/>
      <c r="AED54" s="129"/>
      <c r="AEE54" s="129"/>
      <c r="AEF54" s="129"/>
      <c r="AEG54" s="129"/>
      <c r="AEH54" s="129"/>
      <c r="AEI54" s="129"/>
      <c r="AEJ54" s="129"/>
      <c r="AEK54" s="129"/>
      <c r="AEL54" s="129"/>
      <c r="AEM54" s="129"/>
      <c r="AEN54" s="129"/>
      <c r="AEO54" s="129"/>
      <c r="AEP54" s="129"/>
      <c r="AEQ54" s="129"/>
      <c r="AER54" s="129"/>
      <c r="AES54" s="129"/>
      <c r="AET54" s="129"/>
      <c r="AEU54" s="129"/>
      <c r="AEV54" s="129"/>
      <c r="AEW54" s="129"/>
      <c r="AEX54" s="129"/>
      <c r="AEY54" s="129"/>
      <c r="AEZ54" s="129"/>
      <c r="AFA54" s="129"/>
      <c r="AFB54" s="129"/>
      <c r="AFC54" s="129"/>
      <c r="AFD54" s="129"/>
      <c r="AFE54" s="129"/>
      <c r="AFF54" s="129"/>
      <c r="AFG54" s="129"/>
      <c r="AFH54" s="129"/>
      <c r="AFI54" s="129"/>
      <c r="AFJ54" s="129"/>
      <c r="AFK54" s="129"/>
      <c r="AFL54" s="129"/>
      <c r="AFM54" s="129"/>
      <c r="AFN54" s="129"/>
      <c r="AFO54" s="129"/>
      <c r="AFP54" s="129"/>
      <c r="AFQ54" s="129"/>
      <c r="AFR54" s="129"/>
      <c r="AFS54" s="129"/>
      <c r="AFT54" s="129"/>
      <c r="AFU54" s="129"/>
      <c r="AFV54" s="129"/>
      <c r="AFW54" s="129"/>
      <c r="AFX54" s="129"/>
      <c r="AFY54" s="129"/>
      <c r="AFZ54" s="129"/>
      <c r="AGA54" s="129"/>
      <c r="AGB54" s="129"/>
      <c r="AGC54" s="129"/>
      <c r="AGD54" s="129"/>
      <c r="AGE54" s="129"/>
      <c r="AGF54" s="129"/>
      <c r="AGG54" s="129"/>
      <c r="AGH54" s="129"/>
      <c r="AGI54" s="129"/>
      <c r="AGJ54" s="129"/>
      <c r="AGK54" s="129"/>
      <c r="AGL54" s="129"/>
      <c r="AGM54" s="129"/>
      <c r="AGN54" s="129"/>
      <c r="AGO54" s="129"/>
      <c r="AGP54" s="129"/>
      <c r="AGQ54" s="129"/>
      <c r="AGR54" s="129"/>
      <c r="AGS54" s="129"/>
      <c r="AGT54" s="129"/>
      <c r="AGU54" s="129"/>
      <c r="AGV54" s="129"/>
      <c r="AGW54" s="129"/>
      <c r="AGX54" s="129"/>
      <c r="AGY54" s="129"/>
      <c r="AGZ54" s="129"/>
      <c r="AHA54" s="129"/>
      <c r="AHB54" s="129"/>
      <c r="AHC54" s="129"/>
      <c r="AHD54" s="129"/>
      <c r="AHE54" s="129"/>
      <c r="AHF54" s="129"/>
      <c r="AHG54" s="129"/>
      <c r="AHH54" s="129"/>
      <c r="AHI54" s="129"/>
      <c r="AHJ54" s="129"/>
      <c r="AHK54" s="129"/>
      <c r="AHL54" s="129"/>
      <c r="AHM54" s="129"/>
      <c r="AHN54" s="129"/>
      <c r="AHO54" s="129"/>
      <c r="AHP54" s="129"/>
      <c r="AHQ54" s="129"/>
      <c r="AHR54" s="129"/>
      <c r="AHS54" s="129"/>
      <c r="AHT54" s="129"/>
      <c r="AHU54" s="129"/>
      <c r="AHV54" s="129"/>
      <c r="AHW54" s="129"/>
      <c r="AHX54" s="129"/>
      <c r="AHY54" s="129"/>
      <c r="AHZ54" s="129"/>
      <c r="AIA54" s="129"/>
      <c r="AIB54" s="129"/>
      <c r="AIC54" s="129"/>
      <c r="AID54" s="129"/>
      <c r="AIE54" s="129"/>
      <c r="AIF54" s="129"/>
      <c r="AIG54" s="129"/>
      <c r="AIH54" s="129"/>
      <c r="AII54" s="129"/>
      <c r="AIJ54" s="129"/>
      <c r="AIK54" s="129"/>
      <c r="AIL54" s="129"/>
      <c r="AIM54" s="129"/>
      <c r="AIN54" s="129"/>
      <c r="AIO54" s="129"/>
      <c r="AIP54" s="129"/>
      <c r="AIQ54" s="129"/>
      <c r="AIR54" s="129"/>
      <c r="AIS54" s="129"/>
      <c r="AIT54" s="129"/>
      <c r="AIU54" s="129"/>
      <c r="AIV54" s="129"/>
      <c r="AIW54" s="129"/>
      <c r="AIX54" s="129"/>
      <c r="AIY54" s="129"/>
      <c r="AIZ54" s="129"/>
      <c r="AJA54" s="129"/>
      <c r="AJB54" s="129"/>
      <c r="AJC54" s="129"/>
      <c r="AJD54" s="129"/>
      <c r="AJE54" s="129"/>
      <c r="AJF54" s="129"/>
      <c r="AJG54" s="129"/>
      <c r="AJH54" s="129"/>
      <c r="AJI54" s="129"/>
      <c r="AJJ54" s="129"/>
      <c r="AJK54" s="129"/>
      <c r="AJL54" s="129"/>
      <c r="AJM54" s="129"/>
      <c r="AJN54" s="129"/>
      <c r="AJO54" s="129"/>
      <c r="AJP54" s="129"/>
      <c r="AJQ54" s="129"/>
      <c r="AJR54" s="129"/>
      <c r="AJS54" s="129"/>
      <c r="AJT54" s="129"/>
      <c r="AJU54" s="129"/>
      <c r="AJV54" s="129"/>
      <c r="AJW54" s="129"/>
    </row>
    <row r="55" spans="1:959" ht="15.75" customHeight="1">
      <c r="A55" s="514" t="e">
        <f ca="1">IF(AND($D$1&gt;=C55,$D$1&lt;=D55),"CurrentSprint","NA")</f>
        <v>#N/A</v>
      </c>
      <c r="B55" s="755" t="s">
        <v>240</v>
      </c>
      <c r="C55" s="756">
        <v>46108</v>
      </c>
      <c r="D55" s="511">
        <v>46121</v>
      </c>
      <c r="E55" s="512"/>
      <c r="F55" s="512"/>
      <c r="G55" s="512"/>
      <c r="H55" s="513"/>
      <c r="I55" s="513"/>
      <c r="J55" s="757"/>
      <c r="K55" s="758"/>
      <c r="L55" s="759"/>
      <c r="M55" s="759"/>
      <c r="N55" s="235"/>
      <c r="O55" s="515"/>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29"/>
      <c r="BQ55" s="129"/>
      <c r="BR55" s="129"/>
      <c r="BS55" s="129"/>
      <c r="BT55" s="129"/>
      <c r="BU55" s="129"/>
      <c r="BV55" s="129"/>
      <c r="BW55" s="129"/>
      <c r="BX55" s="129"/>
      <c r="BY55" s="129"/>
      <c r="BZ55" s="129"/>
      <c r="CA55" s="129"/>
      <c r="CB55" s="129"/>
      <c r="CC55" s="129"/>
      <c r="CD55" s="129"/>
      <c r="CE55" s="129"/>
      <c r="CF55" s="129"/>
      <c r="CG55" s="129"/>
      <c r="CH55" s="129"/>
      <c r="CI55" s="129"/>
      <c r="CJ55" s="129"/>
      <c r="CK55" s="129"/>
      <c r="CL55" s="129"/>
      <c r="CM55" s="129"/>
      <c r="CN55" s="129"/>
      <c r="CO55" s="129"/>
      <c r="CP55" s="129"/>
      <c r="CQ55" s="129"/>
      <c r="CR55" s="129"/>
      <c r="CS55" s="129"/>
      <c r="CT55" s="129"/>
      <c r="CU55" s="129"/>
      <c r="CV55" s="129"/>
      <c r="CW55" s="129"/>
      <c r="CX55" s="129"/>
      <c r="CY55" s="129"/>
      <c r="CZ55" s="129"/>
      <c r="DA55" s="129"/>
      <c r="DB55" s="129"/>
      <c r="DC55" s="129"/>
      <c r="DD55" s="129"/>
      <c r="DE55" s="129"/>
      <c r="DF55" s="129"/>
      <c r="DG55" s="129"/>
      <c r="DH55" s="129"/>
      <c r="DI55" s="129"/>
      <c r="DJ55" s="129"/>
      <c r="DK55" s="129"/>
      <c r="DL55" s="129"/>
      <c r="DM55" s="129"/>
      <c r="DN55" s="129"/>
      <c r="DO55" s="129"/>
      <c r="DP55" s="129"/>
      <c r="DQ55" s="129"/>
      <c r="DR55" s="129"/>
      <c r="DS55" s="129"/>
      <c r="DT55" s="129"/>
      <c r="DU55" s="129"/>
      <c r="DV55" s="129"/>
      <c r="DW55" s="129"/>
      <c r="DX55" s="129"/>
      <c r="DY55" s="129"/>
      <c r="DZ55" s="129"/>
      <c r="EA55" s="129"/>
      <c r="EB55" s="129"/>
      <c r="EC55" s="129"/>
      <c r="ED55" s="129"/>
      <c r="EE55" s="129"/>
      <c r="EF55" s="129"/>
      <c r="EG55" s="129"/>
      <c r="EH55" s="129"/>
      <c r="EI55" s="129"/>
      <c r="EJ55" s="129"/>
      <c r="EK55" s="129"/>
      <c r="EL55" s="129"/>
      <c r="EM55" s="129"/>
      <c r="EN55" s="129"/>
      <c r="EO55" s="129"/>
      <c r="EP55" s="129"/>
      <c r="EQ55" s="129"/>
      <c r="ER55" s="129"/>
      <c r="ES55" s="129"/>
      <c r="ET55" s="129"/>
      <c r="EU55" s="129"/>
      <c r="EV55" s="129"/>
      <c r="EW55" s="129"/>
      <c r="EX55" s="129"/>
      <c r="EY55" s="129"/>
      <c r="EZ55" s="129"/>
      <c r="FA55" s="129"/>
      <c r="FB55" s="129"/>
      <c r="FC55" s="129"/>
      <c r="FD55" s="129"/>
      <c r="FE55" s="129"/>
      <c r="FF55" s="129"/>
      <c r="FG55" s="129"/>
      <c r="FH55" s="129"/>
      <c r="FI55" s="129"/>
      <c r="FJ55" s="129"/>
      <c r="FK55" s="129"/>
      <c r="FL55" s="129"/>
      <c r="FM55" s="129"/>
      <c r="FN55" s="129"/>
      <c r="FO55" s="129"/>
      <c r="FP55" s="129"/>
      <c r="FQ55" s="129"/>
      <c r="FR55" s="129"/>
      <c r="FS55" s="129"/>
      <c r="FT55" s="129"/>
      <c r="FU55" s="129"/>
      <c r="FV55" s="129"/>
      <c r="FW55" s="129"/>
      <c r="FX55" s="129"/>
      <c r="FY55" s="129"/>
      <c r="FZ55" s="129"/>
      <c r="GA55" s="129"/>
      <c r="GB55" s="129"/>
      <c r="GC55" s="129"/>
      <c r="GD55" s="129"/>
      <c r="GE55" s="129"/>
      <c r="GF55" s="129"/>
      <c r="GG55" s="129"/>
      <c r="GH55" s="129"/>
      <c r="GI55" s="129"/>
      <c r="GJ55" s="129"/>
      <c r="GK55" s="129"/>
      <c r="GL55" s="129"/>
      <c r="GM55" s="129"/>
      <c r="GN55" s="129"/>
      <c r="GO55" s="129"/>
      <c r="GP55" s="129"/>
      <c r="GQ55" s="129"/>
      <c r="GR55" s="129"/>
      <c r="GS55" s="129"/>
      <c r="GT55" s="129"/>
      <c r="GU55" s="129"/>
      <c r="GV55" s="129"/>
      <c r="GW55" s="129"/>
      <c r="GX55" s="129"/>
      <c r="GY55" s="129"/>
      <c r="GZ55" s="129"/>
      <c r="HA55" s="129"/>
      <c r="HB55" s="129"/>
      <c r="HC55" s="129"/>
      <c r="HD55" s="129"/>
      <c r="HE55" s="129"/>
      <c r="HF55" s="129"/>
      <c r="HG55" s="129"/>
      <c r="HH55" s="129"/>
      <c r="HI55" s="129"/>
      <c r="HJ55" s="129"/>
      <c r="HK55" s="129"/>
      <c r="HL55" s="129"/>
      <c r="HM55" s="129"/>
      <c r="HN55" s="129"/>
      <c r="HO55" s="129"/>
      <c r="HP55" s="129"/>
      <c r="HQ55" s="129"/>
      <c r="HR55" s="129"/>
      <c r="HS55" s="129"/>
      <c r="HT55" s="129"/>
      <c r="HU55" s="129"/>
      <c r="HV55" s="129"/>
      <c r="HW55" s="129"/>
      <c r="HX55" s="129"/>
      <c r="HY55" s="129"/>
      <c r="HZ55" s="129"/>
      <c r="IA55" s="129"/>
      <c r="IB55" s="129"/>
      <c r="IC55" s="129"/>
      <c r="ID55" s="129"/>
      <c r="IE55" s="129"/>
      <c r="IF55" s="129"/>
      <c r="IG55" s="129"/>
      <c r="IH55" s="129"/>
      <c r="II55" s="129"/>
      <c r="IJ55" s="129"/>
      <c r="IK55" s="129"/>
      <c r="IL55" s="129"/>
      <c r="IM55" s="129"/>
      <c r="IN55" s="129"/>
      <c r="IO55" s="129"/>
      <c r="IP55" s="129"/>
      <c r="IQ55" s="129"/>
      <c r="IR55" s="129"/>
      <c r="IS55" s="129"/>
      <c r="IT55" s="129"/>
      <c r="IU55" s="129"/>
      <c r="IV55" s="129"/>
      <c r="IW55" s="129"/>
      <c r="IX55" s="129"/>
      <c r="IY55" s="129"/>
      <c r="IZ55" s="129"/>
      <c r="JA55" s="129"/>
      <c r="JB55" s="129"/>
      <c r="JC55" s="129"/>
      <c r="JD55" s="129"/>
      <c r="JE55" s="129"/>
      <c r="JF55" s="129"/>
      <c r="JG55" s="129"/>
      <c r="JH55" s="129"/>
      <c r="JI55" s="129"/>
      <c r="JJ55" s="129"/>
      <c r="JK55" s="129"/>
      <c r="JL55" s="129"/>
      <c r="JM55" s="129"/>
      <c r="JN55" s="129"/>
      <c r="JO55" s="129"/>
      <c r="JP55" s="129"/>
      <c r="JQ55" s="129"/>
      <c r="JR55" s="129"/>
      <c r="JS55" s="129"/>
      <c r="JT55" s="129"/>
      <c r="JU55" s="129"/>
      <c r="JV55" s="129"/>
      <c r="JW55" s="129"/>
      <c r="JX55" s="129"/>
      <c r="JY55" s="129"/>
      <c r="JZ55" s="129"/>
      <c r="KA55" s="129"/>
      <c r="KB55" s="129"/>
      <c r="KC55" s="129"/>
      <c r="KD55" s="129"/>
      <c r="KE55" s="129"/>
      <c r="KF55" s="129"/>
      <c r="KG55" s="129"/>
      <c r="KH55" s="129"/>
      <c r="KI55" s="129"/>
      <c r="KJ55" s="129"/>
      <c r="KK55" s="129"/>
      <c r="KL55" s="129"/>
      <c r="KM55" s="129"/>
      <c r="KN55" s="129"/>
      <c r="KO55" s="129"/>
      <c r="KP55" s="129"/>
      <c r="KQ55" s="129"/>
      <c r="KR55" s="129"/>
      <c r="KS55" s="129"/>
      <c r="KT55" s="129"/>
      <c r="KU55" s="129"/>
      <c r="KV55" s="129"/>
      <c r="KW55" s="129"/>
      <c r="KX55" s="129"/>
      <c r="KY55" s="129"/>
      <c r="KZ55" s="129"/>
      <c r="LA55" s="129"/>
      <c r="LB55" s="129"/>
      <c r="LC55" s="129"/>
      <c r="LD55" s="129"/>
      <c r="LE55" s="129"/>
      <c r="LF55" s="129"/>
      <c r="LG55" s="129"/>
      <c r="LH55" s="129"/>
      <c r="LI55" s="129"/>
      <c r="LJ55" s="129"/>
      <c r="LK55" s="129"/>
      <c r="LL55" s="129"/>
      <c r="LM55" s="129"/>
      <c r="LN55" s="129"/>
      <c r="LO55" s="129"/>
      <c r="LP55" s="129"/>
      <c r="LQ55" s="129"/>
      <c r="LR55" s="129"/>
      <c r="LS55" s="129"/>
      <c r="LT55" s="129"/>
      <c r="LU55" s="129"/>
      <c r="LV55" s="129"/>
      <c r="LW55" s="129"/>
      <c r="LX55" s="129"/>
      <c r="LY55" s="129"/>
      <c r="LZ55" s="129"/>
      <c r="MA55" s="129"/>
      <c r="MB55" s="129"/>
      <c r="MC55" s="129"/>
      <c r="MD55" s="129"/>
      <c r="ME55" s="129"/>
      <c r="MF55" s="129"/>
      <c r="MG55" s="129"/>
      <c r="MH55" s="129"/>
      <c r="MI55" s="129"/>
      <c r="MJ55" s="129"/>
      <c r="MK55" s="129"/>
      <c r="ML55" s="129"/>
      <c r="MM55" s="129"/>
      <c r="MN55" s="129"/>
      <c r="MO55" s="129"/>
      <c r="MP55" s="129"/>
      <c r="MQ55" s="129"/>
      <c r="MR55" s="129"/>
      <c r="MS55" s="129"/>
      <c r="MT55" s="129"/>
      <c r="MU55" s="129"/>
      <c r="MV55" s="129"/>
      <c r="MW55" s="129"/>
      <c r="MX55" s="129"/>
      <c r="MY55" s="129"/>
      <c r="MZ55" s="129"/>
      <c r="NA55" s="129"/>
      <c r="NB55" s="129"/>
      <c r="NC55" s="129"/>
      <c r="ND55" s="129"/>
      <c r="NE55" s="129"/>
      <c r="NF55" s="129"/>
      <c r="NG55" s="129"/>
      <c r="NH55" s="129"/>
      <c r="NI55" s="129"/>
      <c r="NJ55" s="129"/>
      <c r="NK55" s="129"/>
      <c r="NL55" s="129"/>
      <c r="NM55" s="129"/>
      <c r="NN55" s="129"/>
      <c r="NO55" s="129"/>
      <c r="NP55" s="129"/>
      <c r="NQ55" s="129"/>
      <c r="NR55" s="129"/>
      <c r="NS55" s="129"/>
      <c r="NT55" s="129"/>
      <c r="NU55" s="129"/>
      <c r="NV55" s="129"/>
      <c r="NW55" s="129"/>
      <c r="NX55" s="129"/>
      <c r="NY55" s="129"/>
      <c r="NZ55" s="129"/>
      <c r="OA55" s="129"/>
      <c r="OB55" s="129"/>
      <c r="OC55" s="129"/>
      <c r="OD55" s="129"/>
      <c r="OE55" s="129"/>
      <c r="OF55" s="129"/>
      <c r="OG55" s="129"/>
      <c r="OH55" s="129"/>
      <c r="OI55" s="129"/>
      <c r="OJ55" s="129"/>
      <c r="OK55" s="129"/>
      <c r="OL55" s="129"/>
      <c r="OM55" s="129"/>
      <c r="ON55" s="129"/>
      <c r="OO55" s="129"/>
      <c r="OP55" s="129"/>
      <c r="OQ55" s="129"/>
      <c r="OR55" s="129"/>
      <c r="OS55" s="129"/>
      <c r="OT55" s="129"/>
      <c r="OU55" s="129"/>
      <c r="OV55" s="129"/>
      <c r="OW55" s="129"/>
      <c r="OX55" s="129"/>
      <c r="OY55" s="129"/>
      <c r="OZ55" s="129"/>
      <c r="PA55" s="129"/>
      <c r="PB55" s="129"/>
      <c r="PC55" s="129"/>
      <c r="PD55" s="129"/>
      <c r="PE55" s="129"/>
      <c r="PF55" s="129"/>
      <c r="PG55" s="129"/>
      <c r="PH55" s="129"/>
      <c r="PI55" s="129"/>
      <c r="PJ55" s="129"/>
      <c r="PK55" s="129"/>
      <c r="PL55" s="129"/>
      <c r="PM55" s="129"/>
      <c r="PN55" s="129"/>
      <c r="PO55" s="129"/>
      <c r="PP55" s="129"/>
      <c r="PQ55" s="129"/>
      <c r="PR55" s="129"/>
      <c r="PS55" s="129"/>
      <c r="PT55" s="129"/>
      <c r="PU55" s="129"/>
      <c r="PV55" s="129"/>
      <c r="PW55" s="129"/>
      <c r="PX55" s="129"/>
      <c r="PY55" s="129"/>
      <c r="PZ55" s="129"/>
      <c r="QA55" s="129"/>
      <c r="QB55" s="129"/>
      <c r="QC55" s="129"/>
      <c r="QD55" s="129"/>
      <c r="QE55" s="129"/>
      <c r="QF55" s="129"/>
      <c r="QG55" s="129"/>
      <c r="QH55" s="129"/>
      <c r="QI55" s="129"/>
      <c r="QJ55" s="129"/>
      <c r="QK55" s="129"/>
      <c r="QL55" s="129"/>
      <c r="QM55" s="129"/>
      <c r="QN55" s="129"/>
      <c r="QO55" s="129"/>
      <c r="QP55" s="129"/>
      <c r="QQ55" s="129"/>
      <c r="QR55" s="129"/>
      <c r="QS55" s="129"/>
      <c r="QT55" s="129"/>
      <c r="QU55" s="129"/>
      <c r="QV55" s="129"/>
      <c r="QW55" s="129"/>
      <c r="QX55" s="129"/>
      <c r="QY55" s="129"/>
      <c r="QZ55" s="129"/>
      <c r="RA55" s="129"/>
      <c r="RB55" s="129"/>
      <c r="RC55" s="129"/>
      <c r="RD55" s="129"/>
      <c r="RE55" s="129"/>
      <c r="RF55" s="129"/>
      <c r="RG55" s="129"/>
      <c r="RH55" s="129"/>
      <c r="RI55" s="129"/>
      <c r="RJ55" s="129"/>
      <c r="RK55" s="129"/>
      <c r="RL55" s="129"/>
      <c r="RM55" s="129"/>
      <c r="RN55" s="129"/>
      <c r="RO55" s="129"/>
      <c r="RP55" s="129"/>
      <c r="RQ55" s="129"/>
      <c r="RR55" s="129"/>
      <c r="RS55" s="129"/>
      <c r="RT55" s="129"/>
      <c r="RU55" s="129"/>
      <c r="RV55" s="129"/>
      <c r="RW55" s="129"/>
      <c r="RX55" s="129"/>
      <c r="RY55" s="129"/>
      <c r="RZ55" s="129"/>
      <c r="SA55" s="129"/>
      <c r="SB55" s="129"/>
      <c r="SC55" s="129"/>
      <c r="SD55" s="129"/>
      <c r="SE55" s="129"/>
      <c r="SF55" s="129"/>
      <c r="SG55" s="129"/>
      <c r="SH55" s="129"/>
      <c r="SI55" s="129"/>
      <c r="SJ55" s="129"/>
      <c r="SK55" s="129"/>
      <c r="SL55" s="129"/>
      <c r="SM55" s="129"/>
      <c r="SN55" s="129"/>
      <c r="SO55" s="129"/>
      <c r="SP55" s="129"/>
      <c r="SQ55" s="129"/>
      <c r="SR55" s="129"/>
      <c r="SS55" s="129"/>
      <c r="ST55" s="129"/>
      <c r="SU55" s="129"/>
      <c r="SV55" s="129"/>
      <c r="SW55" s="129"/>
      <c r="SX55" s="129"/>
      <c r="SY55" s="129"/>
      <c r="SZ55" s="129"/>
      <c r="TA55" s="129"/>
      <c r="TB55" s="129"/>
      <c r="TC55" s="129"/>
      <c r="TD55" s="129"/>
      <c r="TE55" s="129"/>
      <c r="TF55" s="129"/>
      <c r="TG55" s="129"/>
      <c r="TH55" s="129"/>
      <c r="TI55" s="129"/>
      <c r="TJ55" s="129"/>
      <c r="TK55" s="129"/>
      <c r="TL55" s="129"/>
      <c r="TM55" s="129"/>
      <c r="TN55" s="129"/>
      <c r="TO55" s="129"/>
      <c r="TP55" s="129"/>
      <c r="TQ55" s="129"/>
      <c r="TR55" s="129"/>
      <c r="TS55" s="129"/>
      <c r="TT55" s="129"/>
      <c r="TU55" s="129"/>
      <c r="TV55" s="129"/>
      <c r="TW55" s="129"/>
      <c r="TX55" s="129"/>
      <c r="TY55" s="129"/>
      <c r="TZ55" s="129"/>
      <c r="UA55" s="129"/>
      <c r="UB55" s="129"/>
      <c r="UC55" s="129"/>
      <c r="UD55" s="129"/>
      <c r="UE55" s="129"/>
      <c r="UF55" s="129"/>
      <c r="UG55" s="129"/>
      <c r="UH55" s="129"/>
      <c r="UI55" s="129"/>
      <c r="UJ55" s="129"/>
      <c r="UK55" s="129"/>
      <c r="UL55" s="129"/>
      <c r="UM55" s="129"/>
      <c r="UN55" s="129"/>
      <c r="UO55" s="129"/>
      <c r="UP55" s="129"/>
      <c r="UQ55" s="129"/>
      <c r="UR55" s="129"/>
      <c r="US55" s="129"/>
      <c r="UT55" s="129"/>
      <c r="UU55" s="129"/>
      <c r="UV55" s="129"/>
      <c r="UW55" s="129"/>
      <c r="UX55" s="129"/>
      <c r="UY55" s="129"/>
      <c r="UZ55" s="129"/>
      <c r="VA55" s="129"/>
      <c r="VB55" s="129"/>
      <c r="VC55" s="129"/>
      <c r="VD55" s="129"/>
      <c r="VE55" s="129"/>
      <c r="VF55" s="129"/>
      <c r="VG55" s="129"/>
      <c r="VH55" s="129"/>
      <c r="VI55" s="129"/>
      <c r="VJ55" s="129"/>
      <c r="VK55" s="129"/>
      <c r="VL55" s="129"/>
      <c r="VM55" s="129"/>
      <c r="VN55" s="129"/>
      <c r="VO55" s="129"/>
      <c r="VP55" s="129"/>
      <c r="VQ55" s="129"/>
      <c r="VR55" s="129"/>
      <c r="VS55" s="129"/>
      <c r="VT55" s="129"/>
      <c r="VU55" s="129"/>
      <c r="VV55" s="129"/>
      <c r="VW55" s="129"/>
      <c r="VX55" s="129"/>
      <c r="VY55" s="129"/>
      <c r="VZ55" s="129"/>
      <c r="WA55" s="129"/>
      <c r="WB55" s="129"/>
      <c r="WC55" s="129"/>
      <c r="WD55" s="129"/>
      <c r="WE55" s="129"/>
      <c r="WF55" s="129"/>
      <c r="WG55" s="129"/>
      <c r="WH55" s="129"/>
      <c r="WI55" s="129"/>
      <c r="WJ55" s="129"/>
      <c r="WK55" s="129"/>
      <c r="WL55" s="129"/>
      <c r="WM55" s="129"/>
      <c r="WN55" s="129"/>
      <c r="WO55" s="129"/>
      <c r="WP55" s="129"/>
      <c r="WQ55" s="129"/>
      <c r="WR55" s="129"/>
      <c r="WS55" s="129"/>
      <c r="WT55" s="129"/>
      <c r="WU55" s="129"/>
      <c r="WV55" s="129"/>
      <c r="WW55" s="129"/>
      <c r="WX55" s="129"/>
      <c r="WY55" s="129"/>
      <c r="WZ55" s="129"/>
      <c r="XA55" s="129"/>
      <c r="XB55" s="129"/>
      <c r="XC55" s="129"/>
      <c r="XD55" s="129"/>
      <c r="XE55" s="129"/>
      <c r="XF55" s="129"/>
      <c r="XG55" s="129"/>
      <c r="XH55" s="129"/>
      <c r="XI55" s="129"/>
      <c r="XJ55" s="129"/>
      <c r="XK55" s="129"/>
      <c r="XL55" s="129"/>
      <c r="XM55" s="129"/>
      <c r="XN55" s="129"/>
      <c r="XO55" s="129"/>
      <c r="XP55" s="129"/>
      <c r="XQ55" s="129"/>
      <c r="XR55" s="129"/>
      <c r="XS55" s="129"/>
      <c r="XT55" s="129"/>
      <c r="XU55" s="129"/>
      <c r="XV55" s="129"/>
      <c r="XW55" s="129"/>
      <c r="XX55" s="129"/>
      <c r="XY55" s="129"/>
      <c r="XZ55" s="129"/>
      <c r="YA55" s="129"/>
      <c r="YB55" s="129"/>
      <c r="YC55" s="129"/>
      <c r="YD55" s="129"/>
      <c r="YE55" s="129"/>
      <c r="YF55" s="129"/>
      <c r="YG55" s="129"/>
      <c r="YH55" s="129"/>
      <c r="YI55" s="129"/>
      <c r="YJ55" s="129"/>
      <c r="YK55" s="129"/>
      <c r="YL55" s="129"/>
      <c r="YM55" s="129"/>
      <c r="YN55" s="129"/>
      <c r="YO55" s="129"/>
      <c r="YP55" s="129"/>
      <c r="YQ55" s="129"/>
      <c r="YR55" s="129"/>
      <c r="YS55" s="129"/>
      <c r="YT55" s="129"/>
      <c r="YU55" s="129"/>
      <c r="YV55" s="129"/>
      <c r="YW55" s="129"/>
      <c r="YX55" s="129"/>
      <c r="YY55" s="129"/>
      <c r="YZ55" s="129"/>
      <c r="ZA55" s="129"/>
      <c r="ZB55" s="129"/>
      <c r="ZC55" s="129"/>
      <c r="ZD55" s="129"/>
      <c r="ZE55" s="129"/>
      <c r="ZF55" s="129"/>
      <c r="ZG55" s="129"/>
      <c r="ZH55" s="129"/>
      <c r="ZI55" s="129"/>
      <c r="ZJ55" s="129"/>
      <c r="ZK55" s="129"/>
      <c r="ZL55" s="129"/>
      <c r="ZM55" s="129"/>
      <c r="ZN55" s="129"/>
      <c r="ZO55" s="129"/>
      <c r="ZP55" s="129"/>
      <c r="ZQ55" s="129"/>
      <c r="ZR55" s="129"/>
      <c r="ZS55" s="129"/>
      <c r="ZT55" s="129"/>
      <c r="ZU55" s="129"/>
      <c r="ZV55" s="129"/>
      <c r="ZW55" s="129"/>
      <c r="ZX55" s="129"/>
      <c r="ZY55" s="129"/>
      <c r="ZZ55" s="129"/>
      <c r="AAA55" s="129"/>
      <c r="AAB55" s="129"/>
      <c r="AAC55" s="129"/>
      <c r="AAD55" s="129"/>
      <c r="AAE55" s="129"/>
      <c r="AAF55" s="129"/>
      <c r="AAG55" s="129"/>
      <c r="AAH55" s="129"/>
      <c r="AAI55" s="129"/>
      <c r="AAJ55" s="129"/>
      <c r="AAK55" s="129"/>
      <c r="AAL55" s="129"/>
      <c r="AAM55" s="129"/>
      <c r="AAN55" s="129"/>
      <c r="AAO55" s="129"/>
      <c r="AAP55" s="129"/>
      <c r="AAQ55" s="129"/>
      <c r="AAR55" s="129"/>
      <c r="AAS55" s="129"/>
      <c r="AAT55" s="129"/>
      <c r="AAU55" s="129"/>
      <c r="AAV55" s="129"/>
      <c r="AAW55" s="129"/>
      <c r="AAX55" s="129"/>
      <c r="AAY55" s="129"/>
      <c r="AAZ55" s="129"/>
      <c r="ABA55" s="129"/>
      <c r="ABB55" s="129"/>
      <c r="ABC55" s="129"/>
      <c r="ABD55" s="129"/>
      <c r="ABE55" s="129"/>
      <c r="ABF55" s="129"/>
      <c r="ABG55" s="129"/>
      <c r="ABH55" s="129"/>
      <c r="ABI55" s="129"/>
      <c r="ABJ55" s="129"/>
      <c r="ABK55" s="129"/>
      <c r="ABL55" s="129"/>
      <c r="ABM55" s="129"/>
      <c r="ABN55" s="129"/>
      <c r="ABO55" s="129"/>
      <c r="ABP55" s="129"/>
      <c r="ABQ55" s="129"/>
      <c r="ABR55" s="129"/>
      <c r="ABS55" s="129"/>
      <c r="ABT55" s="129"/>
      <c r="ABU55" s="129"/>
      <c r="ABV55" s="129"/>
      <c r="ABW55" s="129"/>
      <c r="ABX55" s="129"/>
      <c r="ABY55" s="129"/>
      <c r="ABZ55" s="129"/>
      <c r="ACA55" s="129"/>
      <c r="ACB55" s="129"/>
      <c r="ACC55" s="129"/>
      <c r="ACD55" s="129"/>
      <c r="ACE55" s="129"/>
      <c r="ACF55" s="129"/>
      <c r="ACG55" s="129"/>
      <c r="ACH55" s="129"/>
      <c r="ACI55" s="129"/>
      <c r="ACJ55" s="129"/>
      <c r="ACK55" s="129"/>
      <c r="ACL55" s="129"/>
      <c r="ACM55" s="129"/>
      <c r="ACN55" s="129"/>
      <c r="ACO55" s="129"/>
      <c r="ACP55" s="129"/>
      <c r="ACQ55" s="129"/>
      <c r="ACR55" s="129"/>
      <c r="ACS55" s="129"/>
      <c r="ACT55" s="129"/>
      <c r="ACU55" s="129"/>
      <c r="ACV55" s="129"/>
      <c r="ACW55" s="129"/>
      <c r="ACX55" s="129"/>
      <c r="ACY55" s="129"/>
      <c r="ACZ55" s="129"/>
      <c r="ADA55" s="129"/>
      <c r="ADB55" s="129"/>
      <c r="ADC55" s="129"/>
      <c r="ADD55" s="129"/>
      <c r="ADE55" s="129"/>
      <c r="ADF55" s="129"/>
      <c r="ADG55" s="129"/>
      <c r="ADH55" s="129"/>
      <c r="ADI55" s="129"/>
      <c r="ADJ55" s="129"/>
      <c r="ADK55" s="129"/>
      <c r="ADL55" s="129"/>
      <c r="ADM55" s="129"/>
      <c r="ADN55" s="129"/>
      <c r="ADO55" s="129"/>
      <c r="ADP55" s="129"/>
      <c r="ADQ55" s="129"/>
      <c r="ADR55" s="129"/>
      <c r="ADS55" s="129"/>
      <c r="ADT55" s="129"/>
      <c r="ADU55" s="129"/>
      <c r="ADV55" s="129"/>
      <c r="ADW55" s="129"/>
      <c r="ADX55" s="129"/>
      <c r="ADY55" s="129"/>
      <c r="ADZ55" s="129"/>
      <c r="AEA55" s="129"/>
      <c r="AEB55" s="129"/>
      <c r="AEC55" s="129"/>
      <c r="AED55" s="129"/>
      <c r="AEE55" s="129"/>
      <c r="AEF55" s="129"/>
      <c r="AEG55" s="129"/>
      <c r="AEH55" s="129"/>
      <c r="AEI55" s="129"/>
      <c r="AEJ55" s="129"/>
      <c r="AEK55" s="129"/>
      <c r="AEL55" s="129"/>
      <c r="AEM55" s="129"/>
      <c r="AEN55" s="129"/>
      <c r="AEO55" s="129"/>
      <c r="AEP55" s="129"/>
      <c r="AEQ55" s="129"/>
      <c r="AER55" s="129"/>
      <c r="AES55" s="129"/>
      <c r="AET55" s="129"/>
      <c r="AEU55" s="129"/>
      <c r="AEV55" s="129"/>
      <c r="AEW55" s="129"/>
      <c r="AEX55" s="129"/>
      <c r="AEY55" s="129"/>
      <c r="AEZ55" s="129"/>
      <c r="AFA55" s="129"/>
      <c r="AFB55" s="129"/>
      <c r="AFC55" s="129"/>
      <c r="AFD55" s="129"/>
      <c r="AFE55" s="129"/>
      <c r="AFF55" s="129"/>
      <c r="AFG55" s="129"/>
      <c r="AFH55" s="129"/>
      <c r="AFI55" s="129"/>
      <c r="AFJ55" s="129"/>
      <c r="AFK55" s="129"/>
      <c r="AFL55" s="129"/>
      <c r="AFM55" s="129"/>
      <c r="AFN55" s="129"/>
      <c r="AFO55" s="129"/>
      <c r="AFP55" s="129"/>
      <c r="AFQ55" s="129"/>
      <c r="AFR55" s="129"/>
      <c r="AFS55" s="129"/>
      <c r="AFT55" s="129"/>
      <c r="AFU55" s="129"/>
      <c r="AFV55" s="129"/>
      <c r="AFW55" s="129"/>
      <c r="AFX55" s="129"/>
      <c r="AFY55" s="129"/>
      <c r="AFZ55" s="129"/>
      <c r="AGA55" s="129"/>
      <c r="AGB55" s="129"/>
      <c r="AGC55" s="129"/>
      <c r="AGD55" s="129"/>
      <c r="AGE55" s="129"/>
      <c r="AGF55" s="129"/>
      <c r="AGG55" s="129"/>
      <c r="AGH55" s="129"/>
      <c r="AGI55" s="129"/>
      <c r="AGJ55" s="129"/>
      <c r="AGK55" s="129"/>
      <c r="AGL55" s="129"/>
      <c r="AGM55" s="129"/>
      <c r="AGN55" s="129"/>
      <c r="AGO55" s="129"/>
      <c r="AGP55" s="129"/>
      <c r="AGQ55" s="129"/>
      <c r="AGR55" s="129"/>
      <c r="AGS55" s="129"/>
      <c r="AGT55" s="129"/>
      <c r="AGU55" s="129"/>
      <c r="AGV55" s="129"/>
      <c r="AGW55" s="129"/>
      <c r="AGX55" s="129"/>
      <c r="AGY55" s="129"/>
      <c r="AGZ55" s="129"/>
      <c r="AHA55" s="129"/>
      <c r="AHB55" s="129"/>
      <c r="AHC55" s="129"/>
      <c r="AHD55" s="129"/>
      <c r="AHE55" s="129"/>
      <c r="AHF55" s="129"/>
      <c r="AHG55" s="129"/>
      <c r="AHH55" s="129"/>
      <c r="AHI55" s="129"/>
      <c r="AHJ55" s="129"/>
      <c r="AHK55" s="129"/>
      <c r="AHL55" s="129"/>
      <c r="AHM55" s="129"/>
      <c r="AHN55" s="129"/>
      <c r="AHO55" s="129"/>
      <c r="AHP55" s="129"/>
      <c r="AHQ55" s="129"/>
      <c r="AHR55" s="129"/>
      <c r="AHS55" s="129"/>
      <c r="AHT55" s="129"/>
      <c r="AHU55" s="129"/>
      <c r="AHV55" s="129"/>
      <c r="AHW55" s="129"/>
      <c r="AHX55" s="129"/>
      <c r="AHY55" s="129"/>
      <c r="AHZ55" s="129"/>
      <c r="AIA55" s="129"/>
      <c r="AIB55" s="129"/>
      <c r="AIC55" s="129"/>
      <c r="AID55" s="129"/>
      <c r="AIE55" s="129"/>
      <c r="AIF55" s="129"/>
      <c r="AIG55" s="129"/>
      <c r="AIH55" s="129"/>
      <c r="AII55" s="129"/>
      <c r="AIJ55" s="129"/>
      <c r="AIK55" s="129"/>
      <c r="AIL55" s="129"/>
      <c r="AIM55" s="129"/>
      <c r="AIN55" s="129"/>
      <c r="AIO55" s="129"/>
      <c r="AIP55" s="129"/>
      <c r="AIQ55" s="129"/>
      <c r="AIR55" s="129"/>
      <c r="AIS55" s="129"/>
      <c r="AIT55" s="129"/>
      <c r="AIU55" s="129"/>
      <c r="AIV55" s="129"/>
      <c r="AIW55" s="129"/>
      <c r="AIX55" s="129"/>
      <c r="AIY55" s="129"/>
      <c r="AIZ55" s="129"/>
      <c r="AJA55" s="129"/>
      <c r="AJB55" s="129"/>
      <c r="AJC55" s="129"/>
      <c r="AJD55" s="129"/>
      <c r="AJE55" s="129"/>
      <c r="AJF55" s="129"/>
      <c r="AJG55" s="129"/>
      <c r="AJH55" s="129"/>
      <c r="AJI55" s="129"/>
      <c r="AJJ55" s="129"/>
      <c r="AJK55" s="129"/>
      <c r="AJL55" s="129"/>
      <c r="AJM55" s="129"/>
      <c r="AJN55" s="129"/>
      <c r="AJO55" s="129"/>
      <c r="AJP55" s="129"/>
      <c r="AJQ55" s="129"/>
      <c r="AJR55" s="129"/>
      <c r="AJS55" s="129"/>
      <c r="AJT55" s="129"/>
      <c r="AJU55" s="129"/>
      <c r="AJV55" s="129"/>
      <c r="AJW55" s="129"/>
    </row>
  </sheetData>
  <dataValidations count="1">
    <dataValidation type="list" allowBlank="1" showInputMessage="1" showErrorMessage="1" sqref="N3:N55" xr:uid="{5637B907-E35D-400A-8993-23DD113F883E}">
      <formula1>"Inprogress, Completed"</formula1>
    </dataValidation>
  </dataValidations>
  <hyperlinks>
    <hyperlink ref="O1" r:id="rId1" display="satarupa.mohanty@relevantz.com;ashwin.majella@relevantz.com;ganapathiraman.balasubramanian@relevantz.com;subhasri.ponnappan@relevantz.com;hemanath.jayaraman@relevantz.com;subbulakshmi.namasivayam@relevantz.com;vidhya.subramani@relevantz.com" xr:uid="{27540DAC-6B72-4CC7-BE34-69FAD466D2C4}"/>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4FBD7-FE89-41C6-8A0B-0FC76F8C37A2}">
  <sheetPr>
    <outlinePr summaryBelow="0" summaryRight="0"/>
  </sheetPr>
  <dimension ref="A1:CP987"/>
  <sheetViews>
    <sheetView topLeftCell="B1" workbookViewId="0">
      <selection activeCell="G3" sqref="G3"/>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123.75" customHeight="1">
      <c r="B2" s="577" t="s">
        <v>275</v>
      </c>
      <c r="C2" s="583">
        <v>51349</v>
      </c>
      <c r="D2" s="583">
        <v>51349</v>
      </c>
      <c r="E2" s="687" t="s">
        <v>247</v>
      </c>
      <c r="F2" s="684" t="s">
        <v>222</v>
      </c>
      <c r="G2" s="688" t="s">
        <v>389</v>
      </c>
      <c r="H2" s="684" t="s">
        <v>229</v>
      </c>
      <c r="I2" s="684" t="s">
        <v>225</v>
      </c>
      <c r="J2" s="684" t="s">
        <v>226</v>
      </c>
      <c r="K2" s="684" t="s">
        <v>164</v>
      </c>
      <c r="L2" s="689">
        <v>46093</v>
      </c>
      <c r="M2" s="689"/>
      <c r="N2" s="727" t="s">
        <v>277</v>
      </c>
      <c r="O2" s="678"/>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ht="51" customHeight="1">
      <c r="B3" s="577" t="s">
        <v>275</v>
      </c>
      <c r="C3" s="283">
        <v>21786</v>
      </c>
      <c r="D3" s="283">
        <v>21786</v>
      </c>
      <c r="E3" s="177" t="s">
        <v>192</v>
      </c>
      <c r="F3" s="684" t="s">
        <v>222</v>
      </c>
      <c r="G3" s="282" t="s">
        <v>390</v>
      </c>
      <c r="H3" s="193" t="s">
        <v>224</v>
      </c>
      <c r="I3" s="684" t="s">
        <v>225</v>
      </c>
      <c r="J3" s="684" t="s">
        <v>226</v>
      </c>
      <c r="K3" s="684" t="s">
        <v>164</v>
      </c>
      <c r="L3" s="21"/>
      <c r="M3" s="21"/>
      <c r="N3" s="62"/>
      <c r="O3" s="53"/>
    </row>
    <row r="4" spans="1:94" ht="12.75">
      <c r="B4" s="577"/>
      <c r="C4" s="283"/>
      <c r="D4" s="283"/>
      <c r="E4" s="177"/>
      <c r="F4" s="684"/>
      <c r="G4" s="282"/>
      <c r="H4" s="193"/>
      <c r="I4" s="684"/>
      <c r="J4" s="684"/>
      <c r="K4" s="684"/>
      <c r="L4" s="21"/>
      <c r="M4" s="21"/>
      <c r="N4" s="62"/>
      <c r="O4" s="53"/>
    </row>
    <row r="5" spans="1:94" ht="12.75">
      <c r="B5" s="577"/>
      <c r="C5" s="283"/>
      <c r="D5" s="283"/>
      <c r="E5" s="177"/>
      <c r="F5" s="684"/>
      <c r="G5" s="282"/>
      <c r="H5" s="193"/>
      <c r="I5" s="684"/>
      <c r="J5" s="684"/>
      <c r="K5" s="684"/>
      <c r="L5" s="21"/>
      <c r="M5" s="21"/>
      <c r="N5" s="62"/>
      <c r="O5" s="53"/>
    </row>
    <row r="6" spans="1:94" ht="12.75">
      <c r="B6" s="577"/>
      <c r="C6" s="283"/>
      <c r="D6" s="283"/>
      <c r="E6" s="177"/>
      <c r="F6" s="684"/>
      <c r="G6" s="337"/>
      <c r="H6" s="225"/>
      <c r="I6" s="684"/>
      <c r="J6" s="684"/>
      <c r="K6" s="684"/>
      <c r="L6" s="48"/>
      <c r="M6" s="48"/>
      <c r="N6" s="382"/>
      <c r="O6" s="53"/>
    </row>
    <row r="7" spans="1:94" s="462" customFormat="1" ht="12.75">
      <c r="A7" s="765"/>
      <c r="B7" s="738"/>
      <c r="C7" s="279"/>
      <c r="D7" s="279"/>
      <c r="E7" s="506"/>
      <c r="F7" s="684"/>
      <c r="G7" s="337"/>
      <c r="H7" s="225"/>
      <c r="I7" s="684"/>
      <c r="J7" s="684"/>
      <c r="K7" s="684"/>
      <c r="L7" s="48"/>
      <c r="M7" s="48"/>
      <c r="N7" s="382"/>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s="595"/>
    </row>
    <row r="8" spans="1:94" s="53" customFormat="1" ht="15.75" customHeight="1">
      <c r="B8" s="577"/>
      <c r="C8" s="283"/>
      <c r="D8" s="283"/>
      <c r="E8" s="177"/>
      <c r="F8" s="644"/>
      <c r="G8" s="58"/>
      <c r="H8" s="193"/>
      <c r="I8" s="644"/>
      <c r="J8" s="644"/>
      <c r="K8" s="644"/>
    </row>
    <row r="9" spans="1:94" ht="15.75" customHeight="1">
      <c r="P9" s="241"/>
    </row>
    <row r="10" spans="1:94" ht="15.75" customHeight="1"/>
    <row r="11" spans="1:94" ht="15.75" customHeight="1"/>
    <row r="12" spans="1:94" ht="15.75" customHeight="1"/>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ataValidations count="7">
    <dataValidation allowBlank="1" showErrorMessage="1" sqref="N2" xr:uid="{5D79530D-02C9-43F3-997E-8CE98E5EDF6E}"/>
    <dataValidation type="date" operator="notBetween" allowBlank="1" showErrorMessage="1" sqref="L2:M2" xr:uid="{2F20C418-BEBD-4B6D-8904-63D64AF8655D}">
      <formula1>45931</formula1>
      <formula2>45986</formula2>
    </dataValidation>
    <dataValidation type="list" allowBlank="1" showErrorMessage="1" sqref="L3:M7" xr:uid="{8C2E2D58-F1A5-4A9D-913E-9EBDCD1E074B}">
      <formula1>"Open,Inprogress,Closed/Rejected,Defect Fixed"</formula1>
    </dataValidation>
    <dataValidation type="list" allowBlank="1" showErrorMessage="1" sqref="J2:J8" xr:uid="{750F95D8-7DF3-4A89-8E9D-93998466A101}">
      <formula1>"Internal,External"</formula1>
    </dataValidation>
    <dataValidation type="list" allowBlank="1" showErrorMessage="1" sqref="H2:H8" xr:uid="{D93F22F2-BECD-4E1D-8F16-E1F7FD4663A4}">
      <formula1>"Minor,Significant,Major"</formula1>
    </dataValidation>
    <dataValidation type="list" allowBlank="1" showErrorMessage="1" sqref="F2:F8" xr:uid="{61BE8A38-A697-4D28-8467-5C13D24E0B09}">
      <formula1>"Bounceback/Sub-Defect,Defect,None"</formula1>
    </dataValidation>
    <dataValidation type="list" allowBlank="1" showErrorMessage="1" sqref="I2:I8" xr:uid="{8BD7F041-808F-48A8-BACB-16EF3B8BBBA2}">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8A75682A-AF85-4374-915B-B8CF6FF5FE47}">
          <x14:formula1>
            <xm:f>Details!$A$2:$A$10</xm:f>
          </x14:formula1>
          <xm:sqref>N1 N3:N1048576</xm:sqref>
        </x14:dataValidation>
        <x14:dataValidation type="list" allowBlank="1" showInputMessage="1" showErrorMessage="1" xr:uid="{041E148D-A69D-4021-8835-99C3A78F30E9}">
          <x14:formula1>
            <xm:f>Settings!$C$3:$C$22</xm:f>
          </x14:formula1>
          <xm:sqref>K1:K1048576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21423-4DFB-482B-989B-6EC9FFDE47E5}">
  <sheetPr>
    <outlinePr summaryBelow="0" summaryRight="0"/>
  </sheetPr>
  <dimension ref="A1:BD948"/>
  <sheetViews>
    <sheetView showGridLines="0" workbookViewId="0">
      <pane xSplit="9" topLeftCell="AC1" activePane="topRight" state="frozen"/>
      <selection pane="topRight" activeCell="AD7" sqref="AD7"/>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42.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579" customFormat="1" ht="44.25" customHeight="1">
      <c r="A2" s="564">
        <v>1</v>
      </c>
      <c r="B2" s="541" t="s">
        <v>5</v>
      </c>
      <c r="C2" s="552">
        <v>46066</v>
      </c>
      <c r="D2" s="552">
        <v>46079</v>
      </c>
      <c r="E2" s="577" t="s">
        <v>391</v>
      </c>
      <c r="F2" s="540" t="s">
        <v>247</v>
      </c>
      <c r="G2" s="540">
        <v>51349</v>
      </c>
      <c r="H2" s="542" t="s">
        <v>392</v>
      </c>
      <c r="I2" s="541" t="s">
        <v>164</v>
      </c>
      <c r="J2" s="540">
        <v>13</v>
      </c>
      <c r="K2" s="540">
        <f>Table2456891021213141116171118192021152223242526272829303132[[#This Row],[Actual Worklog (Hours)]] / 4</f>
        <v>12</v>
      </c>
      <c r="L2" s="540">
        <v>48</v>
      </c>
      <c r="M2" s="573">
        <v>46066</v>
      </c>
      <c r="N2" s="573" t="s">
        <v>190</v>
      </c>
      <c r="O2" s="541" t="s">
        <v>190</v>
      </c>
      <c r="P2" s="541" t="s">
        <v>190</v>
      </c>
      <c r="Q2" s="541" t="s">
        <v>190</v>
      </c>
      <c r="R2" s="541" t="s">
        <v>190</v>
      </c>
      <c r="S2" s="541" t="s">
        <v>190</v>
      </c>
      <c r="T2" s="541" t="s">
        <v>190</v>
      </c>
      <c r="U2" s="552" t="s">
        <v>190</v>
      </c>
      <c r="V2" s="552" t="s">
        <v>190</v>
      </c>
      <c r="W2" s="541" t="s">
        <v>190</v>
      </c>
      <c r="X2" s="540" t="s">
        <v>190</v>
      </c>
      <c r="Y2" s="541" t="s">
        <v>190</v>
      </c>
      <c r="Z2" s="552" t="s">
        <v>190</v>
      </c>
      <c r="AA2" s="541" t="s">
        <v>190</v>
      </c>
      <c r="AB2" s="551" t="s">
        <v>190</v>
      </c>
      <c r="AC2" s="541" t="s">
        <v>190</v>
      </c>
      <c r="AD2" s="540" t="s">
        <v>190</v>
      </c>
      <c r="AE2" s="551" t="s">
        <v>190</v>
      </c>
    </row>
    <row r="3" spans="1:56" s="579" customFormat="1" ht="34.5" customHeight="1">
      <c r="A3" s="564">
        <v>2</v>
      </c>
      <c r="B3" s="541" t="s">
        <v>5</v>
      </c>
      <c r="C3" s="552">
        <v>46066</v>
      </c>
      <c r="D3" s="552">
        <v>46079</v>
      </c>
      <c r="E3" s="577" t="s">
        <v>130</v>
      </c>
      <c r="F3" s="541" t="s">
        <v>197</v>
      </c>
      <c r="G3" s="541">
        <v>51456</v>
      </c>
      <c r="H3" s="542" t="s">
        <v>393</v>
      </c>
      <c r="I3" s="543" t="s">
        <v>199</v>
      </c>
      <c r="J3" s="540">
        <v>1</v>
      </c>
      <c r="K3" s="540">
        <f>Table2456891021213141116171118192021152223242526272829303132[[#This Row],[Actual Worklog (Hours)]] / 4</f>
        <v>1</v>
      </c>
      <c r="L3" s="540">
        <v>4</v>
      </c>
      <c r="M3" s="573">
        <v>46066</v>
      </c>
      <c r="N3" s="573">
        <v>46066</v>
      </c>
      <c r="O3" s="541" t="s">
        <v>190</v>
      </c>
      <c r="P3" s="541" t="s">
        <v>190</v>
      </c>
      <c r="Q3" s="541" t="s">
        <v>190</v>
      </c>
      <c r="R3" s="541" t="s">
        <v>190</v>
      </c>
      <c r="S3" s="541" t="s">
        <v>190</v>
      </c>
      <c r="T3" s="541" t="s">
        <v>190</v>
      </c>
      <c r="U3" s="541" t="s">
        <v>190</v>
      </c>
      <c r="V3" s="541" t="s">
        <v>190</v>
      </c>
      <c r="W3" s="541" t="s">
        <v>190</v>
      </c>
      <c r="X3" s="541" t="s">
        <v>190</v>
      </c>
      <c r="Y3" s="541" t="s">
        <v>190</v>
      </c>
      <c r="Z3" s="541" t="s">
        <v>190</v>
      </c>
      <c r="AA3" s="541" t="s">
        <v>190</v>
      </c>
      <c r="AB3" s="541" t="s">
        <v>190</v>
      </c>
      <c r="AC3" s="541" t="s">
        <v>190</v>
      </c>
      <c r="AD3" s="541" t="s">
        <v>190</v>
      </c>
      <c r="AE3" s="541" t="s">
        <v>190</v>
      </c>
      <c r="AF3"/>
      <c r="AG3"/>
      <c r="AH3"/>
      <c r="AI3"/>
      <c r="AJ3"/>
      <c r="AK3"/>
      <c r="AL3"/>
      <c r="AM3"/>
      <c r="AN3"/>
      <c r="AO3"/>
      <c r="AP3"/>
      <c r="AQ3"/>
      <c r="AR3"/>
      <c r="AS3"/>
      <c r="AT3"/>
      <c r="AU3"/>
      <c r="AV3"/>
      <c r="AW3"/>
      <c r="AX3"/>
      <c r="AY3"/>
      <c r="AZ3"/>
      <c r="BA3"/>
      <c r="BB3"/>
      <c r="BC3"/>
      <c r="BD3"/>
    </row>
    <row r="4" spans="1:56" s="579" customFormat="1" ht="54" customHeight="1">
      <c r="A4" s="564">
        <v>3</v>
      </c>
      <c r="B4" s="541" t="s">
        <v>5</v>
      </c>
      <c r="C4" s="552">
        <v>46066</v>
      </c>
      <c r="D4" s="552">
        <v>46079</v>
      </c>
      <c r="E4" s="577" t="s">
        <v>130</v>
      </c>
      <c r="F4" s="560" t="s">
        <v>197</v>
      </c>
      <c r="G4" s="629">
        <v>51457</v>
      </c>
      <c r="H4" s="744" t="s">
        <v>394</v>
      </c>
      <c r="I4" s="552" t="s">
        <v>199</v>
      </c>
      <c r="J4" s="540">
        <v>1</v>
      </c>
      <c r="K4" s="540">
        <f>Table2456891021213141116171118192021152223242526272829303132[[#This Row],[Actual Worklog (Hours)]] / 4</f>
        <v>1</v>
      </c>
      <c r="L4" s="540">
        <v>4</v>
      </c>
      <c r="M4" s="573">
        <v>46066</v>
      </c>
      <c r="N4" s="573">
        <v>46069</v>
      </c>
      <c r="O4" s="541" t="s">
        <v>190</v>
      </c>
      <c r="P4" s="541" t="s">
        <v>190</v>
      </c>
      <c r="Q4" s="541" t="s">
        <v>190</v>
      </c>
      <c r="R4" s="541" t="s">
        <v>190</v>
      </c>
      <c r="S4" s="541" t="s">
        <v>190</v>
      </c>
      <c r="T4" s="541" t="s">
        <v>190</v>
      </c>
      <c r="U4" s="541" t="s">
        <v>190</v>
      </c>
      <c r="V4" s="541" t="s">
        <v>190</v>
      </c>
      <c r="W4" s="541" t="s">
        <v>190</v>
      </c>
      <c r="X4" s="541" t="s">
        <v>190</v>
      </c>
      <c r="Y4" s="541" t="s">
        <v>190</v>
      </c>
      <c r="Z4" s="541" t="s">
        <v>190</v>
      </c>
      <c r="AA4" s="541" t="s">
        <v>190</v>
      </c>
      <c r="AB4" s="541" t="s">
        <v>190</v>
      </c>
      <c r="AC4" s="541" t="s">
        <v>190</v>
      </c>
      <c r="AD4" s="541" t="s">
        <v>190</v>
      </c>
      <c r="AE4" s="541" t="s">
        <v>190</v>
      </c>
      <c r="AF4"/>
      <c r="AG4"/>
      <c r="AH4"/>
      <c r="AI4"/>
      <c r="AJ4"/>
      <c r="AK4"/>
      <c r="AL4"/>
      <c r="AM4"/>
      <c r="AN4"/>
      <c r="AO4"/>
      <c r="AP4"/>
      <c r="AQ4"/>
      <c r="AR4"/>
      <c r="AS4"/>
      <c r="AT4"/>
      <c r="AU4"/>
      <c r="AV4"/>
      <c r="AW4"/>
      <c r="AX4"/>
      <c r="AY4"/>
      <c r="AZ4"/>
      <c r="BA4"/>
      <c r="BB4"/>
      <c r="BC4"/>
      <c r="BD4"/>
    </row>
    <row r="5" spans="1:56" s="579" customFormat="1" ht="44.25" customHeight="1">
      <c r="A5" s="564">
        <v>4</v>
      </c>
      <c r="B5" s="541" t="s">
        <v>5</v>
      </c>
      <c r="C5" s="552">
        <v>46066</v>
      </c>
      <c r="D5" s="552">
        <v>46079</v>
      </c>
      <c r="E5" s="577" t="s">
        <v>391</v>
      </c>
      <c r="F5" s="540" t="s">
        <v>294</v>
      </c>
      <c r="G5" s="541">
        <v>51803</v>
      </c>
      <c r="H5" s="540" t="s">
        <v>295</v>
      </c>
      <c r="I5" s="552" t="s">
        <v>164</v>
      </c>
      <c r="J5" s="540">
        <v>3</v>
      </c>
      <c r="K5" s="540">
        <f>Table2456891021213141116171118192021152223242526272829303132[[#This Row],[Actual Worklog (Hours)]] / 4</f>
        <v>2.5</v>
      </c>
      <c r="L5" s="540">
        <v>10</v>
      </c>
      <c r="M5" s="573">
        <v>46070</v>
      </c>
      <c r="N5" s="573" t="s">
        <v>190</v>
      </c>
      <c r="O5" s="541" t="s">
        <v>190</v>
      </c>
      <c r="P5" s="541" t="s">
        <v>190</v>
      </c>
      <c r="Q5" s="541" t="s">
        <v>190</v>
      </c>
      <c r="R5" s="541" t="s">
        <v>190</v>
      </c>
      <c r="S5" s="541" t="s">
        <v>190</v>
      </c>
      <c r="T5" s="541" t="s">
        <v>190</v>
      </c>
      <c r="U5" s="552" t="s">
        <v>190</v>
      </c>
      <c r="V5" s="552" t="s">
        <v>190</v>
      </c>
      <c r="W5" s="541" t="s">
        <v>190</v>
      </c>
      <c r="X5" s="540" t="s">
        <v>190</v>
      </c>
      <c r="Y5" s="541" t="s">
        <v>190</v>
      </c>
      <c r="Z5" s="552" t="s">
        <v>190</v>
      </c>
      <c r="AA5" s="541" t="s">
        <v>190</v>
      </c>
      <c r="AB5" s="551" t="s">
        <v>190</v>
      </c>
      <c r="AC5" s="541" t="s">
        <v>190</v>
      </c>
      <c r="AD5" s="540" t="s">
        <v>190</v>
      </c>
      <c r="AE5" s="551" t="s">
        <v>190</v>
      </c>
    </row>
    <row r="6" spans="1:56" s="579" customFormat="1" ht="45" customHeight="1">
      <c r="A6" s="536">
        <v>5</v>
      </c>
      <c r="B6" s="541" t="s">
        <v>5</v>
      </c>
      <c r="C6" s="552">
        <v>46066</v>
      </c>
      <c r="D6" s="552">
        <v>46079</v>
      </c>
      <c r="E6" s="577" t="s">
        <v>391</v>
      </c>
      <c r="F6" s="540" t="s">
        <v>294</v>
      </c>
      <c r="G6" s="541">
        <v>51804</v>
      </c>
      <c r="H6" s="540" t="s">
        <v>395</v>
      </c>
      <c r="I6" s="541" t="s">
        <v>199</v>
      </c>
      <c r="J6" s="540">
        <v>2</v>
      </c>
      <c r="K6" s="540">
        <f>Table2456891021213141116171118192021152223242526272829303132[[#This Row],[Actual Worklog (Hours)]] / 4</f>
        <v>3</v>
      </c>
      <c r="L6" s="540">
        <v>12</v>
      </c>
      <c r="M6" s="573">
        <v>46069</v>
      </c>
      <c r="N6" s="573">
        <v>46072</v>
      </c>
      <c r="O6" s="541" t="s">
        <v>197</v>
      </c>
      <c r="P6" s="541" t="s">
        <v>190</v>
      </c>
      <c r="Q6" s="541" t="s">
        <v>190</v>
      </c>
      <c r="R6" s="541" t="s">
        <v>190</v>
      </c>
      <c r="S6" s="551" t="s">
        <v>190</v>
      </c>
      <c r="T6" s="551">
        <v>47411</v>
      </c>
      <c r="U6" s="552">
        <v>46073</v>
      </c>
      <c r="V6" s="552">
        <v>46073</v>
      </c>
      <c r="W6" s="551" t="s">
        <v>396</v>
      </c>
      <c r="X6" s="551" t="s">
        <v>190</v>
      </c>
      <c r="Y6" s="551" t="s">
        <v>190</v>
      </c>
      <c r="Z6" s="552">
        <v>46073</v>
      </c>
      <c r="AA6" s="551" t="s">
        <v>190</v>
      </c>
      <c r="AB6" s="702" t="s">
        <v>190</v>
      </c>
      <c r="AC6" s="551" t="s">
        <v>190</v>
      </c>
      <c r="AD6" s="541" t="s">
        <v>190</v>
      </c>
      <c r="AE6" s="659" t="s">
        <v>190</v>
      </c>
    </row>
    <row r="7" spans="1:56" s="579" customFormat="1" ht="25.5" customHeight="1">
      <c r="A7" s="536">
        <v>6</v>
      </c>
      <c r="B7" s="541" t="s">
        <v>5</v>
      </c>
      <c r="C7" s="552">
        <v>46066</v>
      </c>
      <c r="D7" s="552">
        <v>46079</v>
      </c>
      <c r="E7" s="577" t="s">
        <v>391</v>
      </c>
      <c r="F7" s="541" t="s">
        <v>192</v>
      </c>
      <c r="G7" s="541">
        <v>21786</v>
      </c>
      <c r="H7" s="542" t="s">
        <v>287</v>
      </c>
      <c r="I7" s="541" t="s">
        <v>164</v>
      </c>
      <c r="J7" s="540">
        <v>8</v>
      </c>
      <c r="K7" s="540">
        <v>10.5</v>
      </c>
      <c r="L7" s="540">
        <v>42</v>
      </c>
      <c r="M7" s="573">
        <v>46066</v>
      </c>
      <c r="N7" s="573" t="s">
        <v>190</v>
      </c>
      <c r="O7" s="541" t="s">
        <v>190</v>
      </c>
      <c r="P7" s="541" t="s">
        <v>190</v>
      </c>
      <c r="Q7" s="541" t="s">
        <v>190</v>
      </c>
      <c r="R7" s="541" t="s">
        <v>190</v>
      </c>
      <c r="S7" s="541" t="s">
        <v>190</v>
      </c>
      <c r="T7" s="541" t="s">
        <v>190</v>
      </c>
      <c r="U7" s="552" t="s">
        <v>190</v>
      </c>
      <c r="V7" s="552" t="s">
        <v>190</v>
      </c>
      <c r="W7" s="541" t="s">
        <v>190</v>
      </c>
      <c r="X7" s="540" t="s">
        <v>190</v>
      </c>
      <c r="Y7" s="541" t="s">
        <v>190</v>
      </c>
      <c r="Z7" s="552" t="s">
        <v>190</v>
      </c>
      <c r="AA7" s="541" t="s">
        <v>190</v>
      </c>
      <c r="AB7" s="551" t="s">
        <v>190</v>
      </c>
      <c r="AC7" s="541" t="s">
        <v>190</v>
      </c>
      <c r="AD7" s="540" t="s">
        <v>397</v>
      </c>
      <c r="AE7" s="551" t="s">
        <v>190</v>
      </c>
    </row>
    <row r="8" spans="1:56" s="579" customFormat="1" ht="27" customHeight="1">
      <c r="A8" s="536"/>
      <c r="B8" s="541"/>
      <c r="C8" s="552"/>
      <c r="D8" s="552"/>
      <c r="E8" s="577"/>
      <c r="F8" s="540"/>
      <c r="G8" s="541"/>
      <c r="H8" s="542"/>
      <c r="I8" s="552"/>
      <c r="J8" s="540"/>
      <c r="K8" s="540"/>
      <c r="L8" s="540"/>
      <c r="M8" s="573"/>
      <c r="N8" s="573"/>
      <c r="O8" s="541"/>
      <c r="P8" s="541"/>
      <c r="Q8" s="541"/>
      <c r="R8" s="541"/>
      <c r="S8" s="551"/>
      <c r="T8" s="551"/>
      <c r="U8" s="552"/>
      <c r="V8" s="552"/>
      <c r="W8" s="551"/>
      <c r="X8" s="551"/>
      <c r="Y8" s="551"/>
      <c r="Z8" s="552"/>
      <c r="AA8" s="551"/>
      <c r="AB8" s="551"/>
      <c r="AC8" s="551"/>
      <c r="AD8" s="540"/>
      <c r="AE8" s="659"/>
    </row>
    <row r="9" spans="1:56" s="53" customFormat="1" ht="28.5" customHeight="1">
      <c r="A9" s="564"/>
      <c r="B9" s="541"/>
      <c r="C9" s="552"/>
      <c r="D9" s="552"/>
      <c r="E9" s="577"/>
      <c r="F9" s="540"/>
      <c r="G9" s="541"/>
      <c r="H9" s="542"/>
      <c r="I9" s="541"/>
      <c r="J9" s="540"/>
      <c r="K9" s="540"/>
      <c r="L9" s="540"/>
      <c r="M9" s="573"/>
      <c r="N9" s="573"/>
      <c r="O9" s="541"/>
      <c r="P9" s="541"/>
      <c r="Q9" s="621"/>
      <c r="R9" s="541"/>
      <c r="S9" s="550"/>
      <c r="T9" s="669"/>
      <c r="U9" s="601"/>
      <c r="V9" s="601"/>
      <c r="W9" s="541"/>
      <c r="X9" s="621"/>
      <c r="Y9" s="600"/>
      <c r="Z9" s="601"/>
      <c r="AA9" s="600"/>
      <c r="AB9" s="720"/>
      <c r="AC9" s="541"/>
      <c r="AD9" s="541"/>
      <c r="AE9" s="600"/>
      <c r="AF9" s="589"/>
      <c r="AG9" s="579"/>
      <c r="AH9" s="579"/>
      <c r="AI9" s="579"/>
      <c r="AJ9" s="579"/>
      <c r="AK9" s="579"/>
      <c r="AL9" s="579"/>
      <c r="AM9" s="579"/>
      <c r="AN9" s="579"/>
      <c r="AO9" s="579"/>
      <c r="AP9" s="579"/>
      <c r="AQ9" s="579"/>
      <c r="AR9" s="579"/>
      <c r="AS9" s="579"/>
      <c r="AT9" s="579"/>
      <c r="AU9" s="579"/>
      <c r="AV9" s="579"/>
      <c r="AW9" s="579"/>
      <c r="AX9" s="579"/>
      <c r="AY9" s="579"/>
      <c r="AZ9" s="579"/>
      <c r="BA9" s="579"/>
      <c r="BB9" s="579"/>
      <c r="BC9" s="579"/>
      <c r="BD9" s="579"/>
    </row>
    <row r="10" spans="1:56" ht="44.25" customHeight="1">
      <c r="A10" s="536"/>
      <c r="B10" s="541"/>
      <c r="C10" s="552"/>
      <c r="D10" s="552"/>
      <c r="E10" s="577"/>
      <c r="F10" s="540"/>
      <c r="G10" s="541"/>
      <c r="H10" s="542"/>
      <c r="I10" s="541"/>
      <c r="J10" s="285"/>
      <c r="K10" s="285"/>
      <c r="L10" s="285"/>
      <c r="M10" s="662"/>
      <c r="N10" s="662"/>
      <c r="O10" s="541"/>
      <c r="P10" s="283"/>
      <c r="Q10" s="599"/>
      <c r="R10" s="599"/>
      <c r="S10" s="600"/>
      <c r="T10" s="600"/>
      <c r="U10" s="601"/>
      <c r="V10" s="601"/>
      <c r="W10" s="600"/>
      <c r="X10" s="600"/>
      <c r="Y10" s="600"/>
      <c r="Z10" s="601"/>
      <c r="AA10" s="600"/>
      <c r="AB10" s="600"/>
      <c r="AC10" s="600"/>
      <c r="AD10" s="599"/>
      <c r="AE10" s="682"/>
      <c r="AF10" s="589"/>
      <c r="AG10" s="579"/>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79"/>
      <c r="BD10" s="579"/>
    </row>
    <row r="11" spans="1:56" s="579" customFormat="1" ht="54" customHeight="1">
      <c r="A11" s="536"/>
      <c r="B11" s="541"/>
      <c r="C11" s="552"/>
      <c r="D11" s="552"/>
      <c r="E11" s="577"/>
      <c r="F11" s="540"/>
      <c r="G11" s="583"/>
      <c r="H11" s="548"/>
      <c r="I11" s="541"/>
      <c r="J11" s="540"/>
      <c r="K11" s="540"/>
      <c r="L11" s="540"/>
      <c r="M11" s="573"/>
      <c r="N11" s="573"/>
      <c r="O11" s="541"/>
      <c r="P11" s="541"/>
      <c r="Q11" s="541"/>
      <c r="R11" s="541"/>
      <c r="S11" s="551"/>
      <c r="T11" s="551"/>
      <c r="U11" s="552"/>
      <c r="V11" s="552"/>
      <c r="W11" s="551"/>
      <c r="X11" s="551"/>
      <c r="Y11" s="551"/>
      <c r="Z11" s="552"/>
      <c r="AA11" s="551"/>
      <c r="AB11" s="551"/>
      <c r="AC11" s="551"/>
      <c r="AD11" s="540"/>
      <c r="AE11" s="659"/>
      <c r="AF11" s="589"/>
    </row>
    <row r="12" spans="1:56" ht="39" customHeight="1">
      <c r="A12" s="564"/>
      <c r="B12" s="541"/>
      <c r="C12" s="552"/>
      <c r="D12" s="552"/>
      <c r="E12" s="577"/>
      <c r="F12" s="544"/>
      <c r="G12" s="398"/>
      <c r="H12" s="187"/>
      <c r="I12" s="566"/>
      <c r="J12" s="285"/>
      <c r="K12" s="285"/>
      <c r="L12" s="285"/>
      <c r="M12" s="573"/>
      <c r="N12" s="573"/>
      <c r="O12" s="541"/>
      <c r="P12" s="283"/>
      <c r="Q12" s="599"/>
      <c r="R12" s="599"/>
      <c r="S12" s="600"/>
      <c r="T12" s="600"/>
      <c r="U12" s="601"/>
      <c r="V12" s="601"/>
      <c r="W12" s="600"/>
      <c r="X12" s="600"/>
      <c r="Y12" s="600"/>
      <c r="Z12" s="601"/>
      <c r="AA12" s="600"/>
      <c r="AB12" s="600"/>
      <c r="AC12" s="600"/>
      <c r="AD12" s="599"/>
      <c r="AE12" s="600"/>
      <c r="AF12" s="58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row>
    <row r="13" spans="1:56" ht="12.75">
      <c r="A13" s="564"/>
      <c r="B13" s="541"/>
      <c r="C13" s="552"/>
      <c r="D13" s="552"/>
      <c r="E13" s="577"/>
      <c r="F13" s="540"/>
      <c r="G13" s="541"/>
      <c r="H13" s="554"/>
      <c r="I13" s="552"/>
      <c r="J13" s="285"/>
      <c r="K13" s="285"/>
      <c r="L13" s="285"/>
      <c r="M13" s="573"/>
      <c r="N13" s="662"/>
      <c r="O13" s="533"/>
      <c r="P13" s="283"/>
      <c r="Q13" s="599"/>
      <c r="R13" s="599"/>
      <c r="S13" s="600"/>
      <c r="T13" s="600"/>
      <c r="U13" s="601"/>
      <c r="V13" s="601"/>
      <c r="W13" s="600"/>
      <c r="X13" s="600"/>
      <c r="Y13" s="703"/>
      <c r="Z13" s="601"/>
      <c r="AA13" s="600"/>
      <c r="AB13" s="600"/>
      <c r="AC13" s="600"/>
      <c r="AD13" s="599"/>
      <c r="AE13" s="600"/>
    </row>
    <row r="14" spans="1:56" s="691" customFormat="1" ht="12.75">
      <c r="A14" s="564"/>
      <c r="B14" s="541"/>
      <c r="C14" s="552"/>
      <c r="D14" s="552"/>
      <c r="E14" s="577"/>
      <c r="F14" s="540"/>
      <c r="G14" s="541"/>
      <c r="H14" s="542"/>
      <c r="I14" s="552"/>
      <c r="J14" s="540"/>
      <c r="K14" s="540"/>
      <c r="L14" s="540"/>
      <c r="M14" s="573"/>
      <c r="N14" s="573"/>
      <c r="O14" s="734"/>
      <c r="P14" s="734"/>
      <c r="Q14" s="734"/>
      <c r="R14" s="734"/>
      <c r="S14" s="734"/>
      <c r="T14" s="734"/>
      <c r="U14" s="735"/>
      <c r="V14" s="735"/>
      <c r="W14" s="734"/>
      <c r="X14" s="551"/>
      <c r="Y14" s="734"/>
      <c r="Z14" s="735"/>
      <c r="AA14" s="734"/>
      <c r="AB14" s="734"/>
      <c r="AC14" s="734"/>
      <c r="AD14" s="734"/>
      <c r="AE14" s="734"/>
      <c r="AF14" s="736"/>
    </row>
    <row r="15" spans="1:56" s="715" customFormat="1" ht="12.75">
      <c r="A15" s="707"/>
      <c r="B15" s="583"/>
      <c r="C15" s="552"/>
      <c r="D15" s="552"/>
      <c r="E15" s="577"/>
      <c r="F15" s="540"/>
      <c r="G15" s="583"/>
      <c r="H15" s="542"/>
      <c r="I15" s="543"/>
      <c r="J15" s="525"/>
      <c r="K15" s="525"/>
      <c r="L15" s="525"/>
      <c r="M15" s="534"/>
      <c r="N15" s="534"/>
      <c r="O15" s="721"/>
      <c r="P15" s="583"/>
      <c r="Q15" s="583"/>
      <c r="R15" s="583"/>
      <c r="S15" s="586"/>
      <c r="T15" s="586"/>
      <c r="U15" s="543"/>
      <c r="V15" s="543"/>
      <c r="W15" s="586"/>
      <c r="X15" s="586"/>
      <c r="Y15" s="586"/>
      <c r="Z15" s="543"/>
      <c r="AA15" s="586"/>
      <c r="AB15" s="586"/>
      <c r="AC15" s="586"/>
      <c r="AD15" s="722"/>
      <c r="AE15" s="723"/>
      <c r="AF15" s="737"/>
    </row>
    <row r="16" spans="1:56" s="179" customFormat="1" ht="12.75">
      <c r="A16" s="707"/>
      <c r="B16" s="583"/>
      <c r="C16" s="552"/>
      <c r="D16" s="552"/>
      <c r="E16" s="577"/>
      <c r="F16" s="583"/>
      <c r="G16" s="583"/>
      <c r="H16" s="548"/>
      <c r="I16" s="543"/>
      <c r="J16" s="343"/>
      <c r="K16" s="343"/>
      <c r="L16" s="343"/>
      <c r="M16" s="708"/>
      <c r="N16" s="708"/>
      <c r="O16" s="709"/>
      <c r="P16" s="279"/>
      <c r="Q16" s="710"/>
      <c r="R16" s="710"/>
      <c r="S16" s="711"/>
      <c r="T16" s="711"/>
      <c r="U16" s="712"/>
      <c r="V16" s="712"/>
      <c r="W16" s="711"/>
      <c r="X16" s="711"/>
      <c r="Y16" s="711"/>
      <c r="Z16" s="712"/>
      <c r="AA16" s="711"/>
      <c r="AB16" s="711"/>
      <c r="AC16" s="711"/>
      <c r="AD16" s="713"/>
      <c r="AE16" s="714"/>
      <c r="AF16" s="685"/>
      <c r="AG16" s="686"/>
      <c r="AH16" s="686"/>
      <c r="AI16" s="686"/>
      <c r="AJ16" s="686"/>
      <c r="AK16" s="686"/>
      <c r="AL16" s="686"/>
      <c r="AM16" s="686"/>
      <c r="AN16" s="686"/>
      <c r="AO16" s="686"/>
      <c r="AP16" s="686"/>
      <c r="AQ16" s="686"/>
      <c r="AR16" s="686"/>
      <c r="AS16" s="686"/>
      <c r="AT16" s="686"/>
      <c r="AU16" s="686"/>
      <c r="AV16" s="686"/>
      <c r="AW16" s="686"/>
      <c r="AX16" s="686"/>
      <c r="AY16" s="686"/>
      <c r="AZ16" s="686"/>
      <c r="BA16" s="686"/>
      <c r="BB16" s="686"/>
      <c r="BC16" s="686"/>
      <c r="BD16" s="686"/>
    </row>
    <row r="17" spans="1:56" s="53" customFormat="1" ht="12.75">
      <c r="A17" s="707"/>
      <c r="B17" s="583"/>
      <c r="C17" s="552"/>
      <c r="D17" s="552"/>
      <c r="E17" s="577"/>
      <c r="F17" s="583"/>
      <c r="G17" s="583"/>
      <c r="H17" s="548"/>
      <c r="I17" s="543"/>
      <c r="J17" s="525"/>
      <c r="K17" s="525"/>
      <c r="L17" s="525"/>
      <c r="M17" s="534"/>
      <c r="N17" s="534"/>
      <c r="O17" s="721"/>
      <c r="P17" s="583"/>
      <c r="Q17" s="583"/>
      <c r="R17" s="583"/>
      <c r="S17" s="586"/>
      <c r="T17" s="586"/>
      <c r="U17" s="543"/>
      <c r="V17" s="543"/>
      <c r="W17" s="586"/>
      <c r="X17" s="586"/>
      <c r="Y17" s="586"/>
      <c r="Z17" s="543"/>
      <c r="AA17" s="586"/>
      <c r="AB17" s="586"/>
      <c r="AC17" s="586"/>
      <c r="AD17" s="722"/>
      <c r="AE17" s="723"/>
    </row>
    <row r="18" spans="1:56" ht="12.75">
      <c r="A18" s="536"/>
      <c r="B18" s="541"/>
      <c r="C18" s="552"/>
      <c r="D18" s="552"/>
      <c r="E18" s="577"/>
      <c r="F18" s="540"/>
      <c r="G18" s="540"/>
      <c r="H18" s="542"/>
      <c r="I18" s="552"/>
      <c r="J18" s="285"/>
      <c r="K18" s="285"/>
      <c r="L18" s="285"/>
      <c r="M18" s="662"/>
      <c r="N18" s="662"/>
      <c r="O18" s="541"/>
      <c r="P18" s="283"/>
      <c r="Q18" s="599"/>
      <c r="R18" s="599"/>
      <c r="S18" s="600"/>
      <c r="T18" s="600"/>
      <c r="U18" s="601"/>
      <c r="V18" s="601"/>
      <c r="W18" s="600"/>
      <c r="X18" s="600"/>
      <c r="Y18" s="600"/>
      <c r="Z18" s="601"/>
      <c r="AA18" s="600"/>
      <c r="AB18" s="600"/>
      <c r="AC18" s="600"/>
      <c r="AD18" s="599"/>
      <c r="AE18" s="551"/>
      <c r="AF18" s="589"/>
      <c r="AG18" s="579"/>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79"/>
      <c r="BD18" s="579"/>
    </row>
    <row r="19" spans="1:56" ht="12.75">
      <c r="A19" s="536"/>
      <c r="B19" s="541"/>
      <c r="C19" s="552"/>
      <c r="D19" s="552"/>
      <c r="E19" s="577"/>
      <c r="F19" s="540"/>
      <c r="G19" s="541"/>
      <c r="H19" s="542"/>
      <c r="I19" s="552"/>
      <c r="J19" s="285"/>
      <c r="K19" s="285"/>
      <c r="L19" s="285"/>
      <c r="M19" s="662"/>
      <c r="N19" s="662"/>
      <c r="O19" s="541"/>
      <c r="P19" s="283"/>
      <c r="Q19" s="599"/>
      <c r="R19" s="599"/>
      <c r="S19" s="600"/>
      <c r="T19" s="600"/>
      <c r="U19" s="601"/>
      <c r="V19" s="601"/>
      <c r="W19" s="600"/>
      <c r="X19" s="600"/>
      <c r="Y19" s="600"/>
      <c r="Z19" s="601"/>
      <c r="AA19" s="600"/>
      <c r="AB19" s="600"/>
      <c r="AC19" s="600"/>
      <c r="AD19" s="599"/>
      <c r="AE19" s="551"/>
      <c r="AF19" s="589"/>
      <c r="AG19" s="579"/>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79"/>
      <c r="BD19" s="579"/>
    </row>
    <row r="20" spans="1:56" ht="12.75">
      <c r="A20" s="536"/>
      <c r="B20" s="541"/>
      <c r="C20" s="552"/>
      <c r="D20" s="552"/>
      <c r="E20" s="577"/>
      <c r="F20" s="540"/>
      <c r="G20" s="541"/>
      <c r="H20" s="542"/>
      <c r="I20" s="552"/>
      <c r="J20" s="285"/>
      <c r="K20" s="285"/>
      <c r="L20" s="285"/>
      <c r="M20" s="662"/>
      <c r="N20" s="662"/>
      <c r="O20" s="541"/>
      <c r="P20" s="283"/>
      <c r="Q20" s="599"/>
      <c r="R20" s="599"/>
      <c r="S20" s="600"/>
      <c r="T20" s="600"/>
      <c r="U20" s="601"/>
      <c r="V20" s="601"/>
      <c r="W20" s="600"/>
      <c r="X20" s="600"/>
      <c r="Y20" s="600"/>
      <c r="Z20" s="601"/>
      <c r="AA20" s="600"/>
      <c r="AB20" s="600"/>
      <c r="AC20" s="600"/>
      <c r="AD20" s="599"/>
      <c r="AE20" s="551"/>
      <c r="AF20" s="589"/>
      <c r="AG20" s="579"/>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79"/>
      <c r="BD20" s="579"/>
    </row>
    <row r="21" spans="1:56" ht="12.75">
      <c r="A21" s="536"/>
      <c r="B21" s="541"/>
      <c r="C21" s="552"/>
      <c r="D21" s="552"/>
      <c r="E21" s="577"/>
      <c r="F21" s="540"/>
      <c r="G21" s="541"/>
      <c r="H21" s="542"/>
      <c r="I21" s="552"/>
      <c r="J21" s="285"/>
      <c r="K21" s="285"/>
      <c r="L21" s="285"/>
      <c r="M21" s="662"/>
      <c r="N21" s="662"/>
      <c r="O21" s="541"/>
      <c r="P21" s="283"/>
      <c r="Q21" s="599"/>
      <c r="R21" s="599"/>
      <c r="S21" s="600"/>
      <c r="T21" s="600"/>
      <c r="U21" s="601"/>
      <c r="V21" s="601"/>
      <c r="W21" s="600"/>
      <c r="X21" s="600"/>
      <c r="Y21" s="600"/>
      <c r="Z21" s="601"/>
      <c r="AA21" s="600"/>
      <c r="AB21" s="600"/>
      <c r="AC21" s="600"/>
      <c r="AD21" s="599"/>
      <c r="AE21" s="551"/>
      <c r="AF21" s="589"/>
      <c r="AG21" s="579"/>
      <c r="AH21" s="579"/>
      <c r="AI21" s="579"/>
      <c r="AJ21" s="579"/>
      <c r="AK21" s="579"/>
      <c r="AL21" s="579"/>
      <c r="AM21" s="579"/>
      <c r="AN21" s="579"/>
      <c r="AO21" s="579"/>
      <c r="AP21" s="579"/>
      <c r="AQ21" s="579"/>
      <c r="AR21" s="579"/>
      <c r="AS21" s="579"/>
      <c r="AT21" s="579"/>
      <c r="AU21" s="579"/>
      <c r="AV21" s="579"/>
      <c r="AW21" s="579"/>
      <c r="AX21" s="579"/>
      <c r="AY21" s="579"/>
      <c r="AZ21" s="579"/>
      <c r="BA21" s="579"/>
      <c r="BB21" s="579"/>
      <c r="BC21" s="579"/>
      <c r="BD21" s="579"/>
    </row>
    <row r="22" spans="1:56" ht="12.75">
      <c r="A22" s="536"/>
      <c r="B22" s="541"/>
      <c r="C22" s="552"/>
      <c r="D22" s="552"/>
      <c r="E22" s="577"/>
      <c r="F22" s="540"/>
      <c r="G22" s="541"/>
      <c r="H22" s="542"/>
      <c r="I22" s="552"/>
      <c r="J22" s="285"/>
      <c r="K22" s="285"/>
      <c r="L22" s="285"/>
      <c r="M22" s="662"/>
      <c r="N22" s="662"/>
      <c r="O22" s="541"/>
      <c r="P22" s="283"/>
      <c r="Q22" s="599"/>
      <c r="R22" s="599"/>
      <c r="S22" s="600"/>
      <c r="T22" s="600"/>
      <c r="U22" s="601"/>
      <c r="V22" s="601"/>
      <c r="W22" s="600"/>
      <c r="X22" s="600"/>
      <c r="Y22" s="600"/>
      <c r="Z22" s="601"/>
      <c r="AA22" s="600"/>
      <c r="AB22" s="600"/>
      <c r="AC22" s="600"/>
      <c r="AD22" s="599"/>
      <c r="AE22" s="551"/>
      <c r="AF22" s="589"/>
      <c r="AG22" s="579"/>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79"/>
      <c r="BD22" s="579"/>
    </row>
    <row r="23" spans="1:56" ht="12.75">
      <c r="A23" s="536"/>
      <c r="B23" s="541"/>
      <c r="C23" s="552"/>
      <c r="D23" s="552"/>
      <c r="E23" s="577"/>
      <c r="F23" s="540"/>
      <c r="G23" s="541"/>
      <c r="H23" s="542"/>
      <c r="I23" s="552"/>
      <c r="J23" s="285"/>
      <c r="K23" s="285"/>
      <c r="L23" s="285"/>
      <c r="M23" s="662"/>
      <c r="N23" s="662"/>
      <c r="O23" s="541"/>
      <c r="P23" s="283"/>
      <c r="Q23" s="599"/>
      <c r="R23" s="599"/>
      <c r="S23" s="600"/>
      <c r="T23" s="600"/>
      <c r="U23" s="601"/>
      <c r="V23" s="601"/>
      <c r="W23" s="600"/>
      <c r="X23" s="600"/>
      <c r="Y23" s="600"/>
      <c r="Z23" s="601"/>
      <c r="AA23" s="600"/>
      <c r="AB23" s="600"/>
      <c r="AC23" s="600"/>
      <c r="AD23" s="599"/>
      <c r="AE23" s="551"/>
      <c r="AF23" s="589"/>
      <c r="AG23" s="579"/>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79"/>
      <c r="BD23" s="579"/>
    </row>
    <row r="24" spans="1:56" ht="12.75">
      <c r="A24" s="536"/>
      <c r="B24" s="541"/>
      <c r="C24" s="552"/>
      <c r="D24" s="552"/>
      <c r="E24" s="577"/>
      <c r="F24" s="540"/>
      <c r="G24" s="541"/>
      <c r="H24" s="542"/>
      <c r="I24" s="552"/>
      <c r="J24" s="285"/>
      <c r="K24" s="285"/>
      <c r="L24" s="285"/>
      <c r="M24" s="662"/>
      <c r="N24" s="662"/>
      <c r="O24" s="541"/>
      <c r="P24" s="283"/>
      <c r="Q24" s="599"/>
      <c r="R24" s="599"/>
      <c r="S24" s="600"/>
      <c r="T24" s="600"/>
      <c r="U24" s="601"/>
      <c r="V24" s="601"/>
      <c r="W24" s="600"/>
      <c r="X24" s="600"/>
      <c r="Y24" s="600"/>
      <c r="Z24" s="601"/>
      <c r="AA24" s="600"/>
      <c r="AB24" s="600"/>
      <c r="AC24" s="600"/>
      <c r="AD24" s="599"/>
      <c r="AE24" s="551"/>
      <c r="AF24" s="589"/>
      <c r="AG24" s="579"/>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79"/>
      <c r="BD24" s="579"/>
    </row>
    <row r="25" spans="1:56" ht="12.75">
      <c r="A25" s="536"/>
      <c r="B25" s="541"/>
      <c r="C25" s="552"/>
      <c r="D25" s="552"/>
      <c r="E25" s="577"/>
      <c r="F25" s="540"/>
      <c r="G25" s="541"/>
      <c r="H25" s="542"/>
      <c r="I25" s="552"/>
      <c r="J25" s="285"/>
      <c r="K25" s="285"/>
      <c r="L25" s="285"/>
      <c r="M25" s="662"/>
      <c r="N25" s="662"/>
      <c r="O25" s="541"/>
      <c r="P25" s="283"/>
      <c r="Q25" s="599"/>
      <c r="R25" s="599"/>
      <c r="S25" s="600"/>
      <c r="T25" s="600"/>
      <c r="U25" s="601"/>
      <c r="V25" s="601"/>
      <c r="W25" s="600"/>
      <c r="X25" s="600"/>
      <c r="Y25" s="600"/>
      <c r="Z25" s="601"/>
      <c r="AA25" s="600"/>
      <c r="AB25" s="600"/>
      <c r="AC25" s="600"/>
      <c r="AD25" s="599"/>
      <c r="AE25" s="551"/>
      <c r="AF25" s="589"/>
      <c r="AG25" s="579"/>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79"/>
      <c r="BD25" s="579"/>
    </row>
    <row r="26" spans="1:56" ht="12.75">
      <c r="E26" s="500"/>
      <c r="F26" s="24"/>
      <c r="H26" s="23"/>
      <c r="J26" s="201"/>
      <c r="K26" s="201"/>
      <c r="L26" s="201"/>
      <c r="M26" s="201"/>
      <c r="N26" s="201"/>
      <c r="P26" s="24"/>
      <c r="R26" s="24"/>
      <c r="S26" s="23"/>
      <c r="T26" s="24"/>
      <c r="U26" s="24"/>
      <c r="V26" s="24"/>
      <c r="W26" s="24"/>
    </row>
    <row r="27" spans="1:56" ht="12.75">
      <c r="E27" s="500"/>
      <c r="F27" s="24"/>
      <c r="H27" s="23"/>
      <c r="J27" s="201"/>
      <c r="K27" s="201"/>
      <c r="L27" s="201"/>
      <c r="M27" s="201"/>
      <c r="N27" s="201"/>
      <c r="P27" s="24"/>
      <c r="R27" s="24"/>
      <c r="S27" s="23"/>
      <c r="T27" s="24"/>
      <c r="U27" s="24"/>
      <c r="V27" s="24"/>
      <c r="W27" s="24"/>
    </row>
    <row r="28" spans="1:56" ht="12.75">
      <c r="E28" s="500"/>
      <c r="F28" s="24"/>
      <c r="H28" s="23"/>
      <c r="J28" s="201"/>
      <c r="K28" s="201"/>
      <c r="L28" s="201"/>
      <c r="M28" s="201"/>
      <c r="N28" s="201"/>
      <c r="P28" s="24"/>
      <c r="R28" s="24"/>
      <c r="S28" s="23"/>
      <c r="T28" s="24"/>
      <c r="U28" s="24"/>
      <c r="V28" s="24"/>
      <c r="W28" s="24"/>
    </row>
    <row r="29" spans="1:56" ht="12.75">
      <c r="E29" s="500"/>
      <c r="F29" s="24"/>
      <c r="H29" s="23"/>
      <c r="J29" s="201"/>
      <c r="K29" s="201"/>
      <c r="L29" s="201"/>
      <c r="M29" s="201"/>
      <c r="N29" s="201"/>
      <c r="P29" s="24"/>
      <c r="R29" s="24"/>
      <c r="S29" s="23"/>
      <c r="T29" s="24"/>
      <c r="U29" s="24"/>
      <c r="V29" s="24"/>
      <c r="W29" s="24"/>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8FA533A-3791-45DC-BF08-34C635E9544D}">
          <x14:formula1>
            <xm:f>Settings!$C$3:$C$22</xm:f>
          </x14:formula1>
          <xm:sqref>I1:I1048576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6B2A-1397-4CAC-920A-B92B1BF8BAA6}">
  <sheetPr>
    <outlinePr summaryBelow="0" summaryRight="0"/>
  </sheetPr>
  <dimension ref="A1:CP990"/>
  <sheetViews>
    <sheetView topLeftCell="B1" workbookViewId="0">
      <selection activeCell="C4" sqref="C4"/>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43.5" customHeight="1">
      <c r="B2" s="577"/>
      <c r="C2" s="583"/>
      <c r="D2" s="583"/>
      <c r="F2" s="684"/>
      <c r="G2" s="688"/>
      <c r="H2" s="684"/>
      <c r="I2" s="684"/>
      <c r="J2" s="684"/>
      <c r="K2" s="684"/>
      <c r="L2" s="689"/>
      <c r="M2" s="689"/>
      <c r="N2" s="727"/>
      <c r="O2" s="678"/>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s="687" customFormat="1" ht="47.25" customHeight="1">
      <c r="B3" s="577"/>
      <c r="F3" s="684"/>
      <c r="G3" s="688"/>
      <c r="H3" s="684"/>
      <c r="I3" s="684"/>
      <c r="J3" s="684"/>
      <c r="K3" s="684"/>
      <c r="L3" s="696"/>
      <c r="M3" s="689"/>
      <c r="N3" s="727"/>
      <c r="O3" s="540"/>
      <c r="P3" s="547"/>
      <c r="Q3" s="547"/>
      <c r="R3" s="547"/>
      <c r="S3" s="547"/>
      <c r="T3" s="547"/>
      <c r="U3" s="547"/>
      <c r="V3" s="547"/>
      <c r="W3" s="547"/>
      <c r="X3" s="547"/>
      <c r="Y3" s="547"/>
      <c r="Z3" s="547"/>
      <c r="AA3" s="547"/>
      <c r="AB3" s="547"/>
      <c r="AC3" s="547"/>
      <c r="AD3" s="547"/>
      <c r="AE3" s="547"/>
      <c r="AF3" s="547"/>
      <c r="AG3" s="547"/>
      <c r="AH3" s="547"/>
      <c r="AI3" s="547"/>
      <c r="AJ3" s="547"/>
      <c r="AK3" s="547"/>
      <c r="AL3" s="547"/>
      <c r="AM3" s="547"/>
      <c r="AN3" s="547"/>
      <c r="AO3" s="547"/>
      <c r="AP3" s="547"/>
      <c r="AQ3" s="547"/>
      <c r="AR3" s="547"/>
      <c r="AS3" s="547"/>
      <c r="AT3" s="547"/>
      <c r="AU3" s="547"/>
      <c r="AV3" s="547"/>
      <c r="AW3" s="547"/>
      <c r="AX3" s="547"/>
      <c r="AY3" s="547"/>
      <c r="AZ3" s="547"/>
      <c r="BA3" s="547"/>
      <c r="BB3" s="547"/>
      <c r="BC3" s="547"/>
      <c r="BD3" s="547"/>
      <c r="BE3" s="547"/>
      <c r="BF3" s="547"/>
      <c r="BG3" s="547"/>
      <c r="BH3" s="547"/>
      <c r="BI3" s="547"/>
      <c r="BJ3" s="547"/>
      <c r="BK3" s="547"/>
      <c r="BL3" s="547"/>
      <c r="BM3" s="547"/>
      <c r="BN3" s="547"/>
      <c r="BO3" s="547"/>
      <c r="BP3" s="547"/>
      <c r="BQ3" s="547"/>
      <c r="BR3" s="547"/>
      <c r="BS3" s="547"/>
      <c r="BT3" s="547"/>
      <c r="BU3" s="547"/>
      <c r="BV3" s="547"/>
      <c r="BW3" s="547"/>
      <c r="BX3" s="547"/>
      <c r="BY3" s="547"/>
      <c r="BZ3" s="547"/>
      <c r="CA3" s="547"/>
      <c r="CB3" s="547"/>
      <c r="CC3" s="547"/>
      <c r="CD3" s="547"/>
      <c r="CE3" s="547"/>
      <c r="CF3" s="547"/>
      <c r="CG3" s="547"/>
      <c r="CH3" s="547"/>
      <c r="CI3" s="547"/>
      <c r="CJ3" s="547"/>
      <c r="CK3" s="547"/>
      <c r="CL3" s="547"/>
      <c r="CM3" s="547"/>
      <c r="CN3" s="547"/>
      <c r="CO3" s="547"/>
      <c r="CP3" s="726"/>
    </row>
    <row r="4" spans="1:94" s="53" customFormat="1" ht="16.5" customHeight="1">
      <c r="B4" s="678"/>
      <c r="C4" s="669"/>
      <c r="D4" s="669"/>
      <c r="E4" s="643"/>
      <c r="F4" s="644"/>
      <c r="G4" s="705"/>
      <c r="H4" s="644"/>
      <c r="I4" s="644"/>
      <c r="J4" s="644"/>
      <c r="K4" s="644"/>
      <c r="L4" s="717"/>
      <c r="M4" s="567"/>
      <c r="N4" s="728"/>
      <c r="O4" s="70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s="114"/>
    </row>
    <row r="5" spans="1:94" ht="12.75">
      <c r="B5" s="678"/>
      <c r="C5" s="555"/>
      <c r="D5" s="555"/>
      <c r="E5" s="715"/>
      <c r="F5" s="716"/>
      <c r="G5" s="719"/>
      <c r="H5" s="644"/>
      <c r="I5" s="644"/>
      <c r="J5" s="644"/>
      <c r="K5" s="716"/>
      <c r="L5" s="717"/>
      <c r="M5" s="717"/>
      <c r="N5" s="727"/>
      <c r="O5" s="542"/>
    </row>
    <row r="6" spans="1:94" ht="12.75">
      <c r="B6" s="193"/>
      <c r="C6" s="283"/>
      <c r="D6" s="422"/>
      <c r="E6" s="177"/>
      <c r="F6" s="193"/>
      <c r="G6" s="282"/>
      <c r="H6" s="193"/>
      <c r="I6" s="193"/>
      <c r="J6" s="21"/>
      <c r="K6" s="21"/>
      <c r="L6" s="21"/>
      <c r="M6" s="21"/>
      <c r="N6" s="62"/>
      <c r="O6" s="53"/>
    </row>
    <row r="7" spans="1:94" ht="12.75">
      <c r="B7" s="193"/>
      <c r="C7" s="283"/>
      <c r="D7" s="422"/>
      <c r="E7" s="177"/>
      <c r="F7" s="193"/>
      <c r="G7" s="282"/>
      <c r="H7" s="193"/>
      <c r="I7" s="193"/>
      <c r="J7" s="21"/>
      <c r="K7" s="21"/>
      <c r="L7" s="21"/>
      <c r="M7" s="21"/>
      <c r="N7" s="62"/>
      <c r="O7" s="53"/>
    </row>
    <row r="8" spans="1:94" ht="12.75">
      <c r="B8" s="193"/>
      <c r="C8" s="283"/>
      <c r="D8" s="422"/>
      <c r="E8" s="177"/>
      <c r="F8" s="193"/>
      <c r="G8" s="282"/>
      <c r="H8" s="193"/>
      <c r="I8" s="193"/>
      <c r="J8" s="21"/>
      <c r="K8" s="21"/>
      <c r="L8" s="21"/>
      <c r="M8" s="21"/>
      <c r="N8" s="62"/>
      <c r="O8" s="53"/>
    </row>
    <row r="9" spans="1:94" ht="12.75">
      <c r="B9" s="225"/>
      <c r="C9" s="343"/>
      <c r="D9" s="461"/>
      <c r="E9" s="506"/>
      <c r="F9" s="225"/>
      <c r="G9" s="337"/>
      <c r="H9" s="225"/>
      <c r="I9" s="225"/>
      <c r="J9" s="48"/>
      <c r="K9" s="48"/>
      <c r="L9" s="48"/>
      <c r="M9" s="48"/>
      <c r="N9" s="382"/>
      <c r="O9" s="53"/>
    </row>
    <row r="10" spans="1:94" s="53" customFormat="1" ht="12.75">
      <c r="A10" s="248"/>
      <c r="B10" s="193"/>
      <c r="C10" s="425"/>
      <c r="D10" s="422"/>
      <c r="E10" s="177"/>
      <c r="F10" s="193"/>
      <c r="G10" s="282"/>
      <c r="H10" s="193"/>
      <c r="I10" s="193"/>
      <c r="J10" s="21"/>
      <c r="K10" s="21"/>
      <c r="L10" s="21"/>
      <c r="M10" s="21"/>
      <c r="N10" s="62"/>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s="114"/>
    </row>
    <row r="11" spans="1:94" ht="15.75" customHeight="1"/>
    <row r="12" spans="1:94" ht="15.75" customHeight="1">
      <c r="P12" s="241"/>
    </row>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7">
    <dataValidation type="list" allowBlank="1" showErrorMessage="1" sqref="L6:M10" xr:uid="{EE81F2CF-B886-45F5-B2B0-CB181AB29788}">
      <formula1>"Open,Inprogress,Closed/Rejected,Defect Fixed"</formula1>
    </dataValidation>
    <dataValidation type="list" allowBlank="1" showErrorMessage="1" sqref="I2:I10" xr:uid="{CF114A30-D86D-42A2-8307-194A7FB49B17}">
      <formula1>"Manual, Automation"</formula1>
    </dataValidation>
    <dataValidation type="list" allowBlank="1" showErrorMessage="1" sqref="F2:F10" xr:uid="{FF7F4C0F-53A9-4299-8EA4-62C1A94CE165}">
      <formula1>"Bounceback/Sub-Defect,Defect,None"</formula1>
    </dataValidation>
    <dataValidation type="list" allowBlank="1" showErrorMessage="1" sqref="H2:H10" xr:uid="{6D7FD2EC-08B9-4EC5-BA61-FF4E56A4B880}">
      <formula1>"Minor,Significant,Major"</formula1>
    </dataValidation>
    <dataValidation type="list" allowBlank="1" showErrorMessage="1" sqref="J2:J10" xr:uid="{3F5BE399-3836-465E-844D-80FF93E9BABB}">
      <formula1>"Internal,External"</formula1>
    </dataValidation>
    <dataValidation type="date" operator="notBetween" allowBlank="1" showErrorMessage="1" sqref="L2:M2 M3:M4" xr:uid="{4E6FACE5-162A-4498-8262-B914BB1A6C0F}">
      <formula1>45931</formula1>
      <formula2>45986</formula2>
    </dataValidation>
    <dataValidation allowBlank="1" showErrorMessage="1" sqref="N2:N5" xr:uid="{A320742C-4A66-42CF-B02A-9AD77DD697D1}"/>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4CECAC65-E77C-440E-990B-CC0192305A7F}">
          <x14:formula1>
            <xm:f>Settings!$C$3:$C$22</xm:f>
          </x14:formula1>
          <xm:sqref>K1:K1048576</xm:sqref>
        </x14:dataValidation>
        <x14:dataValidation type="list" allowBlank="1" showErrorMessage="1" xr:uid="{7207EE80-B5D7-4A18-A0E3-9A63C13EC6C9}">
          <x14:formula1>
            <xm:f>Details!$A$2:$A$10</xm:f>
          </x14:formula1>
          <xm:sqref>N1 N4 N6:N1048576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FF9E-F4AF-4450-9F04-C24981039163}">
  <sheetPr>
    <outlinePr summaryBelow="0" summaryRight="0"/>
  </sheetPr>
  <dimension ref="A1:BD948"/>
  <sheetViews>
    <sheetView showGridLines="0" workbookViewId="0">
      <pane xSplit="9" topLeftCell="AC1" activePane="topRight" state="frozen"/>
      <selection pane="topRight" activeCell="G13" sqref="G13"/>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42.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579" customFormat="1" ht="44.25" hidden="1" customHeight="1">
      <c r="A2" s="564">
        <v>1</v>
      </c>
      <c r="B2" s="541" t="s">
        <v>5</v>
      </c>
      <c r="C2" s="552">
        <v>46052</v>
      </c>
      <c r="D2" s="552">
        <v>46065</v>
      </c>
      <c r="E2" s="577" t="s">
        <v>125</v>
      </c>
      <c r="F2" s="621" t="s">
        <v>398</v>
      </c>
      <c r="G2" s="540">
        <v>51719</v>
      </c>
      <c r="H2" s="542" t="s">
        <v>399</v>
      </c>
      <c r="I2" s="541" t="s">
        <v>199</v>
      </c>
      <c r="J2" s="540">
        <v>5</v>
      </c>
      <c r="K2" s="540">
        <f>Table24568910212131411161711181920211522232425262728293031[[#This Row],[Actual Worklog (Hours)]] / 4</f>
        <v>14.75</v>
      </c>
      <c r="L2" s="540">
        <v>59</v>
      </c>
      <c r="M2" s="573">
        <v>46052</v>
      </c>
      <c r="N2" s="573">
        <v>46059</v>
      </c>
      <c r="O2" s="541" t="s">
        <v>190</v>
      </c>
      <c r="P2" s="541" t="s">
        <v>190</v>
      </c>
      <c r="Q2" s="541" t="s">
        <v>190</v>
      </c>
      <c r="R2" s="541" t="s">
        <v>190</v>
      </c>
      <c r="S2" s="541" t="s">
        <v>190</v>
      </c>
      <c r="T2" s="541" t="s">
        <v>190</v>
      </c>
      <c r="U2" s="552" t="s">
        <v>190</v>
      </c>
      <c r="V2" s="552" t="s">
        <v>190</v>
      </c>
      <c r="W2" s="541" t="s">
        <v>190</v>
      </c>
      <c r="X2" s="540" t="s">
        <v>190</v>
      </c>
      <c r="Y2" s="541" t="s">
        <v>190</v>
      </c>
      <c r="Z2" s="552" t="s">
        <v>190</v>
      </c>
      <c r="AA2" s="541" t="s">
        <v>190</v>
      </c>
      <c r="AB2" s="551" t="s">
        <v>190</v>
      </c>
      <c r="AC2" s="541" t="s">
        <v>190</v>
      </c>
      <c r="AD2" s="540" t="s">
        <v>190</v>
      </c>
      <c r="AE2" s="551" t="s">
        <v>190</v>
      </c>
    </row>
    <row r="3" spans="1:56" s="579" customFormat="1" ht="34.5" hidden="1" customHeight="1">
      <c r="A3" s="564">
        <v>2</v>
      </c>
      <c r="B3" s="541" t="s">
        <v>5</v>
      </c>
      <c r="C3" s="552">
        <v>46052</v>
      </c>
      <c r="D3" s="552">
        <v>46065</v>
      </c>
      <c r="E3" s="577" t="s">
        <v>400</v>
      </c>
      <c r="F3" s="541" t="s">
        <v>192</v>
      </c>
      <c r="G3" s="541">
        <v>51647</v>
      </c>
      <c r="H3" s="542" t="s">
        <v>401</v>
      </c>
      <c r="I3" s="543" t="s">
        <v>402</v>
      </c>
      <c r="J3" s="540">
        <v>2</v>
      </c>
      <c r="K3" s="540">
        <f>Table24568910212131411161711181920211522232425262728293031[[#This Row],[Actual Worklog (Hours)]] / 4</f>
        <v>0.5</v>
      </c>
      <c r="L3" s="540">
        <v>2</v>
      </c>
      <c r="M3" s="573">
        <v>46052</v>
      </c>
      <c r="N3" s="573">
        <v>46052</v>
      </c>
      <c r="O3" s="541" t="s">
        <v>190</v>
      </c>
      <c r="P3" s="541" t="s">
        <v>190</v>
      </c>
      <c r="Q3" s="599" t="s">
        <v>190</v>
      </c>
      <c r="R3" s="599" t="s">
        <v>190</v>
      </c>
      <c r="S3" s="600" t="s">
        <v>190</v>
      </c>
      <c r="T3" s="600" t="s">
        <v>190</v>
      </c>
      <c r="U3" s="601" t="s">
        <v>190</v>
      </c>
      <c r="V3" s="601" t="s">
        <v>190</v>
      </c>
      <c r="W3" s="600" t="s">
        <v>190</v>
      </c>
      <c r="X3" s="600" t="s">
        <v>190</v>
      </c>
      <c r="Y3" s="600" t="s">
        <v>190</v>
      </c>
      <c r="Z3" s="601" t="s">
        <v>190</v>
      </c>
      <c r="AA3" s="600" t="s">
        <v>251</v>
      </c>
      <c r="AB3" s="702" t="s">
        <v>190</v>
      </c>
      <c r="AC3" s="600" t="s">
        <v>190</v>
      </c>
      <c r="AD3" s="600" t="s">
        <v>403</v>
      </c>
      <c r="AE3" s="600" t="s">
        <v>190</v>
      </c>
      <c r="AF3"/>
      <c r="AG3"/>
      <c r="AH3"/>
      <c r="AI3"/>
      <c r="AJ3"/>
      <c r="AK3"/>
      <c r="AL3"/>
      <c r="AM3"/>
      <c r="AN3"/>
      <c r="AO3"/>
      <c r="AP3"/>
      <c r="AQ3"/>
      <c r="AR3"/>
      <c r="AS3"/>
      <c r="AT3"/>
      <c r="AU3"/>
      <c r="AV3"/>
      <c r="AW3"/>
      <c r="AX3"/>
      <c r="AY3"/>
      <c r="AZ3"/>
      <c r="BA3"/>
      <c r="BB3"/>
      <c r="BC3"/>
      <c r="BD3"/>
    </row>
    <row r="4" spans="1:56" s="579" customFormat="1" ht="54" hidden="1" customHeight="1">
      <c r="A4" s="536">
        <v>3</v>
      </c>
      <c r="B4" s="541" t="s">
        <v>5</v>
      </c>
      <c r="C4" s="552">
        <v>46052</v>
      </c>
      <c r="D4" s="552">
        <v>46065</v>
      </c>
      <c r="E4" s="577" t="s">
        <v>400</v>
      </c>
      <c r="F4" s="541" t="s">
        <v>247</v>
      </c>
      <c r="G4" s="541">
        <v>51456</v>
      </c>
      <c r="H4" s="542" t="s">
        <v>393</v>
      </c>
      <c r="I4" s="552" t="s">
        <v>404</v>
      </c>
      <c r="J4" s="540">
        <v>3</v>
      </c>
      <c r="K4" s="540">
        <f>Table24568910212131411161711181920211522232425262728293031[[#This Row],[Actual Worklog (Hours)]] / 4</f>
        <v>4</v>
      </c>
      <c r="L4" s="540">
        <v>16</v>
      </c>
      <c r="M4" s="573">
        <v>46052</v>
      </c>
      <c r="N4" s="573">
        <v>46057</v>
      </c>
      <c r="O4" s="541" t="s">
        <v>247</v>
      </c>
      <c r="P4" s="541" t="s">
        <v>192</v>
      </c>
      <c r="Q4" s="599" t="s">
        <v>251</v>
      </c>
      <c r="R4" s="599" t="s">
        <v>192</v>
      </c>
      <c r="S4" s="600" t="s">
        <v>251</v>
      </c>
      <c r="T4" s="600">
        <v>47222</v>
      </c>
      <c r="U4" s="601">
        <v>46065</v>
      </c>
      <c r="V4" s="601">
        <v>46065</v>
      </c>
      <c r="W4" s="600" t="s">
        <v>396</v>
      </c>
      <c r="X4" s="600" t="s">
        <v>251</v>
      </c>
      <c r="Y4" s="600" t="s">
        <v>212</v>
      </c>
      <c r="Z4" s="601">
        <v>46065</v>
      </c>
      <c r="AA4" s="600" t="s">
        <v>251</v>
      </c>
      <c r="AB4" s="600" t="s">
        <v>405</v>
      </c>
      <c r="AC4" s="600" t="s">
        <v>190</v>
      </c>
      <c r="AD4" s="733" t="s">
        <v>406</v>
      </c>
      <c r="AE4" s="600" t="s">
        <v>407</v>
      </c>
      <c r="AF4"/>
      <c r="AG4"/>
      <c r="AH4"/>
      <c r="AI4"/>
      <c r="AJ4"/>
      <c r="AK4"/>
      <c r="AL4"/>
      <c r="AM4"/>
      <c r="AN4"/>
      <c r="AO4"/>
      <c r="AP4"/>
      <c r="AQ4"/>
      <c r="AR4"/>
      <c r="AS4"/>
      <c r="AT4"/>
      <c r="AU4"/>
      <c r="AV4"/>
      <c r="AW4"/>
      <c r="AX4"/>
      <c r="AY4"/>
      <c r="AZ4"/>
      <c r="BA4"/>
      <c r="BB4"/>
      <c r="BC4"/>
      <c r="BD4"/>
    </row>
    <row r="5" spans="1:56" s="579" customFormat="1" ht="26.25" hidden="1" customHeight="1">
      <c r="A5" s="564">
        <v>4</v>
      </c>
      <c r="B5" s="541" t="s">
        <v>5</v>
      </c>
      <c r="C5" s="552">
        <v>46052</v>
      </c>
      <c r="D5" s="552">
        <v>46065</v>
      </c>
      <c r="E5" s="577" t="s">
        <v>400</v>
      </c>
      <c r="F5" s="540" t="s">
        <v>408</v>
      </c>
      <c r="G5" s="541">
        <v>51704</v>
      </c>
      <c r="H5" s="542" t="s">
        <v>409</v>
      </c>
      <c r="I5" s="552" t="s">
        <v>199</v>
      </c>
      <c r="J5" s="540">
        <v>3</v>
      </c>
      <c r="K5" s="540">
        <f>Table24568910212131411161711181920211522232425262728293031[[#This Row],[Actual Worklog (Hours)]] / 4</f>
        <v>3.375</v>
      </c>
      <c r="L5" s="540">
        <v>13.5</v>
      </c>
      <c r="M5" s="573">
        <v>46055</v>
      </c>
      <c r="N5" s="573">
        <v>46056</v>
      </c>
      <c r="O5" s="541" t="s">
        <v>410</v>
      </c>
      <c r="P5" s="541" t="s">
        <v>247</v>
      </c>
      <c r="Q5" s="541" t="s">
        <v>411</v>
      </c>
      <c r="R5" s="541" t="s">
        <v>247</v>
      </c>
      <c r="S5" s="541" t="s">
        <v>251</v>
      </c>
      <c r="T5" s="541">
        <v>47180</v>
      </c>
      <c r="U5" s="552">
        <v>46063</v>
      </c>
      <c r="V5" s="552">
        <v>46063</v>
      </c>
      <c r="W5" s="541" t="s">
        <v>396</v>
      </c>
      <c r="X5" s="540" t="s">
        <v>251</v>
      </c>
      <c r="Y5" s="541" t="s">
        <v>212</v>
      </c>
      <c r="Z5" s="552">
        <v>46063</v>
      </c>
      <c r="AA5" s="541" t="s">
        <v>251</v>
      </c>
      <c r="AB5" s="551" t="s">
        <v>251</v>
      </c>
      <c r="AC5" s="541" t="s">
        <v>251</v>
      </c>
      <c r="AD5" s="540" t="s">
        <v>251</v>
      </c>
      <c r="AE5" s="551" t="s">
        <v>407</v>
      </c>
    </row>
    <row r="6" spans="1:56" s="579" customFormat="1" ht="27.75" customHeight="1">
      <c r="A6" s="536">
        <v>5</v>
      </c>
      <c r="B6" s="541" t="s">
        <v>5</v>
      </c>
      <c r="C6" s="552">
        <v>46052</v>
      </c>
      <c r="D6" s="552">
        <v>46065</v>
      </c>
      <c r="E6" s="577" t="s">
        <v>400</v>
      </c>
      <c r="F6" s="541" t="s">
        <v>294</v>
      </c>
      <c r="G6" s="541">
        <v>51751</v>
      </c>
      <c r="H6" s="542" t="s">
        <v>412</v>
      </c>
      <c r="I6" s="541" t="s">
        <v>199</v>
      </c>
      <c r="J6" s="540">
        <v>2</v>
      </c>
      <c r="K6" s="540">
        <f>Table24568910212131411161711181920211522232425262728293031[[#This Row],[Actual Worklog (Hours)]] / 4</f>
        <v>2</v>
      </c>
      <c r="L6" s="540">
        <v>8</v>
      </c>
      <c r="M6" s="573">
        <v>46056</v>
      </c>
      <c r="N6" s="573">
        <v>46058</v>
      </c>
      <c r="O6" s="541" t="s">
        <v>197</v>
      </c>
      <c r="P6" s="541" t="s">
        <v>190</v>
      </c>
      <c r="Q6" s="541" t="s">
        <v>190</v>
      </c>
      <c r="R6" s="541" t="s">
        <v>190</v>
      </c>
      <c r="S6" s="551" t="s">
        <v>190</v>
      </c>
      <c r="T6" s="551">
        <v>47153</v>
      </c>
      <c r="U6" s="552">
        <v>46062</v>
      </c>
      <c r="V6" s="552">
        <v>46062</v>
      </c>
      <c r="W6" s="551" t="s">
        <v>396</v>
      </c>
      <c r="X6" s="551" t="s">
        <v>251</v>
      </c>
      <c r="Y6" s="551" t="s">
        <v>251</v>
      </c>
      <c r="Z6" s="552">
        <v>46062</v>
      </c>
      <c r="AA6" s="551" t="s">
        <v>251</v>
      </c>
      <c r="AB6" s="702" t="s">
        <v>190</v>
      </c>
      <c r="AC6" s="551" t="s">
        <v>190</v>
      </c>
      <c r="AD6" s="541" t="s">
        <v>251</v>
      </c>
      <c r="AE6" s="659" t="s">
        <v>407</v>
      </c>
    </row>
    <row r="7" spans="1:56" s="579" customFormat="1" ht="25.5" hidden="1" customHeight="1">
      <c r="A7" s="536">
        <v>6</v>
      </c>
      <c r="B7" s="541" t="s">
        <v>5</v>
      </c>
      <c r="C7" s="552">
        <v>46052</v>
      </c>
      <c r="D7" s="552">
        <v>46065</v>
      </c>
      <c r="E7" s="577" t="s">
        <v>400</v>
      </c>
      <c r="F7" s="541" t="s">
        <v>192</v>
      </c>
      <c r="G7" s="541">
        <v>51755</v>
      </c>
      <c r="H7" s="542" t="s">
        <v>413</v>
      </c>
      <c r="I7" s="541" t="s">
        <v>199</v>
      </c>
      <c r="J7" s="540">
        <v>3</v>
      </c>
      <c r="K7" s="540">
        <v>3</v>
      </c>
      <c r="L7" s="540">
        <v>12</v>
      </c>
      <c r="M7" s="573">
        <v>46057</v>
      </c>
      <c r="N7" s="573">
        <v>46058</v>
      </c>
      <c r="O7" s="541" t="s">
        <v>192</v>
      </c>
      <c r="P7" s="541" t="s">
        <v>414</v>
      </c>
      <c r="Q7" s="540" t="s">
        <v>190</v>
      </c>
      <c r="R7" s="541" t="s">
        <v>414</v>
      </c>
      <c r="S7" s="551" t="s">
        <v>190</v>
      </c>
      <c r="T7" s="551">
        <v>47176</v>
      </c>
      <c r="U7" s="552">
        <v>46063</v>
      </c>
      <c r="V7" s="552">
        <v>46063</v>
      </c>
      <c r="W7" s="551" t="s">
        <v>396</v>
      </c>
      <c r="X7" s="551" t="s">
        <v>251</v>
      </c>
      <c r="Y7" s="551" t="s">
        <v>251</v>
      </c>
      <c r="Z7" s="552">
        <v>46063</v>
      </c>
      <c r="AA7" s="551" t="s">
        <v>251</v>
      </c>
      <c r="AB7" s="702" t="s">
        <v>415</v>
      </c>
      <c r="AC7" s="551" t="s">
        <v>190</v>
      </c>
      <c r="AD7" s="541" t="s">
        <v>251</v>
      </c>
      <c r="AE7" s="659" t="s">
        <v>407</v>
      </c>
    </row>
    <row r="8" spans="1:56" s="579" customFormat="1" ht="27" hidden="1" customHeight="1">
      <c r="A8" s="536">
        <v>7</v>
      </c>
      <c r="B8" s="541" t="s">
        <v>5</v>
      </c>
      <c r="C8" s="552">
        <v>46052</v>
      </c>
      <c r="D8" s="552">
        <v>46065</v>
      </c>
      <c r="E8" s="577" t="s">
        <v>400</v>
      </c>
      <c r="F8" s="540" t="s">
        <v>408</v>
      </c>
      <c r="G8" s="541">
        <v>51785</v>
      </c>
      <c r="H8" s="542" t="s">
        <v>416</v>
      </c>
      <c r="I8" s="552" t="s">
        <v>199</v>
      </c>
      <c r="J8" s="540">
        <v>3</v>
      </c>
      <c r="K8" s="540">
        <f>Table24568910212131411161711181920211522232425262728293031[[#This Row],[Actual Worklog (Hours)]] / 4</f>
        <v>3.375</v>
      </c>
      <c r="L8" s="540">
        <v>13.5</v>
      </c>
      <c r="M8" s="573">
        <v>46057</v>
      </c>
      <c r="N8" s="573">
        <v>46058</v>
      </c>
      <c r="O8" s="541" t="s">
        <v>410</v>
      </c>
      <c r="P8" s="541" t="s">
        <v>247</v>
      </c>
      <c r="Q8" s="541" t="s">
        <v>251</v>
      </c>
      <c r="R8" s="541" t="s">
        <v>247</v>
      </c>
      <c r="S8" s="551" t="s">
        <v>251</v>
      </c>
      <c r="T8" s="551">
        <v>47165</v>
      </c>
      <c r="U8" s="552">
        <v>46063</v>
      </c>
      <c r="V8" s="552">
        <v>46063</v>
      </c>
      <c r="W8" s="551" t="s">
        <v>396</v>
      </c>
      <c r="X8" s="551" t="s">
        <v>251</v>
      </c>
      <c r="Y8" s="551" t="s">
        <v>212</v>
      </c>
      <c r="Z8" s="552">
        <v>46063</v>
      </c>
      <c r="AA8" s="551" t="s">
        <v>251</v>
      </c>
      <c r="AB8" s="551" t="s">
        <v>251</v>
      </c>
      <c r="AC8" s="551" t="s">
        <v>190</v>
      </c>
      <c r="AD8" s="540" t="s">
        <v>251</v>
      </c>
      <c r="AE8" s="659" t="s">
        <v>407</v>
      </c>
    </row>
    <row r="9" spans="1:56" s="462" customFormat="1" ht="28.5" hidden="1" customHeight="1">
      <c r="A9" s="722">
        <v>8</v>
      </c>
      <c r="B9" s="583" t="s">
        <v>5</v>
      </c>
      <c r="C9" s="543">
        <v>46052</v>
      </c>
      <c r="D9" s="543">
        <v>46065</v>
      </c>
      <c r="E9" s="738" t="s">
        <v>400</v>
      </c>
      <c r="F9" s="525" t="s">
        <v>247</v>
      </c>
      <c r="G9" s="583">
        <v>26732</v>
      </c>
      <c r="H9" s="548" t="s">
        <v>417</v>
      </c>
      <c r="I9" s="583" t="s">
        <v>239</v>
      </c>
      <c r="J9" s="525">
        <v>0</v>
      </c>
      <c r="K9" s="525">
        <v>0</v>
      </c>
      <c r="L9" s="525">
        <v>6</v>
      </c>
      <c r="M9" s="534">
        <v>46058</v>
      </c>
      <c r="N9" s="534">
        <v>46058</v>
      </c>
      <c r="O9" s="583" t="s">
        <v>247</v>
      </c>
      <c r="P9" s="583" t="s">
        <v>197</v>
      </c>
      <c r="Q9" s="739" t="s">
        <v>251</v>
      </c>
      <c r="R9" s="583" t="s">
        <v>410</v>
      </c>
      <c r="S9" s="623" t="s">
        <v>251</v>
      </c>
      <c r="T9" s="740">
        <v>47108</v>
      </c>
      <c r="U9" s="712">
        <v>46058</v>
      </c>
      <c r="V9" s="712">
        <v>46058</v>
      </c>
      <c r="W9" s="583" t="s">
        <v>396</v>
      </c>
      <c r="X9" s="739" t="s">
        <v>251</v>
      </c>
      <c r="Y9" s="711" t="s">
        <v>212</v>
      </c>
      <c r="Z9" s="712">
        <v>46058</v>
      </c>
      <c r="AA9" s="711" t="s">
        <v>251</v>
      </c>
      <c r="AB9" s="741" t="s">
        <v>251</v>
      </c>
      <c r="AC9" s="583" t="s">
        <v>251</v>
      </c>
      <c r="AD9" s="583" t="s">
        <v>251</v>
      </c>
      <c r="AE9" s="711" t="s">
        <v>407</v>
      </c>
      <c r="AF9" s="589"/>
      <c r="AG9" s="579"/>
      <c r="AH9" s="579"/>
      <c r="AI9" s="579"/>
      <c r="AJ9" s="579"/>
      <c r="AK9" s="579"/>
      <c r="AL9" s="579"/>
      <c r="AM9" s="579"/>
      <c r="AN9" s="579"/>
      <c r="AO9" s="579"/>
      <c r="AP9" s="579"/>
      <c r="AQ9" s="579"/>
      <c r="AR9" s="579"/>
      <c r="AS9" s="579"/>
      <c r="AT9" s="579"/>
      <c r="AU9" s="579"/>
      <c r="AV9" s="579"/>
      <c r="AW9" s="579"/>
      <c r="AX9" s="579"/>
      <c r="AY9" s="579"/>
      <c r="AZ9" s="579"/>
      <c r="BA9" s="579"/>
      <c r="BB9" s="579"/>
      <c r="BC9" s="579"/>
      <c r="BD9" s="579"/>
    </row>
    <row r="10" spans="1:56" s="177" customFormat="1" ht="44.25" customHeight="1">
      <c r="A10" s="760">
        <v>9</v>
      </c>
      <c r="B10" s="541" t="s">
        <v>5</v>
      </c>
      <c r="C10" s="552">
        <v>46052</v>
      </c>
      <c r="D10" s="552">
        <v>46065</v>
      </c>
      <c r="E10" s="681" t="s">
        <v>400</v>
      </c>
      <c r="F10" s="540" t="s">
        <v>294</v>
      </c>
      <c r="G10" s="541">
        <v>51803</v>
      </c>
      <c r="H10" s="540" t="s">
        <v>295</v>
      </c>
      <c r="I10" s="541" t="s">
        <v>164</v>
      </c>
      <c r="J10" s="285">
        <v>5</v>
      </c>
      <c r="K10" s="285">
        <f>Table24568910212131411161711181920211522232425262728293031[[#This Row],[Actual Worklog (Hours)]] / 4</f>
        <v>1.5</v>
      </c>
      <c r="L10" s="285">
        <v>6</v>
      </c>
      <c r="M10" s="662">
        <v>46062</v>
      </c>
      <c r="N10" s="662" t="s">
        <v>190</v>
      </c>
      <c r="O10" s="541" t="s">
        <v>190</v>
      </c>
      <c r="P10" s="398" t="s">
        <v>190</v>
      </c>
      <c r="Q10" s="398" t="s">
        <v>190</v>
      </c>
      <c r="R10" s="398" t="s">
        <v>190</v>
      </c>
      <c r="S10" s="398" t="s">
        <v>190</v>
      </c>
      <c r="T10" s="398" t="s">
        <v>190</v>
      </c>
      <c r="U10" s="398" t="s">
        <v>190</v>
      </c>
      <c r="V10" s="398" t="s">
        <v>190</v>
      </c>
      <c r="W10" s="398" t="s">
        <v>190</v>
      </c>
      <c r="X10" s="398" t="s">
        <v>190</v>
      </c>
      <c r="Y10" s="398" t="s">
        <v>190</v>
      </c>
      <c r="Z10" s="398" t="s">
        <v>190</v>
      </c>
      <c r="AA10" s="398" t="s">
        <v>190</v>
      </c>
      <c r="AB10" s="398" t="s">
        <v>190</v>
      </c>
      <c r="AC10" s="398" t="s">
        <v>190</v>
      </c>
      <c r="AD10" s="398" t="s">
        <v>190</v>
      </c>
      <c r="AE10" s="398" t="s">
        <v>190</v>
      </c>
      <c r="AF10" s="734"/>
      <c r="AG10" s="643"/>
      <c r="AH10" s="643"/>
      <c r="AI10" s="643"/>
      <c r="AJ10" s="643"/>
      <c r="AK10" s="643"/>
      <c r="AL10" s="643"/>
      <c r="AM10" s="643"/>
      <c r="AN10" s="643"/>
      <c r="AO10" s="643"/>
      <c r="AP10" s="643"/>
      <c r="AQ10" s="643"/>
      <c r="AR10" s="643"/>
      <c r="AS10" s="643"/>
      <c r="AT10" s="643"/>
      <c r="AU10" s="643"/>
      <c r="AV10" s="643"/>
      <c r="AW10" s="643"/>
      <c r="AX10" s="643"/>
      <c r="AY10" s="643"/>
      <c r="AZ10" s="643"/>
      <c r="BA10" s="643"/>
      <c r="BB10" s="643"/>
      <c r="BC10" s="643"/>
      <c r="BD10" s="643"/>
    </row>
    <row r="11" spans="1:56" s="579" customFormat="1" ht="54" hidden="1" customHeight="1">
      <c r="A11" s="742">
        <v>10</v>
      </c>
      <c r="B11" s="555" t="s">
        <v>5</v>
      </c>
      <c r="C11" s="563">
        <v>46052</v>
      </c>
      <c r="D11" s="563">
        <v>46065</v>
      </c>
      <c r="E11" s="743" t="s">
        <v>400</v>
      </c>
      <c r="F11" s="560" t="s">
        <v>247</v>
      </c>
      <c r="G11" s="629">
        <v>51457</v>
      </c>
      <c r="H11" s="744" t="s">
        <v>394</v>
      </c>
      <c r="I11" s="555" t="s">
        <v>404</v>
      </c>
      <c r="J11" s="560">
        <v>1</v>
      </c>
      <c r="K11" s="560">
        <f>Table24568910212131411161711181920211522232425262728293031[[#This Row],[Actual Worklog (Hours)]] / 4</f>
        <v>0.75</v>
      </c>
      <c r="L11" s="560">
        <v>3</v>
      </c>
      <c r="M11" s="745">
        <v>46059</v>
      </c>
      <c r="N11" s="745">
        <v>46059</v>
      </c>
      <c r="O11" s="555" t="s">
        <v>247</v>
      </c>
      <c r="P11" s="555" t="s">
        <v>192</v>
      </c>
      <c r="Q11" s="555" t="s">
        <v>251</v>
      </c>
      <c r="R11" s="555" t="s">
        <v>192</v>
      </c>
      <c r="S11" s="546" t="s">
        <v>251</v>
      </c>
      <c r="T11" s="546">
        <v>47223</v>
      </c>
      <c r="U11" s="563">
        <v>46065</v>
      </c>
      <c r="V11" s="563">
        <v>46065</v>
      </c>
      <c r="W11" s="546" t="s">
        <v>396</v>
      </c>
      <c r="X11" s="546" t="s">
        <v>251</v>
      </c>
      <c r="Y11" s="546" t="s">
        <v>212</v>
      </c>
      <c r="Z11" s="563">
        <v>46065</v>
      </c>
      <c r="AA11" s="546" t="s">
        <v>251</v>
      </c>
      <c r="AB11" s="546" t="s">
        <v>251</v>
      </c>
      <c r="AC11" s="546" t="s">
        <v>190</v>
      </c>
      <c r="AD11" s="560" t="s">
        <v>418</v>
      </c>
      <c r="AE11" s="574" t="s">
        <v>407</v>
      </c>
      <c r="AF11" s="589"/>
    </row>
    <row r="12" spans="1:56" ht="39" hidden="1" customHeight="1">
      <c r="A12" s="722">
        <v>11</v>
      </c>
      <c r="B12" s="583" t="s">
        <v>5</v>
      </c>
      <c r="C12" s="543">
        <v>46052</v>
      </c>
      <c r="D12" s="543">
        <v>46065</v>
      </c>
      <c r="E12" s="738" t="s">
        <v>400</v>
      </c>
      <c r="F12" s="549" t="s">
        <v>192</v>
      </c>
      <c r="G12" s="746">
        <v>51829</v>
      </c>
      <c r="H12" s="493" t="s">
        <v>419</v>
      </c>
      <c r="I12" s="537" t="s">
        <v>164</v>
      </c>
      <c r="J12" s="343">
        <v>3</v>
      </c>
      <c r="K12" s="343">
        <v>3</v>
      </c>
      <c r="L12" s="343">
        <v>12</v>
      </c>
      <c r="M12" s="534">
        <v>46059</v>
      </c>
      <c r="N12" s="534">
        <v>46063</v>
      </c>
      <c r="O12" s="583" t="s">
        <v>192</v>
      </c>
      <c r="P12" s="279" t="s">
        <v>190</v>
      </c>
      <c r="Q12" s="710" t="s">
        <v>190</v>
      </c>
      <c r="R12" s="710" t="s">
        <v>190</v>
      </c>
      <c r="S12" s="711" t="s">
        <v>190</v>
      </c>
      <c r="T12" s="711" t="s">
        <v>190</v>
      </c>
      <c r="U12" s="712" t="s">
        <v>190</v>
      </c>
      <c r="V12" s="712" t="s">
        <v>190</v>
      </c>
      <c r="W12" s="711" t="s">
        <v>190</v>
      </c>
      <c r="X12" s="711" t="s">
        <v>251</v>
      </c>
      <c r="Y12" s="711" t="s">
        <v>190</v>
      </c>
      <c r="Z12" s="712" t="s">
        <v>190</v>
      </c>
      <c r="AA12" s="711" t="s">
        <v>190</v>
      </c>
      <c r="AB12" s="711" t="s">
        <v>420</v>
      </c>
      <c r="AC12" s="711"/>
      <c r="AD12" s="710" t="s">
        <v>421</v>
      </c>
      <c r="AE12" s="711"/>
      <c r="AF12" s="58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row>
    <row r="13" spans="1:56" s="177" customFormat="1" ht="40.5">
      <c r="A13" s="760">
        <v>12</v>
      </c>
      <c r="B13" s="541" t="s">
        <v>5</v>
      </c>
      <c r="C13" s="552">
        <v>46052</v>
      </c>
      <c r="D13" s="552">
        <v>46065</v>
      </c>
      <c r="E13" s="681" t="s">
        <v>400</v>
      </c>
      <c r="F13" s="540" t="s">
        <v>294</v>
      </c>
      <c r="G13" s="541">
        <v>51804</v>
      </c>
      <c r="H13" s="540" t="s">
        <v>395</v>
      </c>
      <c r="I13" s="552" t="s">
        <v>164</v>
      </c>
      <c r="J13" s="285">
        <v>3</v>
      </c>
      <c r="K13" s="285">
        <f>Table24568910212131411161711181920211522232425262728293031[[#This Row],[Actual Worklog (Hours)]] / 4</f>
        <v>1.5</v>
      </c>
      <c r="L13" s="285">
        <v>6</v>
      </c>
      <c r="M13" s="573">
        <v>46063</v>
      </c>
      <c r="N13" s="662" t="s">
        <v>190</v>
      </c>
      <c r="O13" s="398" t="s">
        <v>190</v>
      </c>
      <c r="P13" s="398" t="s">
        <v>190</v>
      </c>
      <c r="Q13" s="398" t="s">
        <v>190</v>
      </c>
      <c r="R13" s="398" t="s">
        <v>190</v>
      </c>
      <c r="S13" s="398" t="s">
        <v>190</v>
      </c>
      <c r="T13" s="398" t="s">
        <v>190</v>
      </c>
      <c r="U13" s="398" t="s">
        <v>190</v>
      </c>
      <c r="V13" s="398" t="s">
        <v>190</v>
      </c>
      <c r="W13" s="398" t="s">
        <v>190</v>
      </c>
      <c r="X13" s="398" t="s">
        <v>190</v>
      </c>
      <c r="Y13" s="398" t="s">
        <v>190</v>
      </c>
      <c r="Z13" s="398" t="s">
        <v>190</v>
      </c>
      <c r="AA13" s="398" t="s">
        <v>190</v>
      </c>
      <c r="AB13" s="398" t="s">
        <v>190</v>
      </c>
      <c r="AC13" s="398" t="s">
        <v>190</v>
      </c>
      <c r="AD13" s="398" t="s">
        <v>190</v>
      </c>
      <c r="AE13" s="398" t="s">
        <v>190</v>
      </c>
    </row>
    <row r="14" spans="1:56" s="750" customFormat="1" ht="27" hidden="1">
      <c r="A14" s="747">
        <v>13</v>
      </c>
      <c r="B14" s="555" t="s">
        <v>5</v>
      </c>
      <c r="C14" s="563">
        <v>46052</v>
      </c>
      <c r="D14" s="563">
        <v>46065</v>
      </c>
      <c r="E14" s="743" t="s">
        <v>400</v>
      </c>
      <c r="F14" s="560" t="s">
        <v>247</v>
      </c>
      <c r="G14" s="555">
        <v>26760</v>
      </c>
      <c r="H14" s="554" t="s">
        <v>422</v>
      </c>
      <c r="I14" s="563" t="s">
        <v>423</v>
      </c>
      <c r="J14" s="560">
        <v>2</v>
      </c>
      <c r="K14" s="560">
        <f>Table24568910212131411161711181920211522232425262728293031[[#This Row],[Actual Worklog (Hours)]] / 4</f>
        <v>1.5</v>
      </c>
      <c r="L14" s="560">
        <v>6</v>
      </c>
      <c r="M14" s="745">
        <v>46063</v>
      </c>
      <c r="N14" s="745">
        <v>46063</v>
      </c>
      <c r="O14" s="559" t="s">
        <v>247</v>
      </c>
      <c r="P14" s="559" t="s">
        <v>197</v>
      </c>
      <c r="Q14" s="559" t="s">
        <v>251</v>
      </c>
      <c r="R14" s="559" t="s">
        <v>396</v>
      </c>
      <c r="S14" s="559" t="s">
        <v>251</v>
      </c>
      <c r="T14" s="559">
        <v>47179</v>
      </c>
      <c r="U14" s="748">
        <v>46063</v>
      </c>
      <c r="V14" s="748">
        <v>46063</v>
      </c>
      <c r="W14" s="559" t="s">
        <v>396</v>
      </c>
      <c r="X14" s="546" t="s">
        <v>251</v>
      </c>
      <c r="Y14" s="559" t="s">
        <v>212</v>
      </c>
      <c r="Z14" s="748">
        <v>46063</v>
      </c>
      <c r="AA14" s="559" t="s">
        <v>251</v>
      </c>
      <c r="AB14" s="559" t="s">
        <v>190</v>
      </c>
      <c r="AC14" s="559" t="s">
        <v>190</v>
      </c>
      <c r="AD14" s="559" t="s">
        <v>251</v>
      </c>
      <c r="AE14" s="559" t="s">
        <v>407</v>
      </c>
      <c r="AF14" s="749"/>
    </row>
    <row r="15" spans="1:56" s="715" customFormat="1" ht="40.5" hidden="1">
      <c r="A15" s="707">
        <v>14</v>
      </c>
      <c r="B15" s="583" t="s">
        <v>5</v>
      </c>
      <c r="C15" s="552">
        <v>46052</v>
      </c>
      <c r="D15" s="552">
        <v>46065</v>
      </c>
      <c r="E15" s="577" t="s">
        <v>400</v>
      </c>
      <c r="F15" s="540" t="s">
        <v>247</v>
      </c>
      <c r="G15" s="583">
        <v>26749</v>
      </c>
      <c r="H15" s="542" t="s">
        <v>424</v>
      </c>
      <c r="I15" s="543" t="s">
        <v>425</v>
      </c>
      <c r="J15" s="525">
        <v>0</v>
      </c>
      <c r="K15" s="525">
        <v>0</v>
      </c>
      <c r="L15" s="525">
        <v>12</v>
      </c>
      <c r="M15" s="534">
        <v>46062</v>
      </c>
      <c r="N15" s="534">
        <v>46064</v>
      </c>
      <c r="O15" s="721" t="s">
        <v>190</v>
      </c>
      <c r="P15" s="583" t="s">
        <v>190</v>
      </c>
      <c r="Q15" s="583" t="s">
        <v>190</v>
      </c>
      <c r="R15" s="583" t="s">
        <v>190</v>
      </c>
      <c r="S15" s="586" t="s">
        <v>190</v>
      </c>
      <c r="T15" s="586" t="s">
        <v>190</v>
      </c>
      <c r="U15" s="543" t="s">
        <v>190</v>
      </c>
      <c r="V15" s="543" t="s">
        <v>190</v>
      </c>
      <c r="W15" s="586" t="s">
        <v>190</v>
      </c>
      <c r="X15" s="586" t="s">
        <v>190</v>
      </c>
      <c r="Y15" s="586" t="s">
        <v>190</v>
      </c>
      <c r="Z15" s="543" t="s">
        <v>190</v>
      </c>
      <c r="AA15" s="586" t="s">
        <v>190</v>
      </c>
      <c r="AB15" s="586" t="s">
        <v>190</v>
      </c>
      <c r="AC15" s="586" t="s">
        <v>190</v>
      </c>
      <c r="AD15" s="722" t="s">
        <v>190</v>
      </c>
      <c r="AE15" s="723" t="s">
        <v>407</v>
      </c>
      <c r="AF15" s="737"/>
    </row>
    <row r="16" spans="1:56" s="179" customFormat="1" ht="12.75" hidden="1">
      <c r="A16" s="707"/>
      <c r="B16" s="583"/>
      <c r="C16" s="552"/>
      <c r="D16" s="552"/>
      <c r="E16" s="577"/>
      <c r="F16" s="583"/>
      <c r="G16" s="583"/>
      <c r="H16" s="548"/>
      <c r="I16" s="543"/>
      <c r="J16" s="343"/>
      <c r="K16" s="343"/>
      <c r="L16" s="343"/>
      <c r="M16" s="708"/>
      <c r="N16" s="708"/>
      <c r="O16" s="709"/>
      <c r="P16" s="279"/>
      <c r="Q16" s="710"/>
      <c r="R16" s="710"/>
      <c r="S16" s="711"/>
      <c r="T16" s="711"/>
      <c r="U16" s="712"/>
      <c r="V16" s="712"/>
      <c r="W16" s="711"/>
      <c r="X16" s="711"/>
      <c r="Y16" s="711"/>
      <c r="Z16" s="712"/>
      <c r="AA16" s="711"/>
      <c r="AB16" s="711"/>
      <c r="AC16" s="711"/>
      <c r="AD16" s="713"/>
      <c r="AE16" s="714"/>
      <c r="AF16" s="685"/>
      <c r="AG16" s="686"/>
      <c r="AH16" s="686"/>
      <c r="AI16" s="686"/>
      <c r="AJ16" s="686"/>
      <c r="AK16" s="686"/>
      <c r="AL16" s="686"/>
      <c r="AM16" s="686"/>
      <c r="AN16" s="686"/>
      <c r="AO16" s="686"/>
      <c r="AP16" s="686"/>
      <c r="AQ16" s="686"/>
      <c r="AR16" s="686"/>
      <c r="AS16" s="686"/>
      <c r="AT16" s="686"/>
      <c r="AU16" s="686"/>
      <c r="AV16" s="686"/>
      <c r="AW16" s="686"/>
      <c r="AX16" s="686"/>
      <c r="AY16" s="686"/>
      <c r="AZ16" s="686"/>
      <c r="BA16" s="686"/>
      <c r="BB16" s="686"/>
      <c r="BC16" s="686"/>
      <c r="BD16" s="686"/>
    </row>
    <row r="17" spans="1:56" s="53" customFormat="1" ht="12.75" hidden="1">
      <c r="A17" s="707"/>
      <c r="B17" s="583"/>
      <c r="C17" s="552"/>
      <c r="D17" s="552"/>
      <c r="E17" s="577"/>
      <c r="F17" s="583"/>
      <c r="G17" s="583"/>
      <c r="H17" s="548"/>
      <c r="I17" s="543"/>
      <c r="J17" s="525"/>
      <c r="K17" s="525"/>
      <c r="L17" s="525"/>
      <c r="M17" s="534"/>
      <c r="N17" s="534"/>
      <c r="O17" s="721"/>
      <c r="P17" s="583"/>
      <c r="Q17" s="583"/>
      <c r="R17" s="583"/>
      <c r="S17" s="586"/>
      <c r="T17" s="586"/>
      <c r="U17" s="543"/>
      <c r="V17" s="543"/>
      <c r="W17" s="586"/>
      <c r="X17" s="586"/>
      <c r="Y17" s="586"/>
      <c r="Z17" s="543"/>
      <c r="AA17" s="586"/>
      <c r="AB17" s="586"/>
      <c r="AC17" s="586"/>
      <c r="AD17" s="722"/>
      <c r="AE17" s="723"/>
    </row>
    <row r="18" spans="1:56" ht="12.75">
      <c r="A18" s="536"/>
      <c r="B18" s="541"/>
      <c r="C18" s="552"/>
      <c r="D18" s="552"/>
      <c r="E18" s="577"/>
      <c r="F18" s="540"/>
      <c r="G18" s="540"/>
      <c r="H18" s="542"/>
      <c r="I18" s="552"/>
      <c r="J18" s="285"/>
      <c r="K18" s="285"/>
      <c r="L18" s="285"/>
      <c r="M18" s="662"/>
      <c r="N18" s="662"/>
      <c r="O18" s="541"/>
      <c r="P18" s="283"/>
      <c r="Q18" s="599"/>
      <c r="R18" s="599"/>
      <c r="S18" s="600"/>
      <c r="T18" s="600"/>
      <c r="U18" s="601"/>
      <c r="V18" s="601"/>
      <c r="W18" s="600"/>
      <c r="X18" s="600"/>
      <c r="Y18" s="600"/>
      <c r="Z18" s="601"/>
      <c r="AA18" s="600"/>
      <c r="AB18" s="600"/>
      <c r="AC18" s="600"/>
      <c r="AD18" s="599"/>
      <c r="AE18" s="551"/>
      <c r="AF18" s="589"/>
      <c r="AG18" s="579"/>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79"/>
      <c r="BD18" s="579"/>
    </row>
    <row r="19" spans="1:56" ht="12.75">
      <c r="A19" s="536"/>
      <c r="B19" s="541"/>
      <c r="C19" s="552"/>
      <c r="D19" s="552"/>
      <c r="E19" s="577"/>
      <c r="F19" s="540"/>
      <c r="G19" s="541"/>
      <c r="H19" s="542"/>
      <c r="I19" s="552"/>
      <c r="J19" s="285"/>
      <c r="K19" s="285"/>
      <c r="L19" s="285"/>
      <c r="M19" s="662"/>
      <c r="N19" s="662"/>
      <c r="O19" s="541"/>
      <c r="P19" s="283"/>
      <c r="Q19" s="599"/>
      <c r="R19" s="599"/>
      <c r="S19" s="600"/>
      <c r="T19" s="600"/>
      <c r="U19" s="601"/>
      <c r="V19" s="601"/>
      <c r="W19" s="600"/>
      <c r="X19" s="600"/>
      <c r="Y19" s="600"/>
      <c r="Z19" s="601"/>
      <c r="AA19" s="600"/>
      <c r="AB19" s="600"/>
      <c r="AC19" s="600"/>
      <c r="AD19" s="599"/>
      <c r="AE19" s="551"/>
      <c r="AF19" s="589"/>
      <c r="AG19" s="579"/>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79"/>
      <c r="BD19" s="579"/>
    </row>
    <row r="20" spans="1:56" ht="12.75">
      <c r="A20" s="536"/>
      <c r="B20" s="541"/>
      <c r="C20" s="552"/>
      <c r="D20" s="552"/>
      <c r="E20" s="577"/>
      <c r="F20" s="540"/>
      <c r="G20" s="541"/>
      <c r="H20" s="542"/>
      <c r="I20" s="552"/>
      <c r="J20" s="285"/>
      <c r="K20" s="285"/>
      <c r="L20" s="285"/>
      <c r="M20" s="662"/>
      <c r="N20" s="662"/>
      <c r="O20" s="541"/>
      <c r="P20" s="283"/>
      <c r="Q20" s="599"/>
      <c r="R20" s="599"/>
      <c r="S20" s="600"/>
      <c r="T20" s="600"/>
      <c r="U20" s="601"/>
      <c r="V20" s="601"/>
      <c r="W20" s="600"/>
      <c r="X20" s="600"/>
      <c r="Y20" s="600"/>
      <c r="Z20" s="601"/>
      <c r="AA20" s="600"/>
      <c r="AB20" s="600"/>
      <c r="AC20" s="600"/>
      <c r="AD20" s="599"/>
      <c r="AE20" s="551"/>
      <c r="AF20" s="589"/>
      <c r="AG20" s="579"/>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79"/>
      <c r="BD20" s="579"/>
    </row>
    <row r="21" spans="1:56" ht="12.75">
      <c r="A21" s="536"/>
      <c r="B21" s="541"/>
      <c r="C21" s="552"/>
      <c r="D21" s="552"/>
      <c r="E21" s="577"/>
      <c r="F21" s="540"/>
      <c r="G21" s="541"/>
      <c r="H21" s="542"/>
      <c r="I21" s="552"/>
      <c r="J21" s="285"/>
      <c r="K21" s="285"/>
      <c r="L21" s="285"/>
      <c r="M21" s="662"/>
      <c r="N21" s="662"/>
      <c r="O21" s="541"/>
      <c r="P21" s="283"/>
      <c r="Q21" s="599"/>
      <c r="R21" s="599"/>
      <c r="S21" s="600"/>
      <c r="T21" s="600"/>
      <c r="U21" s="601"/>
      <c r="V21" s="601"/>
      <c r="W21" s="600"/>
      <c r="X21" s="600"/>
      <c r="Y21" s="600"/>
      <c r="Z21" s="601"/>
      <c r="AA21" s="600"/>
      <c r="AB21" s="600"/>
      <c r="AC21" s="600"/>
      <c r="AD21" s="599"/>
      <c r="AE21" s="551"/>
      <c r="AF21" s="589"/>
      <c r="AG21" s="579"/>
      <c r="AH21" s="579"/>
      <c r="AI21" s="579"/>
      <c r="AJ21" s="579"/>
      <c r="AK21" s="579"/>
      <c r="AL21" s="579"/>
      <c r="AM21" s="579"/>
      <c r="AN21" s="579"/>
      <c r="AO21" s="579"/>
      <c r="AP21" s="579"/>
      <c r="AQ21" s="579"/>
      <c r="AR21" s="579"/>
      <c r="AS21" s="579"/>
      <c r="AT21" s="579"/>
      <c r="AU21" s="579"/>
      <c r="AV21" s="579"/>
      <c r="AW21" s="579"/>
      <c r="AX21" s="579"/>
      <c r="AY21" s="579"/>
      <c r="AZ21" s="579"/>
      <c r="BA21" s="579"/>
      <c r="BB21" s="579"/>
      <c r="BC21" s="579"/>
      <c r="BD21" s="579"/>
    </row>
    <row r="22" spans="1:56" ht="12.75">
      <c r="A22" s="536"/>
      <c r="B22" s="541"/>
      <c r="C22" s="552"/>
      <c r="D22" s="552"/>
      <c r="E22" s="577"/>
      <c r="F22" s="540"/>
      <c r="G22" s="541"/>
      <c r="H22" s="542"/>
      <c r="I22" s="552"/>
      <c r="J22" s="285"/>
      <c r="K22" s="285"/>
      <c r="L22" s="285"/>
      <c r="M22" s="662"/>
      <c r="N22" s="662"/>
      <c r="O22" s="541"/>
      <c r="P22" s="283"/>
      <c r="Q22" s="599"/>
      <c r="R22" s="599"/>
      <c r="S22" s="600"/>
      <c r="T22" s="600"/>
      <c r="U22" s="601"/>
      <c r="V22" s="601"/>
      <c r="W22" s="600"/>
      <c r="X22" s="600"/>
      <c r="Y22" s="600"/>
      <c r="Z22" s="601"/>
      <c r="AA22" s="600"/>
      <c r="AB22" s="600"/>
      <c r="AC22" s="600"/>
      <c r="AD22" s="599"/>
      <c r="AE22" s="551"/>
      <c r="AF22" s="589"/>
      <c r="AG22" s="579"/>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79"/>
      <c r="BD22" s="579"/>
    </row>
    <row r="23" spans="1:56" ht="12.75">
      <c r="A23" s="536"/>
      <c r="B23" s="541"/>
      <c r="C23" s="552"/>
      <c r="D23" s="552"/>
      <c r="E23" s="577"/>
      <c r="F23" s="540"/>
      <c r="G23" s="541"/>
      <c r="H23" s="542"/>
      <c r="I23" s="552"/>
      <c r="J23" s="285"/>
      <c r="K23" s="285"/>
      <c r="L23" s="285"/>
      <c r="M23" s="662"/>
      <c r="N23" s="662"/>
      <c r="O23" s="541"/>
      <c r="P23" s="283"/>
      <c r="Q23" s="599"/>
      <c r="R23" s="599"/>
      <c r="S23" s="600"/>
      <c r="T23" s="600"/>
      <c r="U23" s="601"/>
      <c r="V23" s="601"/>
      <c r="W23" s="600"/>
      <c r="X23" s="600"/>
      <c r="Y23" s="600"/>
      <c r="Z23" s="601"/>
      <c r="AA23" s="600"/>
      <c r="AB23" s="600"/>
      <c r="AC23" s="600"/>
      <c r="AD23" s="599"/>
      <c r="AE23" s="551"/>
      <c r="AF23" s="589"/>
      <c r="AG23" s="579"/>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79"/>
      <c r="BD23" s="579"/>
    </row>
    <row r="24" spans="1:56" ht="12.75">
      <c r="A24" s="536"/>
      <c r="B24" s="541"/>
      <c r="C24" s="552"/>
      <c r="D24" s="552"/>
      <c r="E24" s="577"/>
      <c r="F24" s="540"/>
      <c r="G24" s="541"/>
      <c r="H24" s="542"/>
      <c r="I24" s="552"/>
      <c r="J24" s="285"/>
      <c r="K24" s="285"/>
      <c r="L24" s="285"/>
      <c r="M24" s="662"/>
      <c r="N24" s="662"/>
      <c r="O24" s="541"/>
      <c r="P24" s="283"/>
      <c r="Q24" s="599"/>
      <c r="R24" s="599"/>
      <c r="S24" s="600"/>
      <c r="T24" s="600"/>
      <c r="U24" s="601"/>
      <c r="V24" s="601"/>
      <c r="W24" s="600"/>
      <c r="X24" s="600"/>
      <c r="Y24" s="600"/>
      <c r="Z24" s="601"/>
      <c r="AA24" s="600"/>
      <c r="AB24" s="600"/>
      <c r="AC24" s="600"/>
      <c r="AD24" s="599"/>
      <c r="AE24" s="551"/>
      <c r="AF24" s="589"/>
      <c r="AG24" s="579"/>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79"/>
      <c r="BD24" s="579"/>
    </row>
    <row r="25" spans="1:56" ht="12.75">
      <c r="A25" s="536"/>
      <c r="B25" s="541"/>
      <c r="C25" s="552"/>
      <c r="D25" s="552"/>
      <c r="E25" s="577"/>
      <c r="F25" s="540"/>
      <c r="G25" s="541"/>
      <c r="H25" s="542"/>
      <c r="I25" s="552"/>
      <c r="J25" s="285"/>
      <c r="K25" s="285"/>
      <c r="L25" s="285"/>
      <c r="M25" s="662"/>
      <c r="N25" s="662"/>
      <c r="O25" s="541"/>
      <c r="P25" s="283"/>
      <c r="Q25" s="599"/>
      <c r="R25" s="599"/>
      <c r="S25" s="600"/>
      <c r="T25" s="600"/>
      <c r="U25" s="601"/>
      <c r="V25" s="601"/>
      <c r="W25" s="600"/>
      <c r="X25" s="600"/>
      <c r="Y25" s="600"/>
      <c r="Z25" s="601"/>
      <c r="AA25" s="600"/>
      <c r="AB25" s="600"/>
      <c r="AC25" s="600"/>
      <c r="AD25" s="599"/>
      <c r="AE25" s="551"/>
      <c r="AF25" s="589"/>
      <c r="AG25" s="579"/>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79"/>
      <c r="BD25" s="579"/>
    </row>
    <row r="26" spans="1:56" ht="12.75">
      <c r="E26" s="500"/>
      <c r="F26" s="24"/>
      <c r="H26" s="23"/>
      <c r="J26" s="201"/>
      <c r="K26" s="201"/>
      <c r="L26" s="201"/>
      <c r="M26" s="201"/>
      <c r="N26" s="201"/>
      <c r="P26" s="24"/>
      <c r="R26" s="24"/>
      <c r="S26" s="23"/>
      <c r="T26" s="24"/>
      <c r="U26" s="24"/>
      <c r="V26" s="24"/>
      <c r="W26" s="24"/>
    </row>
    <row r="27" spans="1:56" ht="12.75">
      <c r="E27" s="500"/>
      <c r="F27" s="24"/>
      <c r="H27" s="23"/>
      <c r="J27" s="201"/>
      <c r="K27" s="201"/>
      <c r="L27" s="201"/>
      <c r="M27" s="201"/>
      <c r="N27" s="201"/>
      <c r="P27" s="24"/>
      <c r="R27" s="24"/>
      <c r="S27" s="23"/>
      <c r="T27" s="24"/>
      <c r="U27" s="24"/>
      <c r="V27" s="24"/>
      <c r="W27" s="24"/>
    </row>
    <row r="28" spans="1:56" ht="12.75">
      <c r="E28" s="500"/>
      <c r="F28" s="24"/>
      <c r="H28" s="23"/>
      <c r="J28" s="201"/>
      <c r="K28" s="201"/>
      <c r="L28" s="201"/>
      <c r="M28" s="201"/>
      <c r="N28" s="201"/>
      <c r="P28" s="24"/>
      <c r="R28" s="24"/>
      <c r="S28" s="23"/>
      <c r="T28" s="24"/>
      <c r="U28" s="24"/>
      <c r="V28" s="24"/>
      <c r="W28" s="24"/>
    </row>
    <row r="29" spans="1:56" ht="12.75">
      <c r="E29" s="500"/>
      <c r="F29" s="24"/>
      <c r="H29" s="23"/>
      <c r="J29" s="201"/>
      <c r="K29" s="201"/>
      <c r="L29" s="201"/>
      <c r="M29" s="201"/>
      <c r="N29" s="201"/>
      <c r="P29" s="24"/>
      <c r="R29" s="24"/>
      <c r="S29" s="23"/>
      <c r="T29" s="24"/>
      <c r="U29" s="24"/>
      <c r="V29" s="24"/>
      <c r="W29" s="24"/>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052EC89-4D70-4723-BFB0-CD11ECD3DAF8}">
          <x14:formula1>
            <xm:f>Settings!$C$3:$C$22</xm:f>
          </x14:formula1>
          <xm:sqref>I1:I1048576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E8FB-7339-478D-B4B6-AA89BE7E4CE8}">
  <sheetPr>
    <outlinePr summaryBelow="0" summaryRight="0"/>
  </sheetPr>
  <dimension ref="A1:CP990"/>
  <sheetViews>
    <sheetView topLeftCell="B1" workbookViewId="0">
      <selection activeCell="O13" sqref="O13"/>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94"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725" t="s">
        <v>107</v>
      </c>
      <c r="P1" s="50"/>
      <c r="Q1" s="50"/>
      <c r="R1" s="50"/>
      <c r="S1" s="50"/>
      <c r="T1" s="50"/>
      <c r="U1" s="50"/>
      <c r="V1" s="50"/>
      <c r="W1" s="50"/>
      <c r="X1" s="50"/>
      <c r="Y1" s="50"/>
      <c r="Z1" s="50"/>
      <c r="AA1" s="50"/>
      <c r="AB1" s="50"/>
      <c r="AC1" s="50"/>
      <c r="AD1" s="50"/>
    </row>
    <row r="2" spans="1:94" s="687" customFormat="1" ht="43.5" customHeight="1">
      <c r="B2" s="577" t="s">
        <v>400</v>
      </c>
      <c r="C2" s="583">
        <v>51704</v>
      </c>
      <c r="D2" s="583">
        <v>51704</v>
      </c>
      <c r="E2" s="687" t="s">
        <v>410</v>
      </c>
      <c r="F2" s="684" t="s">
        <v>222</v>
      </c>
      <c r="G2" s="688" t="s">
        <v>426</v>
      </c>
      <c r="H2" s="684" t="s">
        <v>229</v>
      </c>
      <c r="I2" s="684" t="s">
        <v>225</v>
      </c>
      <c r="J2" s="684" t="s">
        <v>226</v>
      </c>
      <c r="K2" s="684" t="s">
        <v>199</v>
      </c>
      <c r="L2" s="689">
        <v>46064</v>
      </c>
      <c r="M2" s="689">
        <v>46065</v>
      </c>
      <c r="N2" s="727" t="s">
        <v>230</v>
      </c>
      <c r="O2" s="678" t="s">
        <v>426</v>
      </c>
      <c r="P2" s="547"/>
      <c r="Q2" s="547"/>
      <c r="R2" s="547"/>
      <c r="S2" s="547"/>
      <c r="T2" s="547"/>
      <c r="U2" s="547"/>
      <c r="V2" s="547"/>
      <c r="W2" s="547"/>
      <c r="X2" s="547"/>
      <c r="Y2" s="547"/>
      <c r="Z2" s="547"/>
      <c r="AA2" s="547"/>
      <c r="AB2" s="547"/>
      <c r="AC2" s="547"/>
      <c r="AD2" s="547"/>
      <c r="AE2" s="547"/>
      <c r="AF2" s="547"/>
      <c r="AG2" s="547"/>
      <c r="AH2" s="547"/>
      <c r="AI2" s="547"/>
      <c r="AJ2" s="547"/>
      <c r="AK2" s="547"/>
      <c r="AL2" s="547"/>
      <c r="AM2" s="547"/>
      <c r="AN2" s="547"/>
      <c r="AO2" s="547"/>
      <c r="AP2" s="547"/>
      <c r="AQ2" s="547"/>
      <c r="AR2" s="547"/>
      <c r="AS2" s="547"/>
      <c r="AT2" s="547"/>
      <c r="AU2" s="547"/>
      <c r="AV2" s="547"/>
      <c r="AW2" s="547"/>
      <c r="AX2" s="547"/>
      <c r="AY2" s="547"/>
      <c r="AZ2" s="547"/>
      <c r="BA2" s="547"/>
      <c r="BB2" s="547"/>
      <c r="BC2" s="547"/>
      <c r="BD2" s="547"/>
      <c r="BE2" s="547"/>
      <c r="BF2" s="547"/>
      <c r="BG2" s="547"/>
      <c r="BH2" s="547"/>
      <c r="BI2" s="547"/>
      <c r="BJ2" s="547"/>
      <c r="BK2" s="547"/>
      <c r="BL2" s="547"/>
      <c r="BM2" s="547"/>
      <c r="BN2" s="547"/>
      <c r="BO2" s="547"/>
      <c r="BP2" s="547"/>
      <c r="BQ2" s="547"/>
      <c r="BR2" s="547"/>
      <c r="BS2" s="547"/>
      <c r="BT2" s="547"/>
      <c r="BU2" s="547"/>
      <c r="BV2" s="547"/>
      <c r="BW2" s="547"/>
      <c r="BX2" s="547"/>
      <c r="BY2" s="547"/>
      <c r="BZ2" s="547"/>
      <c r="CA2" s="547"/>
      <c r="CB2" s="547"/>
      <c r="CC2" s="547"/>
      <c r="CD2" s="547"/>
      <c r="CE2" s="547"/>
      <c r="CF2" s="547"/>
      <c r="CG2" s="547"/>
      <c r="CH2" s="547"/>
      <c r="CI2" s="547"/>
      <c r="CJ2" s="547"/>
      <c r="CK2" s="547"/>
      <c r="CL2" s="547"/>
      <c r="CM2" s="547"/>
      <c r="CN2" s="547"/>
      <c r="CO2" s="547"/>
      <c r="CP2" s="726"/>
    </row>
    <row r="3" spans="1:94" s="687" customFormat="1" ht="47.25" customHeight="1">
      <c r="B3" s="577" t="s">
        <v>400</v>
      </c>
      <c r="C3" s="687">
        <v>51755</v>
      </c>
      <c r="D3" s="687">
        <v>51755</v>
      </c>
      <c r="E3" s="687" t="s">
        <v>192</v>
      </c>
      <c r="F3" s="684" t="s">
        <v>222</v>
      </c>
      <c r="G3" s="688" t="s">
        <v>427</v>
      </c>
      <c r="H3" s="684" t="s">
        <v>229</v>
      </c>
      <c r="I3" s="684" t="s">
        <v>225</v>
      </c>
      <c r="J3" s="684" t="s">
        <v>226</v>
      </c>
      <c r="K3" s="684" t="s">
        <v>199</v>
      </c>
      <c r="L3" s="696">
        <v>46065</v>
      </c>
      <c r="M3" s="689">
        <v>46065</v>
      </c>
      <c r="N3" s="727" t="s">
        <v>230</v>
      </c>
      <c r="O3" s="540" t="s">
        <v>427</v>
      </c>
      <c r="P3" s="547"/>
      <c r="Q3" s="547"/>
      <c r="R3" s="547"/>
      <c r="S3" s="547"/>
      <c r="T3" s="547"/>
      <c r="U3" s="547"/>
      <c r="V3" s="547"/>
      <c r="W3" s="547"/>
      <c r="X3" s="547"/>
      <c r="Y3" s="547"/>
      <c r="Z3" s="547"/>
      <c r="AA3" s="547"/>
      <c r="AB3" s="547"/>
      <c r="AC3" s="547"/>
      <c r="AD3" s="547"/>
      <c r="AE3" s="547"/>
      <c r="AF3" s="547"/>
      <c r="AG3" s="547"/>
      <c r="AH3" s="547"/>
      <c r="AI3" s="547"/>
      <c r="AJ3" s="547"/>
      <c r="AK3" s="547"/>
      <c r="AL3" s="547"/>
      <c r="AM3" s="547"/>
      <c r="AN3" s="547"/>
      <c r="AO3" s="547"/>
      <c r="AP3" s="547"/>
      <c r="AQ3" s="547"/>
      <c r="AR3" s="547"/>
      <c r="AS3" s="547"/>
      <c r="AT3" s="547"/>
      <c r="AU3" s="547"/>
      <c r="AV3" s="547"/>
      <c r="AW3" s="547"/>
      <c r="AX3" s="547"/>
      <c r="AY3" s="547"/>
      <c r="AZ3" s="547"/>
      <c r="BA3" s="547"/>
      <c r="BB3" s="547"/>
      <c r="BC3" s="547"/>
      <c r="BD3" s="547"/>
      <c r="BE3" s="547"/>
      <c r="BF3" s="547"/>
      <c r="BG3" s="547"/>
      <c r="BH3" s="547"/>
      <c r="BI3" s="547"/>
      <c r="BJ3" s="547"/>
      <c r="BK3" s="547"/>
      <c r="BL3" s="547"/>
      <c r="BM3" s="547"/>
      <c r="BN3" s="547"/>
      <c r="BO3" s="547"/>
      <c r="BP3" s="547"/>
      <c r="BQ3" s="547"/>
      <c r="BR3" s="547"/>
      <c r="BS3" s="547"/>
      <c r="BT3" s="547"/>
      <c r="BU3" s="547"/>
      <c r="BV3" s="547"/>
      <c r="BW3" s="547"/>
      <c r="BX3" s="547"/>
      <c r="BY3" s="547"/>
      <c r="BZ3" s="547"/>
      <c r="CA3" s="547"/>
      <c r="CB3" s="547"/>
      <c r="CC3" s="547"/>
      <c r="CD3" s="547"/>
      <c r="CE3" s="547"/>
      <c r="CF3" s="547"/>
      <c r="CG3" s="547"/>
      <c r="CH3" s="547"/>
      <c r="CI3" s="547"/>
      <c r="CJ3" s="547"/>
      <c r="CK3" s="547"/>
      <c r="CL3" s="547"/>
      <c r="CM3" s="547"/>
      <c r="CN3" s="547"/>
      <c r="CO3" s="547"/>
      <c r="CP3" s="726"/>
    </row>
    <row r="4" spans="1:94" s="53" customFormat="1" ht="16.5" customHeight="1">
      <c r="B4" s="678"/>
      <c r="C4" s="669"/>
      <c r="D4" s="669"/>
      <c r="E4" s="643"/>
      <c r="F4" s="644"/>
      <c r="G4" s="705"/>
      <c r="H4" s="644"/>
      <c r="I4" s="644"/>
      <c r="J4" s="644"/>
      <c r="K4" s="644"/>
      <c r="L4" s="717"/>
      <c r="M4" s="567"/>
      <c r="N4" s="728"/>
      <c r="O4" s="70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s="114"/>
    </row>
    <row r="5" spans="1:94" ht="12.75">
      <c r="B5" s="678"/>
      <c r="C5" s="555"/>
      <c r="D5" s="555"/>
      <c r="E5" s="715"/>
      <c r="F5" s="716"/>
      <c r="G5" s="719"/>
      <c r="H5" s="644"/>
      <c r="I5" s="644"/>
      <c r="J5" s="644"/>
      <c r="K5" s="716"/>
      <c r="L5" s="717"/>
      <c r="M5" s="717"/>
      <c r="N5" s="727"/>
      <c r="O5" s="542"/>
    </row>
    <row r="6" spans="1:94" ht="12.75">
      <c r="B6" s="193"/>
      <c r="C6" s="283"/>
      <c r="D6" s="422"/>
      <c r="E6" s="177"/>
      <c r="F6" s="193"/>
      <c r="G6" s="282"/>
      <c r="H6" s="193"/>
      <c r="I6" s="193"/>
      <c r="J6" s="21"/>
      <c r="K6" s="21"/>
      <c r="L6" s="21"/>
      <c r="M6" s="21"/>
      <c r="N6" s="62"/>
      <c r="O6" s="53"/>
    </row>
    <row r="7" spans="1:94" ht="12.75">
      <c r="B7" s="193"/>
      <c r="C7" s="283"/>
      <c r="D7" s="422"/>
      <c r="E7" s="177"/>
      <c r="F7" s="193"/>
      <c r="G7" s="282"/>
      <c r="H7" s="193"/>
      <c r="I7" s="193"/>
      <c r="J7" s="21"/>
      <c r="K7" s="21"/>
      <c r="L7" s="21"/>
      <c r="M7" s="21"/>
      <c r="N7" s="62"/>
      <c r="O7" s="53"/>
    </row>
    <row r="8" spans="1:94" ht="12.75">
      <c r="B8" s="193"/>
      <c r="C8" s="283"/>
      <c r="D8" s="422"/>
      <c r="E8" s="177"/>
      <c r="F8" s="193"/>
      <c r="G8" s="282"/>
      <c r="H8" s="193"/>
      <c r="I8" s="193"/>
      <c r="J8" s="21"/>
      <c r="K8" s="21"/>
      <c r="L8" s="21"/>
      <c r="M8" s="21"/>
      <c r="N8" s="62"/>
      <c r="O8" s="53"/>
    </row>
    <row r="9" spans="1:94" ht="12.75">
      <c r="B9" s="225"/>
      <c r="C9" s="343"/>
      <c r="D9" s="461"/>
      <c r="E9" s="506"/>
      <c r="F9" s="225"/>
      <c r="G9" s="337"/>
      <c r="H9" s="225"/>
      <c r="I9" s="225"/>
      <c r="J9" s="48"/>
      <c r="K9" s="48"/>
      <c r="L9" s="48"/>
      <c r="M9" s="48"/>
      <c r="N9" s="382"/>
      <c r="O9" s="53"/>
    </row>
    <row r="10" spans="1:94" s="53" customFormat="1" ht="12.75">
      <c r="A10" s="248"/>
      <c r="B10" s="193"/>
      <c r="C10" s="425"/>
      <c r="D10" s="422"/>
      <c r="E10" s="177"/>
      <c r="F10" s="193"/>
      <c r="G10" s="282"/>
      <c r="H10" s="193"/>
      <c r="I10" s="193"/>
      <c r="J10" s="21"/>
      <c r="K10" s="21"/>
      <c r="L10" s="21"/>
      <c r="M10" s="21"/>
      <c r="N10" s="62"/>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s="114"/>
    </row>
    <row r="11" spans="1:94" ht="15.75" customHeight="1"/>
    <row r="12" spans="1:94" ht="15.75" customHeight="1">
      <c r="P12" s="241"/>
    </row>
    <row r="13" spans="1:94" ht="15.75" customHeight="1"/>
    <row r="14" spans="1:94" ht="15.75" customHeight="1"/>
    <row r="15" spans="1:94" ht="15.75" customHeight="1"/>
    <row r="16" spans="1:9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7">
    <dataValidation allowBlank="1" showErrorMessage="1" sqref="N2:N5" xr:uid="{7AED20C3-9E17-4EBC-908E-AE0C4AB6DDC4}"/>
    <dataValidation type="date" operator="notBetween" allowBlank="1" showErrorMessage="1" sqref="L2:M2 M3:M4" xr:uid="{260F9C97-C254-4C0D-8D94-03240ACD9921}">
      <formula1>45931</formula1>
      <formula2>45986</formula2>
    </dataValidation>
    <dataValidation type="list" allowBlank="1" showErrorMessage="1" sqref="J2:J10" xr:uid="{D8556AA7-FC1F-4B7A-912E-5BFA6E8430BC}">
      <formula1>"Internal,External"</formula1>
    </dataValidation>
    <dataValidation type="list" allowBlank="1" showErrorMessage="1" sqref="H2:H10" xr:uid="{71353835-A5F0-4345-8473-2DE570C3B8BD}">
      <formula1>"Minor,Significant,Major"</formula1>
    </dataValidation>
    <dataValidation type="list" allowBlank="1" showErrorMessage="1" sqref="F2:F10" xr:uid="{DF000E1C-1E44-4DD1-95CA-F7A249E21805}">
      <formula1>"Bounceback/Sub-Defect,Defect,None"</formula1>
    </dataValidation>
    <dataValidation type="list" allowBlank="1" showErrorMessage="1" sqref="I2:I10" xr:uid="{154E40AA-E5CE-4B78-BFB5-4F38164D3A57}">
      <formula1>"Manual, Automation"</formula1>
    </dataValidation>
    <dataValidation type="list" allowBlank="1" showErrorMessage="1" sqref="L6:M10" xr:uid="{2F2D3893-09A3-4642-9374-14352305D098}">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C87FA969-822F-446D-B6B7-41FA19DC0334}">
          <x14:formula1>
            <xm:f>Details!$A$2:$A$10</xm:f>
          </x14:formula1>
          <xm:sqref>N1 N4 N6:N1048576</xm:sqref>
        </x14:dataValidation>
        <x14:dataValidation type="list" allowBlank="1" showInputMessage="1" showErrorMessage="1" xr:uid="{28987EC2-00C6-4D53-9D97-A571FC577A23}">
          <x14:formula1>
            <xm:f>Settings!$C$3:$C$22</xm:f>
          </x14:formula1>
          <xm:sqref>K1:K1048576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BB0F-A32A-4BCB-BE19-BE560F4A8722}">
  <sheetPr>
    <outlinePr summaryBelow="0" summaryRight="0"/>
  </sheetPr>
  <dimension ref="A1:BD952"/>
  <sheetViews>
    <sheetView showGridLines="0" workbookViewId="0">
      <pane xSplit="9" topLeftCell="K1" activePane="topRight" state="frozen"/>
      <selection pane="topRight" activeCell="K6" sqref="K6"/>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42.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579" customFormat="1" ht="42.75" customHeight="1">
      <c r="A2" s="536">
        <v>1</v>
      </c>
      <c r="B2" s="541" t="s">
        <v>5</v>
      </c>
      <c r="C2" s="552">
        <v>46038</v>
      </c>
      <c r="D2" s="552">
        <v>46051</v>
      </c>
      <c r="E2" s="577" t="s">
        <v>119</v>
      </c>
      <c r="F2" s="540" t="s">
        <v>197</v>
      </c>
      <c r="G2" s="541">
        <v>51358</v>
      </c>
      <c r="H2" s="542" t="s">
        <v>428</v>
      </c>
      <c r="I2" s="552" t="s">
        <v>199</v>
      </c>
      <c r="J2" s="540">
        <v>1</v>
      </c>
      <c r="K2" s="540">
        <f>Table245689102121314111617111819202115222324252627282930[[#This Row],[Actual Worklog (Hours)]] / 4</f>
        <v>0.75</v>
      </c>
      <c r="L2" s="540">
        <v>3</v>
      </c>
      <c r="M2" s="573">
        <v>46038</v>
      </c>
      <c r="N2" s="573">
        <v>46043</v>
      </c>
      <c r="O2" s="541" t="s">
        <v>190</v>
      </c>
      <c r="P2" s="541" t="s">
        <v>190</v>
      </c>
      <c r="Q2" s="541" t="s">
        <v>190</v>
      </c>
      <c r="R2" s="541" t="s">
        <v>190</v>
      </c>
      <c r="S2" s="551" t="s">
        <v>190</v>
      </c>
      <c r="T2" s="551">
        <v>46772</v>
      </c>
      <c r="U2" s="552">
        <v>46043</v>
      </c>
      <c r="V2" s="552">
        <v>46043</v>
      </c>
      <c r="W2" s="551" t="s">
        <v>396</v>
      </c>
      <c r="X2" s="551" t="s">
        <v>251</v>
      </c>
      <c r="Y2" s="551" t="s">
        <v>212</v>
      </c>
      <c r="Z2" s="552">
        <v>46043</v>
      </c>
      <c r="AA2" s="551" t="s">
        <v>251</v>
      </c>
      <c r="AB2" s="551" t="s">
        <v>251</v>
      </c>
      <c r="AC2" s="551" t="s">
        <v>251</v>
      </c>
      <c r="AD2" s="541" t="s">
        <v>251</v>
      </c>
      <c r="AE2" s="600" t="s">
        <v>407</v>
      </c>
      <c r="AF2" s="589"/>
    </row>
    <row r="3" spans="1:56" s="579" customFormat="1" ht="56.25" hidden="1" customHeight="1">
      <c r="A3" s="564">
        <v>2</v>
      </c>
      <c r="B3" s="583" t="str">
        <f>'Dashboard-2025'!$K$1</f>
        <v>FOH Wave</v>
      </c>
      <c r="C3" s="552">
        <v>46038</v>
      </c>
      <c r="D3" s="552">
        <v>46051</v>
      </c>
      <c r="E3" s="577" t="s">
        <v>119</v>
      </c>
      <c r="F3" s="540" t="s">
        <v>429</v>
      </c>
      <c r="G3" s="583">
        <v>51469</v>
      </c>
      <c r="H3" s="542" t="s">
        <v>430</v>
      </c>
      <c r="I3" s="543" t="s">
        <v>199</v>
      </c>
      <c r="J3" s="540">
        <v>1</v>
      </c>
      <c r="K3" s="540">
        <f>Table245689102121314111617111819202115222324252627282930[[#This Row],[Actual Worklog (Hours)]] / 4</f>
        <v>3</v>
      </c>
      <c r="L3" s="540">
        <v>12</v>
      </c>
      <c r="M3" s="573">
        <v>46038</v>
      </c>
      <c r="N3" s="573">
        <v>46051</v>
      </c>
      <c r="O3" s="540" t="s">
        <v>410</v>
      </c>
      <c r="P3" s="541" t="s">
        <v>192</v>
      </c>
      <c r="Q3" s="541" t="s">
        <v>251</v>
      </c>
      <c r="R3" s="541" t="s">
        <v>192</v>
      </c>
      <c r="S3" s="541" t="s">
        <v>251</v>
      </c>
      <c r="T3" s="541">
        <v>46737</v>
      </c>
      <c r="U3" s="567">
        <v>46042</v>
      </c>
      <c r="V3" s="567">
        <v>46042</v>
      </c>
      <c r="W3" s="541" t="s">
        <v>396</v>
      </c>
      <c r="X3" s="541" t="s">
        <v>251</v>
      </c>
      <c r="Y3" s="541" t="s">
        <v>212</v>
      </c>
      <c r="Z3" s="552">
        <v>46042</v>
      </c>
      <c r="AA3" s="541" t="s">
        <v>251</v>
      </c>
      <c r="AB3" s="551" t="s">
        <v>251</v>
      </c>
      <c r="AC3" s="541" t="s">
        <v>251</v>
      </c>
      <c r="AD3" s="540" t="s">
        <v>431</v>
      </c>
      <c r="AE3" s="600" t="s">
        <v>407</v>
      </c>
    </row>
    <row r="4" spans="1:56" s="579" customFormat="1" ht="39" hidden="1" customHeight="1">
      <c r="A4" s="564">
        <v>3</v>
      </c>
      <c r="B4" s="583" t="str">
        <f>'Dashboard-2025'!$K$1</f>
        <v>FOH Wave</v>
      </c>
      <c r="C4" s="552">
        <v>46038</v>
      </c>
      <c r="D4" s="552">
        <v>46051</v>
      </c>
      <c r="E4" s="577" t="s">
        <v>119</v>
      </c>
      <c r="F4" s="583" t="s">
        <v>432</v>
      </c>
      <c r="G4" s="583">
        <v>51470</v>
      </c>
      <c r="H4" s="548" t="s">
        <v>433</v>
      </c>
      <c r="I4" s="543" t="s">
        <v>199</v>
      </c>
      <c r="J4" s="540">
        <v>1</v>
      </c>
      <c r="K4" s="540">
        <f>Table245689102121314111617111819202115222324252627282930[[#This Row],[Actual Worklog (Hours)]] / 4</f>
        <v>1</v>
      </c>
      <c r="L4" s="540">
        <v>4</v>
      </c>
      <c r="M4" s="573">
        <v>46038</v>
      </c>
      <c r="N4" s="573">
        <v>46038</v>
      </c>
      <c r="O4" s="541" t="s">
        <v>192</v>
      </c>
      <c r="P4" s="541" t="s">
        <v>247</v>
      </c>
      <c r="Q4" s="541" t="s">
        <v>251</v>
      </c>
      <c r="R4" s="541" t="s">
        <v>247</v>
      </c>
      <c r="S4" s="541" t="s">
        <v>251</v>
      </c>
      <c r="T4" s="551">
        <v>46739</v>
      </c>
      <c r="U4" s="552">
        <v>46042</v>
      </c>
      <c r="V4" s="552">
        <v>46042</v>
      </c>
      <c r="W4" s="541" t="s">
        <v>396</v>
      </c>
      <c r="X4" s="541" t="s">
        <v>251</v>
      </c>
      <c r="Y4" s="541" t="s">
        <v>212</v>
      </c>
      <c r="Z4" s="552">
        <v>46042</v>
      </c>
      <c r="AA4" s="655" t="s">
        <v>251</v>
      </c>
      <c r="AB4" s="551" t="s">
        <v>251</v>
      </c>
      <c r="AC4" s="551" t="s">
        <v>251</v>
      </c>
      <c r="AD4" s="701" t="s">
        <v>251</v>
      </c>
      <c r="AE4" s="600" t="s">
        <v>407</v>
      </c>
      <c r="AF4" s="589"/>
    </row>
    <row r="5" spans="1:56" s="579" customFormat="1" ht="36" hidden="1" customHeight="1">
      <c r="A5" s="564">
        <v>4</v>
      </c>
      <c r="B5" s="583" t="str">
        <f>'Dashboard-2025'!$K$1</f>
        <v>FOH Wave</v>
      </c>
      <c r="C5" s="552">
        <v>46038</v>
      </c>
      <c r="D5" s="552">
        <v>46051</v>
      </c>
      <c r="E5" s="577" t="s">
        <v>119</v>
      </c>
      <c r="F5" s="583" t="s">
        <v>247</v>
      </c>
      <c r="G5" s="583">
        <v>51458</v>
      </c>
      <c r="H5" s="548" t="s">
        <v>434</v>
      </c>
      <c r="I5" s="543" t="s">
        <v>199</v>
      </c>
      <c r="J5" s="540">
        <v>1</v>
      </c>
      <c r="K5" s="540">
        <f>Table245689102121314111617111819202115222324252627282930[[#This Row],[Actual Worklog (Hours)]] / 4</f>
        <v>1.75</v>
      </c>
      <c r="L5" s="540">
        <v>7</v>
      </c>
      <c r="M5" s="573">
        <v>46038</v>
      </c>
      <c r="N5" s="573">
        <v>46043</v>
      </c>
      <c r="O5" s="541" t="s">
        <v>247</v>
      </c>
      <c r="P5" s="541" t="s">
        <v>410</v>
      </c>
      <c r="Q5" s="541" t="s">
        <v>251</v>
      </c>
      <c r="R5" s="541" t="s">
        <v>410</v>
      </c>
      <c r="S5" s="541" t="s">
        <v>251</v>
      </c>
      <c r="T5" s="541">
        <v>46741</v>
      </c>
      <c r="U5" s="552">
        <v>46042</v>
      </c>
      <c r="V5" s="552">
        <v>46042</v>
      </c>
      <c r="W5" s="541" t="s">
        <v>396</v>
      </c>
      <c r="X5" s="551" t="s">
        <v>251</v>
      </c>
      <c r="Y5" s="541" t="s">
        <v>212</v>
      </c>
      <c r="Z5" s="552">
        <v>46042</v>
      </c>
      <c r="AA5" s="541" t="s">
        <v>251</v>
      </c>
      <c r="AB5" s="678" t="s">
        <v>251</v>
      </c>
      <c r="AC5" s="541" t="s">
        <v>190</v>
      </c>
      <c r="AD5" s="541" t="s">
        <v>251</v>
      </c>
      <c r="AE5" s="551" t="s">
        <v>407</v>
      </c>
    </row>
    <row r="6" spans="1:56" s="579" customFormat="1" ht="34.5" hidden="1" customHeight="1">
      <c r="A6" s="564">
        <v>5</v>
      </c>
      <c r="B6" s="541" t="s">
        <v>5</v>
      </c>
      <c r="C6" s="552">
        <v>46038</v>
      </c>
      <c r="D6" s="552">
        <v>46051</v>
      </c>
      <c r="E6" s="577" t="s">
        <v>119</v>
      </c>
      <c r="F6" s="540" t="s">
        <v>435</v>
      </c>
      <c r="G6" s="540">
        <v>51125</v>
      </c>
      <c r="H6" s="542" t="s">
        <v>436</v>
      </c>
      <c r="I6" s="543" t="s">
        <v>199</v>
      </c>
      <c r="J6" s="540">
        <v>13</v>
      </c>
      <c r="K6" s="540">
        <f>Table245689102121314111617111819202115222324252627282930[[#This Row],[Actual Worklog (Hours)]] / 4</f>
        <v>41.125</v>
      </c>
      <c r="L6" s="540">
        <v>164.5</v>
      </c>
      <c r="M6" s="573">
        <v>46036</v>
      </c>
      <c r="N6" s="573">
        <v>46051</v>
      </c>
      <c r="O6" s="541" t="s">
        <v>190</v>
      </c>
      <c r="P6" s="541" t="s">
        <v>190</v>
      </c>
      <c r="Q6" s="541" t="s">
        <v>190</v>
      </c>
      <c r="R6" s="541" t="s">
        <v>190</v>
      </c>
      <c r="S6" s="541" t="s">
        <v>190</v>
      </c>
      <c r="T6" s="541" t="s">
        <v>190</v>
      </c>
      <c r="U6" s="552" t="s">
        <v>190</v>
      </c>
      <c r="V6" s="552" t="s">
        <v>190</v>
      </c>
      <c r="W6" s="541" t="s">
        <v>190</v>
      </c>
      <c r="X6" s="540" t="s">
        <v>190</v>
      </c>
      <c r="Y6" s="541" t="s">
        <v>190</v>
      </c>
      <c r="Z6" s="552" t="s">
        <v>190</v>
      </c>
      <c r="AA6" s="541" t="s">
        <v>190</v>
      </c>
      <c r="AB6" s="551" t="s">
        <v>190</v>
      </c>
      <c r="AC6" s="541" t="s">
        <v>190</v>
      </c>
      <c r="AD6" s="540" t="s">
        <v>190</v>
      </c>
      <c r="AE6" s="551" t="s">
        <v>190</v>
      </c>
    </row>
    <row r="7" spans="1:56" s="579" customFormat="1" ht="34.5" hidden="1" customHeight="1">
      <c r="A7" s="564"/>
      <c r="B7" s="541"/>
      <c r="C7" s="552"/>
      <c r="D7" s="552"/>
      <c r="E7" s="577"/>
      <c r="F7" s="541"/>
      <c r="G7" s="541"/>
      <c r="H7" s="542"/>
      <c r="I7" s="543"/>
      <c r="J7" s="540"/>
      <c r="K7" s="540"/>
      <c r="L7" s="540"/>
      <c r="M7" s="662"/>
      <c r="N7" s="573"/>
      <c r="O7" s="541"/>
      <c r="P7" s="541"/>
      <c r="Q7" s="599"/>
      <c r="R7" s="599"/>
      <c r="S7" s="600"/>
      <c r="T7" s="600"/>
      <c r="U7" s="601"/>
      <c r="V7" s="601"/>
      <c r="W7" s="600"/>
      <c r="X7" s="600"/>
      <c r="Y7" s="600"/>
      <c r="Z7" s="601"/>
      <c r="AA7" s="600"/>
      <c r="AB7" s="702"/>
      <c r="AC7" s="600"/>
      <c r="AD7" s="664"/>
      <c r="AE7" s="600"/>
      <c r="AF7"/>
      <c r="AG7"/>
      <c r="AH7"/>
      <c r="AI7"/>
      <c r="AJ7"/>
      <c r="AK7"/>
      <c r="AL7"/>
      <c r="AM7"/>
      <c r="AN7"/>
      <c r="AO7"/>
      <c r="AP7"/>
      <c r="AQ7"/>
      <c r="AR7"/>
      <c r="AS7"/>
      <c r="AT7"/>
      <c r="AU7"/>
      <c r="AV7"/>
      <c r="AW7"/>
      <c r="AX7"/>
      <c r="AY7"/>
      <c r="AZ7"/>
      <c r="BA7"/>
      <c r="BB7"/>
      <c r="BC7"/>
      <c r="BD7"/>
    </row>
    <row r="8" spans="1:56" s="579" customFormat="1" ht="34.5" hidden="1" customHeight="1">
      <c r="A8" s="536"/>
      <c r="B8" s="541"/>
      <c r="C8" s="552"/>
      <c r="D8" s="552"/>
      <c r="E8" s="577"/>
      <c r="F8" s="541"/>
      <c r="G8" s="541"/>
      <c r="H8" s="542"/>
      <c r="I8" s="552"/>
      <c r="J8" s="285"/>
      <c r="K8" s="285"/>
      <c r="L8" s="285"/>
      <c r="M8" s="662"/>
      <c r="N8" s="662"/>
      <c r="O8" s="541"/>
      <c r="P8" s="283"/>
      <c r="Q8" s="599"/>
      <c r="R8" s="599"/>
      <c r="S8" s="600"/>
      <c r="T8" s="600"/>
      <c r="U8" s="601"/>
      <c r="V8" s="601"/>
      <c r="W8" s="600"/>
      <c r="X8" s="600"/>
      <c r="Y8" s="600"/>
      <c r="Z8" s="601"/>
      <c r="AA8" s="600"/>
      <c r="AB8" s="600"/>
      <c r="AC8" s="600"/>
      <c r="AD8" s="664"/>
      <c r="AE8" s="600"/>
      <c r="AF8"/>
      <c r="AG8"/>
      <c r="AH8"/>
      <c r="AI8"/>
      <c r="AJ8"/>
      <c r="AK8"/>
      <c r="AL8"/>
      <c r="AM8"/>
      <c r="AN8"/>
      <c r="AO8"/>
      <c r="AP8"/>
      <c r="AQ8"/>
      <c r="AR8"/>
      <c r="AS8"/>
      <c r="AT8"/>
      <c r="AU8"/>
      <c r="AV8"/>
      <c r="AW8"/>
      <c r="AX8"/>
      <c r="AY8"/>
      <c r="AZ8"/>
      <c r="BA8"/>
      <c r="BB8"/>
      <c r="BC8"/>
      <c r="BD8"/>
    </row>
    <row r="9" spans="1:56" s="579" customFormat="1" ht="21.75" hidden="1" customHeight="1">
      <c r="A9" s="564"/>
      <c r="B9" s="541"/>
      <c r="C9" s="552"/>
      <c r="D9" s="552"/>
      <c r="E9" s="577"/>
      <c r="F9" s="540"/>
      <c r="G9" s="541"/>
      <c r="H9" s="542"/>
      <c r="I9" s="552"/>
      <c r="J9" s="540"/>
      <c r="K9" s="540"/>
      <c r="L9" s="540"/>
      <c r="M9" s="573"/>
      <c r="N9" s="573"/>
      <c r="O9" s="541"/>
      <c r="P9" s="541"/>
      <c r="Q9" s="541"/>
      <c r="R9" s="541"/>
      <c r="S9" s="541"/>
      <c r="T9" s="541"/>
      <c r="U9" s="552"/>
      <c r="V9" s="552"/>
      <c r="W9" s="541"/>
      <c r="X9" s="540"/>
      <c r="Y9" s="541"/>
      <c r="Z9" s="552"/>
      <c r="AA9" s="541"/>
      <c r="AB9" s="551"/>
      <c r="AC9" s="541"/>
      <c r="AD9" s="540"/>
      <c r="AE9" s="551"/>
    </row>
    <row r="10" spans="1:56" s="579" customFormat="1" ht="21.75" hidden="1" customHeight="1">
      <c r="A10" s="536"/>
      <c r="B10" s="541"/>
      <c r="C10" s="552"/>
      <c r="D10" s="552"/>
      <c r="E10" s="577"/>
      <c r="F10" s="541"/>
      <c r="G10" s="541"/>
      <c r="H10" s="542"/>
      <c r="I10" s="541"/>
      <c r="J10" s="540"/>
      <c r="K10" s="540"/>
      <c r="L10" s="540"/>
      <c r="M10" s="573"/>
      <c r="N10" s="573"/>
      <c r="O10" s="541"/>
      <c r="P10" s="541"/>
      <c r="Q10" s="541"/>
      <c r="R10" s="541"/>
      <c r="S10" s="551"/>
      <c r="T10" s="551"/>
      <c r="U10" s="552"/>
      <c r="V10" s="552"/>
      <c r="W10" s="551"/>
      <c r="X10" s="551"/>
      <c r="Y10" s="551"/>
      <c r="Z10" s="552"/>
      <c r="AA10" s="551"/>
      <c r="AB10" s="702"/>
      <c r="AC10" s="551"/>
      <c r="AD10" s="564"/>
      <c r="AE10" s="659"/>
    </row>
    <row r="11" spans="1:56" s="579" customFormat="1" ht="21.75" hidden="1" customHeight="1">
      <c r="A11" s="536"/>
      <c r="B11" s="541"/>
      <c r="C11" s="552"/>
      <c r="D11" s="552"/>
      <c r="E11" s="577"/>
      <c r="F11" s="541"/>
      <c r="G11" s="541"/>
      <c r="H11" s="542"/>
      <c r="I11" s="541"/>
      <c r="J11" s="540"/>
      <c r="K11" s="540"/>
      <c r="L11" s="540"/>
      <c r="M11" s="573"/>
      <c r="N11" s="573"/>
      <c r="O11" s="541"/>
      <c r="P11" s="541"/>
      <c r="Q11" s="540"/>
      <c r="R11" s="541"/>
      <c r="S11" s="551"/>
      <c r="T11" s="551"/>
      <c r="U11" s="552"/>
      <c r="V11" s="552"/>
      <c r="W11" s="551"/>
      <c r="X11" s="551"/>
      <c r="Y11" s="551"/>
      <c r="Z11" s="552"/>
      <c r="AA11" s="551"/>
      <c r="AB11" s="702"/>
      <c r="AC11" s="551"/>
      <c r="AD11" s="564"/>
      <c r="AE11" s="659"/>
    </row>
    <row r="12" spans="1:56" s="579" customFormat="1" ht="21.75" hidden="1" customHeight="1">
      <c r="A12" s="536"/>
      <c r="B12" s="541"/>
      <c r="C12" s="552"/>
      <c r="D12" s="552"/>
      <c r="E12" s="577"/>
      <c r="F12" s="541"/>
      <c r="G12" s="541"/>
      <c r="H12" s="542"/>
      <c r="I12" s="552"/>
      <c r="J12" s="540"/>
      <c r="K12" s="540"/>
      <c r="L12" s="540"/>
      <c r="M12" s="573"/>
      <c r="N12" s="573"/>
      <c r="O12" s="541"/>
      <c r="P12" s="541"/>
      <c r="Q12" s="541"/>
      <c r="R12" s="541"/>
      <c r="S12" s="551"/>
      <c r="T12" s="551"/>
      <c r="U12" s="552"/>
      <c r="V12" s="552"/>
      <c r="W12" s="551"/>
      <c r="X12" s="551"/>
      <c r="Y12" s="551"/>
      <c r="Z12" s="552"/>
      <c r="AA12" s="551"/>
      <c r="AB12" s="551"/>
      <c r="AC12" s="551"/>
      <c r="AD12" s="564"/>
      <c r="AE12" s="659"/>
    </row>
    <row r="13" spans="1:56" s="53" customFormat="1" ht="28.5" hidden="1" customHeight="1">
      <c r="A13" s="564"/>
      <c r="B13" s="541"/>
      <c r="C13" s="552"/>
      <c r="D13" s="552"/>
      <c r="E13" s="577"/>
      <c r="F13" s="540"/>
      <c r="G13" s="541"/>
      <c r="H13" s="542"/>
      <c r="I13" s="541"/>
      <c r="J13" s="540"/>
      <c r="K13" s="540"/>
      <c r="L13" s="540"/>
      <c r="M13" s="573"/>
      <c r="N13" s="573"/>
      <c r="O13" s="541"/>
      <c r="P13" s="541"/>
      <c r="Q13" s="621"/>
      <c r="R13" s="541"/>
      <c r="S13" s="550"/>
      <c r="T13" s="669"/>
      <c r="U13" s="601"/>
      <c r="V13" s="601"/>
      <c r="W13" s="541"/>
      <c r="X13" s="621"/>
      <c r="Y13" s="600"/>
      <c r="Z13" s="601"/>
      <c r="AA13" s="600"/>
      <c r="AB13" s="720"/>
      <c r="AC13" s="541"/>
      <c r="AD13" s="541"/>
      <c r="AE13" s="600"/>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28.5" hidden="1" customHeight="1">
      <c r="A14" s="536"/>
      <c r="B14" s="541"/>
      <c r="C14" s="552"/>
      <c r="D14" s="552"/>
      <c r="E14" s="577"/>
      <c r="F14" s="540"/>
      <c r="G14" s="541"/>
      <c r="H14" s="542"/>
      <c r="I14" s="541"/>
      <c r="J14" s="285"/>
      <c r="K14" s="285"/>
      <c r="L14" s="285"/>
      <c r="M14" s="662"/>
      <c r="N14" s="662"/>
      <c r="O14" s="541"/>
      <c r="P14" s="283"/>
      <c r="Q14" s="599"/>
      <c r="R14" s="599"/>
      <c r="S14" s="600"/>
      <c r="T14" s="600"/>
      <c r="U14" s="601"/>
      <c r="V14" s="601"/>
      <c r="W14" s="600"/>
      <c r="X14" s="600"/>
      <c r="Y14" s="600"/>
      <c r="Z14" s="601"/>
      <c r="AA14" s="600"/>
      <c r="AB14" s="600"/>
      <c r="AC14" s="600"/>
      <c r="AD14" s="599"/>
      <c r="AE14" s="682"/>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28.5" hidden="1" customHeight="1">
      <c r="A15" s="536"/>
      <c r="B15" s="541"/>
      <c r="C15" s="552"/>
      <c r="D15" s="552"/>
      <c r="E15" s="577"/>
      <c r="F15" s="540"/>
      <c r="G15" s="541"/>
      <c r="H15" s="542"/>
      <c r="I15" s="541"/>
      <c r="J15" s="285"/>
      <c r="K15" s="285"/>
      <c r="L15" s="285"/>
      <c r="M15" s="662"/>
      <c r="N15" s="662"/>
      <c r="O15" s="541"/>
      <c r="P15" s="283"/>
      <c r="Q15" s="599"/>
      <c r="R15" s="599"/>
      <c r="S15" s="600"/>
      <c r="T15" s="600"/>
      <c r="U15" s="601"/>
      <c r="V15" s="601"/>
      <c r="W15" s="600"/>
      <c r="X15" s="600"/>
      <c r="Y15" s="600"/>
      <c r="Z15" s="601"/>
      <c r="AA15" s="600"/>
      <c r="AB15" s="600"/>
      <c r="AC15" s="600"/>
      <c r="AD15" s="599"/>
      <c r="AE15" s="682"/>
      <c r="AF15" s="589"/>
      <c r="AG15" s="579"/>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79"/>
      <c r="BD15" s="579"/>
    </row>
    <row r="16" spans="1:56" ht="39" hidden="1" customHeight="1">
      <c r="A16" s="564"/>
      <c r="B16" s="541"/>
      <c r="C16" s="552"/>
      <c r="D16" s="552"/>
      <c r="E16" s="577"/>
      <c r="F16" s="540"/>
      <c r="G16" s="540"/>
      <c r="H16" s="542"/>
      <c r="I16" s="552"/>
      <c r="J16" s="285"/>
      <c r="K16" s="285"/>
      <c r="L16" s="285"/>
      <c r="M16" s="662"/>
      <c r="N16" s="662"/>
      <c r="O16" s="541"/>
      <c r="P16" s="283"/>
      <c r="Q16" s="599"/>
      <c r="R16" s="599"/>
      <c r="S16" s="600"/>
      <c r="T16" s="600"/>
      <c r="U16" s="601"/>
      <c r="V16" s="601"/>
      <c r="W16" s="600"/>
      <c r="X16" s="600"/>
      <c r="Y16" s="600"/>
      <c r="Z16" s="601"/>
      <c r="AA16" s="600"/>
      <c r="AB16" s="600"/>
      <c r="AC16" s="600"/>
      <c r="AD16" s="599"/>
      <c r="AE16" s="600"/>
      <c r="AF16" s="589"/>
      <c r="AG16" s="579"/>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79"/>
      <c r="BD16" s="579"/>
    </row>
    <row r="17" spans="1:56" ht="12.75" hidden="1">
      <c r="A17" s="564"/>
      <c r="B17" s="541"/>
      <c r="C17" s="552"/>
      <c r="D17" s="552"/>
      <c r="E17" s="577"/>
      <c r="F17" s="540"/>
      <c r="G17" s="541"/>
      <c r="H17" s="542"/>
      <c r="I17" s="552"/>
      <c r="J17" s="285"/>
      <c r="K17" s="285"/>
      <c r="L17" s="285"/>
      <c r="M17" s="573"/>
      <c r="N17" s="662"/>
      <c r="O17" s="533"/>
      <c r="P17" s="283"/>
      <c r="Q17" s="599"/>
      <c r="R17" s="599"/>
      <c r="S17" s="600"/>
      <c r="T17" s="600"/>
      <c r="U17" s="601"/>
      <c r="V17" s="601"/>
      <c r="W17" s="600"/>
      <c r="X17" s="600"/>
      <c r="Y17" s="703"/>
      <c r="Z17" s="601"/>
      <c r="AA17" s="600"/>
      <c r="AB17" s="600"/>
      <c r="AC17" s="600"/>
      <c r="AD17" s="599"/>
      <c r="AE17" s="600"/>
    </row>
    <row r="18" spans="1:56" s="53" customFormat="1" ht="12.75" hidden="1">
      <c r="A18" s="564"/>
      <c r="B18" s="541"/>
      <c r="C18" s="552"/>
      <c r="D18" s="552"/>
      <c r="E18" s="577"/>
      <c r="F18" s="540"/>
      <c r="G18" s="541"/>
      <c r="H18" s="542"/>
      <c r="I18" s="552"/>
      <c r="J18" s="285"/>
      <c r="K18" s="285"/>
      <c r="L18" s="285"/>
      <c r="M18" s="662"/>
      <c r="N18" s="285"/>
      <c r="O18" s="533"/>
      <c r="P18" s="533"/>
      <c r="Q18" s="533"/>
      <c r="R18" s="533"/>
      <c r="S18" s="533"/>
      <c r="T18" s="533"/>
      <c r="U18" s="533"/>
      <c r="V18" s="533"/>
      <c r="W18" s="533"/>
      <c r="X18" s="600"/>
      <c r="Y18" s="533"/>
      <c r="Z18" s="533"/>
      <c r="AA18" s="533"/>
      <c r="AB18" s="533"/>
      <c r="AC18" s="533"/>
      <c r="AD18" s="533"/>
      <c r="AE18" s="533"/>
      <c r="AF18" s="114"/>
    </row>
    <row r="19" spans="1:56" s="676" customFormat="1" ht="12.75" hidden="1">
      <c r="A19" s="707"/>
      <c r="B19" s="583"/>
      <c r="C19" s="552"/>
      <c r="D19" s="552"/>
      <c r="E19" s="577"/>
      <c r="F19" s="540"/>
      <c r="G19" s="583"/>
      <c r="H19" s="542"/>
      <c r="I19" s="543"/>
      <c r="J19" s="343"/>
      <c r="K19" s="343"/>
      <c r="L19" s="343"/>
      <c r="M19" s="708"/>
      <c r="N19" s="708"/>
      <c r="O19" s="709"/>
      <c r="P19" s="279"/>
      <c r="Q19" s="710"/>
      <c r="R19" s="710"/>
      <c r="S19" s="711"/>
      <c r="T19" s="711"/>
      <c r="U19" s="712"/>
      <c r="V19" s="712"/>
      <c r="W19" s="711"/>
      <c r="X19" s="711"/>
      <c r="Y19" s="711"/>
      <c r="Z19" s="712"/>
      <c r="AA19" s="711"/>
      <c r="AB19" s="711"/>
      <c r="AC19" s="711"/>
      <c r="AD19" s="713"/>
      <c r="AE19" s="714"/>
      <c r="AF19" s="680"/>
    </row>
    <row r="20" spans="1:56" s="179" customFormat="1" ht="12.75" hidden="1">
      <c r="A20" s="707"/>
      <c r="B20" s="583"/>
      <c r="C20" s="552"/>
      <c r="D20" s="552"/>
      <c r="E20" s="577"/>
      <c r="F20" s="583"/>
      <c r="G20" s="583"/>
      <c r="H20" s="548"/>
      <c r="I20" s="543"/>
      <c r="J20" s="343"/>
      <c r="K20" s="343"/>
      <c r="L20" s="343"/>
      <c r="M20" s="708"/>
      <c r="N20" s="708"/>
      <c r="O20" s="709"/>
      <c r="P20" s="279"/>
      <c r="Q20" s="710"/>
      <c r="R20" s="710"/>
      <c r="S20" s="711"/>
      <c r="T20" s="711"/>
      <c r="U20" s="712"/>
      <c r="V20" s="712"/>
      <c r="W20" s="711"/>
      <c r="X20" s="711"/>
      <c r="Y20" s="711"/>
      <c r="Z20" s="712"/>
      <c r="AA20" s="711"/>
      <c r="AB20" s="711"/>
      <c r="AC20" s="711"/>
      <c r="AD20" s="713"/>
      <c r="AE20" s="714"/>
      <c r="AF20" s="685"/>
      <c r="AG20" s="686"/>
      <c r="AH20" s="686"/>
      <c r="AI20" s="686"/>
      <c r="AJ20" s="686"/>
      <c r="AK20" s="686"/>
      <c r="AL20" s="686"/>
      <c r="AM20" s="686"/>
      <c r="AN20" s="686"/>
      <c r="AO20" s="686"/>
      <c r="AP20" s="686"/>
      <c r="AQ20" s="686"/>
      <c r="AR20" s="686"/>
      <c r="AS20" s="686"/>
      <c r="AT20" s="686"/>
      <c r="AU20" s="686"/>
      <c r="AV20" s="686"/>
      <c r="AW20" s="686"/>
      <c r="AX20" s="686"/>
      <c r="AY20" s="686"/>
      <c r="AZ20" s="686"/>
      <c r="BA20" s="686"/>
      <c r="BB20" s="686"/>
      <c r="BC20" s="686"/>
      <c r="BD20" s="686"/>
    </row>
    <row r="21" spans="1:56" s="53" customFormat="1" ht="12.75" hidden="1">
      <c r="A21" s="707"/>
      <c r="B21" s="583"/>
      <c r="C21" s="552"/>
      <c r="D21" s="552"/>
      <c r="E21" s="577"/>
      <c r="F21" s="583"/>
      <c r="G21" s="583"/>
      <c r="H21" s="548"/>
      <c r="I21" s="543"/>
      <c r="J21" s="525"/>
      <c r="K21" s="525"/>
      <c r="L21" s="525"/>
      <c r="M21" s="534"/>
      <c r="N21" s="534"/>
      <c r="O21" s="721"/>
      <c r="P21" s="583"/>
      <c r="Q21" s="583"/>
      <c r="R21" s="583"/>
      <c r="S21" s="586"/>
      <c r="T21" s="586"/>
      <c r="U21" s="543"/>
      <c r="V21" s="543"/>
      <c r="W21" s="586"/>
      <c r="X21" s="586"/>
      <c r="Y21" s="586"/>
      <c r="Z21" s="543"/>
      <c r="AA21" s="586"/>
      <c r="AB21" s="586"/>
      <c r="AC21" s="586"/>
      <c r="AD21" s="722"/>
      <c r="AE21" s="723"/>
    </row>
    <row r="22" spans="1:56" ht="12.75">
      <c r="A22" s="536"/>
      <c r="B22" s="541"/>
      <c r="C22" s="552"/>
      <c r="D22" s="552"/>
      <c r="E22" s="577"/>
      <c r="F22" s="540"/>
      <c r="G22" s="540"/>
      <c r="H22" s="542"/>
      <c r="I22" s="552"/>
      <c r="J22" s="285"/>
      <c r="K22" s="285"/>
      <c r="L22" s="285"/>
      <c r="M22" s="662"/>
      <c r="N22" s="662"/>
      <c r="O22" s="541"/>
      <c r="P22" s="283"/>
      <c r="Q22" s="599"/>
      <c r="R22" s="599"/>
      <c r="S22" s="600"/>
      <c r="T22" s="600"/>
      <c r="U22" s="601"/>
      <c r="V22" s="601"/>
      <c r="W22" s="600"/>
      <c r="X22" s="600"/>
      <c r="Y22" s="600"/>
      <c r="Z22" s="601"/>
      <c r="AA22" s="600"/>
      <c r="AB22" s="600"/>
      <c r="AC22" s="600"/>
      <c r="AD22" s="599"/>
      <c r="AE22" s="551"/>
      <c r="AF22" s="589"/>
      <c r="AG22" s="579"/>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79"/>
      <c r="BD22" s="579"/>
    </row>
    <row r="23" spans="1:56" ht="12.75">
      <c r="A23" s="536"/>
      <c r="B23" s="541"/>
      <c r="C23" s="552"/>
      <c r="D23" s="552"/>
      <c r="E23" s="577"/>
      <c r="F23" s="540"/>
      <c r="G23" s="541"/>
      <c r="H23" s="542"/>
      <c r="I23" s="552"/>
      <c r="J23" s="285"/>
      <c r="K23" s="285"/>
      <c r="L23" s="285"/>
      <c r="M23" s="662"/>
      <c r="N23" s="662"/>
      <c r="O23" s="541"/>
      <c r="P23" s="283"/>
      <c r="Q23" s="599"/>
      <c r="R23" s="599"/>
      <c r="S23" s="600"/>
      <c r="T23" s="600"/>
      <c r="U23" s="601"/>
      <c r="V23" s="601"/>
      <c r="W23" s="600"/>
      <c r="X23" s="600"/>
      <c r="Y23" s="600"/>
      <c r="Z23" s="601"/>
      <c r="AA23" s="600"/>
      <c r="AB23" s="600"/>
      <c r="AC23" s="600"/>
      <c r="AD23" s="599"/>
      <c r="AE23" s="551"/>
      <c r="AF23" s="589"/>
      <c r="AG23" s="579"/>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79"/>
      <c r="BD23" s="579"/>
    </row>
    <row r="24" spans="1:56" ht="12.75">
      <c r="A24" s="536"/>
      <c r="B24" s="541"/>
      <c r="C24" s="552"/>
      <c r="D24" s="552"/>
      <c r="E24" s="577"/>
      <c r="F24" s="540"/>
      <c r="G24" s="541"/>
      <c r="H24" s="542"/>
      <c r="I24" s="552"/>
      <c r="J24" s="285"/>
      <c r="K24" s="285"/>
      <c r="L24" s="285"/>
      <c r="M24" s="662"/>
      <c r="N24" s="662"/>
      <c r="O24" s="541"/>
      <c r="P24" s="283"/>
      <c r="Q24" s="599"/>
      <c r="R24" s="599"/>
      <c r="S24" s="600"/>
      <c r="T24" s="600"/>
      <c r="U24" s="601"/>
      <c r="V24" s="601"/>
      <c r="W24" s="600"/>
      <c r="X24" s="600"/>
      <c r="Y24" s="600"/>
      <c r="Z24" s="601"/>
      <c r="AA24" s="600"/>
      <c r="AB24" s="600"/>
      <c r="AC24" s="600"/>
      <c r="AD24" s="599"/>
      <c r="AE24" s="551"/>
      <c r="AF24" s="589"/>
      <c r="AG24" s="579"/>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79"/>
      <c r="BD24" s="579"/>
    </row>
    <row r="25" spans="1:56" ht="12.75">
      <c r="A25" s="536"/>
      <c r="B25" s="541"/>
      <c r="C25" s="552"/>
      <c r="D25" s="552"/>
      <c r="E25" s="577"/>
      <c r="F25" s="540"/>
      <c r="G25" s="541"/>
      <c r="H25" s="542"/>
      <c r="I25" s="552"/>
      <c r="J25" s="285"/>
      <c r="K25" s="285"/>
      <c r="L25" s="285"/>
      <c r="M25" s="662"/>
      <c r="N25" s="662"/>
      <c r="O25" s="541"/>
      <c r="P25" s="283"/>
      <c r="Q25" s="599"/>
      <c r="R25" s="599"/>
      <c r="S25" s="600"/>
      <c r="T25" s="600"/>
      <c r="U25" s="601"/>
      <c r="V25" s="601"/>
      <c r="W25" s="600"/>
      <c r="X25" s="600"/>
      <c r="Y25" s="600"/>
      <c r="Z25" s="601"/>
      <c r="AA25" s="600"/>
      <c r="AB25" s="600"/>
      <c r="AC25" s="600"/>
      <c r="AD25" s="599"/>
      <c r="AE25" s="551"/>
      <c r="AF25" s="589"/>
      <c r="AG25" s="579"/>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79"/>
      <c r="BD25" s="579"/>
    </row>
    <row r="26" spans="1:56" ht="12.75">
      <c r="A26" s="536"/>
      <c r="B26" s="541"/>
      <c r="C26" s="552"/>
      <c r="D26" s="552"/>
      <c r="E26" s="577"/>
      <c r="F26" s="540"/>
      <c r="G26" s="541"/>
      <c r="H26" s="542"/>
      <c r="I26" s="552"/>
      <c r="J26" s="285"/>
      <c r="K26" s="285"/>
      <c r="L26" s="285"/>
      <c r="M26" s="662"/>
      <c r="N26" s="662"/>
      <c r="O26" s="541"/>
      <c r="P26" s="283"/>
      <c r="Q26" s="599"/>
      <c r="R26" s="599"/>
      <c r="S26" s="600"/>
      <c r="T26" s="600"/>
      <c r="U26" s="601"/>
      <c r="V26" s="601"/>
      <c r="W26" s="600"/>
      <c r="X26" s="600"/>
      <c r="Y26" s="600"/>
      <c r="Z26" s="601"/>
      <c r="AA26" s="600"/>
      <c r="AB26" s="600"/>
      <c r="AC26" s="600"/>
      <c r="AD26" s="599"/>
      <c r="AE26" s="551"/>
      <c r="AF26" s="589"/>
      <c r="AG26" s="579"/>
      <c r="AH26" s="579"/>
      <c r="AI26" s="579"/>
      <c r="AJ26" s="579"/>
      <c r="AK26" s="579"/>
      <c r="AL26" s="579"/>
      <c r="AM26" s="579"/>
      <c r="AN26" s="579"/>
      <c r="AO26" s="579"/>
      <c r="AP26" s="579"/>
      <c r="AQ26" s="579"/>
      <c r="AR26" s="579"/>
      <c r="AS26" s="579"/>
      <c r="AT26" s="579"/>
      <c r="AU26" s="579"/>
      <c r="AV26" s="579"/>
      <c r="AW26" s="579"/>
      <c r="AX26" s="579"/>
      <c r="AY26" s="579"/>
      <c r="AZ26" s="579"/>
      <c r="BA26" s="579"/>
      <c r="BB26" s="579"/>
      <c r="BC26" s="579"/>
      <c r="BD26" s="579"/>
    </row>
    <row r="27" spans="1:56" ht="12.75">
      <c r="A27" s="536"/>
      <c r="B27" s="541"/>
      <c r="C27" s="552"/>
      <c r="D27" s="552"/>
      <c r="E27" s="577"/>
      <c r="F27" s="540"/>
      <c r="G27" s="541"/>
      <c r="H27" s="542"/>
      <c r="I27" s="552"/>
      <c r="J27" s="285"/>
      <c r="K27" s="285"/>
      <c r="L27" s="285"/>
      <c r="M27" s="662"/>
      <c r="N27" s="662"/>
      <c r="O27" s="541"/>
      <c r="P27" s="283"/>
      <c r="Q27" s="599"/>
      <c r="R27" s="599"/>
      <c r="S27" s="600"/>
      <c r="T27" s="600"/>
      <c r="U27" s="601"/>
      <c r="V27" s="601"/>
      <c r="W27" s="600"/>
      <c r="X27" s="600"/>
      <c r="Y27" s="600"/>
      <c r="Z27" s="601"/>
      <c r="AA27" s="600"/>
      <c r="AB27" s="600"/>
      <c r="AC27" s="600"/>
      <c r="AD27" s="599"/>
      <c r="AE27" s="551"/>
      <c r="AF27" s="589"/>
      <c r="AG27" s="579"/>
      <c r="AH27" s="579"/>
      <c r="AI27" s="579"/>
      <c r="AJ27" s="579"/>
      <c r="AK27" s="579"/>
      <c r="AL27" s="579"/>
      <c r="AM27" s="579"/>
      <c r="AN27" s="579"/>
      <c r="AO27" s="579"/>
      <c r="AP27" s="579"/>
      <c r="AQ27" s="579"/>
      <c r="AR27" s="579"/>
      <c r="AS27" s="579"/>
      <c r="AT27" s="579"/>
      <c r="AU27" s="579"/>
      <c r="AV27" s="579"/>
      <c r="AW27" s="579"/>
      <c r="AX27" s="579"/>
      <c r="AY27" s="579"/>
      <c r="AZ27" s="579"/>
      <c r="BA27" s="579"/>
      <c r="BB27" s="579"/>
      <c r="BC27" s="579"/>
      <c r="BD27" s="579"/>
    </row>
    <row r="28" spans="1:56" ht="12.75">
      <c r="A28" s="536"/>
      <c r="B28" s="541"/>
      <c r="C28" s="552"/>
      <c r="D28" s="552"/>
      <c r="E28" s="577"/>
      <c r="F28" s="540"/>
      <c r="G28" s="541"/>
      <c r="H28" s="542"/>
      <c r="I28" s="552"/>
      <c r="J28" s="285"/>
      <c r="K28" s="285"/>
      <c r="L28" s="285"/>
      <c r="M28" s="662"/>
      <c r="N28" s="662"/>
      <c r="O28" s="541"/>
      <c r="P28" s="283"/>
      <c r="Q28" s="599"/>
      <c r="R28" s="599"/>
      <c r="S28" s="600"/>
      <c r="T28" s="600"/>
      <c r="U28" s="601"/>
      <c r="V28" s="601"/>
      <c r="W28" s="600"/>
      <c r="X28" s="600"/>
      <c r="Y28" s="600"/>
      <c r="Z28" s="601"/>
      <c r="AA28" s="600"/>
      <c r="AB28" s="600"/>
      <c r="AC28" s="600"/>
      <c r="AD28" s="599"/>
      <c r="AE28" s="551"/>
      <c r="AF28" s="589"/>
      <c r="AG28" s="579"/>
      <c r="AH28" s="579"/>
      <c r="AI28" s="579"/>
      <c r="AJ28" s="579"/>
      <c r="AK28" s="579"/>
      <c r="AL28" s="579"/>
      <c r="AM28" s="579"/>
      <c r="AN28" s="579"/>
      <c r="AO28" s="579"/>
      <c r="AP28" s="579"/>
      <c r="AQ28" s="579"/>
      <c r="AR28" s="579"/>
      <c r="AS28" s="579"/>
      <c r="AT28" s="579"/>
      <c r="AU28" s="579"/>
      <c r="AV28" s="579"/>
      <c r="AW28" s="579"/>
      <c r="AX28" s="579"/>
      <c r="AY28" s="579"/>
      <c r="AZ28" s="579"/>
      <c r="BA28" s="579"/>
      <c r="BB28" s="579"/>
      <c r="BC28" s="579"/>
      <c r="BD28" s="579"/>
    </row>
    <row r="29" spans="1:56" ht="12.75">
      <c r="A29" s="536"/>
      <c r="B29" s="541"/>
      <c r="C29" s="552"/>
      <c r="D29" s="552"/>
      <c r="E29" s="577"/>
      <c r="F29" s="540"/>
      <c r="G29" s="541"/>
      <c r="H29" s="542"/>
      <c r="I29" s="552"/>
      <c r="J29" s="285"/>
      <c r="K29" s="285"/>
      <c r="L29" s="285"/>
      <c r="M29" s="662"/>
      <c r="N29" s="662"/>
      <c r="O29" s="541"/>
      <c r="P29" s="283"/>
      <c r="Q29" s="599"/>
      <c r="R29" s="599"/>
      <c r="S29" s="600"/>
      <c r="T29" s="600"/>
      <c r="U29" s="601"/>
      <c r="V29" s="601"/>
      <c r="W29" s="600"/>
      <c r="X29" s="600"/>
      <c r="Y29" s="600"/>
      <c r="Z29" s="601"/>
      <c r="AA29" s="600"/>
      <c r="AB29" s="600"/>
      <c r="AC29" s="600"/>
      <c r="AD29" s="599"/>
      <c r="AE29" s="551"/>
      <c r="AF29" s="589"/>
      <c r="AG29" s="579"/>
      <c r="AH29" s="579"/>
      <c r="AI29" s="579"/>
      <c r="AJ29" s="579"/>
      <c r="AK29" s="579"/>
      <c r="AL29" s="579"/>
      <c r="AM29" s="579"/>
      <c r="AN29" s="579"/>
      <c r="AO29" s="579"/>
      <c r="AP29" s="579"/>
      <c r="AQ29" s="579"/>
      <c r="AR29" s="579"/>
      <c r="AS29" s="579"/>
      <c r="AT29" s="579"/>
      <c r="AU29" s="579"/>
      <c r="AV29" s="579"/>
      <c r="AW29" s="579"/>
      <c r="AX29" s="579"/>
      <c r="AY29" s="579"/>
      <c r="AZ29" s="579"/>
      <c r="BA29" s="579"/>
      <c r="BB29" s="579"/>
      <c r="BC29" s="579"/>
      <c r="BD29" s="579"/>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07B578F-C5CE-4970-868E-8DFDC22F4073}">
          <x14:formula1>
            <xm:f>Settings!$C$3:$C$22</xm:f>
          </x14:formula1>
          <xm:sqref>I1:I1048576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F5E26-D376-4BB3-80EB-D6ABFDEE2D80}">
  <sheetPr>
    <outlinePr summaryBelow="0" summaryRight="0"/>
  </sheetPr>
  <dimension ref="A1:AD990"/>
  <sheetViews>
    <sheetView topLeftCell="I1" workbookViewId="0">
      <selection activeCell="P2" sqref="P2"/>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30"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68" t="s">
        <v>107</v>
      </c>
      <c r="P1" s="50"/>
      <c r="Q1" s="50"/>
      <c r="R1" s="50"/>
      <c r="S1" s="50"/>
      <c r="T1" s="50"/>
      <c r="U1" s="50"/>
      <c r="V1" s="50"/>
      <c r="W1" s="50"/>
      <c r="X1" s="50"/>
      <c r="Y1" s="50"/>
      <c r="Z1" s="50"/>
      <c r="AA1" s="50"/>
      <c r="AB1" s="50"/>
      <c r="AC1" s="50"/>
      <c r="AD1" s="50"/>
    </row>
    <row r="2" spans="1:30" s="687" customFormat="1" ht="112.5" customHeight="1">
      <c r="B2" s="577" t="s">
        <v>119</v>
      </c>
      <c r="C2" s="583">
        <v>51469</v>
      </c>
      <c r="D2" s="583">
        <v>51469</v>
      </c>
      <c r="E2" s="687" t="s">
        <v>410</v>
      </c>
      <c r="F2" s="684" t="s">
        <v>222</v>
      </c>
      <c r="G2" s="688" t="s">
        <v>437</v>
      </c>
      <c r="H2" s="684" t="s">
        <v>229</v>
      </c>
      <c r="I2" s="684" t="s">
        <v>225</v>
      </c>
      <c r="J2" s="684" t="s">
        <v>226</v>
      </c>
      <c r="K2" s="684" t="s">
        <v>239</v>
      </c>
      <c r="L2" s="689">
        <v>46049</v>
      </c>
      <c r="M2" s="689">
        <v>46049</v>
      </c>
      <c r="N2" s="684" t="s">
        <v>230</v>
      </c>
      <c r="O2" s="688" t="s">
        <v>438</v>
      </c>
    </row>
    <row r="3" spans="1:30" s="687" customFormat="1" ht="23.25" customHeight="1">
      <c r="B3" s="688"/>
      <c r="F3" s="684"/>
      <c r="G3" s="688"/>
      <c r="H3" s="684"/>
      <c r="I3" s="684"/>
      <c r="J3" s="684"/>
      <c r="K3" s="684"/>
      <c r="L3" s="696"/>
      <c r="M3" s="689"/>
      <c r="N3" s="694"/>
      <c r="O3" s="525"/>
    </row>
    <row r="4" spans="1:30" s="53" customFormat="1" ht="16.5" customHeight="1">
      <c r="B4" s="678"/>
      <c r="C4" s="669"/>
      <c r="D4" s="669"/>
      <c r="E4" s="643"/>
      <c r="F4" s="644"/>
      <c r="G4" s="705"/>
      <c r="H4" s="644"/>
      <c r="I4" s="644"/>
      <c r="J4" s="644"/>
      <c r="K4" s="644"/>
      <c r="L4" s="717"/>
      <c r="M4" s="567"/>
      <c r="N4" s="718"/>
      <c r="O4" s="704"/>
    </row>
    <row r="5" spans="1:30" ht="19.5" customHeight="1">
      <c r="B5" s="678"/>
      <c r="C5" s="555"/>
      <c r="D5" s="555"/>
      <c r="E5" s="715"/>
      <c r="F5" s="716"/>
      <c r="G5" s="719"/>
      <c r="H5" s="644"/>
      <c r="I5" s="644"/>
      <c r="J5" s="644"/>
      <c r="K5" s="716"/>
      <c r="L5" s="717"/>
      <c r="M5" s="717"/>
      <c r="N5" s="684"/>
      <c r="O5" s="554"/>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225"/>
      <c r="C9" s="343"/>
      <c r="D9" s="461"/>
      <c r="E9" s="506"/>
      <c r="F9" s="225"/>
      <c r="G9" s="337"/>
      <c r="H9" s="225"/>
      <c r="I9" s="225"/>
      <c r="J9" s="48"/>
      <c r="K9" s="48"/>
      <c r="L9" s="48"/>
      <c r="M9" s="48"/>
      <c r="N9" s="48"/>
      <c r="O9" s="462"/>
    </row>
    <row r="10" spans="1:30" s="53" customFormat="1" ht="12.75">
      <c r="A10" s="248"/>
      <c r="B10" s="193"/>
      <c r="C10" s="425"/>
      <c r="D10" s="422"/>
      <c r="E10" s="177"/>
      <c r="F10" s="193"/>
      <c r="G10" s="282"/>
      <c r="H10" s="193"/>
      <c r="I10" s="193"/>
      <c r="J10" s="21"/>
      <c r="K10" s="21"/>
      <c r="L10" s="21"/>
      <c r="M10" s="21"/>
      <c r="N10" s="21"/>
    </row>
    <row r="11" spans="1:30" ht="15.75" customHeight="1"/>
    <row r="12" spans="1:30" ht="15.75" customHeight="1">
      <c r="P12" s="241"/>
    </row>
    <row r="13" spans="1:30" ht="15.75" customHeight="1"/>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7">
    <dataValidation type="list" allowBlank="1" showErrorMessage="1" sqref="L6:M10" xr:uid="{569CE3F6-0880-4B63-BF5B-AC611E5C053B}">
      <formula1>"Open,Inprogress,Closed/Rejected,Defect Fixed"</formula1>
    </dataValidation>
    <dataValidation type="list" allowBlank="1" showErrorMessage="1" sqref="I2:I10" xr:uid="{6B2DC8EE-F17B-4848-8F3B-5E3E57820326}">
      <formula1>"Manual, Automation"</formula1>
    </dataValidation>
    <dataValidation type="list" allowBlank="1" showErrorMessage="1" sqref="F2:F10" xr:uid="{4A2176DB-CBAE-4FD9-88D7-29BD4992B896}">
      <formula1>"Bounceback/Sub-Defect,Defect,None"</formula1>
    </dataValidation>
    <dataValidation type="list" allowBlank="1" showErrorMessage="1" sqref="H2:H10" xr:uid="{0459DD16-F4A5-4F61-8E01-33CCFDD9BE2F}">
      <formula1>"Minor,Significant,Major"</formula1>
    </dataValidation>
    <dataValidation type="list" allowBlank="1" showErrorMessage="1" sqref="J2:J10" xr:uid="{FAA7E7C5-A71C-4B47-9552-D5C850B73E04}">
      <formula1>"Internal,External"</formula1>
    </dataValidation>
    <dataValidation type="date" operator="notBetween" allowBlank="1" showErrorMessage="1" sqref="L2:M2 M3:M4" xr:uid="{C76BA861-4253-48B0-8242-1B52870C8036}">
      <formula1>45931</formula1>
      <formula2>45986</formula2>
    </dataValidation>
    <dataValidation allowBlank="1" showErrorMessage="1" sqref="N2:N5" xr:uid="{43B2EB34-C39C-443D-A1B1-F162DFE491CC}"/>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786FFAEC-4524-4686-9C0D-61CFE776C199}">
          <x14:formula1>
            <xm:f>Settings!$C$3:$C$22</xm:f>
          </x14:formula1>
          <xm:sqref>K1:K1048576</xm:sqref>
        </x14:dataValidation>
        <x14:dataValidation type="list" allowBlank="1" showErrorMessage="1" xr:uid="{39D96009-6E2B-4949-A2B8-D3DF17D591F5}">
          <x14:formula1>
            <xm:f>Details!$A$2:$A$10</xm:f>
          </x14:formula1>
          <xm:sqref>N1 N4 N6:N1048576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75BF9-0C58-4BD7-88B8-760CC18C62BE}">
  <sheetPr>
    <outlinePr summaryBelow="0" summaryRight="0"/>
  </sheetPr>
  <dimension ref="A1:BD952"/>
  <sheetViews>
    <sheetView showGridLines="0" workbookViewId="0">
      <pane xSplit="9" topLeftCell="J1" activePane="topRight" state="frozen"/>
      <selection pane="topRight" activeCell="H3" sqref="H3"/>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42.85546875" customWidth="1"/>
    <col min="9" max="9" width="21.7109375" style="243" customWidth="1"/>
    <col min="10" max="10" width="12.7109375" style="179" customWidth="1"/>
    <col min="11" max="11" width="14.7109375" style="179" customWidth="1"/>
    <col min="12" max="12" width="17" style="179" customWidth="1"/>
    <col min="13"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s="579" customFormat="1" ht="42.75" hidden="1" customHeight="1">
      <c r="A2" s="536">
        <v>1</v>
      </c>
      <c r="B2" s="541" t="str">
        <f>'Dashboard-2025'!$K$1</f>
        <v>FOH Wave</v>
      </c>
      <c r="C2" s="552">
        <v>46010</v>
      </c>
      <c r="D2" s="552">
        <v>46037</v>
      </c>
      <c r="E2" s="577" t="s">
        <v>113</v>
      </c>
      <c r="F2" s="540" t="s">
        <v>429</v>
      </c>
      <c r="G2" s="541">
        <v>51249</v>
      </c>
      <c r="H2" s="542" t="s">
        <v>439</v>
      </c>
      <c r="I2" s="552" t="s">
        <v>199</v>
      </c>
      <c r="J2" s="540">
        <v>1</v>
      </c>
      <c r="K2" s="540">
        <f>Table2456891021213141116171118192021152223242526272829[[#This Row],[Actual Worklog (Hours)]] / 4</f>
        <v>1</v>
      </c>
      <c r="L2" s="540">
        <v>4</v>
      </c>
      <c r="M2" s="573">
        <v>46009</v>
      </c>
      <c r="N2" s="573">
        <v>46009</v>
      </c>
      <c r="O2" s="541" t="s">
        <v>410</v>
      </c>
      <c r="P2" s="541" t="s">
        <v>247</v>
      </c>
      <c r="Q2" s="541" t="s">
        <v>251</v>
      </c>
      <c r="R2" s="541" t="s">
        <v>247</v>
      </c>
      <c r="S2" s="551" t="s">
        <v>251</v>
      </c>
      <c r="T2" s="551">
        <v>46319</v>
      </c>
      <c r="U2" s="552">
        <v>46010</v>
      </c>
      <c r="V2" s="552">
        <v>46010</v>
      </c>
      <c r="W2" s="551" t="s">
        <v>396</v>
      </c>
      <c r="X2" s="551" t="s">
        <v>251</v>
      </c>
      <c r="Y2" s="551" t="s">
        <v>217</v>
      </c>
      <c r="Z2" s="552">
        <v>46010</v>
      </c>
      <c r="AA2" s="551" t="s">
        <v>251</v>
      </c>
      <c r="AB2" s="551" t="s">
        <v>251</v>
      </c>
      <c r="AC2" s="551" t="s">
        <v>251</v>
      </c>
      <c r="AD2" s="541" t="s">
        <v>251</v>
      </c>
      <c r="AE2" s="551" t="s">
        <v>407</v>
      </c>
      <c r="AF2" s="589"/>
    </row>
    <row r="3" spans="1:56" s="579" customFormat="1" ht="43.5" hidden="1" customHeight="1">
      <c r="A3" s="564">
        <v>2</v>
      </c>
      <c r="B3" s="541" t="str">
        <f>'Dashboard-2025'!$K$1</f>
        <v>FOH Wave</v>
      </c>
      <c r="C3" s="552">
        <v>46010</v>
      </c>
      <c r="D3" s="552">
        <v>46037</v>
      </c>
      <c r="E3" s="577" t="s">
        <v>113</v>
      </c>
      <c r="F3" s="540" t="s">
        <v>429</v>
      </c>
      <c r="G3" s="541">
        <v>51110</v>
      </c>
      <c r="H3" s="542" t="s">
        <v>440</v>
      </c>
      <c r="I3" s="541" t="s">
        <v>199</v>
      </c>
      <c r="J3" s="540">
        <v>3</v>
      </c>
      <c r="K3" s="540">
        <f>Table2456891021213141116171118192021152223242526272829[[#This Row],[Actual Worklog (Hours)]] / 4</f>
        <v>2.5</v>
      </c>
      <c r="L3" s="540">
        <v>10</v>
      </c>
      <c r="M3" s="573">
        <v>46010</v>
      </c>
      <c r="N3" s="573">
        <v>46013</v>
      </c>
      <c r="O3" s="540" t="s">
        <v>410</v>
      </c>
      <c r="P3" s="541" t="s">
        <v>247</v>
      </c>
      <c r="Q3" s="541" t="s">
        <v>251</v>
      </c>
      <c r="R3" s="541" t="s">
        <v>247</v>
      </c>
      <c r="S3" s="541" t="s">
        <v>251</v>
      </c>
      <c r="T3" s="541">
        <v>46445</v>
      </c>
      <c r="U3" s="567">
        <v>46028</v>
      </c>
      <c r="V3" s="567">
        <v>46028</v>
      </c>
      <c r="W3" s="541" t="s">
        <v>396</v>
      </c>
      <c r="X3" s="706" t="s">
        <v>441</v>
      </c>
      <c r="Y3" s="541" t="s">
        <v>212</v>
      </c>
      <c r="Z3" s="552">
        <v>46028</v>
      </c>
      <c r="AA3" s="541" t="s">
        <v>251</v>
      </c>
      <c r="AB3" s="551" t="s">
        <v>251</v>
      </c>
      <c r="AC3" s="541" t="s">
        <v>251</v>
      </c>
      <c r="AD3" s="540" t="s">
        <v>251</v>
      </c>
      <c r="AE3" s="551" t="s">
        <v>407</v>
      </c>
    </row>
    <row r="4" spans="1:56" s="579" customFormat="1" ht="39" hidden="1" customHeight="1">
      <c r="A4" s="564">
        <v>3</v>
      </c>
      <c r="B4" s="541" t="str">
        <f>'Dashboard-2025'!$K$1</f>
        <v>FOH Wave</v>
      </c>
      <c r="C4" s="552">
        <v>46010</v>
      </c>
      <c r="D4" s="552">
        <v>46037</v>
      </c>
      <c r="E4" s="577" t="s">
        <v>113</v>
      </c>
      <c r="F4" s="541" t="s">
        <v>247</v>
      </c>
      <c r="G4" s="541">
        <v>50856</v>
      </c>
      <c r="H4" s="542" t="s">
        <v>442</v>
      </c>
      <c r="I4" s="541" t="s">
        <v>199</v>
      </c>
      <c r="J4" s="540">
        <v>1</v>
      </c>
      <c r="K4" s="540">
        <f>Table2456891021213141116171118192021152223242526272829[[#This Row],[Actual Worklog (Hours)]] / 4</f>
        <v>0.5</v>
      </c>
      <c r="L4" s="540">
        <v>2</v>
      </c>
      <c r="M4" s="573">
        <v>46010</v>
      </c>
      <c r="N4" s="573">
        <v>46010</v>
      </c>
      <c r="O4" s="541" t="s">
        <v>247</v>
      </c>
      <c r="P4" s="541" t="s">
        <v>410</v>
      </c>
      <c r="Q4" s="541" t="s">
        <v>251</v>
      </c>
      <c r="R4" s="541" t="s">
        <v>410</v>
      </c>
      <c r="S4" s="541" t="s">
        <v>251</v>
      </c>
      <c r="T4" s="551">
        <v>46316</v>
      </c>
      <c r="U4" s="578">
        <v>46010</v>
      </c>
      <c r="V4" s="578">
        <v>46010</v>
      </c>
      <c r="W4" s="541" t="s">
        <v>396</v>
      </c>
      <c r="X4" s="541" t="s">
        <v>251</v>
      </c>
      <c r="Y4" s="541" t="s">
        <v>217</v>
      </c>
      <c r="Z4" s="578">
        <v>46010</v>
      </c>
      <c r="AA4" s="655" t="s">
        <v>251</v>
      </c>
      <c r="AB4" s="551" t="s">
        <v>251</v>
      </c>
      <c r="AC4" s="551" t="s">
        <v>251</v>
      </c>
      <c r="AD4" s="701" t="s">
        <v>251</v>
      </c>
      <c r="AE4" s="551" t="s">
        <v>407</v>
      </c>
      <c r="AF4" s="589"/>
    </row>
    <row r="5" spans="1:56" s="579" customFormat="1" ht="36" hidden="1" customHeight="1">
      <c r="A5" s="564">
        <v>4</v>
      </c>
      <c r="B5" s="541" t="s">
        <v>5</v>
      </c>
      <c r="C5" s="552">
        <v>46010</v>
      </c>
      <c r="D5" s="552">
        <v>46037</v>
      </c>
      <c r="E5" s="577" t="s">
        <v>113</v>
      </c>
      <c r="F5" s="541" t="s">
        <v>247</v>
      </c>
      <c r="G5" s="541">
        <v>48154</v>
      </c>
      <c r="H5" s="542" t="s">
        <v>443</v>
      </c>
      <c r="I5" s="541" t="s">
        <v>199</v>
      </c>
      <c r="J5" s="540">
        <v>5</v>
      </c>
      <c r="K5" s="540">
        <f>Table2456891021213141116171118192021152223242526272829[[#This Row],[Actual Worklog (Hours)]] / 4</f>
        <v>6</v>
      </c>
      <c r="L5" s="540">
        <v>24</v>
      </c>
      <c r="M5" s="573">
        <v>46013</v>
      </c>
      <c r="N5" s="573">
        <v>46017</v>
      </c>
      <c r="O5" s="541" t="s">
        <v>247</v>
      </c>
      <c r="P5" s="541" t="s">
        <v>410</v>
      </c>
      <c r="Q5" s="541" t="s">
        <v>251</v>
      </c>
      <c r="R5" s="541" t="s">
        <v>410</v>
      </c>
      <c r="S5" s="541" t="s">
        <v>251</v>
      </c>
      <c r="T5" s="541">
        <v>46484</v>
      </c>
      <c r="U5" s="552">
        <v>46029</v>
      </c>
      <c r="V5" s="552">
        <v>46029</v>
      </c>
      <c r="W5" s="541" t="s">
        <v>396</v>
      </c>
      <c r="X5" s="551" t="s">
        <v>444</v>
      </c>
      <c r="Y5" s="541" t="s">
        <v>212</v>
      </c>
      <c r="Z5" s="552">
        <v>46029</v>
      </c>
      <c r="AA5" s="541" t="s">
        <v>251</v>
      </c>
      <c r="AB5" s="678" t="s">
        <v>445</v>
      </c>
      <c r="AC5" s="541" t="s">
        <v>190</v>
      </c>
      <c r="AD5" s="541" t="s">
        <v>251</v>
      </c>
      <c r="AE5" s="551" t="s">
        <v>407</v>
      </c>
    </row>
    <row r="6" spans="1:56" s="579" customFormat="1" ht="34.5" customHeight="1">
      <c r="A6" s="564">
        <v>5</v>
      </c>
      <c r="B6" s="541" t="s">
        <v>5</v>
      </c>
      <c r="C6" s="552">
        <v>46010</v>
      </c>
      <c r="D6" s="552">
        <v>46037</v>
      </c>
      <c r="E6" s="577" t="s">
        <v>113</v>
      </c>
      <c r="F6" s="540" t="s">
        <v>197</v>
      </c>
      <c r="G6" s="540">
        <v>50857</v>
      </c>
      <c r="H6" s="542" t="s">
        <v>446</v>
      </c>
      <c r="I6" s="552" t="s">
        <v>199</v>
      </c>
      <c r="J6" s="540">
        <v>1</v>
      </c>
      <c r="K6" s="540">
        <f>Table2456891021213141116171118192021152223242526272829[[#This Row],[Actual Worklog (Hours)]] / 4</f>
        <v>1</v>
      </c>
      <c r="L6" s="540">
        <v>4</v>
      </c>
      <c r="M6" s="573" t="s">
        <v>190</v>
      </c>
      <c r="N6" s="573" t="s">
        <v>190</v>
      </c>
      <c r="O6" s="541" t="s">
        <v>190</v>
      </c>
      <c r="P6" s="541" t="s">
        <v>190</v>
      </c>
      <c r="Q6" s="541" t="s">
        <v>190</v>
      </c>
      <c r="R6" s="541" t="s">
        <v>190</v>
      </c>
      <c r="S6" s="541" t="s">
        <v>251</v>
      </c>
      <c r="T6" s="541" t="s">
        <v>190</v>
      </c>
      <c r="U6" s="552" t="s">
        <v>190</v>
      </c>
      <c r="V6" s="552" t="s">
        <v>190</v>
      </c>
      <c r="W6" s="541" t="s">
        <v>190</v>
      </c>
      <c r="X6" s="540" t="s">
        <v>190</v>
      </c>
      <c r="Y6" s="541" t="s">
        <v>190</v>
      </c>
      <c r="Z6" s="552" t="s">
        <v>190</v>
      </c>
      <c r="AA6" s="541" t="s">
        <v>190</v>
      </c>
      <c r="AB6" s="551" t="s">
        <v>251</v>
      </c>
      <c r="AC6" s="541" t="s">
        <v>190</v>
      </c>
      <c r="AD6" s="540" t="s">
        <v>251</v>
      </c>
      <c r="AE6" s="551" t="s">
        <v>407</v>
      </c>
    </row>
    <row r="7" spans="1:56" s="579" customFormat="1" ht="34.5" hidden="1" customHeight="1">
      <c r="A7" s="564">
        <v>6</v>
      </c>
      <c r="B7" s="541" t="s">
        <v>5</v>
      </c>
      <c r="C7" s="552">
        <v>46010</v>
      </c>
      <c r="D7" s="552">
        <v>46037</v>
      </c>
      <c r="E7" s="577" t="s">
        <v>113</v>
      </c>
      <c r="F7" s="541" t="s">
        <v>432</v>
      </c>
      <c r="G7" s="541">
        <v>51323</v>
      </c>
      <c r="H7" s="542" t="s">
        <v>447</v>
      </c>
      <c r="I7" s="552" t="s">
        <v>199</v>
      </c>
      <c r="J7" s="540">
        <v>5</v>
      </c>
      <c r="K7" s="540">
        <f>Table2456891021213141116171118192021152223242526272829[[#This Row],[Actual Worklog (Hours)]] / 4</f>
        <v>4</v>
      </c>
      <c r="L7" s="540">
        <v>16</v>
      </c>
      <c r="M7" s="662">
        <v>46020</v>
      </c>
      <c r="N7" s="573">
        <v>46028</v>
      </c>
      <c r="O7" s="541" t="s">
        <v>192</v>
      </c>
      <c r="P7" s="541" t="s">
        <v>247</v>
      </c>
      <c r="Q7" s="599" t="s">
        <v>251</v>
      </c>
      <c r="R7" s="599" t="s">
        <v>247</v>
      </c>
      <c r="S7" s="600" t="s">
        <v>251</v>
      </c>
      <c r="T7" s="600">
        <v>46627</v>
      </c>
      <c r="U7" s="601">
        <v>46035</v>
      </c>
      <c r="V7" s="601">
        <v>46035</v>
      </c>
      <c r="W7" s="600" t="s">
        <v>448</v>
      </c>
      <c r="X7" s="600" t="s">
        <v>449</v>
      </c>
      <c r="Y7" s="600" t="s">
        <v>212</v>
      </c>
      <c r="Z7" s="601">
        <v>46035</v>
      </c>
      <c r="AA7" s="600" t="s">
        <v>450</v>
      </c>
      <c r="AB7" s="702" t="s">
        <v>451</v>
      </c>
      <c r="AC7" s="600" t="s">
        <v>190</v>
      </c>
      <c r="AD7" s="664" t="s">
        <v>190</v>
      </c>
      <c r="AE7" s="600" t="s">
        <v>407</v>
      </c>
      <c r="AF7"/>
      <c r="AG7"/>
      <c r="AH7"/>
      <c r="AI7"/>
      <c r="AJ7"/>
      <c r="AK7"/>
      <c r="AL7"/>
      <c r="AM7"/>
      <c r="AN7"/>
      <c r="AO7"/>
      <c r="AP7"/>
      <c r="AQ7"/>
      <c r="AR7"/>
      <c r="AS7"/>
      <c r="AT7"/>
      <c r="AU7"/>
      <c r="AV7"/>
      <c r="AW7"/>
      <c r="AX7"/>
      <c r="AY7"/>
      <c r="AZ7"/>
      <c r="BA7"/>
      <c r="BB7"/>
      <c r="BC7"/>
      <c r="BD7"/>
    </row>
    <row r="8" spans="1:56" s="579" customFormat="1" ht="34.5" hidden="1" customHeight="1">
      <c r="A8" s="536">
        <v>7</v>
      </c>
      <c r="B8" s="541" t="str">
        <f>'Dashboard-2025'!$K$1</f>
        <v>FOH Wave</v>
      </c>
      <c r="C8" s="552">
        <v>46010</v>
      </c>
      <c r="D8" s="552">
        <v>46037</v>
      </c>
      <c r="E8" s="577" t="s">
        <v>113</v>
      </c>
      <c r="F8" s="541" t="s">
        <v>432</v>
      </c>
      <c r="G8" s="541">
        <v>51321</v>
      </c>
      <c r="H8" s="542" t="s">
        <v>452</v>
      </c>
      <c r="I8" s="552" t="s">
        <v>199</v>
      </c>
      <c r="J8" s="285">
        <v>3</v>
      </c>
      <c r="K8" s="285">
        <v>2</v>
      </c>
      <c r="L8" s="285">
        <v>8</v>
      </c>
      <c r="M8" s="662">
        <v>46029</v>
      </c>
      <c r="N8" s="662">
        <v>46030</v>
      </c>
      <c r="O8" s="541" t="s">
        <v>192</v>
      </c>
      <c r="P8" s="283" t="s">
        <v>247</v>
      </c>
      <c r="Q8" s="599" t="s">
        <v>251</v>
      </c>
      <c r="R8" s="599" t="s">
        <v>247</v>
      </c>
      <c r="S8" s="600" t="s">
        <v>251</v>
      </c>
      <c r="T8" s="600">
        <v>46594</v>
      </c>
      <c r="U8" s="601">
        <v>46034</v>
      </c>
      <c r="V8" s="601">
        <v>46034</v>
      </c>
      <c r="W8" s="600" t="s">
        <v>448</v>
      </c>
      <c r="X8" s="600" t="s">
        <v>251</v>
      </c>
      <c r="Y8" s="600" t="s">
        <v>212</v>
      </c>
      <c r="Z8" s="601">
        <v>46034</v>
      </c>
      <c r="AA8" s="600" t="s">
        <v>251</v>
      </c>
      <c r="AB8" s="600" t="s">
        <v>251</v>
      </c>
      <c r="AC8" s="600" t="s">
        <v>190</v>
      </c>
      <c r="AD8" s="664"/>
      <c r="AE8" s="600" t="s">
        <v>407</v>
      </c>
      <c r="AF8"/>
      <c r="AG8"/>
      <c r="AH8"/>
      <c r="AI8"/>
      <c r="AJ8"/>
      <c r="AK8"/>
      <c r="AL8"/>
      <c r="AM8"/>
      <c r="AN8"/>
      <c r="AO8"/>
      <c r="AP8"/>
      <c r="AQ8"/>
      <c r="AR8"/>
      <c r="AS8"/>
      <c r="AT8"/>
      <c r="AU8"/>
      <c r="AV8"/>
      <c r="AW8"/>
      <c r="AX8"/>
      <c r="AY8"/>
      <c r="AZ8"/>
      <c r="BA8"/>
      <c r="BB8"/>
      <c r="BC8"/>
      <c r="BD8"/>
    </row>
    <row r="9" spans="1:56" s="579" customFormat="1" ht="21.75" customHeight="1">
      <c r="A9" s="564">
        <v>8</v>
      </c>
      <c r="B9" s="541" t="s">
        <v>5</v>
      </c>
      <c r="C9" s="552">
        <v>46010</v>
      </c>
      <c r="D9" s="552">
        <v>46037</v>
      </c>
      <c r="E9" s="577" t="s">
        <v>113</v>
      </c>
      <c r="F9" s="540" t="s">
        <v>197</v>
      </c>
      <c r="G9" s="541">
        <v>51077</v>
      </c>
      <c r="H9" s="542" t="s">
        <v>453</v>
      </c>
      <c r="I9" s="552" t="s">
        <v>199</v>
      </c>
      <c r="J9" s="540">
        <v>1</v>
      </c>
      <c r="K9" s="540">
        <f>Table2456891021213141116171118192021152223242526272829[[#This Row],[Actual Worklog (Hours)]] / 4</f>
        <v>1</v>
      </c>
      <c r="L9" s="540">
        <v>4</v>
      </c>
      <c r="M9" s="573" t="s">
        <v>190</v>
      </c>
      <c r="N9" s="573" t="s">
        <v>190</v>
      </c>
      <c r="O9" s="541" t="s">
        <v>190</v>
      </c>
      <c r="P9" s="541" t="s">
        <v>190</v>
      </c>
      <c r="Q9" s="541" t="s">
        <v>190</v>
      </c>
      <c r="R9" s="541" t="s">
        <v>190</v>
      </c>
      <c r="S9" s="541" t="s">
        <v>251</v>
      </c>
      <c r="T9" s="541" t="s">
        <v>190</v>
      </c>
      <c r="U9" s="552" t="s">
        <v>190</v>
      </c>
      <c r="V9" s="552" t="s">
        <v>190</v>
      </c>
      <c r="W9" s="541" t="s">
        <v>190</v>
      </c>
      <c r="X9" s="540" t="s">
        <v>190</v>
      </c>
      <c r="Y9" s="541" t="s">
        <v>190</v>
      </c>
      <c r="Z9" s="552" t="s">
        <v>190</v>
      </c>
      <c r="AA9" s="541" t="s">
        <v>190</v>
      </c>
      <c r="AB9" s="551" t="s">
        <v>251</v>
      </c>
      <c r="AC9" s="541" t="s">
        <v>190</v>
      </c>
      <c r="AD9" s="540" t="s">
        <v>251</v>
      </c>
      <c r="AE9" s="551" t="s">
        <v>407</v>
      </c>
    </row>
    <row r="10" spans="1:56" s="579" customFormat="1" ht="21.75" hidden="1" customHeight="1">
      <c r="A10" s="536">
        <v>9</v>
      </c>
      <c r="B10" s="541" t="str">
        <f>'Dashboard-2025'!$K$1</f>
        <v>FOH Wave</v>
      </c>
      <c r="C10" s="552">
        <v>46010</v>
      </c>
      <c r="D10" s="552">
        <v>46037</v>
      </c>
      <c r="E10" s="577" t="s">
        <v>113</v>
      </c>
      <c r="F10" s="541" t="s">
        <v>247</v>
      </c>
      <c r="G10" s="541">
        <v>48514</v>
      </c>
      <c r="H10" s="542" t="s">
        <v>454</v>
      </c>
      <c r="I10" s="541" t="s">
        <v>199</v>
      </c>
      <c r="J10" s="540">
        <v>3</v>
      </c>
      <c r="K10" s="540">
        <f>Table2456891021213141116171118192021152223242526272829[[#This Row],[Actual Worklog (Hours)]] / 4</f>
        <v>4.25</v>
      </c>
      <c r="L10" s="540">
        <v>17</v>
      </c>
      <c r="M10" s="573">
        <v>46024</v>
      </c>
      <c r="N10" s="573">
        <v>46027</v>
      </c>
      <c r="O10" s="541" t="s">
        <v>247</v>
      </c>
      <c r="P10" s="541" t="s">
        <v>192</v>
      </c>
      <c r="Q10" s="541" t="s">
        <v>251</v>
      </c>
      <c r="R10" s="541" t="s">
        <v>192</v>
      </c>
      <c r="S10" s="551" t="s">
        <v>251</v>
      </c>
      <c r="T10" s="551">
        <v>46480</v>
      </c>
      <c r="U10" s="552">
        <v>46029</v>
      </c>
      <c r="V10" s="552">
        <v>46029</v>
      </c>
      <c r="W10" s="551" t="s">
        <v>396</v>
      </c>
      <c r="X10" s="551" t="s">
        <v>455</v>
      </c>
      <c r="Y10" s="551" t="s">
        <v>212</v>
      </c>
      <c r="Z10" s="552">
        <v>46029</v>
      </c>
      <c r="AA10" s="551" t="s">
        <v>251</v>
      </c>
      <c r="AB10" s="702" t="s">
        <v>456</v>
      </c>
      <c r="AC10" s="551" t="s">
        <v>190</v>
      </c>
      <c r="AD10" s="564" t="s">
        <v>251</v>
      </c>
      <c r="AE10" s="659" t="s">
        <v>407</v>
      </c>
    </row>
    <row r="11" spans="1:56" s="579" customFormat="1" ht="21.75" hidden="1" customHeight="1">
      <c r="A11" s="536">
        <v>10</v>
      </c>
      <c r="B11" s="541" t="str">
        <f>'Dashboard-2025'!$K$1</f>
        <v>FOH Wave</v>
      </c>
      <c r="C11" s="552">
        <v>46010</v>
      </c>
      <c r="D11" s="552">
        <v>46037</v>
      </c>
      <c r="E11" s="577" t="s">
        <v>113</v>
      </c>
      <c r="F11" s="541" t="s">
        <v>247</v>
      </c>
      <c r="G11" s="541">
        <v>51322</v>
      </c>
      <c r="H11" s="542" t="s">
        <v>457</v>
      </c>
      <c r="I11" s="541" t="s">
        <v>199</v>
      </c>
      <c r="J11" s="540">
        <v>3</v>
      </c>
      <c r="K11" s="540">
        <f>Table2456891021213141116171118192021152223242526272829[[#This Row],[Actual Worklog (Hours)]] / 4</f>
        <v>3.75</v>
      </c>
      <c r="L11" s="540">
        <v>15</v>
      </c>
      <c r="M11" s="573">
        <v>46028</v>
      </c>
      <c r="N11" s="573">
        <v>46029</v>
      </c>
      <c r="O11" s="541" t="s">
        <v>247</v>
      </c>
      <c r="P11" s="541" t="s">
        <v>414</v>
      </c>
      <c r="Q11" s="540" t="s">
        <v>458</v>
      </c>
      <c r="R11" s="541" t="s">
        <v>192</v>
      </c>
      <c r="S11" s="551" t="s">
        <v>251</v>
      </c>
      <c r="T11" s="551">
        <v>46562</v>
      </c>
      <c r="U11" s="552">
        <v>46031</v>
      </c>
      <c r="V11" s="552">
        <v>46031</v>
      </c>
      <c r="W11" s="551" t="s">
        <v>396</v>
      </c>
      <c r="X11" s="551" t="s">
        <v>459</v>
      </c>
      <c r="Y11" s="551" t="s">
        <v>212</v>
      </c>
      <c r="Z11" s="552">
        <v>46031</v>
      </c>
      <c r="AA11" s="551" t="s">
        <v>460</v>
      </c>
      <c r="AB11" s="702" t="s">
        <v>461</v>
      </c>
      <c r="AC11" s="551" t="s">
        <v>190</v>
      </c>
      <c r="AD11" s="564" t="s">
        <v>251</v>
      </c>
      <c r="AE11" s="659" t="s">
        <v>407</v>
      </c>
    </row>
    <row r="12" spans="1:56" s="579" customFormat="1" ht="21.75" hidden="1" customHeight="1">
      <c r="A12" s="536"/>
      <c r="B12" s="541" t="str">
        <f>'Dashboard-2025'!$K$1</f>
        <v>FOH Wave</v>
      </c>
      <c r="C12" s="552">
        <v>46010</v>
      </c>
      <c r="D12" s="552">
        <v>46037</v>
      </c>
      <c r="E12" s="577" t="s">
        <v>113</v>
      </c>
      <c r="F12" s="541" t="s">
        <v>247</v>
      </c>
      <c r="G12" s="541">
        <v>51156</v>
      </c>
      <c r="H12" s="542" t="s">
        <v>462</v>
      </c>
      <c r="I12" s="552" t="s">
        <v>199</v>
      </c>
      <c r="J12" s="540">
        <v>1</v>
      </c>
      <c r="K12" s="540">
        <f>Table2456891021213141116171118192021152223242526272829[[#This Row],[Actual Worklog (Hours)]] / 4</f>
        <v>0.5</v>
      </c>
      <c r="L12" s="540">
        <v>2</v>
      </c>
      <c r="M12" s="573">
        <v>46031</v>
      </c>
      <c r="N12" s="573">
        <v>46031</v>
      </c>
      <c r="O12" s="541" t="s">
        <v>247</v>
      </c>
      <c r="P12" s="541" t="s">
        <v>192</v>
      </c>
      <c r="Q12" s="541" t="s">
        <v>251</v>
      </c>
      <c r="R12" s="541" t="s">
        <v>192</v>
      </c>
      <c r="S12" s="551" t="s">
        <v>251</v>
      </c>
      <c r="T12" s="551">
        <v>46563</v>
      </c>
      <c r="U12" s="552">
        <v>46031</v>
      </c>
      <c r="V12" s="552">
        <v>46031</v>
      </c>
      <c r="W12" s="551" t="s">
        <v>396</v>
      </c>
      <c r="X12" s="551" t="s">
        <v>251</v>
      </c>
      <c r="Y12" s="551" t="s">
        <v>212</v>
      </c>
      <c r="Z12" s="552">
        <v>46031</v>
      </c>
      <c r="AA12" s="551" t="s">
        <v>251</v>
      </c>
      <c r="AB12" s="551" t="s">
        <v>251</v>
      </c>
      <c r="AC12" s="551" t="s">
        <v>190</v>
      </c>
      <c r="AD12" s="564" t="s">
        <v>251</v>
      </c>
      <c r="AE12" s="659" t="s">
        <v>407</v>
      </c>
    </row>
    <row r="13" spans="1:56" s="53" customFormat="1" ht="28.5" hidden="1" customHeight="1">
      <c r="A13" s="564">
        <v>11</v>
      </c>
      <c r="B13" s="541" t="s">
        <v>5</v>
      </c>
      <c r="C13" s="552">
        <v>46010</v>
      </c>
      <c r="D13" s="552">
        <v>46037</v>
      </c>
      <c r="E13" s="577" t="s">
        <v>463</v>
      </c>
      <c r="F13" s="540" t="s">
        <v>429</v>
      </c>
      <c r="G13" s="541">
        <v>50645</v>
      </c>
      <c r="H13" s="542" t="s">
        <v>464</v>
      </c>
      <c r="I13" s="541" t="s">
        <v>199</v>
      </c>
      <c r="J13" s="540">
        <v>13</v>
      </c>
      <c r="K13" s="540">
        <f>Table2456891021213141116171118192021152223242526272829[[#This Row],[Actual Worklog (Hours)]] / 4</f>
        <v>18.5</v>
      </c>
      <c r="L13" s="540">
        <v>74</v>
      </c>
      <c r="M13" s="573">
        <v>46014</v>
      </c>
      <c r="N13" s="573">
        <v>46035</v>
      </c>
      <c r="O13" s="541" t="s">
        <v>410</v>
      </c>
      <c r="P13" s="541" t="s">
        <v>465</v>
      </c>
      <c r="Q13" s="621" t="s">
        <v>466</v>
      </c>
      <c r="R13" s="541" t="s">
        <v>465</v>
      </c>
      <c r="S13" s="550" t="s">
        <v>467</v>
      </c>
      <c r="T13" s="669">
        <v>46628</v>
      </c>
      <c r="U13" s="601">
        <v>46035</v>
      </c>
      <c r="V13" s="601">
        <v>46035</v>
      </c>
      <c r="W13" s="541" t="s">
        <v>396</v>
      </c>
      <c r="X13" s="621" t="s">
        <v>468</v>
      </c>
      <c r="Y13" s="600" t="s">
        <v>212</v>
      </c>
      <c r="Z13" s="601">
        <v>46035</v>
      </c>
      <c r="AA13" s="600" t="s">
        <v>251</v>
      </c>
      <c r="AB13" s="720" t="s">
        <v>469</v>
      </c>
      <c r="AC13" s="541" t="s">
        <v>190</v>
      </c>
      <c r="AD13" s="541" t="s">
        <v>251</v>
      </c>
      <c r="AE13" s="600" t="s">
        <v>407</v>
      </c>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28.5" customHeight="1">
      <c r="A14" s="536">
        <v>12</v>
      </c>
      <c r="B14" s="541" t="s">
        <v>5</v>
      </c>
      <c r="C14" s="552">
        <v>46010</v>
      </c>
      <c r="D14" s="552">
        <v>46037</v>
      </c>
      <c r="E14" s="577" t="s">
        <v>463</v>
      </c>
      <c r="F14" s="540" t="s">
        <v>197</v>
      </c>
      <c r="G14" s="541">
        <v>51353</v>
      </c>
      <c r="H14" s="542" t="s">
        <v>470</v>
      </c>
      <c r="I14" s="541" t="s">
        <v>199</v>
      </c>
      <c r="J14" s="285">
        <v>1</v>
      </c>
      <c r="K14" s="285">
        <f>Table2456891021213141116171118192021152223242526272829[[#This Row],[Actual Worklog (Hours)]] / 4</f>
        <v>1</v>
      </c>
      <c r="L14" s="285">
        <v>4</v>
      </c>
      <c r="M14" s="662">
        <v>46017</v>
      </c>
      <c r="N14" s="662">
        <v>46028</v>
      </c>
      <c r="O14" s="541" t="s">
        <v>251</v>
      </c>
      <c r="P14" s="283" t="s">
        <v>190</v>
      </c>
      <c r="Q14" s="599" t="s">
        <v>190</v>
      </c>
      <c r="R14" s="599" t="s">
        <v>190</v>
      </c>
      <c r="S14" s="600" t="s">
        <v>251</v>
      </c>
      <c r="T14" s="600">
        <v>46448</v>
      </c>
      <c r="U14" s="601">
        <v>46028</v>
      </c>
      <c r="V14" s="601">
        <v>46028</v>
      </c>
      <c r="W14" s="600" t="s">
        <v>396</v>
      </c>
      <c r="X14" s="600" t="s">
        <v>251</v>
      </c>
      <c r="Y14" s="600" t="s">
        <v>212</v>
      </c>
      <c r="Z14" s="601">
        <v>46028</v>
      </c>
      <c r="AA14" s="600" t="s">
        <v>251</v>
      </c>
      <c r="AB14" s="600" t="s">
        <v>190</v>
      </c>
      <c r="AC14" s="600" t="s">
        <v>190</v>
      </c>
      <c r="AD14" s="599" t="s">
        <v>251</v>
      </c>
      <c r="AE14" s="682" t="s">
        <v>407</v>
      </c>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28.5" customHeight="1">
      <c r="A15" s="536">
        <v>13</v>
      </c>
      <c r="B15" s="541" t="s">
        <v>5</v>
      </c>
      <c r="C15" s="552">
        <v>46010</v>
      </c>
      <c r="D15" s="552">
        <v>46037</v>
      </c>
      <c r="E15" s="577" t="s">
        <v>463</v>
      </c>
      <c r="F15" s="540" t="s">
        <v>197</v>
      </c>
      <c r="G15" s="541">
        <v>51355</v>
      </c>
      <c r="H15" s="542" t="s">
        <v>471</v>
      </c>
      <c r="I15" s="541" t="s">
        <v>199</v>
      </c>
      <c r="J15" s="285">
        <v>1</v>
      </c>
      <c r="K15" s="285">
        <f>Table2456891021213141116171118192021152223242526272829[[#This Row],[Actual Worklog (Hours)]] / 4</f>
        <v>1</v>
      </c>
      <c r="L15" s="285">
        <v>4</v>
      </c>
      <c r="M15" s="662">
        <v>46017</v>
      </c>
      <c r="N15" s="662">
        <v>46028</v>
      </c>
      <c r="O15" s="541" t="s">
        <v>251</v>
      </c>
      <c r="P15" s="283" t="s">
        <v>190</v>
      </c>
      <c r="Q15" s="599" t="s">
        <v>190</v>
      </c>
      <c r="R15" s="599" t="s">
        <v>190</v>
      </c>
      <c r="S15" s="600" t="s">
        <v>251</v>
      </c>
      <c r="T15" s="600">
        <v>46449</v>
      </c>
      <c r="U15" s="601">
        <v>46028</v>
      </c>
      <c r="V15" s="601">
        <v>46028</v>
      </c>
      <c r="W15" s="600" t="s">
        <v>396</v>
      </c>
      <c r="X15" s="600" t="s">
        <v>251</v>
      </c>
      <c r="Y15" s="600" t="s">
        <v>212</v>
      </c>
      <c r="Z15" s="601">
        <v>46028</v>
      </c>
      <c r="AA15" s="600" t="s">
        <v>251</v>
      </c>
      <c r="AB15" s="600" t="s">
        <v>190</v>
      </c>
      <c r="AC15" s="600" t="s">
        <v>190</v>
      </c>
      <c r="AD15" s="599" t="s">
        <v>251</v>
      </c>
      <c r="AE15" s="682" t="s">
        <v>407</v>
      </c>
      <c r="AF15" s="589"/>
      <c r="AG15" s="579"/>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79"/>
      <c r="BD15" s="579"/>
    </row>
    <row r="16" spans="1:56" ht="39" customHeight="1">
      <c r="A16" s="564">
        <v>14</v>
      </c>
      <c r="B16" s="541" t="s">
        <v>5</v>
      </c>
      <c r="C16" s="552">
        <v>46010</v>
      </c>
      <c r="D16" s="552">
        <v>46037</v>
      </c>
      <c r="E16" s="577" t="s">
        <v>463</v>
      </c>
      <c r="F16" s="540" t="s">
        <v>197</v>
      </c>
      <c r="G16" s="540">
        <v>51354</v>
      </c>
      <c r="H16" s="542" t="s">
        <v>472</v>
      </c>
      <c r="I16" s="552" t="s">
        <v>199</v>
      </c>
      <c r="J16" s="285">
        <v>1</v>
      </c>
      <c r="K16" s="285">
        <f>Table2456891021213141116171118192021152223242526272829[[#This Row],[Actual Worklog (Hours)]] / 4</f>
        <v>1</v>
      </c>
      <c r="L16" s="285">
        <v>4</v>
      </c>
      <c r="M16" s="662">
        <v>46020</v>
      </c>
      <c r="N16" s="662">
        <v>46028</v>
      </c>
      <c r="O16" s="541" t="s">
        <v>251</v>
      </c>
      <c r="P16" s="283" t="s">
        <v>190</v>
      </c>
      <c r="Q16" s="599" t="s">
        <v>190</v>
      </c>
      <c r="R16" s="599" t="s">
        <v>190</v>
      </c>
      <c r="S16" s="600" t="s">
        <v>251</v>
      </c>
      <c r="T16" s="600">
        <v>46452</v>
      </c>
      <c r="U16" s="601">
        <v>46028</v>
      </c>
      <c r="V16" s="601">
        <v>46028</v>
      </c>
      <c r="W16" s="600" t="s">
        <v>396</v>
      </c>
      <c r="X16" s="600" t="s">
        <v>251</v>
      </c>
      <c r="Y16" s="600" t="s">
        <v>212</v>
      </c>
      <c r="Z16" s="601">
        <v>46028</v>
      </c>
      <c r="AA16" s="600" t="s">
        <v>251</v>
      </c>
      <c r="AB16" s="600" t="s">
        <v>190</v>
      </c>
      <c r="AC16" s="600" t="s">
        <v>190</v>
      </c>
      <c r="AD16" s="599" t="s">
        <v>251</v>
      </c>
      <c r="AE16" s="600" t="s">
        <v>407</v>
      </c>
      <c r="AF16" s="589"/>
      <c r="AG16" s="579"/>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79"/>
      <c r="BD16" s="579"/>
    </row>
    <row r="17" spans="1:56" ht="27">
      <c r="A17" s="564">
        <v>15</v>
      </c>
      <c r="B17" s="541" t="s">
        <v>5</v>
      </c>
      <c r="C17" s="552">
        <v>46010</v>
      </c>
      <c r="D17" s="552">
        <v>46037</v>
      </c>
      <c r="E17" s="577" t="s">
        <v>463</v>
      </c>
      <c r="F17" s="540" t="s">
        <v>197</v>
      </c>
      <c r="G17" s="541">
        <v>51356</v>
      </c>
      <c r="H17" s="542" t="s">
        <v>473</v>
      </c>
      <c r="I17" s="552" t="s">
        <v>199</v>
      </c>
      <c r="J17" s="285">
        <v>2</v>
      </c>
      <c r="K17" s="285">
        <f>Table2456891021213141116171118192021152223242526272829[[#This Row],[Actual Worklog (Hours)]] / 4</f>
        <v>2</v>
      </c>
      <c r="L17" s="285">
        <v>8</v>
      </c>
      <c r="M17" s="573">
        <v>46020</v>
      </c>
      <c r="N17" s="662">
        <v>46028</v>
      </c>
      <c r="O17" s="533" t="s">
        <v>251</v>
      </c>
      <c r="P17" s="283" t="s">
        <v>190</v>
      </c>
      <c r="Q17" s="599" t="s">
        <v>190</v>
      </c>
      <c r="R17" s="599" t="s">
        <v>190</v>
      </c>
      <c r="S17" s="600" t="s">
        <v>251</v>
      </c>
      <c r="T17" s="600">
        <v>46451</v>
      </c>
      <c r="U17" s="601">
        <v>46028</v>
      </c>
      <c r="V17" s="601">
        <v>46028</v>
      </c>
      <c r="W17" s="600" t="s">
        <v>396</v>
      </c>
      <c r="X17" s="600" t="s">
        <v>474</v>
      </c>
      <c r="Y17" s="703" t="s">
        <v>212</v>
      </c>
      <c r="Z17" s="601">
        <v>46028</v>
      </c>
      <c r="AA17" s="600" t="s">
        <v>251</v>
      </c>
      <c r="AB17" s="600" t="s">
        <v>190</v>
      </c>
      <c r="AC17" s="600" t="s">
        <v>190</v>
      </c>
      <c r="AD17" s="599" t="s">
        <v>251</v>
      </c>
      <c r="AE17" s="600" t="s">
        <v>407</v>
      </c>
    </row>
    <row r="18" spans="1:56" s="53" customFormat="1" ht="27">
      <c r="A18" s="564">
        <v>16</v>
      </c>
      <c r="B18" s="541" t="s">
        <v>5</v>
      </c>
      <c r="C18" s="552">
        <v>46010</v>
      </c>
      <c r="D18" s="552">
        <v>46037</v>
      </c>
      <c r="E18" s="577" t="s">
        <v>463</v>
      </c>
      <c r="F18" s="540" t="s">
        <v>197</v>
      </c>
      <c r="G18" s="541">
        <v>51358</v>
      </c>
      <c r="H18" s="542" t="s">
        <v>428</v>
      </c>
      <c r="I18" s="552" t="s">
        <v>164</v>
      </c>
      <c r="J18" s="285">
        <v>3</v>
      </c>
      <c r="K18" s="285">
        <v>4</v>
      </c>
      <c r="L18" s="285">
        <v>16</v>
      </c>
      <c r="M18" s="662">
        <v>46024</v>
      </c>
      <c r="N18" s="285" t="s">
        <v>251</v>
      </c>
      <c r="O18" s="533" t="s">
        <v>251</v>
      </c>
      <c r="P18" s="533" t="s">
        <v>251</v>
      </c>
      <c r="Q18" s="533" t="s">
        <v>251</v>
      </c>
      <c r="R18" s="533" t="s">
        <v>251</v>
      </c>
      <c r="S18" s="533" t="s">
        <v>251</v>
      </c>
      <c r="T18" s="533" t="s">
        <v>251</v>
      </c>
      <c r="U18" s="533" t="s">
        <v>251</v>
      </c>
      <c r="V18" s="533" t="s">
        <v>251</v>
      </c>
      <c r="W18" s="533" t="s">
        <v>251</v>
      </c>
      <c r="X18" s="600" t="s">
        <v>475</v>
      </c>
      <c r="Y18" s="533" t="s">
        <v>251</v>
      </c>
      <c r="Z18" s="533" t="s">
        <v>251</v>
      </c>
      <c r="AA18" s="533" t="s">
        <v>251</v>
      </c>
      <c r="AB18" s="533" t="s">
        <v>251</v>
      </c>
      <c r="AC18" s="533" t="s">
        <v>251</v>
      </c>
      <c r="AD18" s="533" t="s">
        <v>251</v>
      </c>
      <c r="AE18" s="533" t="s">
        <v>251</v>
      </c>
      <c r="AF18" s="114"/>
    </row>
    <row r="19" spans="1:56" s="676" customFormat="1" ht="27" hidden="1">
      <c r="A19" s="707">
        <v>17</v>
      </c>
      <c r="B19" s="583" t="str">
        <f>'Dashboard-2025'!$K$1</f>
        <v>FOH Wave</v>
      </c>
      <c r="C19" s="552">
        <v>46010</v>
      </c>
      <c r="D19" s="552">
        <v>46037</v>
      </c>
      <c r="E19" s="577" t="s">
        <v>463</v>
      </c>
      <c r="F19" s="540" t="s">
        <v>429</v>
      </c>
      <c r="G19" s="583">
        <v>51469</v>
      </c>
      <c r="H19" s="542" t="s">
        <v>430</v>
      </c>
      <c r="I19" s="543" t="s">
        <v>164</v>
      </c>
      <c r="J19" s="343">
        <v>3</v>
      </c>
      <c r="K19" s="343">
        <f>Table2456891021213141116171118192021152223242526272829[[#This Row],[Actual Worklog (Hours)]] / 4</f>
        <v>2</v>
      </c>
      <c r="L19" s="343">
        <v>8</v>
      </c>
      <c r="M19" s="708">
        <v>46034</v>
      </c>
      <c r="N19" s="708"/>
      <c r="O19" s="709"/>
      <c r="P19" s="279"/>
      <c r="Q19" s="710"/>
      <c r="R19" s="710"/>
      <c r="S19" s="711"/>
      <c r="T19" s="711"/>
      <c r="U19" s="712"/>
      <c r="V19" s="712"/>
      <c r="W19" s="711"/>
      <c r="X19" s="711"/>
      <c r="Y19" s="711"/>
      <c r="Z19" s="712"/>
      <c r="AA19" s="711"/>
      <c r="AB19" s="711"/>
      <c r="AC19" s="711"/>
      <c r="AD19" s="713"/>
      <c r="AE19" s="714" t="s">
        <v>407</v>
      </c>
      <c r="AF19" s="680"/>
    </row>
    <row r="20" spans="1:56" s="179" customFormat="1" ht="27" hidden="1">
      <c r="A20" s="707">
        <v>18</v>
      </c>
      <c r="B20" s="583" t="str">
        <f>'Dashboard-2025'!$K$1</f>
        <v>FOH Wave</v>
      </c>
      <c r="C20" s="552">
        <v>46010</v>
      </c>
      <c r="D20" s="552">
        <v>46037</v>
      </c>
      <c r="E20" s="577" t="s">
        <v>463</v>
      </c>
      <c r="F20" s="583" t="s">
        <v>432</v>
      </c>
      <c r="G20" s="583">
        <v>51470</v>
      </c>
      <c r="H20" s="548" t="s">
        <v>433</v>
      </c>
      <c r="I20" s="543" t="s">
        <v>164</v>
      </c>
      <c r="J20" s="343">
        <v>3</v>
      </c>
      <c r="K20" s="343">
        <v>2</v>
      </c>
      <c r="L20" s="343">
        <v>8</v>
      </c>
      <c r="M20" s="708">
        <v>46034</v>
      </c>
      <c r="N20" s="708">
        <v>46035</v>
      </c>
      <c r="O20" s="709"/>
      <c r="P20" s="279"/>
      <c r="Q20" s="710"/>
      <c r="R20" s="710"/>
      <c r="S20" s="711"/>
      <c r="T20" s="711"/>
      <c r="U20" s="712"/>
      <c r="V20" s="712"/>
      <c r="W20" s="711"/>
      <c r="X20" s="711"/>
      <c r="Y20" s="711"/>
      <c r="Z20" s="712"/>
      <c r="AA20" s="711"/>
      <c r="AB20" s="711"/>
      <c r="AC20" s="711"/>
      <c r="AD20" s="713"/>
      <c r="AE20" s="714"/>
      <c r="AF20" s="685"/>
      <c r="AG20" s="686"/>
      <c r="AH20" s="686"/>
      <c r="AI20" s="686"/>
      <c r="AJ20" s="686"/>
      <c r="AK20" s="686"/>
      <c r="AL20" s="686"/>
      <c r="AM20" s="686"/>
      <c r="AN20" s="686"/>
      <c r="AO20" s="686"/>
      <c r="AP20" s="686"/>
      <c r="AQ20" s="686"/>
      <c r="AR20" s="686"/>
      <c r="AS20" s="686"/>
      <c r="AT20" s="686"/>
      <c r="AU20" s="686"/>
      <c r="AV20" s="686"/>
      <c r="AW20" s="686"/>
      <c r="AX20" s="686"/>
      <c r="AY20" s="686"/>
      <c r="AZ20" s="686"/>
      <c r="BA20" s="686"/>
      <c r="BB20" s="686"/>
      <c r="BC20" s="686"/>
      <c r="BD20" s="686"/>
    </row>
    <row r="21" spans="1:56" s="53" customFormat="1" ht="48" hidden="1" customHeight="1">
      <c r="A21" s="707">
        <v>19</v>
      </c>
      <c r="B21" s="583" t="str">
        <f>'Dashboard-2025'!$K$1</f>
        <v>FOH Wave</v>
      </c>
      <c r="C21" s="552">
        <v>46010</v>
      </c>
      <c r="D21" s="552">
        <v>46037</v>
      </c>
      <c r="E21" s="577" t="s">
        <v>463</v>
      </c>
      <c r="F21" s="583" t="s">
        <v>247</v>
      </c>
      <c r="G21" s="583">
        <v>51458</v>
      </c>
      <c r="H21" s="548" t="s">
        <v>434</v>
      </c>
      <c r="I21" s="543" t="s">
        <v>164</v>
      </c>
      <c r="J21" s="525">
        <v>3</v>
      </c>
      <c r="K21" s="525">
        <f>Table2456891021213141116171118192021152223242526272829[[#This Row],[Actual Worklog (Hours)]] / 4</f>
        <v>1.5</v>
      </c>
      <c r="L21" s="525">
        <v>6</v>
      </c>
      <c r="M21" s="534">
        <v>46035</v>
      </c>
      <c r="N21" s="534"/>
      <c r="O21" s="721"/>
      <c r="P21" s="583"/>
      <c r="Q21" s="583"/>
      <c r="R21" s="583"/>
      <c r="S21" s="586"/>
      <c r="T21" s="586"/>
      <c r="U21" s="543"/>
      <c r="V21" s="543"/>
      <c r="W21" s="586"/>
      <c r="X21" s="586"/>
      <c r="Y21" s="586"/>
      <c r="Z21" s="543"/>
      <c r="AA21" s="586"/>
      <c r="AB21" s="586"/>
      <c r="AC21" s="586"/>
      <c r="AD21" s="722"/>
      <c r="AE21" s="723"/>
    </row>
    <row r="22" spans="1:56" ht="12.75">
      <c r="A22" s="536"/>
      <c r="B22" s="541"/>
      <c r="C22" s="552"/>
      <c r="D22" s="552"/>
      <c r="E22" s="577"/>
      <c r="F22" s="540"/>
      <c r="G22" s="540"/>
      <c r="H22" s="542"/>
      <c r="I22" s="552"/>
      <c r="J22" s="285"/>
      <c r="K22" s="285"/>
      <c r="L22" s="285"/>
      <c r="M22" s="662"/>
      <c r="N22" s="662"/>
      <c r="O22" s="541"/>
      <c r="P22" s="283"/>
      <c r="Q22" s="599"/>
      <c r="R22" s="599"/>
      <c r="S22" s="600"/>
      <c r="T22" s="600"/>
      <c r="U22" s="601"/>
      <c r="V22" s="601"/>
      <c r="W22" s="600"/>
      <c r="X22" s="600"/>
      <c r="Y22" s="600"/>
      <c r="Z22" s="601"/>
      <c r="AA22" s="600"/>
      <c r="AB22" s="600"/>
      <c r="AC22" s="600"/>
      <c r="AD22" s="599"/>
      <c r="AE22" s="551"/>
      <c r="AF22" s="589"/>
      <c r="AG22" s="579"/>
      <c r="AH22" s="579"/>
      <c r="AI22" s="579"/>
      <c r="AJ22" s="579"/>
      <c r="AK22" s="579"/>
      <c r="AL22" s="579"/>
      <c r="AM22" s="579"/>
      <c r="AN22" s="579"/>
      <c r="AO22" s="579"/>
      <c r="AP22" s="579"/>
      <c r="AQ22" s="579"/>
      <c r="AR22" s="579"/>
      <c r="AS22" s="579"/>
      <c r="AT22" s="579"/>
      <c r="AU22" s="579"/>
      <c r="AV22" s="579"/>
      <c r="AW22" s="579"/>
      <c r="AX22" s="579"/>
      <c r="AY22" s="579"/>
      <c r="AZ22" s="579"/>
      <c r="BA22" s="579"/>
      <c r="BB22" s="579"/>
      <c r="BC22" s="579"/>
      <c r="BD22" s="579"/>
    </row>
    <row r="23" spans="1:56" ht="12.75">
      <c r="A23" s="536"/>
      <c r="B23" s="541"/>
      <c r="C23" s="552"/>
      <c r="D23" s="552"/>
      <c r="E23" s="577"/>
      <c r="F23" s="540"/>
      <c r="G23" s="541"/>
      <c r="H23" s="542"/>
      <c r="I23" s="552"/>
      <c r="J23" s="285"/>
      <c r="K23" s="285"/>
      <c r="L23" s="285"/>
      <c r="M23" s="662"/>
      <c r="N23" s="662"/>
      <c r="O23" s="541"/>
      <c r="P23" s="283"/>
      <c r="Q23" s="599"/>
      <c r="R23" s="599"/>
      <c r="S23" s="600"/>
      <c r="T23" s="600"/>
      <c r="U23" s="601"/>
      <c r="V23" s="601"/>
      <c r="W23" s="600"/>
      <c r="X23" s="600"/>
      <c r="Y23" s="600"/>
      <c r="Z23" s="601"/>
      <c r="AA23" s="600"/>
      <c r="AB23" s="600"/>
      <c r="AC23" s="600"/>
      <c r="AD23" s="599"/>
      <c r="AE23" s="551"/>
      <c r="AF23" s="589"/>
      <c r="AG23" s="579"/>
      <c r="AH23" s="579"/>
      <c r="AI23" s="579"/>
      <c r="AJ23" s="579"/>
      <c r="AK23" s="579"/>
      <c r="AL23" s="579"/>
      <c r="AM23" s="579"/>
      <c r="AN23" s="579"/>
      <c r="AO23" s="579"/>
      <c r="AP23" s="579"/>
      <c r="AQ23" s="579"/>
      <c r="AR23" s="579"/>
      <c r="AS23" s="579"/>
      <c r="AT23" s="579"/>
      <c r="AU23" s="579"/>
      <c r="AV23" s="579"/>
      <c r="AW23" s="579"/>
      <c r="AX23" s="579"/>
      <c r="AY23" s="579"/>
      <c r="AZ23" s="579"/>
      <c r="BA23" s="579"/>
      <c r="BB23" s="579"/>
      <c r="BC23" s="579"/>
      <c r="BD23" s="579"/>
    </row>
    <row r="24" spans="1:56" ht="12.75">
      <c r="A24" s="536"/>
      <c r="B24" s="541"/>
      <c r="C24" s="552"/>
      <c r="D24" s="552"/>
      <c r="E24" s="577"/>
      <c r="F24" s="540"/>
      <c r="G24" s="541"/>
      <c r="H24" s="542"/>
      <c r="I24" s="552"/>
      <c r="J24" s="285"/>
      <c r="K24" s="285"/>
      <c r="L24" s="285"/>
      <c r="M24" s="662"/>
      <c r="N24" s="662"/>
      <c r="O24" s="541"/>
      <c r="P24" s="283"/>
      <c r="Q24" s="599"/>
      <c r="R24" s="599"/>
      <c r="S24" s="600"/>
      <c r="T24" s="600"/>
      <c r="U24" s="601"/>
      <c r="V24" s="601"/>
      <c r="W24" s="600"/>
      <c r="X24" s="600"/>
      <c r="Y24" s="600"/>
      <c r="Z24" s="601"/>
      <c r="AA24" s="600"/>
      <c r="AB24" s="600"/>
      <c r="AC24" s="600"/>
      <c r="AD24" s="599"/>
      <c r="AE24" s="551"/>
      <c r="AF24" s="589"/>
      <c r="AG24" s="579"/>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79"/>
      <c r="BD24" s="579"/>
    </row>
    <row r="25" spans="1:56" ht="12.75">
      <c r="A25" s="536"/>
      <c r="B25" s="541"/>
      <c r="C25" s="552"/>
      <c r="D25" s="552"/>
      <c r="E25" s="577"/>
      <c r="F25" s="540"/>
      <c r="G25" s="541"/>
      <c r="H25" s="542"/>
      <c r="I25" s="552"/>
      <c r="J25" s="285"/>
      <c r="K25" s="285"/>
      <c r="L25" s="285"/>
      <c r="M25" s="662"/>
      <c r="N25" s="662"/>
      <c r="O25" s="541"/>
      <c r="P25" s="283"/>
      <c r="Q25" s="599"/>
      <c r="R25" s="599"/>
      <c r="S25" s="600"/>
      <c r="T25" s="600"/>
      <c r="U25" s="601"/>
      <c r="V25" s="601"/>
      <c r="W25" s="600"/>
      <c r="X25" s="600"/>
      <c r="Y25" s="600"/>
      <c r="Z25" s="601"/>
      <c r="AA25" s="600"/>
      <c r="AB25" s="600"/>
      <c r="AC25" s="600"/>
      <c r="AD25" s="599"/>
      <c r="AE25" s="551"/>
      <c r="AF25" s="589"/>
      <c r="AG25" s="579"/>
      <c r="AH25" s="579"/>
      <c r="AI25" s="579"/>
      <c r="AJ25" s="579"/>
      <c r="AK25" s="579"/>
      <c r="AL25" s="579"/>
      <c r="AM25" s="579"/>
      <c r="AN25" s="579"/>
      <c r="AO25" s="579"/>
      <c r="AP25" s="579"/>
      <c r="AQ25" s="579"/>
      <c r="AR25" s="579"/>
      <c r="AS25" s="579"/>
      <c r="AT25" s="579"/>
      <c r="AU25" s="579"/>
      <c r="AV25" s="579"/>
      <c r="AW25" s="579"/>
      <c r="AX25" s="579"/>
      <c r="AY25" s="579"/>
      <c r="AZ25" s="579"/>
      <c r="BA25" s="579"/>
      <c r="BB25" s="579"/>
      <c r="BC25" s="579"/>
      <c r="BD25" s="579"/>
    </row>
    <row r="26" spans="1:56" ht="12.75">
      <c r="A26" s="536"/>
      <c r="B26" s="541"/>
      <c r="C26" s="552"/>
      <c r="D26" s="552"/>
      <c r="E26" s="577"/>
      <c r="F26" s="540"/>
      <c r="G26" s="541"/>
      <c r="H26" s="542"/>
      <c r="I26" s="552"/>
      <c r="J26" s="285"/>
      <c r="K26" s="285"/>
      <c r="L26" s="285"/>
      <c r="M26" s="662"/>
      <c r="N26" s="662"/>
      <c r="O26" s="541"/>
      <c r="P26" s="283"/>
      <c r="Q26" s="599"/>
      <c r="R26" s="599"/>
      <c r="S26" s="600"/>
      <c r="T26" s="600"/>
      <c r="U26" s="601"/>
      <c r="V26" s="601"/>
      <c r="W26" s="600"/>
      <c r="X26" s="600"/>
      <c r="Y26" s="600"/>
      <c r="Z26" s="601"/>
      <c r="AA26" s="600"/>
      <c r="AB26" s="600"/>
      <c r="AC26" s="600"/>
      <c r="AD26" s="599"/>
      <c r="AE26" s="551"/>
      <c r="AF26" s="589"/>
      <c r="AG26" s="579"/>
      <c r="AH26" s="579"/>
      <c r="AI26" s="579"/>
      <c r="AJ26" s="579"/>
      <c r="AK26" s="579"/>
      <c r="AL26" s="579"/>
      <c r="AM26" s="579"/>
      <c r="AN26" s="579"/>
      <c r="AO26" s="579"/>
      <c r="AP26" s="579"/>
      <c r="AQ26" s="579"/>
      <c r="AR26" s="579"/>
      <c r="AS26" s="579"/>
      <c r="AT26" s="579"/>
      <c r="AU26" s="579"/>
      <c r="AV26" s="579"/>
      <c r="AW26" s="579"/>
      <c r="AX26" s="579"/>
      <c r="AY26" s="579"/>
      <c r="AZ26" s="579"/>
      <c r="BA26" s="579"/>
      <c r="BB26" s="579"/>
      <c r="BC26" s="579"/>
      <c r="BD26" s="579"/>
    </row>
    <row r="27" spans="1:56" ht="12.75">
      <c r="A27" s="536"/>
      <c r="B27" s="541"/>
      <c r="C27" s="552"/>
      <c r="D27" s="552"/>
      <c r="E27" s="577"/>
      <c r="F27" s="540"/>
      <c r="G27" s="541"/>
      <c r="H27" s="542"/>
      <c r="I27" s="552"/>
      <c r="J27" s="285"/>
      <c r="K27" s="285"/>
      <c r="L27" s="285"/>
      <c r="M27" s="662"/>
      <c r="N27" s="662"/>
      <c r="O27" s="541"/>
      <c r="P27" s="283"/>
      <c r="Q27" s="599"/>
      <c r="R27" s="599"/>
      <c r="S27" s="600"/>
      <c r="T27" s="600"/>
      <c r="U27" s="601"/>
      <c r="V27" s="601"/>
      <c r="W27" s="600"/>
      <c r="X27" s="600"/>
      <c r="Y27" s="600"/>
      <c r="Z27" s="601"/>
      <c r="AA27" s="600"/>
      <c r="AB27" s="600"/>
      <c r="AC27" s="600"/>
      <c r="AD27" s="599"/>
      <c r="AE27" s="551"/>
      <c r="AF27" s="589"/>
      <c r="AG27" s="579"/>
      <c r="AH27" s="579"/>
      <c r="AI27" s="579"/>
      <c r="AJ27" s="579"/>
      <c r="AK27" s="579"/>
      <c r="AL27" s="579"/>
      <c r="AM27" s="579"/>
      <c r="AN27" s="579"/>
      <c r="AO27" s="579"/>
      <c r="AP27" s="579"/>
      <c r="AQ27" s="579"/>
      <c r="AR27" s="579"/>
      <c r="AS27" s="579"/>
      <c r="AT27" s="579"/>
      <c r="AU27" s="579"/>
      <c r="AV27" s="579"/>
      <c r="AW27" s="579"/>
      <c r="AX27" s="579"/>
      <c r="AY27" s="579"/>
      <c r="AZ27" s="579"/>
      <c r="BA27" s="579"/>
      <c r="BB27" s="579"/>
      <c r="BC27" s="579"/>
      <c r="BD27" s="579"/>
    </row>
    <row r="28" spans="1:56" ht="12.75">
      <c r="A28" s="536"/>
      <c r="B28" s="541"/>
      <c r="C28" s="552"/>
      <c r="D28" s="552"/>
      <c r="E28" s="577"/>
      <c r="F28" s="540"/>
      <c r="G28" s="541"/>
      <c r="H28" s="542"/>
      <c r="I28" s="552"/>
      <c r="J28" s="285"/>
      <c r="K28" s="285"/>
      <c r="L28" s="285"/>
      <c r="M28" s="662"/>
      <c r="N28" s="662"/>
      <c r="O28" s="541"/>
      <c r="P28" s="283"/>
      <c r="Q28" s="599"/>
      <c r="R28" s="599"/>
      <c r="S28" s="600"/>
      <c r="T28" s="600"/>
      <c r="U28" s="601"/>
      <c r="V28" s="601"/>
      <c r="W28" s="600"/>
      <c r="X28" s="600"/>
      <c r="Y28" s="600"/>
      <c r="Z28" s="601"/>
      <c r="AA28" s="600"/>
      <c r="AB28" s="600"/>
      <c r="AC28" s="600"/>
      <c r="AD28" s="599"/>
      <c r="AE28" s="551"/>
      <c r="AF28" s="589"/>
      <c r="AG28" s="579"/>
      <c r="AH28" s="579"/>
      <c r="AI28" s="579"/>
      <c r="AJ28" s="579"/>
      <c r="AK28" s="579"/>
      <c r="AL28" s="579"/>
      <c r="AM28" s="579"/>
      <c r="AN28" s="579"/>
      <c r="AO28" s="579"/>
      <c r="AP28" s="579"/>
      <c r="AQ28" s="579"/>
      <c r="AR28" s="579"/>
      <c r="AS28" s="579"/>
      <c r="AT28" s="579"/>
      <c r="AU28" s="579"/>
      <c r="AV28" s="579"/>
      <c r="AW28" s="579"/>
      <c r="AX28" s="579"/>
      <c r="AY28" s="579"/>
      <c r="AZ28" s="579"/>
      <c r="BA28" s="579"/>
      <c r="BB28" s="579"/>
      <c r="BC28" s="579"/>
      <c r="BD28" s="579"/>
    </row>
    <row r="29" spans="1:56" ht="12.75">
      <c r="A29" s="536"/>
      <c r="B29" s="541"/>
      <c r="C29" s="552"/>
      <c r="D29" s="552"/>
      <c r="E29" s="577"/>
      <c r="F29" s="540"/>
      <c r="G29" s="541"/>
      <c r="H29" s="542"/>
      <c r="I29" s="552"/>
      <c r="J29" s="285"/>
      <c r="K29" s="285"/>
      <c r="L29" s="285"/>
      <c r="M29" s="662"/>
      <c r="N29" s="662"/>
      <c r="O29" s="541"/>
      <c r="P29" s="283"/>
      <c r="Q29" s="599"/>
      <c r="R29" s="599"/>
      <c r="S29" s="600"/>
      <c r="T29" s="600"/>
      <c r="U29" s="601"/>
      <c r="V29" s="601"/>
      <c r="W29" s="600"/>
      <c r="X29" s="600"/>
      <c r="Y29" s="600"/>
      <c r="Z29" s="601"/>
      <c r="AA29" s="600"/>
      <c r="AB29" s="600"/>
      <c r="AC29" s="600"/>
      <c r="AD29" s="599"/>
      <c r="AE29" s="551"/>
      <c r="AF29" s="589"/>
      <c r="AG29" s="579"/>
      <c r="AH29" s="579"/>
      <c r="AI29" s="579"/>
      <c r="AJ29" s="579"/>
      <c r="AK29" s="579"/>
      <c r="AL29" s="579"/>
      <c r="AM29" s="579"/>
      <c r="AN29" s="579"/>
      <c r="AO29" s="579"/>
      <c r="AP29" s="579"/>
      <c r="AQ29" s="579"/>
      <c r="AR29" s="579"/>
      <c r="AS29" s="579"/>
      <c r="AT29" s="579"/>
      <c r="AU29" s="579"/>
      <c r="AV29" s="579"/>
      <c r="AW29" s="579"/>
      <c r="AX29" s="579"/>
      <c r="AY29" s="579"/>
      <c r="AZ29" s="579"/>
      <c r="BA29" s="579"/>
      <c r="BB29" s="579"/>
      <c r="BC29" s="579"/>
      <c r="BD29" s="579"/>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DCDB5E98-2101-4655-89BF-ADD5F0DF901A}">
          <x14:formula1>
            <xm:f>Settings!$C$3:$C$22</xm:f>
          </x14:formula1>
          <xm:sqref>I1:I1048576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0BB28-98D8-4D11-9D6D-6C18CB9D964D}">
  <sheetPr>
    <outlinePr summaryBelow="0" summaryRight="0"/>
  </sheetPr>
  <dimension ref="A1:AD990"/>
  <sheetViews>
    <sheetView topLeftCell="B1" workbookViewId="0">
      <selection activeCell="F1" sqref="F1"/>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30"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68" t="s">
        <v>107</v>
      </c>
      <c r="P1" s="50"/>
      <c r="Q1" s="50"/>
      <c r="R1" s="50"/>
      <c r="S1" s="50"/>
      <c r="T1" s="50"/>
      <c r="U1" s="50"/>
      <c r="V1" s="50"/>
      <c r="W1" s="50"/>
      <c r="X1" s="50"/>
      <c r="Y1" s="50"/>
      <c r="Z1" s="50"/>
      <c r="AA1" s="50"/>
      <c r="AB1" s="50"/>
      <c r="AC1" s="50"/>
      <c r="AD1" s="50"/>
    </row>
    <row r="2" spans="1:30" s="687" customFormat="1" ht="80.25" customHeight="1">
      <c r="B2" s="688" t="s">
        <v>113</v>
      </c>
      <c r="C2" s="687">
        <v>48514</v>
      </c>
      <c r="D2" s="687">
        <v>48514</v>
      </c>
      <c r="E2" s="687" t="s">
        <v>247</v>
      </c>
      <c r="F2" s="684" t="s">
        <v>222</v>
      </c>
      <c r="G2" s="688" t="s">
        <v>476</v>
      </c>
      <c r="H2" s="684" t="s">
        <v>229</v>
      </c>
      <c r="I2" s="684" t="s">
        <v>225</v>
      </c>
      <c r="J2" s="684" t="s">
        <v>226</v>
      </c>
      <c r="K2" s="684" t="s">
        <v>199</v>
      </c>
      <c r="L2" s="689">
        <v>46030</v>
      </c>
      <c r="M2" s="689">
        <v>46031</v>
      </c>
      <c r="N2" s="684" t="s">
        <v>477</v>
      </c>
      <c r="O2" s="690" t="s">
        <v>478</v>
      </c>
    </row>
    <row r="3" spans="1:30" s="687" customFormat="1" ht="76.5" customHeight="1">
      <c r="B3" s="688" t="s">
        <v>113</v>
      </c>
      <c r="C3" s="687">
        <v>48514</v>
      </c>
      <c r="D3" s="687">
        <v>48514</v>
      </c>
      <c r="E3" s="687" t="s">
        <v>247</v>
      </c>
      <c r="F3" s="684" t="s">
        <v>222</v>
      </c>
      <c r="G3" s="688" t="s">
        <v>479</v>
      </c>
      <c r="H3" s="684" t="s">
        <v>229</v>
      </c>
      <c r="I3" s="684" t="s">
        <v>225</v>
      </c>
      <c r="J3" s="684" t="s">
        <v>226</v>
      </c>
      <c r="K3" s="684" t="s">
        <v>199</v>
      </c>
      <c r="L3" s="696">
        <v>46030</v>
      </c>
      <c r="M3" s="689">
        <v>46031</v>
      </c>
      <c r="N3" s="694" t="s">
        <v>480</v>
      </c>
      <c r="O3" s="525" t="s">
        <v>481</v>
      </c>
    </row>
    <row r="4" spans="1:30" s="53" customFormat="1" ht="102" customHeight="1">
      <c r="B4" s="678" t="s">
        <v>113</v>
      </c>
      <c r="C4" s="669">
        <v>48154</v>
      </c>
      <c r="D4" s="669">
        <v>48154</v>
      </c>
      <c r="E4" s="643" t="s">
        <v>247</v>
      </c>
      <c r="F4" s="644" t="s">
        <v>222</v>
      </c>
      <c r="G4" s="705" t="s">
        <v>482</v>
      </c>
      <c r="H4" s="644" t="s">
        <v>229</v>
      </c>
      <c r="I4" s="644" t="s">
        <v>225</v>
      </c>
      <c r="J4" s="644" t="s">
        <v>226</v>
      </c>
      <c r="K4" s="644" t="s">
        <v>199</v>
      </c>
      <c r="L4" s="717">
        <v>46031</v>
      </c>
      <c r="M4" s="567">
        <v>46031</v>
      </c>
      <c r="N4" s="718" t="s">
        <v>483</v>
      </c>
      <c r="O4" s="704" t="s">
        <v>484</v>
      </c>
    </row>
    <row r="5" spans="1:30" ht="94.5" customHeight="1">
      <c r="B5" s="678" t="s">
        <v>113</v>
      </c>
      <c r="C5" s="555">
        <v>51323</v>
      </c>
      <c r="D5" s="555">
        <v>51323</v>
      </c>
      <c r="E5" s="715" t="s">
        <v>192</v>
      </c>
      <c r="F5" s="716" t="s">
        <v>222</v>
      </c>
      <c r="G5" s="719" t="s">
        <v>485</v>
      </c>
      <c r="H5" s="644" t="s">
        <v>229</v>
      </c>
      <c r="I5" s="644" t="s">
        <v>225</v>
      </c>
      <c r="J5" s="644" t="s">
        <v>226</v>
      </c>
      <c r="K5" s="716" t="s">
        <v>199</v>
      </c>
      <c r="L5" s="717">
        <v>46035</v>
      </c>
      <c r="M5" s="717">
        <v>46035</v>
      </c>
      <c r="N5" s="684" t="s">
        <v>486</v>
      </c>
      <c r="O5" s="554" t="s">
        <v>487</v>
      </c>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225"/>
      <c r="C9" s="343"/>
      <c r="D9" s="461"/>
      <c r="E9" s="506"/>
      <c r="F9" s="225"/>
      <c r="G9" s="337"/>
      <c r="H9" s="225"/>
      <c r="I9" s="225"/>
      <c r="J9" s="48"/>
      <c r="K9" s="48"/>
      <c r="L9" s="48"/>
      <c r="M9" s="48"/>
      <c r="N9" s="48"/>
      <c r="O9" s="462"/>
    </row>
    <row r="10" spans="1:30" s="53" customFormat="1" ht="12.75">
      <c r="A10" s="248"/>
      <c r="B10" s="193"/>
      <c r="C10" s="425"/>
      <c r="D10" s="422"/>
      <c r="E10" s="177"/>
      <c r="F10" s="193"/>
      <c r="G10" s="282"/>
      <c r="H10" s="193"/>
      <c r="I10" s="193"/>
      <c r="J10" s="21"/>
      <c r="K10" s="21"/>
      <c r="L10" s="21"/>
      <c r="M10" s="21"/>
      <c r="N10" s="21"/>
    </row>
    <row r="11" spans="1:30" ht="15.75" customHeight="1"/>
    <row r="12" spans="1:30" ht="15.75" customHeight="1">
      <c r="P12" s="241"/>
    </row>
    <row r="13" spans="1:30" ht="15.75" customHeight="1"/>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7">
    <dataValidation allowBlank="1" showErrorMessage="1" sqref="N2:N5" xr:uid="{2B63FA16-5125-45D7-996C-339DA0F07F5D}"/>
    <dataValidation type="date" operator="notBetween" allowBlank="1" showErrorMessage="1" sqref="L2:M2 M3:M4" xr:uid="{40170403-48CD-481F-A69F-5828A1EB3A9A}">
      <formula1>45931</formula1>
      <formula2>45986</formula2>
    </dataValidation>
    <dataValidation type="list" allowBlank="1" showErrorMessage="1" sqref="J2:J10" xr:uid="{6E988854-C5FB-4590-9890-4B6726A1761E}">
      <formula1>"Internal,External"</formula1>
    </dataValidation>
    <dataValidation type="list" allowBlank="1" showErrorMessage="1" sqref="H2:H10" xr:uid="{07CF915E-FCBF-4514-874E-2A0CC478326D}">
      <formula1>"Minor,Significant,Major"</formula1>
    </dataValidation>
    <dataValidation type="list" allowBlank="1" showErrorMessage="1" sqref="F2:F10" xr:uid="{EA726EDF-4177-42BE-A6ED-A05993CBECEC}">
      <formula1>"Bounceback/Sub-Defect,Defect,None"</formula1>
    </dataValidation>
    <dataValidation type="list" allowBlank="1" showErrorMessage="1" sqref="I2:I10" xr:uid="{D7D65CDD-C7A4-4602-9893-E487397EBB9E}">
      <formula1>"Manual, Automation"</formula1>
    </dataValidation>
    <dataValidation type="list" allowBlank="1" showErrorMessage="1" sqref="L6:M10" xr:uid="{3E0AC8D9-C083-4E87-ADCF-A23A6092F291}">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C3A3AA89-61E2-413B-A958-B383A40414D9}">
          <x14:formula1>
            <xm:f>Details!$A$2:$A$10</xm:f>
          </x14:formula1>
          <xm:sqref>N1 N4 N6:N1048576</xm:sqref>
        </x14:dataValidation>
        <x14:dataValidation type="list" allowBlank="1" showInputMessage="1" showErrorMessage="1" xr:uid="{927FFE99-5C79-4437-9997-42C46510CF91}">
          <x14:formula1>
            <xm:f>Settings!$C$3:$C$22</xm:f>
          </x14:formula1>
          <xm:sqref>K1:K1048576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3782-71C9-4818-AE0E-B8983B744891}">
  <sheetPr>
    <outlinePr summaryBelow="0" summaryRight="0"/>
  </sheetPr>
  <dimension ref="A1:BD943"/>
  <sheetViews>
    <sheetView showGridLines="0" workbookViewId="0">
      <pane xSplit="9" topLeftCell="J3" activePane="topRight" state="frozen"/>
      <selection pane="topRight" activeCell="G8" sqref="G8"/>
      <selection activeCell="A3" sqref="A3"/>
    </sheetView>
  </sheetViews>
  <sheetFormatPr defaultColWidth="12.5703125" defaultRowHeight="15.75" customHeight="1"/>
  <cols>
    <col min="1" max="1" width="4.5703125" style="179"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8.8554687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174" t="s">
        <v>105</v>
      </c>
      <c r="J1" s="174" t="s">
        <v>165</v>
      </c>
      <c r="K1" s="174" t="s">
        <v>166</v>
      </c>
      <c r="L1" s="174" t="s">
        <v>167</v>
      </c>
      <c r="M1" s="174" t="s">
        <v>168</v>
      </c>
      <c r="N1" s="174" t="s">
        <v>169</v>
      </c>
      <c r="O1" s="174" t="s">
        <v>170</v>
      </c>
      <c r="P1" s="174" t="s">
        <v>171</v>
      </c>
      <c r="Q1" s="174" t="s">
        <v>172</v>
      </c>
      <c r="R1" s="174" t="s">
        <v>173</v>
      </c>
      <c r="S1" s="174" t="s">
        <v>174</v>
      </c>
      <c r="T1" s="174" t="s">
        <v>175</v>
      </c>
      <c r="U1" s="174" t="s">
        <v>176</v>
      </c>
      <c r="V1" s="174" t="s">
        <v>177</v>
      </c>
      <c r="W1" s="174" t="s">
        <v>178</v>
      </c>
      <c r="X1" s="174" t="s">
        <v>179</v>
      </c>
      <c r="Y1" s="174" t="s">
        <v>180</v>
      </c>
      <c r="Z1" s="174" t="s">
        <v>181</v>
      </c>
      <c r="AA1" s="174" t="s">
        <v>182</v>
      </c>
      <c r="AB1" s="174" t="s">
        <v>183</v>
      </c>
      <c r="AC1" s="174" t="s">
        <v>184</v>
      </c>
      <c r="AD1" s="442" t="s">
        <v>107</v>
      </c>
      <c r="AE1" s="174" t="s">
        <v>185</v>
      </c>
    </row>
    <row r="2" spans="1:56" ht="42.75" customHeight="1">
      <c r="A2" s="541">
        <v>1</v>
      </c>
      <c r="B2" s="541" t="s">
        <v>5</v>
      </c>
      <c r="C2" s="552">
        <v>45982</v>
      </c>
      <c r="D2" s="552">
        <v>46009</v>
      </c>
      <c r="E2" s="557" t="s">
        <v>90</v>
      </c>
      <c r="F2" s="540" t="s">
        <v>247</v>
      </c>
      <c r="G2" s="541">
        <v>50850</v>
      </c>
      <c r="H2" s="542" t="s">
        <v>488</v>
      </c>
      <c r="I2" s="541" t="s">
        <v>199</v>
      </c>
      <c r="J2" s="540">
        <v>1</v>
      </c>
      <c r="K2" s="540">
        <v>1</v>
      </c>
      <c r="L2" s="540">
        <v>4</v>
      </c>
      <c r="M2" s="573" t="s">
        <v>190</v>
      </c>
      <c r="N2" s="573" t="s">
        <v>190</v>
      </c>
      <c r="O2" s="541" t="s">
        <v>190</v>
      </c>
      <c r="P2" s="541" t="s">
        <v>190</v>
      </c>
      <c r="Q2" s="541" t="s">
        <v>190</v>
      </c>
      <c r="R2" s="541" t="s">
        <v>190</v>
      </c>
      <c r="S2" s="541" t="s">
        <v>190</v>
      </c>
      <c r="T2" s="541">
        <v>45868</v>
      </c>
      <c r="U2" s="567">
        <v>45982</v>
      </c>
      <c r="V2" s="567">
        <v>45982</v>
      </c>
      <c r="W2" s="541" t="s">
        <v>190</v>
      </c>
      <c r="X2" s="540" t="s">
        <v>190</v>
      </c>
      <c r="Y2" s="541" t="s">
        <v>212</v>
      </c>
      <c r="Z2" s="552">
        <v>45982</v>
      </c>
      <c r="AA2" s="541" t="s">
        <v>251</v>
      </c>
      <c r="AB2" s="541" t="s">
        <v>190</v>
      </c>
      <c r="AC2" s="541" t="s">
        <v>190</v>
      </c>
      <c r="AD2" s="541" t="s">
        <v>251</v>
      </c>
      <c r="AE2" s="551" t="s">
        <v>407</v>
      </c>
      <c r="AF2" s="356"/>
    </row>
    <row r="3" spans="1:56" ht="43.5" customHeight="1">
      <c r="A3" s="541">
        <v>2</v>
      </c>
      <c r="B3" s="541" t="s">
        <v>5</v>
      </c>
      <c r="C3" s="552">
        <v>45982</v>
      </c>
      <c r="D3" s="552">
        <v>46009</v>
      </c>
      <c r="E3" s="557" t="s">
        <v>90</v>
      </c>
      <c r="F3" s="541" t="s">
        <v>192</v>
      </c>
      <c r="G3" s="541">
        <v>50851</v>
      </c>
      <c r="H3" s="542" t="s">
        <v>489</v>
      </c>
      <c r="I3" s="541" t="s">
        <v>199</v>
      </c>
      <c r="J3" s="540">
        <v>1</v>
      </c>
      <c r="K3" s="540" t="s">
        <v>190</v>
      </c>
      <c r="L3" s="540" t="s">
        <v>190</v>
      </c>
      <c r="M3" s="573" t="s">
        <v>190</v>
      </c>
      <c r="N3" s="573" t="s">
        <v>190</v>
      </c>
      <c r="O3" s="285" t="s">
        <v>190</v>
      </c>
      <c r="P3" s="283" t="s">
        <v>190</v>
      </c>
      <c r="Q3" s="541" t="s">
        <v>190</v>
      </c>
      <c r="R3" s="541" t="s">
        <v>190</v>
      </c>
      <c r="S3" s="541" t="s">
        <v>190</v>
      </c>
      <c r="T3" s="541">
        <v>45875</v>
      </c>
      <c r="U3" s="567">
        <v>45982</v>
      </c>
      <c r="V3" s="567">
        <v>45982</v>
      </c>
      <c r="W3" s="541" t="s">
        <v>190</v>
      </c>
      <c r="X3" s="541" t="s">
        <v>190</v>
      </c>
      <c r="Y3" s="541" t="s">
        <v>212</v>
      </c>
      <c r="Z3" s="552">
        <v>45982</v>
      </c>
      <c r="AA3" s="541" t="s">
        <v>251</v>
      </c>
      <c r="AB3" s="541" t="s">
        <v>190</v>
      </c>
      <c r="AC3" s="541" t="s">
        <v>190</v>
      </c>
      <c r="AD3" s="540" t="s">
        <v>251</v>
      </c>
      <c r="AE3" s="551" t="s">
        <v>407</v>
      </c>
    </row>
    <row r="4" spans="1:56" ht="39" customHeight="1">
      <c r="A4" s="541">
        <v>3</v>
      </c>
      <c r="B4" s="541" t="s">
        <v>5</v>
      </c>
      <c r="C4" s="552">
        <v>45982</v>
      </c>
      <c r="D4" s="552">
        <v>46009</v>
      </c>
      <c r="E4" s="557" t="s">
        <v>90</v>
      </c>
      <c r="F4" s="541" t="s">
        <v>247</v>
      </c>
      <c r="G4" s="541">
        <v>50852</v>
      </c>
      <c r="H4" s="542" t="s">
        <v>490</v>
      </c>
      <c r="I4" s="541" t="s">
        <v>199</v>
      </c>
      <c r="J4" s="540">
        <v>1</v>
      </c>
      <c r="K4" s="540">
        <v>1</v>
      </c>
      <c r="L4" s="540">
        <v>4</v>
      </c>
      <c r="M4" s="573" t="s">
        <v>190</v>
      </c>
      <c r="N4" s="573" t="s">
        <v>190</v>
      </c>
      <c r="O4" s="541" t="s">
        <v>190</v>
      </c>
      <c r="P4" s="541" t="s">
        <v>190</v>
      </c>
      <c r="Q4" s="541" t="s">
        <v>190</v>
      </c>
      <c r="R4" s="541" t="s">
        <v>190</v>
      </c>
      <c r="S4" s="541" t="s">
        <v>190</v>
      </c>
      <c r="T4" s="551">
        <v>45867</v>
      </c>
      <c r="U4" s="578">
        <v>45982</v>
      </c>
      <c r="V4" s="578">
        <v>45982</v>
      </c>
      <c r="W4" s="541" t="s">
        <v>190</v>
      </c>
      <c r="X4" s="541" t="s">
        <v>190</v>
      </c>
      <c r="Y4" s="541" t="s">
        <v>212</v>
      </c>
      <c r="Z4" s="578">
        <v>45982</v>
      </c>
      <c r="AA4" s="655" t="s">
        <v>251</v>
      </c>
      <c r="AB4" s="551" t="s">
        <v>190</v>
      </c>
      <c r="AC4" s="551" t="s">
        <v>190</v>
      </c>
      <c r="AD4" s="665" t="s">
        <v>251</v>
      </c>
      <c r="AE4" s="551" t="s">
        <v>407</v>
      </c>
      <c r="AF4" s="356"/>
    </row>
    <row r="5" spans="1:56" ht="36" customHeight="1">
      <c r="A5" s="541">
        <v>4</v>
      </c>
      <c r="B5" s="541" t="s">
        <v>5</v>
      </c>
      <c r="C5" s="552">
        <v>45982</v>
      </c>
      <c r="D5" s="552">
        <v>46009</v>
      </c>
      <c r="E5" s="557" t="s">
        <v>90</v>
      </c>
      <c r="F5" s="541" t="s">
        <v>192</v>
      </c>
      <c r="G5" s="541">
        <v>50855</v>
      </c>
      <c r="H5" s="542" t="s">
        <v>491</v>
      </c>
      <c r="I5" s="541" t="s">
        <v>199</v>
      </c>
      <c r="J5" s="285">
        <v>3</v>
      </c>
      <c r="K5" s="285">
        <v>2.5</v>
      </c>
      <c r="L5" s="285">
        <v>10</v>
      </c>
      <c r="M5" s="573">
        <v>45982</v>
      </c>
      <c r="N5" s="573">
        <v>45985</v>
      </c>
      <c r="O5" s="283" t="s">
        <v>192</v>
      </c>
      <c r="P5" s="283" t="s">
        <v>247</v>
      </c>
      <c r="Q5" s="541" t="s">
        <v>251</v>
      </c>
      <c r="R5" s="541" t="s">
        <v>247</v>
      </c>
      <c r="S5" s="541" t="s">
        <v>251</v>
      </c>
      <c r="T5" s="541">
        <v>45989</v>
      </c>
      <c r="U5" s="552">
        <v>45992</v>
      </c>
      <c r="V5" s="552">
        <v>45992</v>
      </c>
      <c r="W5" s="541" t="s">
        <v>396</v>
      </c>
      <c r="X5" s="551" t="s">
        <v>492</v>
      </c>
      <c r="Y5" s="541" t="s">
        <v>217</v>
      </c>
      <c r="Z5" s="552">
        <v>45992</v>
      </c>
      <c r="AA5" s="541" t="s">
        <v>251</v>
      </c>
      <c r="AB5" s="541" t="s">
        <v>251</v>
      </c>
      <c r="AC5" s="541" t="s">
        <v>251</v>
      </c>
      <c r="AD5" s="541" t="s">
        <v>251</v>
      </c>
      <c r="AE5" s="551" t="s">
        <v>407</v>
      </c>
    </row>
    <row r="6" spans="1:56" s="579" customFormat="1" ht="34.5" customHeight="1">
      <c r="A6" s="541">
        <v>5</v>
      </c>
      <c r="B6" s="541" t="s">
        <v>5</v>
      </c>
      <c r="C6" s="552">
        <v>45982</v>
      </c>
      <c r="D6" s="552">
        <v>46009</v>
      </c>
      <c r="E6" s="666" t="s">
        <v>90</v>
      </c>
      <c r="F6" s="540" t="s">
        <v>429</v>
      </c>
      <c r="G6" s="541">
        <v>50853</v>
      </c>
      <c r="H6" s="542" t="s">
        <v>493</v>
      </c>
      <c r="I6" s="541" t="s">
        <v>199</v>
      </c>
      <c r="J6" s="540">
        <v>1</v>
      </c>
      <c r="K6" s="540" t="s">
        <v>190</v>
      </c>
      <c r="L6" s="540" t="s">
        <v>190</v>
      </c>
      <c r="M6" s="573" t="s">
        <v>190</v>
      </c>
      <c r="N6" s="573" t="s">
        <v>190</v>
      </c>
      <c r="O6" s="541" t="s">
        <v>190</v>
      </c>
      <c r="P6" s="541" t="s">
        <v>190</v>
      </c>
      <c r="Q6" s="541" t="s">
        <v>190</v>
      </c>
      <c r="R6" s="541" t="s">
        <v>190</v>
      </c>
      <c r="S6" s="541" t="s">
        <v>190</v>
      </c>
      <c r="T6" s="541">
        <v>45870</v>
      </c>
      <c r="U6" s="552">
        <v>45982</v>
      </c>
      <c r="V6" s="552">
        <v>45982</v>
      </c>
      <c r="W6" s="541" t="s">
        <v>190</v>
      </c>
      <c r="X6" s="540" t="s">
        <v>190</v>
      </c>
      <c r="Y6" s="541" t="s">
        <v>212</v>
      </c>
      <c r="Z6" s="552">
        <v>45982</v>
      </c>
      <c r="AA6" s="541" t="s">
        <v>251</v>
      </c>
      <c r="AB6" s="541" t="s">
        <v>190</v>
      </c>
      <c r="AC6" s="541" t="s">
        <v>190</v>
      </c>
      <c r="AD6" s="540" t="s">
        <v>251</v>
      </c>
      <c r="AE6" s="551" t="s">
        <v>407</v>
      </c>
    </row>
    <row r="7" spans="1:56" ht="21.75" customHeight="1">
      <c r="A7" s="541">
        <v>6</v>
      </c>
      <c r="B7" s="541" t="s">
        <v>5</v>
      </c>
      <c r="C7" s="552">
        <v>45982</v>
      </c>
      <c r="D7" s="552">
        <v>46009</v>
      </c>
      <c r="E7" s="557" t="s">
        <v>90</v>
      </c>
      <c r="F7" s="541" t="s">
        <v>197</v>
      </c>
      <c r="G7" s="541">
        <v>50930</v>
      </c>
      <c r="H7" s="542" t="s">
        <v>494</v>
      </c>
      <c r="I7" s="541" t="s">
        <v>199</v>
      </c>
      <c r="J7" s="540">
        <v>1</v>
      </c>
      <c r="K7" s="540">
        <v>1</v>
      </c>
      <c r="L7" s="540">
        <v>4</v>
      </c>
      <c r="M7" s="573">
        <v>45980</v>
      </c>
      <c r="N7" s="573">
        <v>45982</v>
      </c>
      <c r="O7" s="643" t="s">
        <v>197</v>
      </c>
      <c r="P7" s="643" t="s">
        <v>190</v>
      </c>
      <c r="Q7" s="643" t="s">
        <v>190</v>
      </c>
      <c r="R7" s="643" t="s">
        <v>190</v>
      </c>
      <c r="S7" s="643" t="s">
        <v>190</v>
      </c>
      <c r="T7" s="643">
        <v>45879</v>
      </c>
      <c r="U7" s="552">
        <v>45982</v>
      </c>
      <c r="V7" s="667">
        <v>45982</v>
      </c>
      <c r="W7" s="541" t="s">
        <v>396</v>
      </c>
      <c r="X7" s="541" t="s">
        <v>190</v>
      </c>
      <c r="Y7" s="541" t="s">
        <v>217</v>
      </c>
      <c r="Z7" s="668">
        <v>45982</v>
      </c>
      <c r="AA7" s="541" t="s">
        <v>251</v>
      </c>
      <c r="AB7" s="541" t="s">
        <v>190</v>
      </c>
      <c r="AC7" s="541" t="s">
        <v>190</v>
      </c>
      <c r="AD7" s="541" t="s">
        <v>251</v>
      </c>
      <c r="AE7" s="661" t="s">
        <v>407</v>
      </c>
    </row>
    <row r="8" spans="1:56" ht="33.75" customHeight="1">
      <c r="A8" s="541">
        <v>7</v>
      </c>
      <c r="B8" s="541" t="s">
        <v>5</v>
      </c>
      <c r="C8" s="552">
        <v>45982</v>
      </c>
      <c r="D8" s="552">
        <v>46009</v>
      </c>
      <c r="E8" s="627" t="s">
        <v>90</v>
      </c>
      <c r="F8" s="541" t="s">
        <v>247</v>
      </c>
      <c r="G8" s="541">
        <v>50728</v>
      </c>
      <c r="H8" s="542" t="s">
        <v>495</v>
      </c>
      <c r="I8" s="552" t="s">
        <v>199</v>
      </c>
      <c r="J8" s="540">
        <v>1</v>
      </c>
      <c r="K8" s="285">
        <v>1</v>
      </c>
      <c r="L8" s="285">
        <v>4</v>
      </c>
      <c r="M8" s="573" t="s">
        <v>190</v>
      </c>
      <c r="N8" s="573" t="s">
        <v>190</v>
      </c>
      <c r="O8" s="541" t="s">
        <v>190</v>
      </c>
      <c r="P8" s="541" t="s">
        <v>190</v>
      </c>
      <c r="Q8" s="599" t="s">
        <v>190</v>
      </c>
      <c r="R8" s="599" t="s">
        <v>190</v>
      </c>
      <c r="S8" s="600" t="s">
        <v>190</v>
      </c>
      <c r="T8" s="600">
        <v>45869</v>
      </c>
      <c r="U8" s="601">
        <v>45982</v>
      </c>
      <c r="V8" s="601">
        <v>45982</v>
      </c>
      <c r="W8" s="600" t="s">
        <v>190</v>
      </c>
      <c r="X8" s="600" t="s">
        <v>190</v>
      </c>
      <c r="Y8" s="600" t="s">
        <v>212</v>
      </c>
      <c r="Z8" s="601">
        <v>45982</v>
      </c>
      <c r="AA8" s="600" t="s">
        <v>251</v>
      </c>
      <c r="AB8" s="600" t="s">
        <v>190</v>
      </c>
      <c r="AC8" s="600" t="s">
        <v>190</v>
      </c>
      <c r="AD8" s="628" t="s">
        <v>251</v>
      </c>
      <c r="AE8" s="600" t="s">
        <v>407</v>
      </c>
    </row>
    <row r="9" spans="1:56" s="53" customFormat="1" ht="28.5" customHeight="1">
      <c r="A9" s="541">
        <v>8</v>
      </c>
      <c r="B9" s="541" t="s">
        <v>5</v>
      </c>
      <c r="C9" s="552">
        <v>45982</v>
      </c>
      <c r="D9" s="552">
        <v>46009</v>
      </c>
      <c r="E9" s="557" t="s">
        <v>90</v>
      </c>
      <c r="F9" s="540" t="s">
        <v>192</v>
      </c>
      <c r="G9" s="541">
        <v>50721</v>
      </c>
      <c r="H9" s="542" t="s">
        <v>496</v>
      </c>
      <c r="I9" s="541" t="s">
        <v>199</v>
      </c>
      <c r="J9" s="540">
        <v>1</v>
      </c>
      <c r="K9" s="540" t="s">
        <v>190</v>
      </c>
      <c r="L9" s="540" t="s">
        <v>190</v>
      </c>
      <c r="M9" s="573" t="s">
        <v>190</v>
      </c>
      <c r="N9" s="573" t="s">
        <v>190</v>
      </c>
      <c r="O9" s="541" t="s">
        <v>190</v>
      </c>
      <c r="P9" s="541" t="s">
        <v>190</v>
      </c>
      <c r="Q9" s="540" t="s">
        <v>190</v>
      </c>
      <c r="R9" s="541" t="s">
        <v>190</v>
      </c>
      <c r="S9" s="541" t="s">
        <v>190</v>
      </c>
      <c r="T9" s="669">
        <v>45872</v>
      </c>
      <c r="U9" s="601">
        <v>45982</v>
      </c>
      <c r="V9" s="601">
        <v>45982</v>
      </c>
      <c r="W9" s="541" t="s">
        <v>190</v>
      </c>
      <c r="X9" s="540" t="s">
        <v>190</v>
      </c>
      <c r="Y9" s="600" t="s">
        <v>212</v>
      </c>
      <c r="Z9" s="601">
        <v>45982</v>
      </c>
      <c r="AA9" s="600" t="s">
        <v>251</v>
      </c>
      <c r="AB9" s="541" t="s">
        <v>190</v>
      </c>
      <c r="AC9" s="541" t="s">
        <v>190</v>
      </c>
      <c r="AD9" s="541" t="s">
        <v>251</v>
      </c>
      <c r="AE9" s="600" t="s">
        <v>407</v>
      </c>
      <c r="AF9" s="589"/>
      <c r="AG9" s="579"/>
      <c r="AH9" s="579"/>
      <c r="AI9" s="579"/>
      <c r="AJ9" s="579"/>
      <c r="AK9" s="579"/>
      <c r="AL9" s="579"/>
      <c r="AM9" s="579"/>
      <c r="AN9" s="579"/>
      <c r="AO9" s="579"/>
      <c r="AP9" s="579"/>
      <c r="AQ9" s="579"/>
      <c r="AR9" s="579"/>
      <c r="AS9" s="579"/>
      <c r="AT9" s="579"/>
      <c r="AU9" s="579"/>
      <c r="AV9" s="579"/>
      <c r="AW9" s="579"/>
      <c r="AX9" s="579"/>
      <c r="AY9" s="579"/>
      <c r="AZ9" s="579"/>
      <c r="BA9" s="579"/>
      <c r="BB9" s="579"/>
      <c r="BC9" s="579"/>
      <c r="BD9" s="579"/>
    </row>
    <row r="10" spans="1:56" ht="28.5" customHeight="1">
      <c r="A10" s="566">
        <v>9</v>
      </c>
      <c r="B10" s="541" t="str">
        <f>'Dashboard-2025'!$K$1</f>
        <v>FOH Wave</v>
      </c>
      <c r="C10" s="552">
        <v>45982</v>
      </c>
      <c r="D10" s="552">
        <v>46009</v>
      </c>
      <c r="E10" s="557" t="s">
        <v>90</v>
      </c>
      <c r="F10" s="540" t="s">
        <v>497</v>
      </c>
      <c r="G10" s="541">
        <v>50954</v>
      </c>
      <c r="H10" s="542" t="s">
        <v>498</v>
      </c>
      <c r="I10" s="541" t="s">
        <v>199</v>
      </c>
      <c r="J10" s="285">
        <v>8</v>
      </c>
      <c r="K10" s="285">
        <v>28</v>
      </c>
      <c r="L10" s="285">
        <v>112</v>
      </c>
      <c r="M10" s="662">
        <v>45994</v>
      </c>
      <c r="N10" s="662">
        <v>46008</v>
      </c>
      <c r="O10" s="541" t="s">
        <v>190</v>
      </c>
      <c r="P10" s="283" t="s">
        <v>190</v>
      </c>
      <c r="Q10" s="599" t="s">
        <v>190</v>
      </c>
      <c r="R10" s="599" t="s">
        <v>190</v>
      </c>
      <c r="S10" s="600" t="s">
        <v>190</v>
      </c>
      <c r="T10" s="600" t="s">
        <v>190</v>
      </c>
      <c r="U10" s="601" t="s">
        <v>190</v>
      </c>
      <c r="V10" s="601" t="s">
        <v>190</v>
      </c>
      <c r="W10" s="600" t="s">
        <v>190</v>
      </c>
      <c r="X10" s="600" t="s">
        <v>190</v>
      </c>
      <c r="Y10" s="600" t="s">
        <v>190</v>
      </c>
      <c r="Z10" s="601" t="s">
        <v>190</v>
      </c>
      <c r="AA10" s="600" t="s">
        <v>190</v>
      </c>
      <c r="AB10" s="600" t="s">
        <v>190</v>
      </c>
      <c r="AC10" s="600" t="s">
        <v>190</v>
      </c>
      <c r="AD10" s="541" t="s">
        <v>190</v>
      </c>
      <c r="AE10" s="643" t="s">
        <v>407</v>
      </c>
      <c r="AF10" s="589"/>
      <c r="AG10" s="579"/>
      <c r="AH10" s="579"/>
      <c r="AI10" s="579"/>
      <c r="AJ10" s="579"/>
      <c r="AK10" s="579"/>
      <c r="AL10" s="579"/>
      <c r="AM10" s="579"/>
      <c r="AN10" s="579"/>
      <c r="AO10" s="579"/>
      <c r="AP10" s="579"/>
      <c r="AQ10" s="579"/>
      <c r="AR10" s="579"/>
      <c r="AS10" s="579"/>
      <c r="AT10" s="579"/>
      <c r="AU10" s="579"/>
      <c r="AV10" s="579"/>
      <c r="AW10" s="579"/>
      <c r="AX10" s="579"/>
      <c r="AY10" s="579"/>
      <c r="AZ10" s="579"/>
      <c r="BA10" s="579"/>
      <c r="BB10" s="579"/>
      <c r="BC10" s="579"/>
      <c r="BD10" s="579"/>
    </row>
    <row r="11" spans="1:56" ht="28.5" customHeight="1">
      <c r="A11" s="566">
        <v>10</v>
      </c>
      <c r="B11" s="541" t="str">
        <f>'Dashboard-2025'!$K$1</f>
        <v>FOH Wave</v>
      </c>
      <c r="C11" s="552">
        <v>45982</v>
      </c>
      <c r="D11" s="552">
        <v>46009</v>
      </c>
      <c r="E11" s="557" t="s">
        <v>90</v>
      </c>
      <c r="F11" s="540" t="s">
        <v>499</v>
      </c>
      <c r="G11" s="541">
        <v>50956</v>
      </c>
      <c r="H11" s="542" t="s">
        <v>500</v>
      </c>
      <c r="I11" s="541" t="s">
        <v>199</v>
      </c>
      <c r="J11" s="285">
        <v>2</v>
      </c>
      <c r="K11" s="285">
        <v>7</v>
      </c>
      <c r="L11" s="285">
        <v>31</v>
      </c>
      <c r="M11" s="662">
        <v>45999</v>
      </c>
      <c r="N11" s="662">
        <v>46008</v>
      </c>
      <c r="O11" s="541" t="s">
        <v>190</v>
      </c>
      <c r="P11" s="283" t="s">
        <v>190</v>
      </c>
      <c r="Q11" s="599" t="s">
        <v>190</v>
      </c>
      <c r="R11" s="599" t="s">
        <v>190</v>
      </c>
      <c r="S11" s="600" t="s">
        <v>190</v>
      </c>
      <c r="T11" s="600" t="s">
        <v>190</v>
      </c>
      <c r="U11" s="601" t="s">
        <v>190</v>
      </c>
      <c r="V11" s="601" t="s">
        <v>190</v>
      </c>
      <c r="W11" s="600" t="s">
        <v>190</v>
      </c>
      <c r="X11" s="600" t="s">
        <v>190</v>
      </c>
      <c r="Y11" s="600" t="s">
        <v>190</v>
      </c>
      <c r="Z11" s="601" t="s">
        <v>190</v>
      </c>
      <c r="AA11" s="600" t="s">
        <v>190</v>
      </c>
      <c r="AB11" s="600" t="s">
        <v>190</v>
      </c>
      <c r="AC11" s="600" t="s">
        <v>190</v>
      </c>
      <c r="AD11" s="541" t="s">
        <v>190</v>
      </c>
      <c r="AE11" s="682" t="s">
        <v>190</v>
      </c>
      <c r="AF11" s="589"/>
      <c r="AG11" s="579"/>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79"/>
      <c r="BD11" s="579"/>
    </row>
    <row r="12" spans="1:56" s="691" customFormat="1" ht="13.5">
      <c r="A12" s="687">
        <v>11</v>
      </c>
      <c r="B12" s="583" t="s">
        <v>5</v>
      </c>
      <c r="C12" s="543">
        <v>45982</v>
      </c>
      <c r="D12" s="543">
        <v>46009</v>
      </c>
      <c r="E12" s="683" t="s">
        <v>90</v>
      </c>
      <c r="F12" s="541" t="s">
        <v>192</v>
      </c>
      <c r="G12" s="583">
        <v>50955</v>
      </c>
      <c r="H12" s="542" t="s">
        <v>501</v>
      </c>
      <c r="I12" s="552" t="s">
        <v>199</v>
      </c>
      <c r="J12" s="694">
        <v>3</v>
      </c>
      <c r="K12" s="694">
        <v>4.5</v>
      </c>
      <c r="L12" s="694">
        <v>19</v>
      </c>
      <c r="M12" s="695">
        <v>45999</v>
      </c>
      <c r="N12" s="695">
        <v>46009</v>
      </c>
      <c r="O12" s="687" t="s">
        <v>192</v>
      </c>
      <c r="P12" s="684" t="s">
        <v>190</v>
      </c>
      <c r="Q12" s="684" t="s">
        <v>190</v>
      </c>
      <c r="R12" s="684" t="s">
        <v>190</v>
      </c>
      <c r="S12" s="694" t="s">
        <v>190</v>
      </c>
      <c r="T12" s="684" t="s">
        <v>190</v>
      </c>
      <c r="U12" s="689" t="s">
        <v>190</v>
      </c>
      <c r="V12" s="689" t="s">
        <v>190</v>
      </c>
      <c r="W12" s="684" t="s">
        <v>190</v>
      </c>
      <c r="X12" s="687" t="s">
        <v>190</v>
      </c>
      <c r="Y12" s="687" t="s">
        <v>190</v>
      </c>
      <c r="Z12" s="696" t="s">
        <v>190</v>
      </c>
      <c r="AA12" s="687" t="s">
        <v>190</v>
      </c>
      <c r="AB12" s="687" t="s">
        <v>190</v>
      </c>
      <c r="AC12" s="687" t="s">
        <v>190</v>
      </c>
      <c r="AD12" s="687" t="s">
        <v>190</v>
      </c>
      <c r="AE12" s="687" t="s">
        <v>190</v>
      </c>
      <c r="AF12" s="697"/>
      <c r="AG12" s="698"/>
      <c r="AH12" s="698"/>
      <c r="AI12" s="698"/>
      <c r="AJ12" s="698"/>
      <c r="AK12" s="698"/>
      <c r="AL12" s="698"/>
      <c r="AM12" s="698"/>
      <c r="AN12" s="698"/>
      <c r="AO12" s="698"/>
      <c r="AP12" s="698"/>
      <c r="AQ12" s="698"/>
      <c r="AR12" s="698"/>
      <c r="AS12" s="698"/>
      <c r="AT12" s="698"/>
      <c r="AU12" s="698"/>
      <c r="AV12" s="698"/>
      <c r="AW12" s="698"/>
      <c r="AX12" s="698"/>
      <c r="AY12" s="698"/>
      <c r="AZ12" s="698"/>
      <c r="BA12" s="698"/>
      <c r="BB12" s="698"/>
      <c r="BC12" s="698"/>
      <c r="BD12" s="698"/>
    </row>
    <row r="13" spans="1:56" s="579" customFormat="1" ht="27">
      <c r="A13" s="566">
        <v>12</v>
      </c>
      <c r="B13" s="541" t="str">
        <f>'Dashboard-2025'!$K$1</f>
        <v>FOH Wave</v>
      </c>
      <c r="C13" s="552">
        <v>45982</v>
      </c>
      <c r="D13" s="552">
        <v>46009</v>
      </c>
      <c r="E13" s="577" t="s">
        <v>90</v>
      </c>
      <c r="F13" s="540" t="s">
        <v>429</v>
      </c>
      <c r="G13" s="540" t="s">
        <v>502</v>
      </c>
      <c r="H13" s="542" t="s">
        <v>503</v>
      </c>
      <c r="I13" s="552" t="s">
        <v>239</v>
      </c>
      <c r="J13" s="540">
        <v>0</v>
      </c>
      <c r="K13" s="540">
        <v>0</v>
      </c>
      <c r="L13" s="540">
        <v>0</v>
      </c>
      <c r="M13" s="573">
        <v>46001</v>
      </c>
      <c r="N13" s="573">
        <v>46002</v>
      </c>
      <c r="O13" s="541" t="s">
        <v>410</v>
      </c>
      <c r="P13" s="541" t="s">
        <v>247</v>
      </c>
      <c r="Q13" s="541" t="s">
        <v>251</v>
      </c>
      <c r="R13" s="541" t="s">
        <v>247</v>
      </c>
      <c r="S13" s="551" t="s">
        <v>251</v>
      </c>
      <c r="T13" s="551">
        <v>46189</v>
      </c>
      <c r="U13" s="552">
        <v>46003</v>
      </c>
      <c r="V13" s="552">
        <v>46003</v>
      </c>
      <c r="W13" s="551" t="s">
        <v>396</v>
      </c>
      <c r="X13" s="551" t="s">
        <v>251</v>
      </c>
      <c r="Y13" s="551" t="s">
        <v>217</v>
      </c>
      <c r="Z13" s="552">
        <v>46003</v>
      </c>
      <c r="AA13" s="551" t="s">
        <v>251</v>
      </c>
      <c r="AB13" s="551" t="s">
        <v>251</v>
      </c>
      <c r="AC13" s="551" t="s">
        <v>251</v>
      </c>
      <c r="AD13" s="541" t="s">
        <v>251</v>
      </c>
      <c r="AE13" s="551" t="s">
        <v>407</v>
      </c>
      <c r="AF13" s="589"/>
    </row>
    <row r="14" spans="1:56" ht="27">
      <c r="A14" s="566">
        <v>13</v>
      </c>
      <c r="B14" s="541" t="str">
        <f>'Dashboard-2025'!$K$1</f>
        <v>FOH Wave</v>
      </c>
      <c r="C14" s="552">
        <v>45982</v>
      </c>
      <c r="D14" s="552">
        <v>46009</v>
      </c>
      <c r="E14" s="577" t="s">
        <v>90</v>
      </c>
      <c r="F14" s="540" t="s">
        <v>192</v>
      </c>
      <c r="G14" s="541">
        <v>26442</v>
      </c>
      <c r="H14" s="542" t="s">
        <v>504</v>
      </c>
      <c r="I14" s="552" t="s">
        <v>239</v>
      </c>
      <c r="J14" s="285">
        <v>0</v>
      </c>
      <c r="K14" s="285">
        <v>0</v>
      </c>
      <c r="L14" s="285">
        <v>0</v>
      </c>
      <c r="M14" s="662">
        <v>46001</v>
      </c>
      <c r="N14" s="662">
        <v>46001</v>
      </c>
      <c r="O14" s="541" t="s">
        <v>192</v>
      </c>
      <c r="P14" s="283" t="s">
        <v>247</v>
      </c>
      <c r="Q14" s="599" t="s">
        <v>251</v>
      </c>
      <c r="R14" s="599" t="s">
        <v>247</v>
      </c>
      <c r="S14" s="600" t="s">
        <v>251</v>
      </c>
      <c r="T14" s="551">
        <v>46199</v>
      </c>
      <c r="U14" s="601">
        <v>46003</v>
      </c>
      <c r="V14" s="601">
        <v>46003</v>
      </c>
      <c r="W14" s="600" t="s">
        <v>396</v>
      </c>
      <c r="X14" s="600" t="s">
        <v>251</v>
      </c>
      <c r="Y14" s="600" t="s">
        <v>217</v>
      </c>
      <c r="Z14" s="601">
        <v>46003</v>
      </c>
      <c r="AA14" s="600" t="s">
        <v>251</v>
      </c>
      <c r="AB14" s="600" t="s">
        <v>251</v>
      </c>
      <c r="AC14" s="600" t="s">
        <v>251</v>
      </c>
      <c r="AD14" s="599" t="s">
        <v>251</v>
      </c>
      <c r="AE14" s="551" t="s">
        <v>407</v>
      </c>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27">
      <c r="A15" s="566">
        <v>14</v>
      </c>
      <c r="B15" s="541" t="str">
        <f>'Dashboard-2025'!$K$1</f>
        <v>FOH Wave</v>
      </c>
      <c r="C15" s="552">
        <v>45982</v>
      </c>
      <c r="D15" s="552">
        <v>46009</v>
      </c>
      <c r="E15" s="577" t="s">
        <v>90</v>
      </c>
      <c r="F15" s="540" t="s">
        <v>192</v>
      </c>
      <c r="G15" s="541">
        <v>26444</v>
      </c>
      <c r="H15" s="542" t="s">
        <v>505</v>
      </c>
      <c r="I15" s="552" t="s">
        <v>239</v>
      </c>
      <c r="J15" s="285">
        <v>0</v>
      </c>
      <c r="K15" s="285">
        <v>0</v>
      </c>
      <c r="L15" s="285">
        <v>0</v>
      </c>
      <c r="M15" s="662">
        <v>46002</v>
      </c>
      <c r="N15" s="662">
        <v>46002</v>
      </c>
      <c r="O15" s="541" t="s">
        <v>192</v>
      </c>
      <c r="P15" s="283" t="s">
        <v>410</v>
      </c>
      <c r="Q15" s="599" t="s">
        <v>251</v>
      </c>
      <c r="R15" s="599" t="s">
        <v>410</v>
      </c>
      <c r="S15" s="600" t="s">
        <v>251</v>
      </c>
      <c r="T15" s="600">
        <v>46201</v>
      </c>
      <c r="U15" s="601">
        <v>46003</v>
      </c>
      <c r="V15" s="601">
        <v>46003</v>
      </c>
      <c r="W15" s="600" t="s">
        <v>396</v>
      </c>
      <c r="X15" s="600" t="s">
        <v>251</v>
      </c>
      <c r="Y15" s="600" t="s">
        <v>217</v>
      </c>
      <c r="Z15" s="601">
        <v>46003</v>
      </c>
      <c r="AA15" s="600" t="s">
        <v>251</v>
      </c>
      <c r="AB15" s="600" t="s">
        <v>251</v>
      </c>
      <c r="AC15" s="600" t="s">
        <v>251</v>
      </c>
      <c r="AD15" s="599" t="s">
        <v>251</v>
      </c>
      <c r="AE15" s="551" t="s">
        <v>407</v>
      </c>
      <c r="AF15" s="589"/>
      <c r="AG15" s="579"/>
      <c r="AH15" s="579"/>
      <c r="AI15" s="579"/>
      <c r="AJ15" s="579"/>
      <c r="AK15" s="579"/>
      <c r="AL15" s="579"/>
      <c r="AM15" s="579"/>
      <c r="AN15" s="579"/>
      <c r="AO15" s="579"/>
      <c r="AP15" s="579"/>
      <c r="AQ15" s="579"/>
      <c r="AR15" s="579"/>
      <c r="AS15" s="579"/>
      <c r="AT15" s="579"/>
      <c r="AU15" s="579"/>
      <c r="AV15" s="579"/>
      <c r="AW15" s="579"/>
      <c r="AX15" s="579"/>
      <c r="AY15" s="579"/>
      <c r="AZ15" s="579"/>
      <c r="BA15" s="579"/>
      <c r="BB15" s="579"/>
      <c r="BC15" s="579"/>
      <c r="BD15" s="579"/>
    </row>
    <row r="16" spans="1:56" ht="27">
      <c r="A16" s="566">
        <v>15</v>
      </c>
      <c r="B16" s="541" t="str">
        <f>'Dashboard-2025'!$K$1</f>
        <v>FOH Wave</v>
      </c>
      <c r="C16" s="552">
        <v>45982</v>
      </c>
      <c r="D16" s="552">
        <v>46009</v>
      </c>
      <c r="E16" s="577" t="s">
        <v>90</v>
      </c>
      <c r="F16" s="540" t="s">
        <v>247</v>
      </c>
      <c r="G16" s="541">
        <v>26443</v>
      </c>
      <c r="H16" s="542" t="s">
        <v>506</v>
      </c>
      <c r="I16" s="552" t="s">
        <v>239</v>
      </c>
      <c r="J16" s="285">
        <v>0</v>
      </c>
      <c r="K16" s="285">
        <v>0</v>
      </c>
      <c r="L16" s="285">
        <v>0</v>
      </c>
      <c r="M16" s="662">
        <v>46002</v>
      </c>
      <c r="N16" s="662">
        <v>46002</v>
      </c>
      <c r="O16" s="541" t="s">
        <v>247</v>
      </c>
      <c r="P16" s="283" t="s">
        <v>192</v>
      </c>
      <c r="Q16" s="599" t="s">
        <v>251</v>
      </c>
      <c r="R16" s="599" t="s">
        <v>192</v>
      </c>
      <c r="S16" s="600" t="s">
        <v>251</v>
      </c>
      <c r="T16" s="600">
        <v>46186</v>
      </c>
      <c r="U16" s="601">
        <v>46003</v>
      </c>
      <c r="V16" s="601">
        <v>46003</v>
      </c>
      <c r="W16" s="600" t="s">
        <v>396</v>
      </c>
      <c r="X16" s="600" t="s">
        <v>251</v>
      </c>
      <c r="Y16" s="600" t="s">
        <v>217</v>
      </c>
      <c r="Z16" s="601">
        <v>46003</v>
      </c>
      <c r="AA16" s="600" t="s">
        <v>251</v>
      </c>
      <c r="AB16" s="600" t="s">
        <v>190</v>
      </c>
      <c r="AC16" s="600" t="s">
        <v>190</v>
      </c>
      <c r="AD16" s="599" t="s">
        <v>251</v>
      </c>
      <c r="AE16" s="551" t="s">
        <v>407</v>
      </c>
      <c r="AF16" s="589"/>
      <c r="AG16" s="579"/>
      <c r="AH16" s="579"/>
      <c r="AI16" s="579"/>
      <c r="AJ16" s="579"/>
      <c r="AK16" s="579"/>
      <c r="AL16" s="579"/>
      <c r="AM16" s="579"/>
      <c r="AN16" s="579"/>
      <c r="AO16" s="579"/>
      <c r="AP16" s="579"/>
      <c r="AQ16" s="579"/>
      <c r="AR16" s="579"/>
      <c r="AS16" s="579"/>
      <c r="AT16" s="579"/>
      <c r="AU16" s="579"/>
      <c r="AV16" s="579"/>
      <c r="AW16" s="579"/>
      <c r="AX16" s="579"/>
      <c r="AY16" s="579"/>
      <c r="AZ16" s="579"/>
      <c r="BA16" s="579"/>
      <c r="BB16" s="579"/>
      <c r="BC16" s="579"/>
      <c r="BD16" s="579"/>
    </row>
    <row r="17" spans="1:56" ht="40.5">
      <c r="A17" s="566">
        <v>16</v>
      </c>
      <c r="B17" s="541" t="str">
        <f>'Dashboard-2025'!$K$1</f>
        <v>FOH Wave</v>
      </c>
      <c r="C17" s="552">
        <v>45982</v>
      </c>
      <c r="D17" s="552">
        <v>46009</v>
      </c>
      <c r="E17" s="577" t="s">
        <v>90</v>
      </c>
      <c r="F17" s="540" t="s">
        <v>247</v>
      </c>
      <c r="G17" s="541">
        <v>26463</v>
      </c>
      <c r="H17" s="542" t="s">
        <v>507</v>
      </c>
      <c r="I17" s="552" t="s">
        <v>239</v>
      </c>
      <c r="J17" s="285">
        <v>0</v>
      </c>
      <c r="K17" s="285">
        <v>0</v>
      </c>
      <c r="L17" s="285">
        <v>0</v>
      </c>
      <c r="M17" s="662">
        <v>46006</v>
      </c>
      <c r="N17" s="662">
        <v>46006</v>
      </c>
      <c r="O17" s="541" t="s">
        <v>247</v>
      </c>
      <c r="P17" s="283" t="s">
        <v>410</v>
      </c>
      <c r="Q17" s="599" t="s">
        <v>251</v>
      </c>
      <c r="R17" s="599" t="s">
        <v>410</v>
      </c>
      <c r="S17" s="600" t="s">
        <v>251</v>
      </c>
      <c r="T17" s="600">
        <v>46244</v>
      </c>
      <c r="U17" s="601">
        <v>46007</v>
      </c>
      <c r="V17" s="601">
        <v>46007</v>
      </c>
      <c r="W17" s="600" t="s">
        <v>465</v>
      </c>
      <c r="X17" s="600" t="s">
        <v>251</v>
      </c>
      <c r="Y17" s="600" t="s">
        <v>217</v>
      </c>
      <c r="Z17" s="601">
        <v>46007</v>
      </c>
      <c r="AA17" s="600" t="s">
        <v>251</v>
      </c>
      <c r="AB17" s="600" t="s">
        <v>190</v>
      </c>
      <c r="AC17" s="600" t="s">
        <v>190</v>
      </c>
      <c r="AD17" s="599" t="s">
        <v>251</v>
      </c>
      <c r="AE17" s="551" t="s">
        <v>407</v>
      </c>
      <c r="AF17" s="589"/>
      <c r="AG17" s="579"/>
      <c r="AH17" s="579"/>
      <c r="AI17" s="579"/>
      <c r="AJ17" s="579"/>
      <c r="AK17" s="579"/>
      <c r="AL17" s="579"/>
      <c r="AM17" s="579"/>
      <c r="AN17" s="579"/>
      <c r="AO17" s="579"/>
      <c r="AP17" s="579"/>
      <c r="AQ17" s="579"/>
      <c r="AR17" s="579"/>
      <c r="AS17" s="579"/>
      <c r="AT17" s="579"/>
      <c r="AU17" s="579"/>
      <c r="AV17" s="579"/>
      <c r="AW17" s="579"/>
      <c r="AX17" s="579"/>
      <c r="AY17" s="579"/>
      <c r="AZ17" s="579"/>
      <c r="BA17" s="579"/>
      <c r="BB17" s="579"/>
      <c r="BC17" s="579"/>
      <c r="BD17" s="579"/>
    </row>
    <row r="18" spans="1:56" ht="27">
      <c r="A18" s="566">
        <v>17</v>
      </c>
      <c r="B18" s="541" t="str">
        <f>'Dashboard-2025'!$K$1</f>
        <v>FOH Wave</v>
      </c>
      <c r="C18" s="552">
        <v>45982</v>
      </c>
      <c r="D18" s="552">
        <v>46009</v>
      </c>
      <c r="E18" s="577" t="s">
        <v>90</v>
      </c>
      <c r="F18" s="540" t="s">
        <v>247</v>
      </c>
      <c r="G18" s="541">
        <v>26464</v>
      </c>
      <c r="H18" s="542" t="s">
        <v>508</v>
      </c>
      <c r="I18" s="552" t="s">
        <v>239</v>
      </c>
      <c r="J18" s="285">
        <v>0</v>
      </c>
      <c r="K18" s="285">
        <v>0</v>
      </c>
      <c r="L18" s="285">
        <v>0</v>
      </c>
      <c r="M18" s="662">
        <v>46006</v>
      </c>
      <c r="N18" s="662">
        <v>46006</v>
      </c>
      <c r="O18" s="541" t="s">
        <v>247</v>
      </c>
      <c r="P18" s="283" t="s">
        <v>410</v>
      </c>
      <c r="Q18" s="599" t="s">
        <v>251</v>
      </c>
      <c r="R18" s="599" t="s">
        <v>410</v>
      </c>
      <c r="S18" s="600" t="s">
        <v>251</v>
      </c>
      <c r="T18" s="600">
        <v>46241</v>
      </c>
      <c r="U18" s="601">
        <v>46007</v>
      </c>
      <c r="V18" s="601">
        <v>46007</v>
      </c>
      <c r="W18" s="600" t="s">
        <v>465</v>
      </c>
      <c r="X18" s="600" t="s">
        <v>251</v>
      </c>
      <c r="Y18" s="600" t="s">
        <v>217</v>
      </c>
      <c r="Z18" s="601">
        <v>46007</v>
      </c>
      <c r="AA18" s="600" t="s">
        <v>251</v>
      </c>
      <c r="AB18" s="600" t="s">
        <v>190</v>
      </c>
      <c r="AC18" s="600" t="s">
        <v>190</v>
      </c>
      <c r="AD18" s="599" t="s">
        <v>251</v>
      </c>
      <c r="AE18" s="551" t="s">
        <v>407</v>
      </c>
      <c r="AF18" s="589"/>
      <c r="AG18" s="579"/>
      <c r="AH18" s="579"/>
      <c r="AI18" s="579"/>
      <c r="AJ18" s="579"/>
      <c r="AK18" s="579"/>
      <c r="AL18" s="579"/>
      <c r="AM18" s="579"/>
      <c r="AN18" s="579"/>
      <c r="AO18" s="579"/>
      <c r="AP18" s="579"/>
      <c r="AQ18" s="579"/>
      <c r="AR18" s="579"/>
      <c r="AS18" s="579"/>
      <c r="AT18" s="579"/>
      <c r="AU18" s="579"/>
      <c r="AV18" s="579"/>
      <c r="AW18" s="579"/>
      <c r="AX18" s="579"/>
      <c r="AY18" s="579"/>
      <c r="AZ18" s="579"/>
      <c r="BA18" s="579"/>
      <c r="BB18" s="579"/>
      <c r="BC18" s="579"/>
      <c r="BD18" s="579"/>
    </row>
    <row r="19" spans="1:56" ht="27">
      <c r="A19" s="566">
        <v>18</v>
      </c>
      <c r="B19" s="541" t="str">
        <f>'Dashboard-2025'!$K$1</f>
        <v>FOH Wave</v>
      </c>
      <c r="C19" s="552">
        <v>45982</v>
      </c>
      <c r="D19" s="552">
        <v>46009</v>
      </c>
      <c r="E19" s="577" t="s">
        <v>509</v>
      </c>
      <c r="F19" s="540" t="s">
        <v>429</v>
      </c>
      <c r="G19" s="541">
        <v>51249</v>
      </c>
      <c r="H19" s="542" t="s">
        <v>439</v>
      </c>
      <c r="I19" s="552" t="s">
        <v>164</v>
      </c>
      <c r="J19" s="285">
        <v>1</v>
      </c>
      <c r="K19" s="285">
        <v>1</v>
      </c>
      <c r="L19" s="285">
        <v>4</v>
      </c>
      <c r="M19" s="662">
        <v>46009</v>
      </c>
      <c r="N19" s="662">
        <v>46009</v>
      </c>
      <c r="O19" s="541" t="s">
        <v>410</v>
      </c>
      <c r="P19" s="283" t="s">
        <v>190</v>
      </c>
      <c r="Q19" s="599" t="s">
        <v>190</v>
      </c>
      <c r="R19" s="599" t="s">
        <v>190</v>
      </c>
      <c r="S19" s="600" t="s">
        <v>190</v>
      </c>
      <c r="T19" s="600" t="s">
        <v>190</v>
      </c>
      <c r="U19" s="601" t="s">
        <v>190</v>
      </c>
      <c r="V19" s="601" t="s">
        <v>190</v>
      </c>
      <c r="W19" s="600" t="s">
        <v>190</v>
      </c>
      <c r="X19" s="600" t="s">
        <v>190</v>
      </c>
      <c r="Y19" s="600" t="s">
        <v>190</v>
      </c>
      <c r="Z19" s="601" t="s">
        <v>190</v>
      </c>
      <c r="AA19" s="600" t="s">
        <v>190</v>
      </c>
      <c r="AB19" s="600" t="s">
        <v>190</v>
      </c>
      <c r="AC19" s="600" t="s">
        <v>190</v>
      </c>
      <c r="AD19" s="599" t="s">
        <v>251</v>
      </c>
      <c r="AE19" s="551" t="s">
        <v>407</v>
      </c>
      <c r="AF19" s="589"/>
      <c r="AG19" s="579"/>
      <c r="AH19" s="579"/>
      <c r="AI19" s="579"/>
      <c r="AJ19" s="579"/>
      <c r="AK19" s="579"/>
      <c r="AL19" s="579"/>
      <c r="AM19" s="579"/>
      <c r="AN19" s="579"/>
      <c r="AO19" s="579"/>
      <c r="AP19" s="579"/>
      <c r="AQ19" s="579"/>
      <c r="AR19" s="579"/>
      <c r="AS19" s="579"/>
      <c r="AT19" s="579"/>
      <c r="AU19" s="579"/>
      <c r="AV19" s="579"/>
      <c r="AW19" s="579"/>
      <c r="AX19" s="579"/>
      <c r="AY19" s="579"/>
      <c r="AZ19" s="579"/>
      <c r="BA19" s="579"/>
      <c r="BB19" s="579"/>
      <c r="BC19" s="579"/>
      <c r="BD19" s="579"/>
    </row>
    <row r="20" spans="1:56" ht="40.5">
      <c r="A20" s="541">
        <v>19</v>
      </c>
      <c r="B20" s="541" t="str">
        <f>'Dashboard-2025'!$K$1</f>
        <v>FOH Wave</v>
      </c>
      <c r="C20" s="552">
        <v>45982</v>
      </c>
      <c r="D20" s="552">
        <v>46009</v>
      </c>
      <c r="E20" s="577" t="s">
        <v>509</v>
      </c>
      <c r="F20" s="540" t="s">
        <v>429</v>
      </c>
      <c r="G20" s="540">
        <v>50857</v>
      </c>
      <c r="H20" s="542" t="s">
        <v>446</v>
      </c>
      <c r="I20" s="552" t="s">
        <v>188</v>
      </c>
      <c r="J20" s="540">
        <v>8</v>
      </c>
      <c r="K20" s="540">
        <v>7</v>
      </c>
      <c r="L20" s="540">
        <v>29</v>
      </c>
      <c r="M20" s="573">
        <v>45982</v>
      </c>
      <c r="N20" s="573">
        <v>45992</v>
      </c>
      <c r="O20" s="541" t="s">
        <v>410</v>
      </c>
      <c r="P20" s="541" t="s">
        <v>192</v>
      </c>
      <c r="Q20" s="541" t="s">
        <v>251</v>
      </c>
      <c r="R20" s="541" t="s">
        <v>192</v>
      </c>
      <c r="S20" s="551" t="s">
        <v>251</v>
      </c>
      <c r="T20" s="551">
        <v>46134</v>
      </c>
      <c r="U20" s="552">
        <v>46000</v>
      </c>
      <c r="V20" s="552">
        <v>46000</v>
      </c>
      <c r="W20" s="551" t="s">
        <v>396</v>
      </c>
      <c r="X20" s="551" t="s">
        <v>251</v>
      </c>
      <c r="Y20" s="551" t="s">
        <v>212</v>
      </c>
      <c r="Z20" s="552">
        <v>46000</v>
      </c>
      <c r="AA20" s="551" t="s">
        <v>251</v>
      </c>
      <c r="AB20" s="551" t="s">
        <v>251</v>
      </c>
      <c r="AC20" s="551" t="s">
        <v>251</v>
      </c>
      <c r="AD20" s="540" t="s">
        <v>251</v>
      </c>
      <c r="AE20" s="551" t="s">
        <v>407</v>
      </c>
      <c r="AF20" s="589"/>
      <c r="AG20" s="579"/>
      <c r="AH20" s="579"/>
      <c r="AI20" s="579"/>
      <c r="AJ20" s="579"/>
      <c r="AK20" s="579"/>
      <c r="AL20" s="579"/>
      <c r="AM20" s="579"/>
      <c r="AN20" s="579"/>
      <c r="AO20" s="579"/>
      <c r="AP20" s="579"/>
      <c r="AQ20" s="579"/>
      <c r="AR20" s="579"/>
      <c r="AS20" s="579"/>
      <c r="AT20" s="579"/>
      <c r="AU20" s="579"/>
      <c r="AV20" s="579"/>
      <c r="AW20" s="579"/>
      <c r="AX20" s="579"/>
      <c r="AY20" s="579"/>
      <c r="AZ20" s="579"/>
      <c r="BA20" s="579"/>
      <c r="BB20" s="579"/>
      <c r="BC20" s="579"/>
      <c r="BD20" s="579"/>
    </row>
    <row r="21" spans="1:56" ht="27">
      <c r="A21" s="541">
        <v>20</v>
      </c>
      <c r="B21" s="541" t="s">
        <v>5</v>
      </c>
      <c r="C21" s="552">
        <v>45982</v>
      </c>
      <c r="D21" s="552">
        <v>46009</v>
      </c>
      <c r="E21" s="700" t="s">
        <v>509</v>
      </c>
      <c r="F21" s="541" t="s">
        <v>247</v>
      </c>
      <c r="G21" s="541">
        <v>50856</v>
      </c>
      <c r="H21" s="542" t="s">
        <v>442</v>
      </c>
      <c r="I21" s="552" t="s">
        <v>164</v>
      </c>
      <c r="J21" s="540">
        <v>13</v>
      </c>
      <c r="K21" s="540">
        <v>13</v>
      </c>
      <c r="L21" s="540">
        <v>56</v>
      </c>
      <c r="M21" s="573">
        <v>45985</v>
      </c>
      <c r="N21" s="573">
        <v>46009</v>
      </c>
      <c r="O21" s="541" t="s">
        <v>247</v>
      </c>
      <c r="P21" s="541" t="s">
        <v>190</v>
      </c>
      <c r="Q21" s="599" t="s">
        <v>190</v>
      </c>
      <c r="R21" s="599" t="s">
        <v>190</v>
      </c>
      <c r="S21" s="600" t="s">
        <v>190</v>
      </c>
      <c r="T21" s="600" t="s">
        <v>190</v>
      </c>
      <c r="U21" s="601" t="s">
        <v>190</v>
      </c>
      <c r="V21" s="601" t="s">
        <v>190</v>
      </c>
      <c r="W21" s="600" t="s">
        <v>190</v>
      </c>
      <c r="X21" s="600" t="s">
        <v>190</v>
      </c>
      <c r="Y21" s="600" t="s">
        <v>190</v>
      </c>
      <c r="Z21" s="601" t="s">
        <v>190</v>
      </c>
      <c r="AA21" s="600" t="s">
        <v>190</v>
      </c>
      <c r="AB21" s="600" t="s">
        <v>190</v>
      </c>
      <c r="AC21" s="600" t="s">
        <v>190</v>
      </c>
      <c r="AD21" s="540" t="s">
        <v>251</v>
      </c>
      <c r="AE21" s="600" t="s">
        <v>407</v>
      </c>
    </row>
    <row r="22" spans="1:56" ht="53.25">
      <c r="A22" s="541">
        <v>21</v>
      </c>
      <c r="B22" s="541" t="str">
        <f>'Dashboard-2025'!$K$1</f>
        <v>FOH Wave</v>
      </c>
      <c r="C22" s="552">
        <v>45982</v>
      </c>
      <c r="D22" s="552">
        <v>46009</v>
      </c>
      <c r="E22" s="700" t="s">
        <v>509</v>
      </c>
      <c r="F22" s="541" t="s">
        <v>192</v>
      </c>
      <c r="G22" s="541">
        <v>50854</v>
      </c>
      <c r="H22" s="542" t="s">
        <v>510</v>
      </c>
      <c r="I22" s="552" t="s">
        <v>199</v>
      </c>
      <c r="J22" s="285">
        <v>2</v>
      </c>
      <c r="K22" s="285">
        <v>1.5</v>
      </c>
      <c r="L22" s="285">
        <v>6</v>
      </c>
      <c r="M22" s="573">
        <v>45986</v>
      </c>
      <c r="N22" s="662">
        <v>45987</v>
      </c>
      <c r="O22" s="485" t="s">
        <v>192</v>
      </c>
      <c r="P22" s="283" t="s">
        <v>247</v>
      </c>
      <c r="Q22" s="599" t="s">
        <v>251</v>
      </c>
      <c r="R22" s="599" t="s">
        <v>247</v>
      </c>
      <c r="S22" s="600" t="s">
        <v>251</v>
      </c>
      <c r="T22" s="600">
        <v>46145</v>
      </c>
      <c r="U22" s="601">
        <v>46001</v>
      </c>
      <c r="V22" s="601">
        <v>46001</v>
      </c>
      <c r="W22" s="600" t="s">
        <v>396</v>
      </c>
      <c r="X22" s="600" t="s">
        <v>251</v>
      </c>
      <c r="Y22" s="600" t="s">
        <v>212</v>
      </c>
      <c r="Z22" s="601">
        <v>46001</v>
      </c>
      <c r="AA22" s="600" t="s">
        <v>251</v>
      </c>
      <c r="AB22" s="600" t="s">
        <v>511</v>
      </c>
      <c r="AC22" s="600" t="s">
        <v>190</v>
      </c>
      <c r="AD22" s="540" t="s">
        <v>251</v>
      </c>
      <c r="AE22" s="600" t="s">
        <v>407</v>
      </c>
    </row>
    <row r="23" spans="1:56" ht="27">
      <c r="A23" s="541">
        <v>22</v>
      </c>
      <c r="B23" s="541" t="str">
        <f>'Dashboard-2025'!$K$1</f>
        <v>FOH Wave</v>
      </c>
      <c r="C23" s="552">
        <v>45982</v>
      </c>
      <c r="D23" s="552">
        <v>46009</v>
      </c>
      <c r="E23" s="627" t="s">
        <v>509</v>
      </c>
      <c r="F23" s="541" t="s">
        <v>192</v>
      </c>
      <c r="G23" s="541">
        <v>50858</v>
      </c>
      <c r="H23" s="542" t="s">
        <v>512</v>
      </c>
      <c r="I23" s="552" t="s">
        <v>199</v>
      </c>
      <c r="J23" s="285">
        <v>8</v>
      </c>
      <c r="K23" s="285">
        <v>7</v>
      </c>
      <c r="L23" s="285">
        <v>27</v>
      </c>
      <c r="M23" s="662">
        <v>45987</v>
      </c>
      <c r="N23" s="662">
        <v>45993</v>
      </c>
      <c r="O23" s="663" t="s">
        <v>192</v>
      </c>
      <c r="P23" s="283" t="s">
        <v>410</v>
      </c>
      <c r="Q23" s="599" t="s">
        <v>251</v>
      </c>
      <c r="R23" s="599" t="s">
        <v>410</v>
      </c>
      <c r="S23" s="600" t="s">
        <v>251</v>
      </c>
      <c r="T23" s="600">
        <v>46146</v>
      </c>
      <c r="U23" s="601">
        <v>46001</v>
      </c>
      <c r="V23" s="601">
        <v>46001</v>
      </c>
      <c r="W23" s="600" t="s">
        <v>396</v>
      </c>
      <c r="X23" s="600" t="s">
        <v>251</v>
      </c>
      <c r="Y23" s="600" t="s">
        <v>212</v>
      </c>
      <c r="Z23" s="601">
        <v>46001</v>
      </c>
      <c r="AA23" s="600" t="s">
        <v>251</v>
      </c>
      <c r="AB23" s="600" t="s">
        <v>251</v>
      </c>
      <c r="AC23" s="600" t="s">
        <v>251</v>
      </c>
      <c r="AD23" s="540" t="s">
        <v>251</v>
      </c>
      <c r="AE23" s="600" t="s">
        <v>407</v>
      </c>
      <c r="AF23" s="114"/>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row>
    <row r="24" spans="1:56" ht="27">
      <c r="A24" s="566">
        <v>25</v>
      </c>
      <c r="B24" s="541" t="str">
        <f>'Dashboard-2025'!$K$1</f>
        <v>FOH Wave</v>
      </c>
      <c r="C24" s="552">
        <v>45982</v>
      </c>
      <c r="D24" s="552">
        <v>46009</v>
      </c>
      <c r="E24" s="577" t="s">
        <v>509</v>
      </c>
      <c r="F24" s="540" t="s">
        <v>429</v>
      </c>
      <c r="G24" s="541">
        <v>51077</v>
      </c>
      <c r="H24" s="542" t="s">
        <v>453</v>
      </c>
      <c r="I24" s="552" t="s">
        <v>404</v>
      </c>
      <c r="J24" s="285">
        <v>1</v>
      </c>
      <c r="K24" s="285">
        <v>1</v>
      </c>
      <c r="L24" s="285">
        <v>4</v>
      </c>
      <c r="M24" s="662">
        <v>46008</v>
      </c>
      <c r="N24" s="662">
        <v>46008</v>
      </c>
      <c r="O24" s="541" t="s">
        <v>410</v>
      </c>
      <c r="P24" s="283" t="s">
        <v>247</v>
      </c>
      <c r="Q24" s="599" t="s">
        <v>251</v>
      </c>
      <c r="R24" s="599" t="s">
        <v>247</v>
      </c>
      <c r="S24" s="600" t="s">
        <v>251</v>
      </c>
      <c r="T24" s="600">
        <v>46277</v>
      </c>
      <c r="U24" s="601">
        <v>46008</v>
      </c>
      <c r="V24" s="601">
        <v>46008</v>
      </c>
      <c r="W24" s="600" t="s">
        <v>396</v>
      </c>
      <c r="X24" s="600" t="s">
        <v>251</v>
      </c>
      <c r="Y24" s="600" t="s">
        <v>217</v>
      </c>
      <c r="Z24" s="601">
        <v>46008</v>
      </c>
      <c r="AA24" s="600" t="s">
        <v>251</v>
      </c>
      <c r="AB24" s="600" t="s">
        <v>251</v>
      </c>
      <c r="AC24" s="600" t="s">
        <v>251</v>
      </c>
      <c r="AD24" s="540" t="s">
        <v>251</v>
      </c>
      <c r="AE24" s="551" t="s">
        <v>407</v>
      </c>
      <c r="AF24" s="589"/>
      <c r="AG24" s="579"/>
      <c r="AH24" s="579"/>
      <c r="AI24" s="579"/>
      <c r="AJ24" s="579"/>
      <c r="AK24" s="579"/>
      <c r="AL24" s="579"/>
      <c r="AM24" s="579"/>
      <c r="AN24" s="579"/>
      <c r="AO24" s="579"/>
      <c r="AP24" s="579"/>
      <c r="AQ24" s="579"/>
      <c r="AR24" s="579"/>
      <c r="AS24" s="579"/>
      <c r="AT24" s="579"/>
      <c r="AU24" s="579"/>
      <c r="AV24" s="579"/>
      <c r="AW24" s="579"/>
      <c r="AX24" s="579"/>
      <c r="AY24" s="579"/>
      <c r="AZ24" s="579"/>
      <c r="BA24" s="579"/>
      <c r="BB24" s="579"/>
      <c r="BC24" s="579"/>
      <c r="BD24" s="579"/>
    </row>
    <row r="25" spans="1:56" ht="27">
      <c r="A25" s="687">
        <v>23</v>
      </c>
      <c r="B25" s="583" t="s">
        <v>5</v>
      </c>
      <c r="C25" s="543">
        <v>45982</v>
      </c>
      <c r="D25" s="543">
        <v>46009</v>
      </c>
      <c r="E25" s="683" t="s">
        <v>509</v>
      </c>
      <c r="F25" s="583" t="s">
        <v>197</v>
      </c>
      <c r="G25" s="583">
        <v>51041</v>
      </c>
      <c r="H25" s="548" t="s">
        <v>513</v>
      </c>
      <c r="I25" s="543" t="s">
        <v>199</v>
      </c>
      <c r="J25" s="694">
        <v>2</v>
      </c>
      <c r="K25" s="694">
        <v>2</v>
      </c>
      <c r="L25" s="694">
        <v>8</v>
      </c>
      <c r="M25" s="695">
        <v>45989</v>
      </c>
      <c r="N25" s="695">
        <v>45994</v>
      </c>
      <c r="O25" s="687" t="s">
        <v>197</v>
      </c>
      <c r="P25" s="684" t="s">
        <v>190</v>
      </c>
      <c r="Q25" s="684" t="s">
        <v>190</v>
      </c>
      <c r="R25" s="684" t="s">
        <v>190</v>
      </c>
      <c r="S25" s="694" t="s">
        <v>190</v>
      </c>
      <c r="T25" s="684">
        <v>46042</v>
      </c>
      <c r="U25" s="689">
        <v>45994</v>
      </c>
      <c r="V25" s="689">
        <v>45994</v>
      </c>
      <c r="W25" s="684" t="s">
        <v>396</v>
      </c>
      <c r="X25" s="687" t="s">
        <v>251</v>
      </c>
      <c r="Y25" s="687" t="s">
        <v>217</v>
      </c>
      <c r="Z25" s="699">
        <v>45994</v>
      </c>
      <c r="AA25" s="687" t="s">
        <v>251</v>
      </c>
      <c r="AB25" s="687" t="s">
        <v>190</v>
      </c>
      <c r="AC25" s="687" t="s">
        <v>190</v>
      </c>
      <c r="AD25" s="687" t="s">
        <v>251</v>
      </c>
      <c r="AE25" s="687" t="s">
        <v>407</v>
      </c>
      <c r="AF25" s="697"/>
      <c r="AG25" s="698"/>
      <c r="AH25" s="698"/>
      <c r="AI25" s="698"/>
      <c r="AJ25" s="698"/>
      <c r="AK25" s="698"/>
      <c r="AL25" s="698"/>
      <c r="AM25" s="698"/>
      <c r="AN25" s="698"/>
      <c r="AO25" s="698"/>
      <c r="AP25" s="698"/>
      <c r="AQ25" s="698"/>
      <c r="AR25" s="698"/>
      <c r="AS25" s="698"/>
      <c r="AT25" s="698"/>
      <c r="AU25" s="698"/>
      <c r="AV25" s="698"/>
      <c r="AW25" s="698"/>
      <c r="AX25" s="698"/>
      <c r="AY25" s="698"/>
      <c r="AZ25" s="698"/>
      <c r="BA25" s="698"/>
      <c r="BB25" s="698"/>
      <c r="BC25" s="698"/>
      <c r="BD25" s="698"/>
    </row>
    <row r="26" spans="1:56" s="53" customFormat="1" ht="27">
      <c r="A26" s="643">
        <v>24</v>
      </c>
      <c r="B26" s="541" t="s">
        <v>5</v>
      </c>
      <c r="C26" s="552">
        <v>45982</v>
      </c>
      <c r="D26" s="552">
        <v>46009</v>
      </c>
      <c r="E26" s="681" t="s">
        <v>509</v>
      </c>
      <c r="F26" s="541" t="s">
        <v>197</v>
      </c>
      <c r="G26" s="541">
        <v>51042</v>
      </c>
      <c r="H26" s="542" t="s">
        <v>514</v>
      </c>
      <c r="I26" s="552" t="s">
        <v>199</v>
      </c>
      <c r="J26" s="692">
        <v>2</v>
      </c>
      <c r="K26" s="692">
        <v>2</v>
      </c>
      <c r="L26" s="692">
        <v>8</v>
      </c>
      <c r="M26" s="693">
        <v>45992</v>
      </c>
      <c r="N26" s="693">
        <v>45994</v>
      </c>
      <c r="O26" s="643" t="s">
        <v>197</v>
      </c>
      <c r="P26" s="644" t="s">
        <v>190</v>
      </c>
      <c r="Q26" s="644" t="s">
        <v>190</v>
      </c>
      <c r="R26" s="644" t="s">
        <v>190</v>
      </c>
      <c r="S26" s="692" t="s">
        <v>190</v>
      </c>
      <c r="T26" s="644">
        <v>46042</v>
      </c>
      <c r="U26" s="567">
        <v>45994</v>
      </c>
      <c r="V26" s="567">
        <v>45994</v>
      </c>
      <c r="W26" s="644" t="s">
        <v>396</v>
      </c>
      <c r="X26" s="643" t="s">
        <v>251</v>
      </c>
      <c r="Y26" s="643" t="s">
        <v>217</v>
      </c>
      <c r="Z26" s="679">
        <v>45994</v>
      </c>
      <c r="AA26" s="643" t="s">
        <v>251</v>
      </c>
      <c r="AB26" s="643" t="s">
        <v>190</v>
      </c>
      <c r="AC26" s="643" t="s">
        <v>190</v>
      </c>
      <c r="AD26" s="643" t="s">
        <v>251</v>
      </c>
      <c r="AE26" s="643" t="s">
        <v>407</v>
      </c>
      <c r="AF26" s="643"/>
      <c r="AG26" s="643"/>
      <c r="AH26" s="643"/>
      <c r="AI26" s="643"/>
      <c r="AJ26" s="643"/>
      <c r="AK26" s="643"/>
      <c r="AL26" s="643"/>
      <c r="AM26" s="643"/>
      <c r="AN26" s="643"/>
      <c r="AO26" s="643"/>
      <c r="AP26" s="643"/>
      <c r="AQ26" s="643"/>
      <c r="AR26" s="643"/>
      <c r="AS26" s="643"/>
      <c r="AT26" s="643"/>
      <c r="AU26" s="643"/>
      <c r="AV26" s="643"/>
      <c r="AW26" s="643"/>
      <c r="AX26" s="643"/>
      <c r="AY26" s="643"/>
      <c r="AZ26" s="643"/>
      <c r="BA26" s="643"/>
      <c r="BB26" s="643"/>
      <c r="BC26" s="643"/>
      <c r="BD26" s="643"/>
    </row>
    <row r="27" spans="1:56" ht="12.75">
      <c r="E27" s="500"/>
      <c r="F27" s="24"/>
      <c r="H27" s="23"/>
      <c r="J27" s="201"/>
      <c r="K27" s="201"/>
      <c r="L27" s="201"/>
      <c r="M27" s="201"/>
      <c r="N27" s="201"/>
      <c r="P27" s="24"/>
      <c r="R27" s="24"/>
      <c r="S27" s="23"/>
      <c r="T27" s="24"/>
      <c r="U27" s="24"/>
      <c r="V27" s="24"/>
      <c r="W27" s="24"/>
    </row>
    <row r="28" spans="1:56" ht="12.75">
      <c r="E28" s="500"/>
      <c r="F28" s="24"/>
      <c r="H28" s="23"/>
      <c r="J28" s="201"/>
      <c r="K28" s="201"/>
      <c r="L28" s="201"/>
      <c r="M28" s="201"/>
      <c r="N28" s="201"/>
      <c r="P28" s="24"/>
      <c r="R28" s="24"/>
      <c r="S28" s="23"/>
      <c r="T28" s="24"/>
      <c r="U28" s="24"/>
      <c r="V28" s="24"/>
      <c r="W28" s="24"/>
    </row>
    <row r="29" spans="1:56" ht="12.75">
      <c r="E29" s="500"/>
      <c r="F29" s="24"/>
      <c r="H29" s="23"/>
      <c r="J29" s="201"/>
      <c r="K29" s="201"/>
      <c r="L29" s="201"/>
      <c r="M29" s="201"/>
      <c r="N29" s="201"/>
      <c r="P29" s="24"/>
      <c r="R29" s="24"/>
      <c r="S29" s="23"/>
      <c r="T29" s="24"/>
      <c r="U29" s="24"/>
      <c r="V29" s="24"/>
      <c r="W29" s="24"/>
    </row>
    <row r="30" spans="1:56" ht="12.75">
      <c r="E30" s="500"/>
      <c r="F30" s="24"/>
      <c r="H30" s="23"/>
      <c r="J30" s="201"/>
      <c r="K30" s="201"/>
      <c r="L30" s="201"/>
      <c r="M30" s="201"/>
      <c r="N30" s="201"/>
      <c r="P30" s="24"/>
      <c r="R30" s="24"/>
      <c r="S30" s="23"/>
      <c r="T30" s="24"/>
      <c r="U30" s="24"/>
      <c r="V30" s="24"/>
      <c r="W30" s="24"/>
    </row>
    <row r="31" spans="1:56" ht="12.75">
      <c r="E31" s="500"/>
      <c r="F31" s="24"/>
      <c r="H31" s="23"/>
      <c r="J31" s="201"/>
      <c r="K31" s="201"/>
      <c r="L31" s="201"/>
      <c r="M31" s="201"/>
      <c r="N31" s="201"/>
      <c r="P31" s="24"/>
      <c r="R31" s="24"/>
      <c r="S31" s="23"/>
      <c r="T31" s="24"/>
      <c r="U31" s="24"/>
      <c r="V31" s="24"/>
      <c r="W31" s="24"/>
    </row>
    <row r="32" spans="1:56"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sheetData>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88BD684-0DA3-4001-9F27-B9BC3FEF403C}">
          <x14:formula1>
            <xm:f>Settings!$C$3:$C$22</xm:f>
          </x14:formula1>
          <xm:sqref>I26:I1048559 I1:I25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3D58D-56B4-42C6-90FE-6DCD85DCED9F}">
  <sheetPr>
    <outlinePr summaryBelow="0" summaryRight="0"/>
  </sheetPr>
  <dimension ref="A1:AD990"/>
  <sheetViews>
    <sheetView topLeftCell="B1" workbookViewId="0">
      <selection activeCell="B3" sqref="B3"/>
    </sheetView>
  </sheetViews>
  <sheetFormatPr defaultColWidth="12.5703125" defaultRowHeight="15" customHeight="1"/>
  <cols>
    <col min="1" max="1" width="12.5703125" hidden="1" customWidth="1"/>
    <col min="2" max="2" width="21.42578125" customWidth="1"/>
    <col min="3" max="3" width="17.5703125" customWidth="1"/>
    <col min="4" max="4" width="18.5703125" customWidth="1"/>
    <col min="5" max="5" width="19.140625" style="179" customWidth="1"/>
    <col min="6" max="6" width="37.5703125" customWidth="1"/>
    <col min="7" max="7" width="41.140625" style="241" customWidth="1"/>
    <col min="8" max="9" width="18.7109375" customWidth="1"/>
    <col min="10" max="10" width="12.28515625" customWidth="1"/>
    <col min="11" max="11" width="22" customWidth="1"/>
    <col min="12" max="13" width="19" customWidth="1"/>
    <col min="14" max="14" width="18" customWidth="1"/>
    <col min="15" max="15" width="64.7109375" customWidth="1"/>
  </cols>
  <sheetData>
    <row r="1" spans="1:30" ht="13.5">
      <c r="A1" s="670" t="s">
        <v>96</v>
      </c>
      <c r="B1" s="60" t="s">
        <v>10</v>
      </c>
      <c r="C1" s="671" t="s">
        <v>97</v>
      </c>
      <c r="D1" s="671" t="s">
        <v>98</v>
      </c>
      <c r="E1" s="189" t="s">
        <v>99</v>
      </c>
      <c r="F1" s="671" t="s">
        <v>100</v>
      </c>
      <c r="G1" s="672" t="s">
        <v>101</v>
      </c>
      <c r="H1" s="672" t="s">
        <v>102</v>
      </c>
      <c r="I1" s="672" t="s">
        <v>103</v>
      </c>
      <c r="J1" s="60" t="s">
        <v>104</v>
      </c>
      <c r="K1" s="60" t="s">
        <v>105</v>
      </c>
      <c r="L1" s="60" t="s">
        <v>168</v>
      </c>
      <c r="M1" s="60" t="s">
        <v>169</v>
      </c>
      <c r="N1" s="673" t="s">
        <v>106</v>
      </c>
      <c r="O1" s="68" t="s">
        <v>107</v>
      </c>
      <c r="P1" s="50"/>
      <c r="Q1" s="50"/>
      <c r="R1" s="50"/>
      <c r="S1" s="50"/>
      <c r="T1" s="50"/>
      <c r="U1" s="50"/>
      <c r="V1" s="50"/>
      <c r="W1" s="50"/>
      <c r="X1" s="50"/>
      <c r="Y1" s="50"/>
      <c r="Z1" s="50"/>
      <c r="AA1" s="50"/>
      <c r="AB1" s="50"/>
      <c r="AC1" s="50"/>
      <c r="AD1" s="50"/>
    </row>
    <row r="2" spans="1:30" s="687" customFormat="1" ht="42.75" customHeight="1">
      <c r="B2" s="688" t="s">
        <v>90</v>
      </c>
      <c r="C2" s="687">
        <v>50721</v>
      </c>
      <c r="D2" s="687">
        <v>50721</v>
      </c>
      <c r="E2" s="687" t="s">
        <v>192</v>
      </c>
      <c r="F2" s="684" t="s">
        <v>222</v>
      </c>
      <c r="G2" s="525" t="s">
        <v>515</v>
      </c>
      <c r="H2" s="684" t="s">
        <v>516</v>
      </c>
      <c r="I2" s="684" t="s">
        <v>225</v>
      </c>
      <c r="J2" s="684" t="s">
        <v>226</v>
      </c>
      <c r="K2" s="684" t="s">
        <v>239</v>
      </c>
      <c r="L2" s="689">
        <v>45987</v>
      </c>
      <c r="M2" s="689">
        <v>45989</v>
      </c>
      <c r="N2" s="684" t="s">
        <v>517</v>
      </c>
      <c r="O2" s="690" t="s">
        <v>518</v>
      </c>
    </row>
    <row r="3" spans="1:30" s="643" customFormat="1" ht="40.5">
      <c r="B3" s="678" t="s">
        <v>90</v>
      </c>
      <c r="C3" s="669" t="s">
        <v>519</v>
      </c>
      <c r="D3" s="541" t="s">
        <v>519</v>
      </c>
      <c r="E3" s="643" t="s">
        <v>410</v>
      </c>
      <c r="F3" s="644" t="s">
        <v>222</v>
      </c>
      <c r="G3" s="540" t="s">
        <v>520</v>
      </c>
      <c r="H3" s="644" t="s">
        <v>229</v>
      </c>
      <c r="I3" s="644" t="s">
        <v>225</v>
      </c>
      <c r="J3" s="644" t="s">
        <v>226</v>
      </c>
      <c r="K3" s="644" t="s">
        <v>239</v>
      </c>
      <c r="L3" s="679">
        <v>46007</v>
      </c>
      <c r="M3" s="679">
        <v>46007</v>
      </c>
      <c r="N3" s="644" t="s">
        <v>227</v>
      </c>
      <c r="O3" s="540" t="s">
        <v>521</v>
      </c>
    </row>
    <row r="4" spans="1:30" ht="12.75">
      <c r="B4" s="202"/>
      <c r="C4" s="674"/>
      <c r="D4" s="675"/>
      <c r="E4" s="676"/>
      <c r="F4" s="202"/>
      <c r="G4" s="677"/>
      <c r="H4" s="202"/>
      <c r="I4" s="202"/>
      <c r="J4" s="52"/>
      <c r="K4" s="52"/>
      <c r="L4" s="52"/>
      <c r="M4" s="52"/>
      <c r="N4" s="52"/>
      <c r="O4" s="129"/>
    </row>
    <row r="5" spans="1:30" ht="12.75">
      <c r="B5" s="193"/>
      <c r="C5" s="283"/>
      <c r="D5" s="422"/>
      <c r="E5" s="177"/>
      <c r="F5" s="193"/>
      <c r="G5" s="282"/>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225"/>
      <c r="C9" s="343"/>
      <c r="D9" s="461"/>
      <c r="E9" s="506"/>
      <c r="F9" s="225"/>
      <c r="G9" s="337"/>
      <c r="H9" s="225"/>
      <c r="I9" s="225"/>
      <c r="J9" s="48"/>
      <c r="K9" s="48"/>
      <c r="L9" s="48"/>
      <c r="M9" s="48"/>
      <c r="N9" s="48"/>
      <c r="O9" s="462"/>
    </row>
    <row r="10" spans="1:30" s="53" customFormat="1" ht="12.75">
      <c r="A10" s="248"/>
      <c r="B10" s="193"/>
      <c r="C10" s="425"/>
      <c r="D10" s="422"/>
      <c r="E10" s="177"/>
      <c r="F10" s="193"/>
      <c r="G10" s="282"/>
      <c r="H10" s="193"/>
      <c r="I10" s="193"/>
      <c r="J10" s="21"/>
      <c r="K10" s="21"/>
      <c r="L10" s="21"/>
      <c r="M10" s="21"/>
      <c r="N10" s="21"/>
    </row>
    <row r="11" spans="1:30" ht="15.75" customHeight="1"/>
    <row r="12" spans="1:30" ht="15.75" customHeight="1">
      <c r="P12" s="241"/>
    </row>
    <row r="13" spans="1:30" ht="15.75" customHeight="1"/>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9">
    <dataValidation type="list" allowBlank="1" showErrorMessage="1" sqref="L4:M10" xr:uid="{CCCDA40E-3E69-40FB-B695-DEF56D7D712A}">
      <formula1>"Open,Inprogress,Closed/Rejected,Defect Fixed"</formula1>
    </dataValidation>
    <dataValidation type="list" allowBlank="1" showErrorMessage="1" sqref="I2:I10" xr:uid="{976B803A-3FE0-46D6-AD40-5BE0A62D6203}">
      <formula1>"Manual, Automation"</formula1>
    </dataValidation>
    <dataValidation type="list" allowBlank="1" showErrorMessage="1" sqref="F2:F10" xr:uid="{C3E74705-B78B-4967-A4A0-1F167A95AD5E}">
      <formula1>"Bounceback/Sub-Defect,Defect,None"</formula1>
    </dataValidation>
    <dataValidation type="list" allowBlank="1" showErrorMessage="1" sqref="H2:H10" xr:uid="{05B58E19-7002-4770-8FDF-A66EA592947A}">
      <formula1>"Minor,Significant,Major"</formula1>
    </dataValidation>
    <dataValidation type="list" allowBlank="1" showErrorMessage="1" sqref="J2:J10" xr:uid="{BA10338D-B7D2-4FF4-8879-B0736461BB2E}">
      <formula1>"Internal,External"</formula1>
    </dataValidation>
    <dataValidation type="date" operator="notBetween" allowBlank="1" showErrorMessage="1" sqref="L2" xr:uid="{7DC79077-8010-4237-868C-EC788B9F61AD}">
      <formula1>45931</formula1>
      <formula2>45986</formula2>
    </dataValidation>
    <dataValidation type="date" allowBlank="1" showErrorMessage="1" sqref="M2" xr:uid="{27072533-AB61-49FD-96DD-4A0EE16733C6}">
      <formula1>45931</formula1>
      <formula2>45992</formula2>
    </dataValidation>
    <dataValidation type="date" allowBlank="1" showErrorMessage="1" sqref="M3" xr:uid="{57831F43-FAFD-46D9-926E-5CAE2792B248}">
      <formula1>45931</formula1>
      <formula2>46011</formula2>
    </dataValidation>
    <dataValidation allowBlank="1" showErrorMessage="1" sqref="N3" xr:uid="{8E659178-473C-4225-A66E-293E1241FAF5}"/>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CA5C331D-5CE5-41F4-9F38-3A2B3C43A2D2}">
          <x14:formula1>
            <xm:f>Details!$A$2:$A$10</xm:f>
          </x14:formula1>
          <xm:sqref>N1:N2 N4:N1048576</xm:sqref>
        </x14:dataValidation>
        <x14:dataValidation type="list" allowBlank="1" showInputMessage="1" showErrorMessage="1" xr:uid="{B320C9DE-7310-4980-B4EF-012AA581F22B}">
          <x14:formula1>
            <xm:f>Settings!$C$3:$C$22</xm:f>
          </x14:formula1>
          <xm:sqref>K1:K1048576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E1A5-DF6D-4D83-A216-7630FF91CC47}">
  <sheetPr>
    <outlinePr summaryBelow="0" summaryRight="0"/>
  </sheetPr>
  <dimension ref="A1:BD953"/>
  <sheetViews>
    <sheetView showGridLines="0" workbookViewId="0">
      <pane xSplit="9" topLeftCell="J10" activePane="topRight" state="frozen"/>
      <selection pane="topRight" activeCell="F11" sqref="F11"/>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34.140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46.5703125" customWidth="1"/>
    <col min="25" max="25" width="14.7109375" customWidth="1"/>
    <col min="26" max="26" width="15.140625" customWidth="1"/>
    <col min="27" max="27" width="46.140625" customWidth="1"/>
    <col min="28" max="28" width="25.7109375" customWidth="1"/>
    <col min="29" max="29" width="30.140625" customWidth="1"/>
    <col min="30" max="30" width="42" style="243" customWidth="1"/>
    <col min="31" max="31" width="38.85546875" customWidth="1"/>
    <col min="32" max="32" width="9.140625" bestFit="1" customWidth="1"/>
  </cols>
  <sheetData>
    <row r="1" spans="1:56" ht="27">
      <c r="A1" s="189" t="s">
        <v>96</v>
      </c>
      <c r="B1" s="189" t="s">
        <v>4</v>
      </c>
      <c r="C1" s="189" t="s">
        <v>2</v>
      </c>
      <c r="D1" s="189" t="s">
        <v>3</v>
      </c>
      <c r="E1" s="189" t="s">
        <v>160</v>
      </c>
      <c r="F1" s="189" t="s">
        <v>161</v>
      </c>
      <c r="G1" s="189" t="s">
        <v>162</v>
      </c>
      <c r="H1" s="189"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18" customHeight="1">
      <c r="A2" s="314">
        <v>1</v>
      </c>
      <c r="B2" s="541" t="s">
        <v>5</v>
      </c>
      <c r="C2" s="552">
        <v>45968</v>
      </c>
      <c r="D2" s="552">
        <v>45981</v>
      </c>
      <c r="E2" s="557" t="s">
        <v>84</v>
      </c>
      <c r="F2" s="540" t="s">
        <v>247</v>
      </c>
      <c r="G2" s="541">
        <v>50731</v>
      </c>
      <c r="H2" s="542" t="s">
        <v>522</v>
      </c>
      <c r="I2" s="552" t="s">
        <v>199</v>
      </c>
      <c r="J2" s="540">
        <v>2</v>
      </c>
      <c r="K2" s="540">
        <v>1.5</v>
      </c>
      <c r="L2" s="540">
        <v>6</v>
      </c>
      <c r="M2" s="622">
        <v>45968</v>
      </c>
      <c r="N2" s="573">
        <v>45968</v>
      </c>
      <c r="O2" s="541" t="s">
        <v>247</v>
      </c>
      <c r="P2" s="541" t="s">
        <v>192</v>
      </c>
      <c r="Q2" s="599" t="s">
        <v>251</v>
      </c>
      <c r="R2" s="599" t="s">
        <v>192</v>
      </c>
      <c r="S2" s="600" t="s">
        <v>251</v>
      </c>
      <c r="T2" s="600">
        <v>45692</v>
      </c>
      <c r="U2" s="601">
        <v>45974</v>
      </c>
      <c r="V2" s="601">
        <v>45974</v>
      </c>
      <c r="W2" s="600" t="s">
        <v>396</v>
      </c>
      <c r="X2" s="621" t="s">
        <v>523</v>
      </c>
      <c r="Y2" s="600" t="s">
        <v>212</v>
      </c>
      <c r="Z2" s="601">
        <v>45974</v>
      </c>
      <c r="AA2" s="600" t="s">
        <v>251</v>
      </c>
      <c r="AB2" s="600" t="s">
        <v>251</v>
      </c>
      <c r="AC2" s="600" t="s">
        <v>190</v>
      </c>
      <c r="AD2" s="621" t="s">
        <v>251</v>
      </c>
      <c r="AE2" s="600" t="s">
        <v>407</v>
      </c>
      <c r="AF2" s="356"/>
    </row>
    <row r="3" spans="1:56" s="579" customFormat="1" ht="53.25">
      <c r="A3" s="564">
        <v>2</v>
      </c>
      <c r="B3" s="541" t="s">
        <v>5</v>
      </c>
      <c r="C3" s="552">
        <v>45968</v>
      </c>
      <c r="D3" s="552">
        <v>45981</v>
      </c>
      <c r="E3" s="557" t="s">
        <v>84</v>
      </c>
      <c r="F3" s="540" t="s">
        <v>192</v>
      </c>
      <c r="G3" s="541">
        <v>50722</v>
      </c>
      <c r="H3" s="635" t="s">
        <v>524</v>
      </c>
      <c r="I3" s="541" t="s">
        <v>199</v>
      </c>
      <c r="J3" s="540">
        <v>3</v>
      </c>
      <c r="K3" s="540">
        <v>2</v>
      </c>
      <c r="L3" s="540">
        <v>8</v>
      </c>
      <c r="M3" s="573">
        <v>45968</v>
      </c>
      <c r="N3" s="573">
        <v>45972</v>
      </c>
      <c r="O3" s="541" t="s">
        <v>525</v>
      </c>
      <c r="P3" s="541" t="s">
        <v>247</v>
      </c>
      <c r="Q3" s="541" t="s">
        <v>190</v>
      </c>
      <c r="R3" s="541" t="s">
        <v>247</v>
      </c>
      <c r="S3" s="541" t="s">
        <v>190</v>
      </c>
      <c r="T3" s="541">
        <v>45648</v>
      </c>
      <c r="U3" s="552">
        <v>45972</v>
      </c>
      <c r="V3" s="552">
        <v>45972</v>
      </c>
      <c r="W3" s="541" t="s">
        <v>396</v>
      </c>
      <c r="X3" s="541" t="s">
        <v>251</v>
      </c>
      <c r="Y3" s="541" t="s">
        <v>190</v>
      </c>
      <c r="Z3" s="552">
        <v>45972</v>
      </c>
      <c r="AA3" s="541" t="s">
        <v>190</v>
      </c>
      <c r="AB3" s="540" t="s">
        <v>526</v>
      </c>
      <c r="AC3" s="541" t="s">
        <v>190</v>
      </c>
      <c r="AD3" s="621" t="s">
        <v>190</v>
      </c>
      <c r="AE3" s="551" t="s">
        <v>407</v>
      </c>
      <c r="AF3" s="589"/>
    </row>
    <row r="4" spans="1:56" s="579" customFormat="1" ht="63.75" customHeight="1">
      <c r="A4" s="564">
        <v>3</v>
      </c>
      <c r="B4" s="541" t="s">
        <v>5</v>
      </c>
      <c r="C4" s="552">
        <v>45968</v>
      </c>
      <c r="D4" s="552">
        <v>45981</v>
      </c>
      <c r="E4" s="557" t="s">
        <v>84</v>
      </c>
      <c r="F4" s="540" t="s">
        <v>192</v>
      </c>
      <c r="G4" s="541">
        <v>50441</v>
      </c>
      <c r="H4" s="542" t="s">
        <v>527</v>
      </c>
      <c r="I4" s="541" t="s">
        <v>199</v>
      </c>
      <c r="J4" s="540">
        <v>1</v>
      </c>
      <c r="K4" s="540">
        <v>1</v>
      </c>
      <c r="L4" s="540">
        <v>4</v>
      </c>
      <c r="M4" s="573" t="s">
        <v>190</v>
      </c>
      <c r="N4" s="573" t="s">
        <v>190</v>
      </c>
      <c r="O4" s="541" t="s">
        <v>190</v>
      </c>
      <c r="P4" s="541" t="s">
        <v>190</v>
      </c>
      <c r="Q4" s="541" t="s">
        <v>190</v>
      </c>
      <c r="R4" s="541" t="s">
        <v>190</v>
      </c>
      <c r="S4" s="552" t="s">
        <v>190</v>
      </c>
      <c r="T4" s="541">
        <v>45649</v>
      </c>
      <c r="U4" s="552">
        <v>45972</v>
      </c>
      <c r="V4" s="552">
        <v>45972</v>
      </c>
      <c r="W4" s="541" t="s">
        <v>396</v>
      </c>
      <c r="X4" s="540" t="s">
        <v>528</v>
      </c>
      <c r="Y4" s="541" t="s">
        <v>190</v>
      </c>
      <c r="Z4" s="552">
        <v>45972</v>
      </c>
      <c r="AA4" s="541" t="s">
        <v>190</v>
      </c>
      <c r="AB4" s="540" t="s">
        <v>190</v>
      </c>
      <c r="AC4" s="551" t="s">
        <v>190</v>
      </c>
      <c r="AD4" s="177" t="s">
        <v>190</v>
      </c>
      <c r="AE4" s="177" t="s">
        <v>407</v>
      </c>
      <c r="AF4"/>
      <c r="AG4"/>
      <c r="AH4"/>
      <c r="AI4"/>
      <c r="AJ4"/>
      <c r="AK4"/>
      <c r="AL4"/>
      <c r="AM4"/>
      <c r="AN4"/>
      <c r="AO4"/>
      <c r="AP4"/>
      <c r="AQ4"/>
      <c r="AR4"/>
      <c r="AS4"/>
      <c r="AT4"/>
      <c r="AU4"/>
      <c r="AV4"/>
      <c r="AW4"/>
      <c r="AX4"/>
      <c r="AY4"/>
      <c r="AZ4"/>
      <c r="BA4"/>
      <c r="BB4"/>
      <c r="BC4"/>
      <c r="BD4"/>
    </row>
    <row r="5" spans="1:56" s="579" customFormat="1" ht="55.5" customHeight="1">
      <c r="A5" s="564">
        <v>4</v>
      </c>
      <c r="B5" s="541" t="s">
        <v>5</v>
      </c>
      <c r="C5" s="552">
        <v>45968</v>
      </c>
      <c r="D5" s="552">
        <v>45981</v>
      </c>
      <c r="E5" s="557" t="s">
        <v>84</v>
      </c>
      <c r="F5" s="540" t="s">
        <v>247</v>
      </c>
      <c r="G5" s="541">
        <v>50712</v>
      </c>
      <c r="H5" s="542" t="s">
        <v>529</v>
      </c>
      <c r="I5" s="541" t="s">
        <v>199</v>
      </c>
      <c r="J5" s="540">
        <v>1</v>
      </c>
      <c r="K5" s="540">
        <v>1</v>
      </c>
      <c r="L5" s="540">
        <v>4</v>
      </c>
      <c r="M5" s="573" t="s">
        <v>190</v>
      </c>
      <c r="N5" s="573" t="s">
        <v>190</v>
      </c>
      <c r="O5" s="541" t="s">
        <v>190</v>
      </c>
      <c r="P5" s="541" t="s">
        <v>190</v>
      </c>
      <c r="Q5" s="541" t="s">
        <v>190</v>
      </c>
      <c r="R5" s="541" t="s">
        <v>190</v>
      </c>
      <c r="S5" s="541" t="s">
        <v>190</v>
      </c>
      <c r="T5" s="541">
        <v>45556</v>
      </c>
      <c r="U5" s="567">
        <v>45968</v>
      </c>
      <c r="V5" s="567">
        <v>45968</v>
      </c>
      <c r="W5" s="541" t="s">
        <v>190</v>
      </c>
      <c r="X5" s="541" t="s">
        <v>190</v>
      </c>
      <c r="Y5" s="541" t="s">
        <v>212</v>
      </c>
      <c r="Z5" s="567">
        <v>45968</v>
      </c>
      <c r="AA5" s="541" t="s">
        <v>251</v>
      </c>
      <c r="AB5" s="540" t="s">
        <v>190</v>
      </c>
      <c r="AC5" s="541" t="s">
        <v>190</v>
      </c>
      <c r="AD5" s="541" t="s">
        <v>251</v>
      </c>
      <c r="AE5" s="551" t="s">
        <v>407</v>
      </c>
      <c r="AF5" s="589"/>
    </row>
    <row r="6" spans="1:56" s="579" customFormat="1" ht="55.5" customHeight="1">
      <c r="A6" s="564">
        <v>5</v>
      </c>
      <c r="B6" s="541" t="s">
        <v>5</v>
      </c>
      <c r="C6" s="552">
        <v>45968</v>
      </c>
      <c r="D6" s="552">
        <v>45981</v>
      </c>
      <c r="E6" s="557" t="s">
        <v>84</v>
      </c>
      <c r="F6" s="540" t="s">
        <v>429</v>
      </c>
      <c r="G6" s="541">
        <v>50749</v>
      </c>
      <c r="H6" s="542" t="s">
        <v>530</v>
      </c>
      <c r="I6" s="541" t="s">
        <v>199</v>
      </c>
      <c r="J6" s="540">
        <v>3</v>
      </c>
      <c r="K6" s="540">
        <v>5</v>
      </c>
      <c r="L6" s="540">
        <v>20</v>
      </c>
      <c r="M6" s="622">
        <v>45968</v>
      </c>
      <c r="N6" s="622">
        <v>45975</v>
      </c>
      <c r="O6" s="614" t="s">
        <v>410</v>
      </c>
      <c r="P6" s="614" t="s">
        <v>247</v>
      </c>
      <c r="Q6" s="614" t="s">
        <v>251</v>
      </c>
      <c r="R6" s="614" t="s">
        <v>247</v>
      </c>
      <c r="S6" s="614" t="s">
        <v>251</v>
      </c>
      <c r="T6" s="614">
        <v>45693</v>
      </c>
      <c r="U6" s="624">
        <v>45974</v>
      </c>
      <c r="V6" s="624">
        <v>45975</v>
      </c>
      <c r="W6" s="614" t="s">
        <v>448</v>
      </c>
      <c r="X6" s="621" t="s">
        <v>531</v>
      </c>
      <c r="Y6" s="614" t="s">
        <v>212</v>
      </c>
      <c r="Z6" s="624">
        <v>45975</v>
      </c>
      <c r="AA6" s="621" t="s">
        <v>532</v>
      </c>
      <c r="AB6" s="631" t="s">
        <v>251</v>
      </c>
      <c r="AC6" s="614" t="s">
        <v>251</v>
      </c>
      <c r="AD6" s="621" t="s">
        <v>533</v>
      </c>
      <c r="AE6" s="551" t="s">
        <v>407</v>
      </c>
      <c r="AF6" s="589"/>
    </row>
    <row r="7" spans="1:56" ht="81">
      <c r="A7" s="564">
        <v>6</v>
      </c>
      <c r="B7" s="541" t="s">
        <v>5</v>
      </c>
      <c r="C7" s="552">
        <v>45968</v>
      </c>
      <c r="D7" s="552">
        <v>45981</v>
      </c>
      <c r="E7" s="557" t="s">
        <v>534</v>
      </c>
      <c r="F7" s="540" t="s">
        <v>192</v>
      </c>
      <c r="G7" s="541">
        <v>50721</v>
      </c>
      <c r="H7" s="542" t="s">
        <v>496</v>
      </c>
      <c r="I7" s="541" t="s">
        <v>535</v>
      </c>
      <c r="J7" s="540">
        <v>5</v>
      </c>
      <c r="K7" s="540">
        <v>4</v>
      </c>
      <c r="L7" s="540">
        <v>16</v>
      </c>
      <c r="M7" s="573">
        <v>45971</v>
      </c>
      <c r="N7" s="639">
        <v>45978</v>
      </c>
      <c r="O7" s="541" t="s">
        <v>192</v>
      </c>
      <c r="P7" s="541" t="s">
        <v>247</v>
      </c>
      <c r="Q7" s="540" t="s">
        <v>536</v>
      </c>
      <c r="R7" s="541" t="s">
        <v>247</v>
      </c>
      <c r="S7" s="541" t="s">
        <v>251</v>
      </c>
      <c r="T7" s="541" t="s">
        <v>190</v>
      </c>
      <c r="U7" s="567" t="s">
        <v>190</v>
      </c>
      <c r="V7" s="567" t="s">
        <v>190</v>
      </c>
      <c r="W7" s="541" t="s">
        <v>448</v>
      </c>
      <c r="X7" s="540" t="s">
        <v>537</v>
      </c>
      <c r="Y7" s="541" t="s">
        <v>190</v>
      </c>
      <c r="Z7" s="567" t="s">
        <v>190</v>
      </c>
      <c r="AA7" s="541" t="s">
        <v>251</v>
      </c>
      <c r="AB7" s="541" t="s">
        <v>251</v>
      </c>
      <c r="AC7" s="541" t="s">
        <v>251</v>
      </c>
      <c r="AD7" s="541" t="s">
        <v>251</v>
      </c>
      <c r="AE7" s="546" t="s">
        <v>407</v>
      </c>
      <c r="AF7" s="589"/>
      <c r="AG7" s="579"/>
      <c r="AH7" s="579"/>
      <c r="AI7" s="579"/>
      <c r="AJ7" s="579"/>
      <c r="AK7" s="579"/>
      <c r="AL7" s="579"/>
      <c r="AM7" s="579"/>
      <c r="AN7" s="579"/>
      <c r="AO7" s="579"/>
      <c r="AP7" s="579"/>
      <c r="AQ7" s="579"/>
      <c r="AR7" s="579"/>
      <c r="AS7" s="579"/>
      <c r="AT7" s="579"/>
      <c r="AU7" s="579"/>
      <c r="AV7" s="579"/>
      <c r="AW7" s="579"/>
      <c r="AX7" s="579"/>
      <c r="AY7" s="579"/>
      <c r="AZ7" s="579"/>
      <c r="BA7" s="579"/>
      <c r="BB7" s="579"/>
      <c r="BC7" s="579"/>
      <c r="BD7" s="579"/>
    </row>
    <row r="8" spans="1:56" ht="42.75" customHeight="1">
      <c r="A8" s="314">
        <v>7</v>
      </c>
      <c r="B8" s="541" t="s">
        <v>5</v>
      </c>
      <c r="C8" s="552">
        <v>45968</v>
      </c>
      <c r="D8" s="552">
        <v>45981</v>
      </c>
      <c r="E8" s="557" t="s">
        <v>534</v>
      </c>
      <c r="F8" s="540" t="s">
        <v>247</v>
      </c>
      <c r="G8" s="541">
        <v>50728</v>
      </c>
      <c r="H8" s="635" t="s">
        <v>495</v>
      </c>
      <c r="I8" s="541" t="s">
        <v>535</v>
      </c>
      <c r="J8" s="540">
        <v>5</v>
      </c>
      <c r="K8" s="540">
        <v>4.5</v>
      </c>
      <c r="L8" s="540">
        <v>18</v>
      </c>
      <c r="M8" s="573">
        <v>45971</v>
      </c>
      <c r="N8" s="573">
        <v>45974</v>
      </c>
      <c r="O8" s="541" t="s">
        <v>247</v>
      </c>
      <c r="P8" s="541" t="s">
        <v>410</v>
      </c>
      <c r="Q8" s="541" t="s">
        <v>251</v>
      </c>
      <c r="R8" s="541" t="s">
        <v>410</v>
      </c>
      <c r="S8" s="540" t="s">
        <v>538</v>
      </c>
      <c r="T8" s="541" t="s">
        <v>190</v>
      </c>
      <c r="U8" s="567" t="s">
        <v>190</v>
      </c>
      <c r="V8" s="567" t="s">
        <v>190</v>
      </c>
      <c r="W8" s="541" t="s">
        <v>396</v>
      </c>
      <c r="X8" s="614" t="s">
        <v>251</v>
      </c>
      <c r="Y8" s="541" t="s">
        <v>190</v>
      </c>
      <c r="Z8" s="567" t="s">
        <v>190</v>
      </c>
      <c r="AA8" s="541" t="s">
        <v>190</v>
      </c>
      <c r="AB8" s="540" t="s">
        <v>539</v>
      </c>
      <c r="AC8" s="541" t="s">
        <v>190</v>
      </c>
      <c r="AD8" s="541" t="s">
        <v>251</v>
      </c>
      <c r="AE8" s="551" t="s">
        <v>407</v>
      </c>
    </row>
    <row r="9" spans="1:56" ht="27">
      <c r="A9" s="314">
        <v>8</v>
      </c>
      <c r="B9" s="541" t="s">
        <v>5</v>
      </c>
      <c r="C9" s="552">
        <v>45968</v>
      </c>
      <c r="D9" s="552">
        <v>45981</v>
      </c>
      <c r="E9" s="557" t="s">
        <v>534</v>
      </c>
      <c r="F9" s="540" t="s">
        <v>197</v>
      </c>
      <c r="G9" s="541">
        <v>50553</v>
      </c>
      <c r="H9" s="542" t="s">
        <v>540</v>
      </c>
      <c r="I9" s="541" t="s">
        <v>199</v>
      </c>
      <c r="J9" s="541">
        <v>2</v>
      </c>
      <c r="K9" s="541">
        <v>2</v>
      </c>
      <c r="L9" s="541">
        <v>8</v>
      </c>
      <c r="M9" s="573">
        <v>45971</v>
      </c>
      <c r="N9" s="573">
        <v>45980</v>
      </c>
      <c r="O9" s="285" t="s">
        <v>190</v>
      </c>
      <c r="P9" s="283" t="s">
        <v>190</v>
      </c>
      <c r="Q9" s="541" t="s">
        <v>190</v>
      </c>
      <c r="R9" s="541" t="s">
        <v>190</v>
      </c>
      <c r="S9" s="541" t="s">
        <v>190</v>
      </c>
      <c r="T9" s="642">
        <v>45823</v>
      </c>
      <c r="U9" s="552">
        <v>45980</v>
      </c>
      <c r="V9" s="552">
        <v>45980</v>
      </c>
      <c r="W9" s="540" t="s">
        <v>396</v>
      </c>
      <c r="X9" s="540" t="s">
        <v>251</v>
      </c>
      <c r="Y9" s="541" t="s">
        <v>212</v>
      </c>
      <c r="Z9" s="552">
        <v>45980</v>
      </c>
      <c r="AA9" s="540" t="s">
        <v>251</v>
      </c>
      <c r="AB9" s="541" t="s">
        <v>251</v>
      </c>
      <c r="AC9" s="541" t="s">
        <v>251</v>
      </c>
      <c r="AD9" s="541" t="s">
        <v>251</v>
      </c>
      <c r="AE9" s="551" t="s">
        <v>541</v>
      </c>
      <c r="AF9" s="356"/>
    </row>
    <row r="10" spans="1:56" ht="31.5" customHeight="1">
      <c r="A10" s="314">
        <v>9</v>
      </c>
      <c r="B10" s="541" t="s">
        <v>5</v>
      </c>
      <c r="C10" s="552">
        <v>45968</v>
      </c>
      <c r="D10" s="552">
        <v>45981</v>
      </c>
      <c r="E10" s="557" t="s">
        <v>534</v>
      </c>
      <c r="F10" s="540" t="s">
        <v>429</v>
      </c>
      <c r="G10" s="541">
        <v>48356</v>
      </c>
      <c r="H10" s="542" t="s">
        <v>542</v>
      </c>
      <c r="I10" s="541" t="s">
        <v>535</v>
      </c>
      <c r="J10" s="540">
        <v>5</v>
      </c>
      <c r="K10" s="540">
        <v>3.75</v>
      </c>
      <c r="L10" s="540">
        <v>15</v>
      </c>
      <c r="M10" s="573">
        <v>45974</v>
      </c>
      <c r="N10" s="573">
        <v>45979</v>
      </c>
      <c r="O10" s="283" t="s">
        <v>410</v>
      </c>
      <c r="P10" s="283" t="s">
        <v>192</v>
      </c>
      <c r="Q10" s="541" t="s">
        <v>251</v>
      </c>
      <c r="R10" s="541" t="s">
        <v>192</v>
      </c>
      <c r="S10" s="540" t="s">
        <v>251</v>
      </c>
      <c r="T10" s="541" t="s">
        <v>190</v>
      </c>
      <c r="U10" s="552" t="s">
        <v>190</v>
      </c>
      <c r="V10" s="552" t="s">
        <v>190</v>
      </c>
      <c r="W10" s="541" t="s">
        <v>448</v>
      </c>
      <c r="X10" s="541" t="s">
        <v>251</v>
      </c>
      <c r="Y10" s="541" t="s">
        <v>190</v>
      </c>
      <c r="Z10" s="567" t="s">
        <v>190</v>
      </c>
      <c r="AA10" s="541" t="s">
        <v>190</v>
      </c>
      <c r="AB10" s="541" t="s">
        <v>251</v>
      </c>
      <c r="AC10" s="541" t="s">
        <v>251</v>
      </c>
      <c r="AD10" s="621" t="s">
        <v>543</v>
      </c>
      <c r="AE10" s="551" t="s">
        <v>407</v>
      </c>
      <c r="AF10" s="356"/>
    </row>
    <row r="11" spans="1:56" ht="40.5">
      <c r="A11" s="286">
        <v>10</v>
      </c>
      <c r="B11" s="541" t="s">
        <v>5</v>
      </c>
      <c r="C11" s="552">
        <v>45968</v>
      </c>
      <c r="D11" s="552">
        <v>45981</v>
      </c>
      <c r="E11" s="557" t="s">
        <v>534</v>
      </c>
      <c r="F11" s="540" t="s">
        <v>247</v>
      </c>
      <c r="G11" s="555">
        <v>50850</v>
      </c>
      <c r="H11" s="554" t="s">
        <v>488</v>
      </c>
      <c r="I11" s="636" t="s">
        <v>535</v>
      </c>
      <c r="J11" s="637">
        <v>3</v>
      </c>
      <c r="K11" s="560">
        <v>3</v>
      </c>
      <c r="L11" s="638">
        <v>12</v>
      </c>
      <c r="M11" s="639">
        <v>45974</v>
      </c>
      <c r="N11" s="639">
        <v>45979</v>
      </c>
      <c r="O11" s="629" t="s">
        <v>247</v>
      </c>
      <c r="P11" s="629" t="s">
        <v>410</v>
      </c>
      <c r="Q11" s="629" t="s">
        <v>251</v>
      </c>
      <c r="R11" s="629" t="s">
        <v>410</v>
      </c>
      <c r="S11" s="629" t="s">
        <v>251</v>
      </c>
      <c r="T11" s="629" t="s">
        <v>190</v>
      </c>
      <c r="U11" s="630" t="s">
        <v>190</v>
      </c>
      <c r="V11" s="630" t="s">
        <v>190</v>
      </c>
      <c r="W11" s="629" t="s">
        <v>396</v>
      </c>
      <c r="X11" s="638" t="s">
        <v>544</v>
      </c>
      <c r="Y11" s="629" t="s">
        <v>190</v>
      </c>
      <c r="Z11" s="629" t="s">
        <v>190</v>
      </c>
      <c r="AA11" s="629" t="s">
        <v>190</v>
      </c>
      <c r="AB11" s="629" t="s">
        <v>251</v>
      </c>
      <c r="AC11" s="629" t="s">
        <v>190</v>
      </c>
      <c r="AD11" s="652" t="s">
        <v>251</v>
      </c>
      <c r="AE11" s="546" t="s">
        <v>407</v>
      </c>
      <c r="AF11" s="356"/>
    </row>
    <row r="12" spans="1:56" s="579" customFormat="1" ht="40.5">
      <c r="A12" s="564">
        <v>11</v>
      </c>
      <c r="B12" s="541" t="s">
        <v>5</v>
      </c>
      <c r="C12" s="552">
        <v>45968</v>
      </c>
      <c r="D12" s="552">
        <v>45981</v>
      </c>
      <c r="E12" s="557" t="s">
        <v>534</v>
      </c>
      <c r="F12" s="640" t="s">
        <v>192</v>
      </c>
      <c r="G12" s="555">
        <v>50851</v>
      </c>
      <c r="H12" s="542" t="s">
        <v>489</v>
      </c>
      <c r="I12" s="566" t="s">
        <v>535</v>
      </c>
      <c r="J12" s="549">
        <v>3</v>
      </c>
      <c r="K12" s="525">
        <v>1.5</v>
      </c>
      <c r="L12" s="549">
        <v>6</v>
      </c>
      <c r="M12" s="639">
        <v>45978</v>
      </c>
      <c r="N12" s="639">
        <v>45979</v>
      </c>
      <c r="O12" s="549" t="s">
        <v>192</v>
      </c>
      <c r="P12" s="583" t="s">
        <v>410</v>
      </c>
      <c r="Q12" s="583" t="s">
        <v>251</v>
      </c>
      <c r="R12" s="583" t="s">
        <v>410</v>
      </c>
      <c r="S12" s="583" t="s">
        <v>251</v>
      </c>
      <c r="T12" s="583" t="s">
        <v>190</v>
      </c>
      <c r="U12" s="583" t="s">
        <v>190</v>
      </c>
      <c r="V12" s="583" t="s">
        <v>190</v>
      </c>
      <c r="W12" s="583" t="s">
        <v>396</v>
      </c>
      <c r="X12" s="583" t="s">
        <v>545</v>
      </c>
      <c r="Y12" s="583" t="s">
        <v>190</v>
      </c>
      <c r="Z12" s="583" t="s">
        <v>190</v>
      </c>
      <c r="AA12" s="583" t="s">
        <v>190</v>
      </c>
      <c r="AB12" s="583" t="s">
        <v>190</v>
      </c>
      <c r="AC12" s="583" t="s">
        <v>251</v>
      </c>
      <c r="AD12" s="656" t="s">
        <v>251</v>
      </c>
      <c r="AE12" s="546" t="s">
        <v>407</v>
      </c>
    </row>
    <row r="13" spans="1:56" ht="27">
      <c r="A13" s="564">
        <v>12</v>
      </c>
      <c r="B13" s="541" t="s">
        <v>5</v>
      </c>
      <c r="C13" s="552">
        <v>45968</v>
      </c>
      <c r="D13" s="552">
        <v>45981</v>
      </c>
      <c r="E13" s="557" t="s">
        <v>534</v>
      </c>
      <c r="F13" s="541" t="s">
        <v>247</v>
      </c>
      <c r="G13" s="541">
        <v>50852</v>
      </c>
      <c r="H13" s="542" t="s">
        <v>490</v>
      </c>
      <c r="I13" s="566" t="s">
        <v>164</v>
      </c>
      <c r="J13" s="544">
        <v>3</v>
      </c>
      <c r="K13" s="540">
        <v>3</v>
      </c>
      <c r="L13" s="558">
        <v>12</v>
      </c>
      <c r="M13" s="641">
        <v>45979</v>
      </c>
      <c r="N13" s="641">
        <v>45980</v>
      </c>
      <c r="O13" s="566" t="s">
        <v>247</v>
      </c>
      <c r="P13" s="541" t="s">
        <v>410</v>
      </c>
      <c r="Q13" s="541" t="s">
        <v>251</v>
      </c>
      <c r="R13" s="541" t="s">
        <v>410</v>
      </c>
      <c r="S13" s="541" t="s">
        <v>251</v>
      </c>
      <c r="T13" s="551" t="s">
        <v>190</v>
      </c>
      <c r="U13" s="578" t="s">
        <v>190</v>
      </c>
      <c r="V13" s="578" t="s">
        <v>190</v>
      </c>
      <c r="W13" s="541" t="s">
        <v>396</v>
      </c>
      <c r="X13" s="541" t="s">
        <v>546</v>
      </c>
      <c r="Y13" s="541" t="s">
        <v>190</v>
      </c>
      <c r="Z13" s="578" t="s">
        <v>190</v>
      </c>
      <c r="AA13" s="655" t="s">
        <v>190</v>
      </c>
      <c r="AB13" s="551" t="s">
        <v>251</v>
      </c>
      <c r="AC13" s="551" t="s">
        <v>190</v>
      </c>
      <c r="AD13" s="653" t="s">
        <v>251</v>
      </c>
      <c r="AE13" s="551" t="s">
        <v>407</v>
      </c>
      <c r="AF13" s="356"/>
    </row>
    <row r="14" spans="1:56" s="579" customFormat="1" ht="40.5">
      <c r="A14" s="564">
        <v>13</v>
      </c>
      <c r="B14" s="541" t="s">
        <v>5</v>
      </c>
      <c r="C14" s="552">
        <v>45968</v>
      </c>
      <c r="D14" s="552">
        <v>45981</v>
      </c>
      <c r="E14" s="557" t="s">
        <v>534</v>
      </c>
      <c r="F14" s="541" t="s">
        <v>192</v>
      </c>
      <c r="G14" s="541">
        <v>50855</v>
      </c>
      <c r="H14" s="542" t="s">
        <v>491</v>
      </c>
      <c r="I14" s="566" t="s">
        <v>164</v>
      </c>
      <c r="J14" s="549">
        <v>5</v>
      </c>
      <c r="K14" s="525">
        <v>2.5</v>
      </c>
      <c r="L14" s="525">
        <v>10</v>
      </c>
      <c r="M14" s="639">
        <v>45979</v>
      </c>
      <c r="N14" s="525" t="s">
        <v>190</v>
      </c>
      <c r="O14" s="583" t="s">
        <v>190</v>
      </c>
      <c r="P14" s="583" t="s">
        <v>190</v>
      </c>
      <c r="Q14" s="583" t="s">
        <v>190</v>
      </c>
      <c r="R14" s="583" t="s">
        <v>190</v>
      </c>
      <c r="S14" s="583" t="s">
        <v>190</v>
      </c>
      <c r="T14" s="583" t="s">
        <v>190</v>
      </c>
      <c r="U14" s="583" t="s">
        <v>190</v>
      </c>
      <c r="V14" s="583" t="s">
        <v>190</v>
      </c>
      <c r="W14" s="583" t="s">
        <v>190</v>
      </c>
      <c r="X14" s="551" t="s">
        <v>190</v>
      </c>
      <c r="Y14" s="583" t="s">
        <v>190</v>
      </c>
      <c r="Z14" s="583" t="s">
        <v>190</v>
      </c>
      <c r="AA14" s="583" t="s">
        <v>190</v>
      </c>
      <c r="AB14" s="583" t="s">
        <v>190</v>
      </c>
      <c r="AC14" s="583" t="s">
        <v>190</v>
      </c>
      <c r="AD14" s="584" t="s">
        <v>190</v>
      </c>
      <c r="AE14" s="546" t="s">
        <v>407</v>
      </c>
    </row>
    <row r="15" spans="1:56" s="579" customFormat="1" ht="67.5">
      <c r="A15" s="564">
        <v>14</v>
      </c>
      <c r="B15" s="541" t="s">
        <v>5</v>
      </c>
      <c r="C15" s="552">
        <v>45968</v>
      </c>
      <c r="D15" s="552">
        <v>45981</v>
      </c>
      <c r="E15" s="557" t="s">
        <v>534</v>
      </c>
      <c r="F15" s="540" t="s">
        <v>429</v>
      </c>
      <c r="G15" s="583">
        <v>50853</v>
      </c>
      <c r="H15" s="542" t="s">
        <v>493</v>
      </c>
      <c r="I15" s="541" t="s">
        <v>535</v>
      </c>
      <c r="J15" s="549">
        <v>3</v>
      </c>
      <c r="K15" s="525">
        <v>1.75</v>
      </c>
      <c r="L15" s="525">
        <v>7</v>
      </c>
      <c r="M15" s="534">
        <v>45979</v>
      </c>
      <c r="N15" s="534">
        <v>45980</v>
      </c>
      <c r="O15" s="583" t="s">
        <v>410</v>
      </c>
      <c r="P15" s="583" t="s">
        <v>247</v>
      </c>
      <c r="Q15" s="583" t="s">
        <v>251</v>
      </c>
      <c r="R15" s="583" t="s">
        <v>247</v>
      </c>
      <c r="S15" s="583" t="s">
        <v>251</v>
      </c>
      <c r="T15" s="583" t="s">
        <v>190</v>
      </c>
      <c r="U15" s="583" t="s">
        <v>190</v>
      </c>
      <c r="V15" s="583" t="s">
        <v>190</v>
      </c>
      <c r="W15" s="583" t="s">
        <v>448</v>
      </c>
      <c r="X15" s="525" t="s">
        <v>547</v>
      </c>
      <c r="Y15" s="583" t="s">
        <v>190</v>
      </c>
      <c r="Z15" s="583" t="s">
        <v>190</v>
      </c>
      <c r="AA15" s="583" t="s">
        <v>190</v>
      </c>
      <c r="AB15" s="583" t="s">
        <v>251</v>
      </c>
      <c r="AC15" s="583" t="s">
        <v>251</v>
      </c>
      <c r="AD15" s="656" t="s">
        <v>251</v>
      </c>
      <c r="AE15" s="551" t="s">
        <v>407</v>
      </c>
    </row>
    <row r="16" spans="1:56" s="579" customFormat="1" ht="27">
      <c r="A16" s="564">
        <v>15</v>
      </c>
      <c r="B16" s="541" t="s">
        <v>5</v>
      </c>
      <c r="C16" s="552">
        <v>45968</v>
      </c>
      <c r="D16" s="552">
        <v>45981</v>
      </c>
      <c r="E16" s="557" t="s">
        <v>534</v>
      </c>
      <c r="F16" s="540" t="s">
        <v>197</v>
      </c>
      <c r="G16" s="583">
        <v>50930</v>
      </c>
      <c r="H16" s="542" t="s">
        <v>494</v>
      </c>
      <c r="I16" s="541" t="s">
        <v>164</v>
      </c>
      <c r="J16" s="540">
        <v>2</v>
      </c>
      <c r="K16" s="540">
        <v>1</v>
      </c>
      <c r="L16" s="540">
        <v>4</v>
      </c>
      <c r="M16" s="573">
        <v>45980</v>
      </c>
      <c r="N16" s="540" t="s">
        <v>190</v>
      </c>
      <c r="O16" s="540" t="s">
        <v>190</v>
      </c>
      <c r="P16" s="540" t="s">
        <v>190</v>
      </c>
      <c r="Q16" s="540" t="s">
        <v>190</v>
      </c>
      <c r="R16" s="540" t="s">
        <v>190</v>
      </c>
      <c r="S16" s="540" t="s">
        <v>190</v>
      </c>
      <c r="T16" s="540" t="s">
        <v>190</v>
      </c>
      <c r="U16" s="540" t="s">
        <v>190</v>
      </c>
      <c r="V16" s="540" t="s">
        <v>190</v>
      </c>
      <c r="W16" s="540" t="s">
        <v>190</v>
      </c>
      <c r="X16" s="540" t="s">
        <v>190</v>
      </c>
      <c r="Y16" s="540" t="s">
        <v>190</v>
      </c>
      <c r="Z16" s="540" t="s">
        <v>190</v>
      </c>
      <c r="AA16" s="540" t="s">
        <v>190</v>
      </c>
      <c r="AB16" s="540" t="s">
        <v>190</v>
      </c>
      <c r="AC16" s="540" t="s">
        <v>190</v>
      </c>
      <c r="AD16" s="540" t="s">
        <v>251</v>
      </c>
      <c r="AE16" s="659" t="s">
        <v>541</v>
      </c>
      <c r="AF16" s="658"/>
      <c r="AG16" s="658"/>
      <c r="AH16" s="658"/>
      <c r="AI16" s="658"/>
      <c r="AJ16" s="658"/>
      <c r="AK16" s="658"/>
      <c r="AL16" s="658"/>
      <c r="AM16" s="658"/>
    </row>
    <row r="17" spans="5:31" ht="12.75">
      <c r="E17" s="500"/>
      <c r="F17" s="24"/>
      <c r="H17" s="23"/>
      <c r="J17" s="201"/>
      <c r="K17" s="201"/>
      <c r="L17" s="201"/>
      <c r="M17" s="201"/>
      <c r="N17" s="201"/>
      <c r="P17" s="24"/>
      <c r="Q17" s="579"/>
      <c r="R17" s="587"/>
      <c r="S17" s="588"/>
      <c r="T17" s="587"/>
      <c r="U17" s="587"/>
      <c r="V17" s="587"/>
      <c r="W17" s="587"/>
      <c r="X17" s="579"/>
      <c r="Y17" s="579"/>
      <c r="Z17" s="579"/>
      <c r="AA17" s="579"/>
      <c r="AB17" s="579"/>
      <c r="AC17" s="579"/>
      <c r="AD17" s="654"/>
      <c r="AE17" s="579"/>
    </row>
    <row r="18" spans="5:31" ht="12.75">
      <c r="E18" s="500"/>
      <c r="F18" s="24"/>
      <c r="H18" s="23"/>
      <c r="J18" s="201"/>
      <c r="K18" s="201"/>
      <c r="L18" s="201"/>
      <c r="M18" s="201"/>
      <c r="N18" s="201"/>
      <c r="P18" s="24"/>
      <c r="R18" s="24"/>
      <c r="S18" s="23"/>
      <c r="T18" s="24"/>
      <c r="U18" s="24"/>
      <c r="V18" s="24"/>
      <c r="W18" s="24"/>
    </row>
    <row r="19" spans="5:31" ht="12.75">
      <c r="E19" s="500"/>
      <c r="F19" s="24"/>
      <c r="H19" s="107"/>
      <c r="J19" s="201"/>
      <c r="K19" s="201"/>
      <c r="L19" s="201"/>
      <c r="M19" s="201"/>
      <c r="N19" s="201"/>
      <c r="P19" s="24"/>
      <c r="R19" s="24"/>
      <c r="S19" s="23"/>
      <c r="T19" s="24"/>
      <c r="U19" s="24"/>
      <c r="V19" s="24"/>
      <c r="W19" s="24"/>
    </row>
    <row r="20" spans="5:31" ht="12.75">
      <c r="E20" s="500"/>
      <c r="F20" s="24"/>
      <c r="H20" s="23"/>
      <c r="J20" s="201"/>
      <c r="K20" s="201"/>
      <c r="L20" s="201"/>
      <c r="M20" s="201"/>
      <c r="N20" s="201"/>
      <c r="P20" s="24"/>
      <c r="R20" s="24"/>
      <c r="S20" s="23"/>
      <c r="T20" s="24"/>
      <c r="U20" s="24"/>
      <c r="V20" s="24"/>
      <c r="W20" s="24"/>
    </row>
    <row r="21" spans="5:31" ht="12.75">
      <c r="E21" s="500"/>
      <c r="F21" s="24"/>
      <c r="H21" s="23"/>
      <c r="J21" s="201"/>
      <c r="K21" s="201"/>
      <c r="L21" s="201"/>
      <c r="M21" s="201"/>
      <c r="N21" s="201"/>
      <c r="P21" s="24"/>
      <c r="R21" s="24"/>
      <c r="S21" s="23"/>
      <c r="T21" s="24"/>
      <c r="U21" s="24"/>
      <c r="V21" s="24"/>
      <c r="W21" s="24"/>
    </row>
    <row r="22" spans="5:31" ht="12.75">
      <c r="E22" s="500"/>
      <c r="F22" s="24"/>
      <c r="H22" s="23"/>
      <c r="J22" s="201"/>
      <c r="K22" s="201"/>
      <c r="L22" s="201"/>
      <c r="M22" s="201"/>
      <c r="N22" s="201"/>
      <c r="P22" s="24"/>
      <c r="R22" s="24"/>
      <c r="S22" s="23"/>
      <c r="T22" s="24"/>
      <c r="U22" s="24"/>
      <c r="V22" s="24"/>
      <c r="W22" s="24"/>
    </row>
    <row r="23" spans="5:31" ht="12.75">
      <c r="E23" s="500"/>
      <c r="F23" s="24"/>
      <c r="H23" s="660"/>
      <c r="J23" s="201"/>
      <c r="K23" s="201"/>
      <c r="L23" s="201"/>
      <c r="M23" s="201"/>
      <c r="N23" s="201"/>
      <c r="P23" s="24"/>
      <c r="R23" s="24"/>
      <c r="S23" s="23"/>
      <c r="T23" s="24"/>
      <c r="U23" s="24"/>
      <c r="V23" s="24"/>
      <c r="W23" s="24"/>
    </row>
    <row r="24" spans="5:31" ht="12.75">
      <c r="E24" s="500"/>
      <c r="F24" s="24"/>
      <c r="H24" s="23"/>
      <c r="J24" s="201"/>
      <c r="K24" s="201"/>
      <c r="L24" s="201"/>
      <c r="M24" s="201"/>
      <c r="N24" s="201"/>
      <c r="P24" s="24"/>
      <c r="R24" s="24"/>
      <c r="S24" s="23"/>
      <c r="T24" s="24"/>
      <c r="U24" s="24"/>
      <c r="V24" s="24"/>
      <c r="W24" s="24"/>
    </row>
    <row r="25" spans="5:31" ht="12.75">
      <c r="E25" s="500"/>
      <c r="F25" s="24"/>
      <c r="H25" s="23"/>
      <c r="J25" s="201"/>
      <c r="K25" s="201"/>
      <c r="L25" s="201"/>
      <c r="M25" s="201"/>
      <c r="N25" s="201"/>
      <c r="P25" s="24"/>
      <c r="R25" s="24"/>
      <c r="S25" s="23"/>
      <c r="T25" s="24"/>
      <c r="U25" s="24"/>
      <c r="V25" s="24"/>
      <c r="W25" s="24"/>
    </row>
    <row r="26" spans="5:31" ht="12.75">
      <c r="E26" s="500"/>
      <c r="F26" s="24"/>
      <c r="H26" s="23"/>
      <c r="J26" s="201"/>
      <c r="K26" s="201"/>
      <c r="L26" s="201"/>
      <c r="M26" s="201"/>
      <c r="N26" s="201"/>
      <c r="P26" s="24"/>
      <c r="R26" s="24"/>
      <c r="S26" s="23"/>
      <c r="T26" s="24"/>
      <c r="U26" s="24"/>
      <c r="V26" s="24"/>
      <c r="W26" s="24"/>
    </row>
    <row r="27" spans="5:31" ht="12.75">
      <c r="E27" s="500"/>
      <c r="F27" s="24"/>
      <c r="H27" s="23"/>
      <c r="J27" s="201"/>
      <c r="K27" s="201"/>
      <c r="L27" s="201"/>
      <c r="M27" s="201"/>
      <c r="N27" s="201"/>
      <c r="P27" s="24"/>
      <c r="R27" s="24"/>
      <c r="S27" s="23"/>
      <c r="T27" s="24"/>
      <c r="U27" s="24"/>
      <c r="V27" s="24"/>
      <c r="W27" s="24"/>
    </row>
    <row r="28" spans="5:31" ht="12.75">
      <c r="E28" s="500"/>
      <c r="F28" s="24"/>
      <c r="H28" s="23"/>
      <c r="J28" s="201"/>
      <c r="K28" s="201"/>
      <c r="L28" s="201"/>
      <c r="M28" s="201"/>
      <c r="N28" s="201"/>
      <c r="P28" s="24"/>
      <c r="R28" s="24"/>
      <c r="S28" s="23"/>
      <c r="T28" s="24"/>
      <c r="U28" s="24"/>
      <c r="V28" s="24"/>
      <c r="W28" s="24"/>
    </row>
    <row r="29" spans="5:31" ht="12.75">
      <c r="E29" s="500"/>
      <c r="F29" s="24"/>
      <c r="H29" s="23"/>
      <c r="J29" s="201"/>
      <c r="K29" s="201"/>
      <c r="L29" s="201"/>
      <c r="M29" s="201"/>
      <c r="N29" s="201"/>
      <c r="P29" s="24"/>
      <c r="R29" s="24"/>
      <c r="S29" s="23"/>
      <c r="T29" s="24"/>
      <c r="U29" s="24"/>
      <c r="V29" s="24"/>
      <c r="W29" s="24"/>
    </row>
    <row r="30" spans="5:31" ht="12.75">
      <c r="E30" s="500"/>
      <c r="F30" s="24"/>
      <c r="H30" s="23"/>
      <c r="J30" s="201"/>
      <c r="K30" s="201"/>
      <c r="L30" s="201"/>
      <c r="M30" s="201"/>
      <c r="N30" s="201"/>
      <c r="P30" s="24"/>
      <c r="R30" s="24"/>
      <c r="S30" s="23"/>
      <c r="T30" s="24"/>
      <c r="U30" s="24"/>
      <c r="V30" s="24"/>
      <c r="W30" s="24"/>
    </row>
    <row r="31" spans="5:31" ht="12.75">
      <c r="E31" s="500"/>
      <c r="F31" s="24"/>
      <c r="H31" s="23"/>
      <c r="J31" s="201"/>
      <c r="K31" s="201"/>
      <c r="L31" s="201"/>
      <c r="M31" s="201"/>
      <c r="N31" s="201"/>
      <c r="P31" s="24"/>
      <c r="R31" s="24"/>
      <c r="S31" s="23"/>
      <c r="T31" s="24"/>
      <c r="U31" s="24"/>
      <c r="V31" s="24"/>
      <c r="W31" s="24"/>
    </row>
    <row r="32" spans="5:31"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sheetData>
  <dataValidations count="3">
    <dataValidation type="list" allowBlank="1" showInputMessage="1" showErrorMessage="1" sqref="AE2:AE3 AE5:AE6" xr:uid="{C3F78D06-2216-4288-85FA-56B691D2B8F8}">
      <formula1>"Blank,Exceeds Expectation,Meets Expectation,Needs improvement"</formula1>
    </dataValidation>
    <dataValidation type="list" allowBlank="1" showErrorMessage="1" sqref="I4" xr:uid="{993FEE9D-82D6-4B6B-A3ED-4430FCAF8465}">
      <formula1>"Story Completed,Story Being Tested,Story Ready For Testing,Story Peer Review,Product Owner - Verify,Story Being Developed,Story Approved"</formula1>
    </dataValidation>
    <dataValidation type="list" allowBlank="1" showErrorMessage="1" sqref="I4" xr:uid="{89CF2476-A5D2-4C57-8446-26EA84580D06}">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8741F0D-279D-4122-9B94-92A7AB958C89}">
          <x14:formula1>
            <xm:f>Settings!$C$3:$C$22</xm:f>
          </x14:formula1>
          <xm:sqref>I1:I3 I5:I1048576</xm:sqref>
        </x14:dataValidation>
        <x14:dataValidation type="list" allowBlank="1" showErrorMessage="1" xr:uid="{6A747E0E-DD55-4267-B791-2D53610BF62A}">
          <x14:formula1>
            <xm:f>Settings!$C$3:$C$20</xm:f>
          </x14:formula1>
          <xm:sqref>I4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01F1-280F-4F8B-A35B-69B04FDF361F}">
  <sheetPr>
    <outlinePr summaryBelow="0" summaryRight="0"/>
  </sheetPr>
  <dimension ref="A1:AD990"/>
  <sheetViews>
    <sheetView topLeftCell="B1" workbookViewId="0">
      <selection activeCell="K2" sqref="K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22" customWidth="1"/>
    <col min="12" max="13" width="19" customWidth="1"/>
    <col min="14" max="14" width="18" customWidth="1"/>
    <col min="15" max="15" width="64.7109375" customWidth="1"/>
  </cols>
  <sheetData>
    <row r="1" spans="1:30" ht="13.5">
      <c r="A1" s="419" t="s">
        <v>96</v>
      </c>
      <c r="B1" s="1" t="s">
        <v>10</v>
      </c>
      <c r="C1" s="420" t="s">
        <v>97</v>
      </c>
      <c r="D1" s="420" t="s">
        <v>98</v>
      </c>
      <c r="E1" s="174" t="s">
        <v>99</v>
      </c>
      <c r="F1" s="420" t="s">
        <v>100</v>
      </c>
      <c r="G1" s="605" t="s">
        <v>101</v>
      </c>
      <c r="H1" s="605" t="s">
        <v>102</v>
      </c>
      <c r="I1" s="605"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s="646" customFormat="1" ht="13.5">
      <c r="B2" s="577" t="s">
        <v>84</v>
      </c>
      <c r="C2" s="547">
        <v>50441</v>
      </c>
      <c r="D2" s="547">
        <v>50441</v>
      </c>
      <c r="E2" s="643" t="s">
        <v>192</v>
      </c>
      <c r="F2" s="644" t="s">
        <v>222</v>
      </c>
      <c r="G2" s="542" t="s">
        <v>548</v>
      </c>
      <c r="H2" s="644" t="s">
        <v>229</v>
      </c>
      <c r="I2" s="644" t="s">
        <v>225</v>
      </c>
      <c r="J2" s="645" t="s">
        <v>226</v>
      </c>
      <c r="K2" s="645" t="s">
        <v>404</v>
      </c>
      <c r="L2" s="651">
        <v>45979</v>
      </c>
      <c r="M2" s="651">
        <v>45979</v>
      </c>
      <c r="N2" s="645" t="s">
        <v>517</v>
      </c>
      <c r="O2" s="647" t="s">
        <v>549</v>
      </c>
    </row>
    <row r="3" spans="1:30" s="646" customFormat="1" ht="27">
      <c r="B3" s="577" t="s">
        <v>84</v>
      </c>
      <c r="C3" s="541">
        <v>50731</v>
      </c>
      <c r="D3" s="541">
        <v>50731</v>
      </c>
      <c r="E3" s="643" t="s">
        <v>247</v>
      </c>
      <c r="F3" s="644" t="s">
        <v>222</v>
      </c>
      <c r="G3" s="542" t="s">
        <v>550</v>
      </c>
      <c r="H3" s="644" t="s">
        <v>229</v>
      </c>
      <c r="I3" s="644" t="s">
        <v>225</v>
      </c>
      <c r="J3" s="645" t="s">
        <v>226</v>
      </c>
      <c r="K3" s="649" t="s">
        <v>535</v>
      </c>
      <c r="L3" s="648">
        <v>45972</v>
      </c>
      <c r="M3" s="648">
        <v>45972</v>
      </c>
      <c r="N3" s="650" t="s">
        <v>517</v>
      </c>
      <c r="O3" s="542" t="s">
        <v>550</v>
      </c>
    </row>
    <row r="4" spans="1:30" ht="12.75">
      <c r="B4" s="193"/>
      <c r="C4" s="400"/>
      <c r="D4" s="422"/>
      <c r="E4" s="177"/>
      <c r="F4" s="193"/>
      <c r="G4" s="389"/>
      <c r="H4" s="193"/>
      <c r="I4" s="193"/>
      <c r="J4" s="21"/>
      <c r="K4" s="21"/>
      <c r="L4" s="52"/>
      <c r="M4" s="52"/>
      <c r="N4" s="21"/>
      <c r="O4" s="53"/>
    </row>
    <row r="5" spans="1:30" ht="12.75">
      <c r="B5" s="193"/>
      <c r="C5" s="283"/>
      <c r="D5" s="422"/>
      <c r="E5" s="177"/>
      <c r="F5" s="193"/>
      <c r="G5" s="282"/>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225"/>
      <c r="C9" s="343"/>
      <c r="D9" s="461"/>
      <c r="E9" s="506"/>
      <c r="F9" s="225"/>
      <c r="G9" s="337"/>
      <c r="H9" s="225"/>
      <c r="I9" s="225"/>
      <c r="J9" s="48"/>
      <c r="K9" s="48"/>
      <c r="L9" s="48"/>
      <c r="M9" s="48"/>
      <c r="N9" s="48"/>
      <c r="O9" s="462"/>
    </row>
    <row r="10" spans="1:30" s="53" customFormat="1" ht="12.75">
      <c r="A10" s="248"/>
      <c r="B10" s="193"/>
      <c r="C10" s="425"/>
      <c r="D10" s="422"/>
      <c r="E10" s="177"/>
      <c r="F10" s="193"/>
      <c r="G10" s="282"/>
      <c r="H10" s="193"/>
      <c r="I10" s="193"/>
      <c r="J10" s="21"/>
      <c r="K10" s="21"/>
      <c r="L10" s="21"/>
      <c r="M10" s="21"/>
      <c r="N10" s="21"/>
    </row>
    <row r="11" spans="1:30" ht="15.75" customHeight="1"/>
    <row r="12" spans="1:30" ht="15.75" customHeight="1">
      <c r="P12" s="241"/>
    </row>
    <row r="13" spans="1:30" ht="15.75" customHeight="1"/>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6">
    <dataValidation type="list" allowBlank="1" showErrorMessage="1" sqref="J2:J10" xr:uid="{5C130D41-301A-402B-BF8E-7857183CB02F}">
      <formula1>"Internal,External"</formula1>
    </dataValidation>
    <dataValidation type="list" allowBlank="1" showErrorMessage="1" sqref="H2:H10" xr:uid="{413F6F72-0AF3-4664-9C74-77798D27C06B}">
      <formula1>"Minor,Significant,Major"</formula1>
    </dataValidation>
    <dataValidation type="list" allowBlank="1" showErrorMessage="1" sqref="F2:F10" xr:uid="{0F0FBE91-DAC9-46FD-802B-BE6DA3C03299}">
      <formula1>"Bounceback/Sub-Defect,Defect,None"</formula1>
    </dataValidation>
    <dataValidation type="list" allowBlank="1" showErrorMessage="1" sqref="I2:I10" xr:uid="{31E86FBE-0A03-4B28-A43A-A3BC1FDE08AC}">
      <formula1>"Manual, Automation"</formula1>
    </dataValidation>
    <dataValidation type="list" allowBlank="1" showErrorMessage="1" sqref="L4:M10" xr:uid="{90EBF01D-BFA9-492A-9A3D-1E4FC24F0CA4}">
      <formula1>"Open,Inprogress,Closed/Rejected,Defect Fixed"</formula1>
    </dataValidation>
    <dataValidation type="date" allowBlank="1" showErrorMessage="1" sqref="L2:M2" xr:uid="{948DD789-EAC9-4DC2-8B1D-545A7626DF99}">
      <formula1>45931</formula1>
      <formula2>45986</formula2>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91A0C22C-1199-4597-90A6-F87F6B2F3352}">
          <x14:formula1>
            <xm:f>Settings!$C$3:$C$22</xm:f>
          </x14:formula1>
          <xm:sqref>K1:K1048576</xm:sqref>
        </x14:dataValidation>
        <x14:dataValidation type="list" allowBlank="1" showErrorMessage="1" xr:uid="{4B9C6A16-6E87-4250-B9B0-2A1FC4A400A0}">
          <x14:formula1>
            <xm:f>Details!$A$2:$A$10</xm:f>
          </x14:formula1>
          <xm:sqref>N1:N1048576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42E56-88D4-4A40-A801-BC1F94C8F0A2}">
  <sheetPr>
    <outlinePr summaryBelow="0" summaryRight="0"/>
  </sheetPr>
  <dimension ref="A1:BD959"/>
  <sheetViews>
    <sheetView showGridLines="0" workbookViewId="0">
      <pane xSplit="9" topLeftCell="J8" activePane="topRight" state="frozen"/>
      <selection pane="topRight" activeCell="AA4" sqref="AA4"/>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5.5703125" customWidth="1"/>
    <col min="25" max="25" width="14.7109375" customWidth="1"/>
    <col min="26" max="26" width="15.140625" customWidth="1"/>
    <col min="27" max="27" width="46.140625" customWidth="1"/>
    <col min="28" max="28" width="25.7109375" customWidth="1"/>
    <col min="29" max="29" width="30.140625" customWidth="1"/>
    <col min="30" max="30" width="42" customWidth="1"/>
    <col min="31" max="31" width="38.85546875" customWidth="1"/>
    <col min="32" max="32" width="9.140625" bestFit="1" customWidth="1"/>
  </cols>
  <sheetData>
    <row r="1" spans="1:56" ht="27">
      <c r="A1" s="189" t="s">
        <v>96</v>
      </c>
      <c r="B1" s="189" t="s">
        <v>4</v>
      </c>
      <c r="C1" s="189" t="s">
        <v>2</v>
      </c>
      <c r="D1" s="189" t="s">
        <v>3</v>
      </c>
      <c r="E1" s="189" t="s">
        <v>160</v>
      </c>
      <c r="F1" s="189" t="s">
        <v>161</v>
      </c>
      <c r="G1" s="189" t="s">
        <v>162</v>
      </c>
      <c r="H1" s="189"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45" customHeight="1">
      <c r="A2" s="564">
        <v>1</v>
      </c>
      <c r="B2" s="541" t="s">
        <v>5</v>
      </c>
      <c r="C2" s="552">
        <v>45954</v>
      </c>
      <c r="D2" s="552">
        <v>45967</v>
      </c>
      <c r="E2" s="557" t="s">
        <v>78</v>
      </c>
      <c r="F2" s="540" t="s">
        <v>429</v>
      </c>
      <c r="G2" s="541">
        <v>43944</v>
      </c>
      <c r="H2" s="542" t="s">
        <v>551</v>
      </c>
      <c r="I2" s="541" t="s">
        <v>199</v>
      </c>
      <c r="J2" s="540">
        <v>1</v>
      </c>
      <c r="K2" s="540">
        <v>1.5</v>
      </c>
      <c r="L2" s="540">
        <v>6</v>
      </c>
      <c r="M2" s="622">
        <v>45954</v>
      </c>
      <c r="N2" s="622">
        <v>45954</v>
      </c>
      <c r="O2" s="614" t="s">
        <v>410</v>
      </c>
      <c r="P2" s="614" t="s">
        <v>192</v>
      </c>
      <c r="Q2" s="614" t="s">
        <v>251</v>
      </c>
      <c r="R2" s="614" t="s">
        <v>192</v>
      </c>
      <c r="S2" s="614" t="s">
        <v>251</v>
      </c>
      <c r="T2" s="614">
        <v>45293</v>
      </c>
      <c r="U2" s="624">
        <v>45957</v>
      </c>
      <c r="V2" s="624">
        <v>45957</v>
      </c>
      <c r="W2" s="614" t="s">
        <v>396</v>
      </c>
      <c r="X2" s="621" t="s">
        <v>251</v>
      </c>
      <c r="Y2" s="614" t="s">
        <v>212</v>
      </c>
      <c r="Z2" s="624">
        <v>45957</v>
      </c>
      <c r="AA2" s="614" t="s">
        <v>251</v>
      </c>
      <c r="AB2" s="631" t="s">
        <v>251</v>
      </c>
      <c r="AC2" s="614" t="s">
        <v>251</v>
      </c>
      <c r="AD2" s="621"/>
      <c r="AE2" s="551" t="s">
        <v>407</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ht="82.5" customHeight="1">
      <c r="A3" s="564">
        <v>2</v>
      </c>
      <c r="B3" s="541" t="s">
        <v>5</v>
      </c>
      <c r="C3" s="552">
        <v>45954</v>
      </c>
      <c r="D3" s="552">
        <v>45967</v>
      </c>
      <c r="E3" s="557" t="s">
        <v>78</v>
      </c>
      <c r="F3" s="540" t="s">
        <v>429</v>
      </c>
      <c r="G3" s="541">
        <v>48361</v>
      </c>
      <c r="H3" s="542" t="s">
        <v>552</v>
      </c>
      <c r="I3" s="541" t="s">
        <v>199</v>
      </c>
      <c r="J3" s="540">
        <v>2</v>
      </c>
      <c r="K3" s="540">
        <v>2.5</v>
      </c>
      <c r="L3" s="540">
        <v>10</v>
      </c>
      <c r="M3" s="573">
        <v>45957</v>
      </c>
      <c r="N3" s="573">
        <v>45958</v>
      </c>
      <c r="O3" s="541" t="s">
        <v>410</v>
      </c>
      <c r="P3" s="541" t="s">
        <v>192</v>
      </c>
      <c r="Q3" s="541" t="s">
        <v>251</v>
      </c>
      <c r="R3" s="541" t="s">
        <v>192</v>
      </c>
      <c r="S3" s="541" t="s">
        <v>251</v>
      </c>
      <c r="T3" s="632" t="s">
        <v>190</v>
      </c>
      <c r="U3" s="567" t="s">
        <v>190</v>
      </c>
      <c r="V3" s="567" t="s">
        <v>190</v>
      </c>
      <c r="W3" s="541" t="s">
        <v>396</v>
      </c>
      <c r="X3" s="621" t="s">
        <v>251</v>
      </c>
      <c r="Y3" s="541" t="s">
        <v>190</v>
      </c>
      <c r="Z3" s="567" t="s">
        <v>190</v>
      </c>
      <c r="AA3" s="541" t="s">
        <v>251</v>
      </c>
      <c r="AB3" s="540" t="s">
        <v>553</v>
      </c>
      <c r="AC3" s="541" t="s">
        <v>251</v>
      </c>
      <c r="AD3" s="621" t="s">
        <v>554</v>
      </c>
      <c r="AE3" s="551" t="s">
        <v>407</v>
      </c>
      <c r="AF3" s="356"/>
    </row>
    <row r="4" spans="1:56" ht="27">
      <c r="A4" s="314">
        <v>3</v>
      </c>
      <c r="B4" s="541" t="s">
        <v>5</v>
      </c>
      <c r="C4" s="552">
        <v>45954</v>
      </c>
      <c r="D4" s="552">
        <v>45967</v>
      </c>
      <c r="E4" s="557" t="s">
        <v>78</v>
      </c>
      <c r="F4" s="540" t="s">
        <v>432</v>
      </c>
      <c r="G4" s="541">
        <v>48339</v>
      </c>
      <c r="H4" s="542" t="s">
        <v>555</v>
      </c>
      <c r="I4" s="552" t="s">
        <v>199</v>
      </c>
      <c r="J4" s="540">
        <v>3</v>
      </c>
      <c r="K4" s="540">
        <v>2</v>
      </c>
      <c r="L4" s="540">
        <v>8</v>
      </c>
      <c r="M4" s="622">
        <v>45954</v>
      </c>
      <c r="N4" s="573">
        <v>45957</v>
      </c>
      <c r="O4" s="541" t="s">
        <v>192</v>
      </c>
      <c r="P4" s="283" t="s">
        <v>247</v>
      </c>
      <c r="Q4" s="599" t="s">
        <v>251</v>
      </c>
      <c r="R4" s="599" t="s">
        <v>247</v>
      </c>
      <c r="S4" s="600" t="s">
        <v>251</v>
      </c>
      <c r="T4" s="600" t="s">
        <v>190</v>
      </c>
      <c r="U4" s="601" t="s">
        <v>190</v>
      </c>
      <c r="V4" s="601" t="s">
        <v>190</v>
      </c>
      <c r="W4" s="600" t="s">
        <v>396</v>
      </c>
      <c r="X4" s="621" t="s">
        <v>251</v>
      </c>
      <c r="Y4" s="600" t="s">
        <v>190</v>
      </c>
      <c r="Z4" s="601" t="s">
        <v>190</v>
      </c>
      <c r="AA4" s="600" t="s">
        <v>251</v>
      </c>
      <c r="AB4" s="600" t="s">
        <v>190</v>
      </c>
      <c r="AC4" s="600" t="s">
        <v>251</v>
      </c>
      <c r="AD4" s="621" t="s">
        <v>554</v>
      </c>
      <c r="AE4" s="600" t="s">
        <v>407</v>
      </c>
      <c r="AF4" s="356"/>
    </row>
    <row r="5" spans="1:56" ht="34.5" customHeight="1">
      <c r="A5" s="564">
        <v>4</v>
      </c>
      <c r="B5" s="541" t="s">
        <v>5</v>
      </c>
      <c r="C5" s="552">
        <v>45954</v>
      </c>
      <c r="D5" s="552">
        <v>45967</v>
      </c>
      <c r="E5" s="557" t="s">
        <v>78</v>
      </c>
      <c r="F5" s="540" t="s">
        <v>247</v>
      </c>
      <c r="G5" s="541">
        <v>50500</v>
      </c>
      <c r="H5" s="542" t="s">
        <v>556</v>
      </c>
      <c r="I5" s="541" t="s">
        <v>199</v>
      </c>
      <c r="J5" s="540">
        <v>3</v>
      </c>
      <c r="K5" s="540">
        <v>3</v>
      </c>
      <c r="L5" s="540">
        <v>12</v>
      </c>
      <c r="M5" s="573">
        <v>45954</v>
      </c>
      <c r="N5" s="573">
        <v>45957</v>
      </c>
      <c r="O5" s="541" t="s">
        <v>247</v>
      </c>
      <c r="P5" s="541" t="s">
        <v>410</v>
      </c>
      <c r="Q5" s="540" t="s">
        <v>251</v>
      </c>
      <c r="R5" s="541" t="s">
        <v>410</v>
      </c>
      <c r="S5" s="541" t="s">
        <v>251</v>
      </c>
      <c r="T5" s="541">
        <v>45338</v>
      </c>
      <c r="U5" s="567">
        <v>45958</v>
      </c>
      <c r="V5" s="567">
        <v>45958</v>
      </c>
      <c r="W5" s="541" t="s">
        <v>396</v>
      </c>
      <c r="X5" s="621" t="s">
        <v>251</v>
      </c>
      <c r="Y5" s="541" t="s">
        <v>212</v>
      </c>
      <c r="Z5" s="567">
        <v>45958</v>
      </c>
      <c r="AA5" s="541" t="s">
        <v>251</v>
      </c>
      <c r="AB5" s="541" t="s">
        <v>251</v>
      </c>
      <c r="AC5" s="541" t="s">
        <v>251</v>
      </c>
      <c r="AD5" s="621" t="s">
        <v>251</v>
      </c>
      <c r="AE5" s="551" t="s">
        <v>407</v>
      </c>
      <c r="AF5" s="589"/>
      <c r="AG5" s="579"/>
      <c r="AH5" s="579"/>
      <c r="AI5" s="579"/>
      <c r="AJ5" s="579"/>
      <c r="AK5" s="579"/>
      <c r="AL5" s="579"/>
      <c r="AM5" s="579"/>
      <c r="AN5" s="579"/>
      <c r="AO5" s="579"/>
      <c r="AP5" s="579"/>
      <c r="AQ5" s="579"/>
      <c r="AR5" s="579"/>
      <c r="AS5" s="579"/>
      <c r="AT5" s="579"/>
      <c r="AU5" s="579"/>
      <c r="AV5" s="579"/>
      <c r="AW5" s="579"/>
      <c r="AX5" s="579"/>
      <c r="AY5" s="579"/>
      <c r="AZ5" s="579"/>
      <c r="BA5" s="579"/>
      <c r="BB5" s="579"/>
      <c r="BC5" s="579"/>
      <c r="BD5" s="579"/>
    </row>
    <row r="6" spans="1:56" ht="21.75" customHeight="1">
      <c r="A6" s="564">
        <v>5</v>
      </c>
      <c r="B6" s="541" t="s">
        <v>5</v>
      </c>
      <c r="C6" s="552">
        <v>45954</v>
      </c>
      <c r="D6" s="552">
        <v>45967</v>
      </c>
      <c r="E6" s="557" t="s">
        <v>557</v>
      </c>
      <c r="F6" s="540" t="s">
        <v>197</v>
      </c>
      <c r="G6" s="541">
        <v>50553</v>
      </c>
      <c r="H6" s="542" t="s">
        <v>540</v>
      </c>
      <c r="I6" s="541" t="s">
        <v>164</v>
      </c>
      <c r="J6" s="540">
        <v>2</v>
      </c>
      <c r="K6" s="628" t="s">
        <v>251</v>
      </c>
      <c r="L6" s="628" t="s">
        <v>251</v>
      </c>
      <c r="M6" s="628" t="s">
        <v>251</v>
      </c>
      <c r="N6" s="628" t="s">
        <v>251</v>
      </c>
      <c r="O6" s="628" t="s">
        <v>251</v>
      </c>
      <c r="P6" s="628" t="s">
        <v>251</v>
      </c>
      <c r="Q6" s="628" t="s">
        <v>251</v>
      </c>
      <c r="R6" s="628" t="s">
        <v>251</v>
      </c>
      <c r="S6" s="541" t="s">
        <v>251</v>
      </c>
      <c r="T6" s="628" t="s">
        <v>251</v>
      </c>
      <c r="U6" s="628" t="s">
        <v>251</v>
      </c>
      <c r="V6" s="628" t="s">
        <v>251</v>
      </c>
      <c r="W6" s="628" t="s">
        <v>251</v>
      </c>
      <c r="X6" s="628" t="s">
        <v>251</v>
      </c>
      <c r="Y6" s="628" t="s">
        <v>251</v>
      </c>
      <c r="Z6" s="628" t="s">
        <v>251</v>
      </c>
      <c r="AA6" s="628" t="s">
        <v>251</v>
      </c>
      <c r="AB6" s="628" t="s">
        <v>251</v>
      </c>
      <c r="AC6" s="628" t="s">
        <v>251</v>
      </c>
      <c r="AD6" s="628" t="s">
        <v>251</v>
      </c>
      <c r="AE6" s="628" t="s">
        <v>251</v>
      </c>
      <c r="AF6" s="581"/>
      <c r="AG6" s="582"/>
      <c r="AH6" s="582"/>
      <c r="AI6" s="582"/>
      <c r="AJ6" s="582"/>
      <c r="AK6" s="582"/>
      <c r="AL6" s="582"/>
      <c r="AM6" s="582"/>
      <c r="AN6" s="582"/>
      <c r="AO6" s="582"/>
      <c r="AP6" s="582"/>
      <c r="AQ6" s="582"/>
      <c r="AR6" s="582"/>
      <c r="AS6" s="582"/>
      <c r="AT6" s="582"/>
      <c r="AU6" s="582"/>
      <c r="AV6" s="582"/>
      <c r="AW6" s="582"/>
      <c r="AX6" s="582"/>
      <c r="AY6" s="582"/>
      <c r="AZ6" s="582"/>
      <c r="BA6" s="582"/>
      <c r="BB6" s="582"/>
      <c r="BC6" s="582"/>
      <c r="BD6" s="582"/>
    </row>
    <row r="7" spans="1:56" s="579" customFormat="1" ht="27">
      <c r="A7" s="564">
        <v>6</v>
      </c>
      <c r="B7" s="541" t="s">
        <v>5</v>
      </c>
      <c r="C7" s="552">
        <v>45954</v>
      </c>
      <c r="D7" s="552">
        <v>45967</v>
      </c>
      <c r="E7" s="557" t="s">
        <v>78</v>
      </c>
      <c r="F7" s="540" t="s">
        <v>432</v>
      </c>
      <c r="G7" s="541">
        <v>48282</v>
      </c>
      <c r="H7" s="542" t="s">
        <v>558</v>
      </c>
      <c r="I7" s="541" t="s">
        <v>199</v>
      </c>
      <c r="J7" s="540">
        <v>3</v>
      </c>
      <c r="K7" s="540">
        <v>2</v>
      </c>
      <c r="L7" s="540">
        <v>8</v>
      </c>
      <c r="M7" s="622">
        <v>45957</v>
      </c>
      <c r="N7" s="573">
        <v>45958</v>
      </c>
      <c r="O7" s="541" t="s">
        <v>192</v>
      </c>
      <c r="P7" s="541" t="s">
        <v>410</v>
      </c>
      <c r="Q7" s="541" t="s">
        <v>251</v>
      </c>
      <c r="R7" s="541" t="s">
        <v>410</v>
      </c>
      <c r="S7" s="541" t="s">
        <v>251</v>
      </c>
      <c r="T7" s="541" t="s">
        <v>190</v>
      </c>
      <c r="U7" s="567" t="s">
        <v>190</v>
      </c>
      <c r="V7" s="567" t="s">
        <v>190</v>
      </c>
      <c r="W7" s="541" t="s">
        <v>396</v>
      </c>
      <c r="X7" s="541" t="s">
        <v>251</v>
      </c>
      <c r="Y7" s="541" t="s">
        <v>190</v>
      </c>
      <c r="Z7" s="567" t="s">
        <v>190</v>
      </c>
      <c r="AA7" s="541" t="s">
        <v>251</v>
      </c>
      <c r="AB7" s="540" t="s">
        <v>251</v>
      </c>
      <c r="AC7" s="541" t="s">
        <v>251</v>
      </c>
      <c r="AD7" s="621" t="s">
        <v>554</v>
      </c>
      <c r="AE7" s="551" t="s">
        <v>407</v>
      </c>
      <c r="AF7" s="589"/>
    </row>
    <row r="8" spans="1:56" s="579" customFormat="1" ht="63.75" customHeight="1">
      <c r="A8" s="564">
        <v>7</v>
      </c>
      <c r="B8" s="541" t="s">
        <v>5</v>
      </c>
      <c r="C8" s="552">
        <v>45954</v>
      </c>
      <c r="D8" s="552">
        <v>45967</v>
      </c>
      <c r="E8" s="557" t="s">
        <v>557</v>
      </c>
      <c r="F8" s="540" t="s">
        <v>247</v>
      </c>
      <c r="G8" s="541">
        <v>50548</v>
      </c>
      <c r="H8" s="542" t="s">
        <v>559</v>
      </c>
      <c r="I8" s="541" t="s">
        <v>199</v>
      </c>
      <c r="J8" s="540">
        <v>5</v>
      </c>
      <c r="K8" s="540">
        <v>6.5</v>
      </c>
      <c r="L8" s="540">
        <v>26</v>
      </c>
      <c r="M8" s="573">
        <v>45958</v>
      </c>
      <c r="N8" s="552">
        <v>45965</v>
      </c>
      <c r="O8" s="541" t="s">
        <v>247</v>
      </c>
      <c r="P8" s="541" t="s">
        <v>410</v>
      </c>
      <c r="Q8" s="541" t="s">
        <v>251</v>
      </c>
      <c r="R8" s="541" t="s">
        <v>410</v>
      </c>
      <c r="S8" s="552" t="s">
        <v>251</v>
      </c>
      <c r="T8" s="541">
        <v>45473</v>
      </c>
      <c r="U8" s="552">
        <v>45965</v>
      </c>
      <c r="V8" s="552">
        <v>45965</v>
      </c>
      <c r="W8" s="541" t="s">
        <v>396</v>
      </c>
      <c r="X8" s="541" t="s">
        <v>251</v>
      </c>
      <c r="Y8" s="541" t="s">
        <v>212</v>
      </c>
      <c r="Z8" s="552">
        <v>45965</v>
      </c>
      <c r="AA8" s="541" t="s">
        <v>251</v>
      </c>
      <c r="AB8" s="542" t="s">
        <v>560</v>
      </c>
      <c r="AC8" s="551" t="s">
        <v>251</v>
      </c>
      <c r="AD8" s="177" t="s">
        <v>251</v>
      </c>
      <c r="AE8" s="177" t="s">
        <v>407</v>
      </c>
      <c r="AF8"/>
      <c r="AG8"/>
      <c r="AH8"/>
      <c r="AI8"/>
      <c r="AJ8"/>
      <c r="AK8"/>
      <c r="AL8"/>
      <c r="AM8"/>
      <c r="AN8"/>
      <c r="AO8"/>
      <c r="AP8"/>
      <c r="AQ8"/>
      <c r="AR8"/>
      <c r="AS8"/>
      <c r="AT8"/>
      <c r="AU8"/>
      <c r="AV8"/>
      <c r="AW8"/>
      <c r="AX8"/>
      <c r="AY8"/>
      <c r="AZ8"/>
      <c r="BA8"/>
      <c r="BB8"/>
      <c r="BC8"/>
      <c r="BD8"/>
    </row>
    <row r="9" spans="1:56" s="579" customFormat="1" ht="21.75" customHeight="1">
      <c r="A9" s="564">
        <v>8</v>
      </c>
      <c r="B9" s="541" t="s">
        <v>5</v>
      </c>
      <c r="C9" s="552">
        <v>45954</v>
      </c>
      <c r="D9" s="552">
        <v>45967</v>
      </c>
      <c r="E9" s="557" t="s">
        <v>557</v>
      </c>
      <c r="F9" s="540" t="s">
        <v>429</v>
      </c>
      <c r="G9" s="541">
        <v>50440</v>
      </c>
      <c r="H9" s="542" t="s">
        <v>561</v>
      </c>
      <c r="I9" s="541" t="s">
        <v>199</v>
      </c>
      <c r="J9" s="540">
        <v>5</v>
      </c>
      <c r="K9" s="540">
        <v>6.5</v>
      </c>
      <c r="L9" s="540">
        <v>26</v>
      </c>
      <c r="M9" s="573">
        <v>45958</v>
      </c>
      <c r="N9" s="573">
        <v>45965</v>
      </c>
      <c r="O9" s="541" t="s">
        <v>410</v>
      </c>
      <c r="P9" s="541" t="s">
        <v>247</v>
      </c>
      <c r="Q9" s="541" t="s">
        <v>251</v>
      </c>
      <c r="R9" s="541" t="s">
        <v>247</v>
      </c>
      <c r="S9" s="541" t="s">
        <v>251</v>
      </c>
      <c r="T9" s="541">
        <v>45475</v>
      </c>
      <c r="U9" s="573">
        <v>45965</v>
      </c>
      <c r="V9" s="567">
        <v>45965</v>
      </c>
      <c r="W9" s="541" t="s">
        <v>396</v>
      </c>
      <c r="X9" s="541" t="s">
        <v>251</v>
      </c>
      <c r="Y9" s="541" t="s">
        <v>212</v>
      </c>
      <c r="Z9" s="567">
        <v>45965</v>
      </c>
      <c r="AA9" s="541" t="s">
        <v>251</v>
      </c>
      <c r="AB9" s="604" t="s">
        <v>251</v>
      </c>
      <c r="AC9" s="541" t="s">
        <v>251</v>
      </c>
      <c r="AD9" s="564" t="s">
        <v>251</v>
      </c>
      <c r="AE9" s="551" t="s">
        <v>407</v>
      </c>
      <c r="AF9" s="581"/>
      <c r="AG9" s="582"/>
      <c r="AH9" s="582"/>
      <c r="AI9" s="582"/>
      <c r="AJ9" s="582"/>
      <c r="AK9" s="582"/>
      <c r="AL9" s="582"/>
      <c r="AM9" s="582"/>
      <c r="AN9" s="582"/>
      <c r="AO9" s="582"/>
      <c r="AP9" s="582"/>
      <c r="AQ9" s="582"/>
      <c r="AR9" s="582"/>
      <c r="AS9" s="582"/>
      <c r="AT9" s="582"/>
      <c r="AU9" s="582"/>
      <c r="AV9" s="582"/>
      <c r="AW9" s="582"/>
      <c r="AX9" s="582"/>
      <c r="AY9" s="582"/>
      <c r="AZ9" s="582"/>
      <c r="BA9" s="582"/>
      <c r="BB9" s="582"/>
      <c r="BC9" s="582"/>
      <c r="BD9" s="582"/>
    </row>
    <row r="10" spans="1:56" s="579" customFormat="1" ht="55.5" customHeight="1">
      <c r="A10" s="564">
        <v>9</v>
      </c>
      <c r="B10" s="541" t="s">
        <v>5</v>
      </c>
      <c r="C10" s="552">
        <v>45954</v>
      </c>
      <c r="D10" s="552">
        <v>45967</v>
      </c>
      <c r="E10" s="557" t="s">
        <v>557</v>
      </c>
      <c r="F10" s="540" t="s">
        <v>432</v>
      </c>
      <c r="G10" s="541">
        <v>50441</v>
      </c>
      <c r="H10" s="542" t="s">
        <v>527</v>
      </c>
      <c r="I10" s="541" t="s">
        <v>535</v>
      </c>
      <c r="J10" s="540">
        <v>5</v>
      </c>
      <c r="K10" s="540">
        <v>5</v>
      </c>
      <c r="L10" s="540">
        <v>20</v>
      </c>
      <c r="M10" s="573">
        <v>45959</v>
      </c>
      <c r="N10" s="573">
        <v>45965</v>
      </c>
      <c r="O10" s="541" t="s">
        <v>192</v>
      </c>
      <c r="P10" s="541" t="s">
        <v>247</v>
      </c>
      <c r="Q10" s="540" t="s">
        <v>562</v>
      </c>
      <c r="R10" s="541" t="s">
        <v>247</v>
      </c>
      <c r="S10" s="541" t="s">
        <v>190</v>
      </c>
      <c r="T10" s="541"/>
      <c r="U10" s="567"/>
      <c r="V10" s="567"/>
      <c r="W10" s="541" t="s">
        <v>396</v>
      </c>
      <c r="X10" s="541" t="s">
        <v>190</v>
      </c>
      <c r="Y10" s="541"/>
      <c r="Z10" s="567"/>
      <c r="AA10" s="541"/>
      <c r="AB10" s="540" t="s">
        <v>563</v>
      </c>
      <c r="AC10" s="541"/>
      <c r="AD10" s="564"/>
      <c r="AE10" s="551"/>
      <c r="AF10" s="589"/>
    </row>
    <row r="11" spans="1:56" s="579" customFormat="1" ht="30.75" customHeight="1">
      <c r="A11" s="564">
        <v>10</v>
      </c>
      <c r="B11" s="541" t="s">
        <v>5</v>
      </c>
      <c r="C11" s="552">
        <v>45954</v>
      </c>
      <c r="D11" s="552">
        <v>45967</v>
      </c>
      <c r="E11" s="557" t="s">
        <v>557</v>
      </c>
      <c r="F11" s="540" t="s">
        <v>429</v>
      </c>
      <c r="G11" s="541">
        <v>48360</v>
      </c>
      <c r="H11" s="542" t="s">
        <v>564</v>
      </c>
      <c r="I11" s="541" t="s">
        <v>402</v>
      </c>
      <c r="J11" s="540">
        <v>3</v>
      </c>
      <c r="K11" s="540">
        <v>2</v>
      </c>
      <c r="L11" s="540">
        <v>10</v>
      </c>
      <c r="M11" s="573">
        <v>45966</v>
      </c>
      <c r="N11" s="573"/>
      <c r="O11" s="541"/>
      <c r="P11" s="541"/>
      <c r="Q11" s="541"/>
      <c r="R11" s="541"/>
      <c r="S11" s="541"/>
      <c r="T11" s="541"/>
      <c r="U11" s="567"/>
      <c r="V11" s="567"/>
      <c r="W11" s="541"/>
      <c r="X11" s="541"/>
      <c r="Y11" s="541"/>
      <c r="Z11" s="567"/>
      <c r="AA11" s="541"/>
      <c r="AB11" s="541"/>
      <c r="AC11" s="541"/>
      <c r="AD11" s="564"/>
      <c r="AE11" s="551"/>
      <c r="AF11" s="589"/>
    </row>
    <row r="12" spans="1:56" ht="27">
      <c r="A12" s="564">
        <v>11</v>
      </c>
      <c r="B12" s="541" t="s">
        <v>5</v>
      </c>
      <c r="C12" s="552">
        <v>45954</v>
      </c>
      <c r="D12" s="552">
        <v>45967</v>
      </c>
      <c r="E12" s="557" t="s">
        <v>557</v>
      </c>
      <c r="F12" s="540" t="s">
        <v>247</v>
      </c>
      <c r="G12" s="541">
        <v>50712</v>
      </c>
      <c r="H12" s="542" t="s">
        <v>529</v>
      </c>
      <c r="I12" s="541" t="s">
        <v>164</v>
      </c>
      <c r="J12" s="540">
        <v>2</v>
      </c>
      <c r="K12" s="540">
        <v>2</v>
      </c>
      <c r="L12" s="540">
        <v>8</v>
      </c>
      <c r="M12" s="573">
        <v>45966</v>
      </c>
      <c r="N12" s="573">
        <v>45967</v>
      </c>
      <c r="O12" s="541" t="s">
        <v>247</v>
      </c>
      <c r="P12" s="541" t="s">
        <v>410</v>
      </c>
      <c r="Q12" s="541" t="s">
        <v>251</v>
      </c>
      <c r="R12" s="541" t="s">
        <v>410</v>
      </c>
      <c r="S12" s="541" t="s">
        <v>251</v>
      </c>
      <c r="T12" s="541"/>
      <c r="U12" s="567"/>
      <c r="V12" s="567"/>
      <c r="W12" s="541" t="s">
        <v>396</v>
      </c>
      <c r="X12" s="541" t="s">
        <v>251</v>
      </c>
      <c r="Y12" s="541"/>
      <c r="Z12" s="567"/>
      <c r="AA12" s="541"/>
      <c r="AB12" s="541" t="s">
        <v>251</v>
      </c>
      <c r="AC12" s="541" t="s">
        <v>251</v>
      </c>
      <c r="AD12" s="564" t="s">
        <v>251</v>
      </c>
      <c r="AE12" s="551" t="s">
        <v>407</v>
      </c>
      <c r="AF12" s="58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row>
    <row r="13" spans="1:56" ht="27">
      <c r="A13" s="314">
        <v>12</v>
      </c>
      <c r="B13" s="541" t="s">
        <v>5</v>
      </c>
      <c r="C13" s="552">
        <v>45954</v>
      </c>
      <c r="D13" s="552">
        <v>45967</v>
      </c>
      <c r="E13" s="557" t="s">
        <v>557</v>
      </c>
      <c r="F13" s="540" t="s">
        <v>432</v>
      </c>
      <c r="G13" s="541">
        <v>48333</v>
      </c>
      <c r="H13" s="635" t="s">
        <v>565</v>
      </c>
      <c r="I13" s="541" t="s">
        <v>402</v>
      </c>
      <c r="J13" s="540">
        <v>3</v>
      </c>
      <c r="K13" s="540">
        <v>1</v>
      </c>
      <c r="L13" s="540">
        <v>4</v>
      </c>
      <c r="M13" s="573">
        <v>45966</v>
      </c>
      <c r="N13" s="573"/>
      <c r="O13" s="541"/>
      <c r="P13" s="541"/>
      <c r="Q13" s="541"/>
      <c r="R13" s="541"/>
      <c r="S13" s="541"/>
      <c r="T13" s="541"/>
      <c r="U13" s="567"/>
      <c r="V13" s="567"/>
      <c r="W13" s="541"/>
      <c r="X13" s="550"/>
      <c r="Y13" s="541"/>
      <c r="Z13" s="567"/>
      <c r="AA13" s="541"/>
      <c r="AB13" s="541"/>
      <c r="AC13" s="541"/>
      <c r="AD13" s="564"/>
      <c r="AE13" s="551"/>
    </row>
    <row r="14" spans="1:56" ht="27">
      <c r="A14" s="314">
        <v>13</v>
      </c>
      <c r="B14" s="541" t="s">
        <v>5</v>
      </c>
      <c r="C14" s="552">
        <v>45954</v>
      </c>
      <c r="D14" s="552">
        <v>45967</v>
      </c>
      <c r="E14" s="557" t="s">
        <v>557</v>
      </c>
      <c r="F14" s="541" t="s">
        <v>432</v>
      </c>
      <c r="G14" s="541">
        <v>50722</v>
      </c>
      <c r="H14" s="635" t="s">
        <v>524</v>
      </c>
      <c r="I14" s="541" t="s">
        <v>164</v>
      </c>
      <c r="J14" s="283">
        <v>3</v>
      </c>
      <c r="K14" s="283">
        <v>1</v>
      </c>
      <c r="L14" s="283">
        <v>4</v>
      </c>
      <c r="M14" s="573">
        <v>45967</v>
      </c>
      <c r="N14" s="283"/>
      <c r="O14" s="285"/>
      <c r="P14" s="283"/>
      <c r="Q14" s="541"/>
      <c r="R14" s="541"/>
      <c r="S14" s="541"/>
      <c r="T14" s="541"/>
      <c r="U14" s="552"/>
      <c r="V14" s="552"/>
      <c r="W14" s="540"/>
      <c r="X14" s="540"/>
      <c r="Y14" s="541"/>
      <c r="Z14" s="552"/>
      <c r="AA14" s="540"/>
      <c r="AB14" s="541"/>
      <c r="AC14" s="541"/>
      <c r="AD14" s="564"/>
      <c r="AE14" s="551"/>
      <c r="AF14" s="356"/>
    </row>
    <row r="15" spans="1:56" ht="31.5" customHeight="1">
      <c r="A15" s="314">
        <v>14</v>
      </c>
      <c r="B15" s="541" t="s">
        <v>5</v>
      </c>
      <c r="C15" s="552">
        <v>45954</v>
      </c>
      <c r="D15" s="552">
        <v>45967</v>
      </c>
      <c r="E15" s="557" t="s">
        <v>557</v>
      </c>
      <c r="F15" s="541" t="s">
        <v>432</v>
      </c>
      <c r="G15" s="541">
        <v>48337</v>
      </c>
      <c r="H15" s="542" t="s">
        <v>566</v>
      </c>
      <c r="I15" s="541" t="s">
        <v>199</v>
      </c>
      <c r="J15" s="285">
        <v>1</v>
      </c>
      <c r="K15" s="285">
        <v>1</v>
      </c>
      <c r="L15" s="285">
        <v>4</v>
      </c>
      <c r="M15" s="573">
        <v>45967</v>
      </c>
      <c r="N15" s="573">
        <v>45967</v>
      </c>
      <c r="O15" s="283" t="s">
        <v>192</v>
      </c>
      <c r="P15" s="283" t="s">
        <v>410</v>
      </c>
      <c r="Q15" s="541" t="s">
        <v>251</v>
      </c>
      <c r="R15" s="541" t="s">
        <v>410</v>
      </c>
      <c r="S15" s="540" t="s">
        <v>251</v>
      </c>
      <c r="T15" s="541" t="s">
        <v>190</v>
      </c>
      <c r="U15" s="552" t="s">
        <v>190</v>
      </c>
      <c r="V15" s="552" t="s">
        <v>190</v>
      </c>
      <c r="W15" s="541" t="s">
        <v>396</v>
      </c>
      <c r="X15" s="541" t="s">
        <v>251</v>
      </c>
      <c r="Y15" s="541" t="s">
        <v>190</v>
      </c>
      <c r="Z15" s="567" t="s">
        <v>190</v>
      </c>
      <c r="AA15" s="541" t="s">
        <v>251</v>
      </c>
      <c r="AB15" s="541" t="s">
        <v>190</v>
      </c>
      <c r="AC15" s="541" t="s">
        <v>190</v>
      </c>
      <c r="AD15" s="621" t="s">
        <v>554</v>
      </c>
      <c r="AE15" s="551" t="s">
        <v>407</v>
      </c>
      <c r="AF15" s="356"/>
    </row>
    <row r="16" spans="1:56" ht="12.75">
      <c r="A16" s="286"/>
      <c r="B16" s="310"/>
      <c r="C16" s="552"/>
      <c r="D16" s="552"/>
      <c r="E16" s="557"/>
      <c r="F16" s="555"/>
      <c r="G16" s="310"/>
      <c r="H16" s="417"/>
      <c r="I16" s="281"/>
      <c r="J16" s="297"/>
      <c r="K16" s="325"/>
      <c r="L16" s="292"/>
      <c r="M16" s="292"/>
      <c r="N16" s="292"/>
      <c r="O16" s="407"/>
      <c r="P16" s="407"/>
      <c r="Q16" s="629"/>
      <c r="R16" s="629"/>
      <c r="S16" s="629"/>
      <c r="T16" s="629"/>
      <c r="U16" s="630"/>
      <c r="V16" s="630"/>
      <c r="W16" s="629"/>
      <c r="X16" s="629"/>
      <c r="Y16" s="629"/>
      <c r="Z16" s="629"/>
      <c r="AA16" s="629"/>
      <c r="AB16" s="629"/>
      <c r="AC16" s="629"/>
      <c r="AD16" s="633"/>
      <c r="AE16" s="546"/>
      <c r="AF16" s="356"/>
    </row>
    <row r="17" spans="1:32" ht="12.75">
      <c r="A17" s="314"/>
      <c r="B17" s="293"/>
      <c r="C17" s="391"/>
      <c r="D17" s="391"/>
      <c r="E17" s="72"/>
      <c r="F17" s="390"/>
      <c r="G17" s="310"/>
      <c r="H17" s="282"/>
      <c r="I17" s="280"/>
      <c r="J17" s="296"/>
      <c r="K17" s="343"/>
      <c r="L17" s="296"/>
      <c r="M17" s="296"/>
      <c r="N17" s="296"/>
      <c r="O17" s="296"/>
      <c r="P17" s="279"/>
      <c r="Q17" s="583"/>
      <c r="R17" s="583"/>
      <c r="S17" s="583"/>
      <c r="T17" s="583"/>
      <c r="U17" s="583"/>
      <c r="V17" s="583"/>
      <c r="W17" s="583"/>
      <c r="X17" s="583"/>
      <c r="Y17" s="583"/>
      <c r="Z17" s="583"/>
      <c r="AA17" s="583"/>
      <c r="AB17" s="583"/>
      <c r="AC17" s="583"/>
      <c r="AD17" s="584"/>
      <c r="AE17" s="551"/>
    </row>
    <row r="18" spans="1:32" ht="12.75">
      <c r="A18" s="314"/>
      <c r="B18" s="283"/>
      <c r="C18" s="354"/>
      <c r="D18" s="354"/>
      <c r="E18" s="72"/>
      <c r="F18" s="283"/>
      <c r="G18" s="283"/>
      <c r="H18" s="282"/>
      <c r="I18" s="280"/>
      <c r="J18" s="278"/>
      <c r="K18" s="285"/>
      <c r="L18" s="425"/>
      <c r="M18" s="425"/>
      <c r="N18" s="425"/>
      <c r="O18" s="280"/>
      <c r="P18" s="283"/>
      <c r="Q18" s="541"/>
      <c r="R18" s="541"/>
      <c r="S18" s="541"/>
      <c r="T18" s="551"/>
      <c r="U18" s="578"/>
      <c r="V18" s="578"/>
      <c r="W18" s="541"/>
      <c r="X18" s="541"/>
      <c r="Y18" s="541"/>
      <c r="Z18" s="578"/>
      <c r="AA18" s="585"/>
      <c r="AB18" s="551"/>
      <c r="AC18" s="551"/>
      <c r="AD18" s="553"/>
      <c r="AE18" s="551"/>
      <c r="AF18" s="356"/>
    </row>
    <row r="19" spans="1:32" ht="12.75">
      <c r="A19" s="314"/>
      <c r="B19" s="283"/>
      <c r="C19" s="354"/>
      <c r="D19" s="354"/>
      <c r="E19" s="72"/>
      <c r="F19" s="283"/>
      <c r="G19" s="283"/>
      <c r="H19" s="282"/>
      <c r="I19" s="280"/>
      <c r="J19" s="296"/>
      <c r="K19" s="343"/>
      <c r="L19" s="343"/>
      <c r="M19" s="343"/>
      <c r="N19" s="343"/>
      <c r="O19" s="279"/>
      <c r="P19" s="279"/>
      <c r="Q19" s="583"/>
      <c r="R19" s="583"/>
      <c r="S19" s="583"/>
      <c r="T19" s="583"/>
      <c r="U19" s="583"/>
      <c r="V19" s="583"/>
      <c r="W19" s="583"/>
      <c r="X19" s="583"/>
      <c r="Y19" s="583"/>
      <c r="Z19" s="583"/>
      <c r="AA19" s="583"/>
      <c r="AB19" s="583"/>
      <c r="AC19" s="583"/>
      <c r="AD19" s="584"/>
      <c r="AE19" s="551"/>
    </row>
    <row r="20" spans="1:32" ht="12.75">
      <c r="A20" s="314"/>
      <c r="B20" s="279"/>
      <c r="C20" s="361"/>
      <c r="D20" s="361"/>
      <c r="E20" s="387"/>
      <c r="F20" s="279"/>
      <c r="G20" s="279"/>
      <c r="H20" s="337"/>
      <c r="I20" s="290"/>
      <c r="J20" s="296"/>
      <c r="K20" s="343"/>
      <c r="L20" s="343"/>
      <c r="M20" s="343"/>
      <c r="N20" s="343"/>
      <c r="O20" s="279"/>
      <c r="P20" s="279"/>
      <c r="Q20" s="583"/>
      <c r="R20" s="583"/>
      <c r="S20" s="583"/>
      <c r="T20" s="583"/>
      <c r="U20" s="583"/>
      <c r="V20" s="583"/>
      <c r="W20" s="583"/>
      <c r="X20" s="583"/>
      <c r="Y20" s="583"/>
      <c r="Z20" s="583"/>
      <c r="AA20" s="583"/>
      <c r="AB20" s="583"/>
      <c r="AC20" s="583"/>
      <c r="AD20" s="584"/>
      <c r="AE20" s="551"/>
    </row>
    <row r="21" spans="1:32" ht="12.75">
      <c r="A21" s="314"/>
      <c r="B21" s="283"/>
      <c r="C21" s="354"/>
      <c r="D21" s="354"/>
      <c r="E21" s="72"/>
      <c r="F21" s="283"/>
      <c r="G21" s="283"/>
      <c r="H21" s="282"/>
      <c r="I21" s="283"/>
      <c r="J21" s="404"/>
      <c r="K21" s="343"/>
      <c r="L21" s="343"/>
      <c r="M21" s="343"/>
      <c r="N21" s="343"/>
      <c r="O21" s="279"/>
      <c r="P21" s="279"/>
      <c r="Q21" s="583"/>
      <c r="R21" s="583"/>
      <c r="S21" s="583"/>
      <c r="T21" s="583"/>
      <c r="U21" s="583"/>
      <c r="V21" s="583"/>
      <c r="W21" s="583"/>
      <c r="X21" s="583"/>
      <c r="Y21" s="583"/>
      <c r="Z21" s="583"/>
      <c r="AA21" s="583"/>
      <c r="AB21" s="583"/>
      <c r="AC21" s="583"/>
      <c r="AD21" s="584"/>
      <c r="AE21" s="551"/>
    </row>
    <row r="22" spans="1:32" s="53" customFormat="1" ht="5.25" customHeight="1">
      <c r="A22" s="405"/>
      <c r="B22" s="293"/>
      <c r="C22" s="391"/>
      <c r="D22" s="538"/>
      <c r="E22" s="406"/>
      <c r="F22" s="293"/>
      <c r="G22" s="407"/>
      <c r="H22" s="408"/>
      <c r="I22" s="410"/>
      <c r="J22" s="296"/>
      <c r="K22" s="343"/>
      <c r="L22" s="343"/>
      <c r="M22" s="343"/>
      <c r="N22" s="343"/>
      <c r="O22" s="279"/>
      <c r="P22" s="279"/>
      <c r="Q22" s="583"/>
      <c r="R22" s="583"/>
      <c r="S22" s="586"/>
      <c r="T22" s="586"/>
      <c r="U22" s="543"/>
      <c r="V22" s="543"/>
      <c r="W22" s="586"/>
      <c r="X22" s="586"/>
      <c r="Y22" s="586"/>
      <c r="Z22" s="543"/>
      <c r="AA22" s="586"/>
      <c r="AB22" s="586"/>
      <c r="AC22" s="586"/>
      <c r="AD22" s="584"/>
      <c r="AE22" s="586"/>
    </row>
    <row r="23" spans="1:32" ht="12.75">
      <c r="E23" s="500"/>
      <c r="F23" s="24"/>
      <c r="H23" s="23"/>
      <c r="J23" s="201"/>
      <c r="K23" s="201"/>
      <c r="L23" s="201"/>
      <c r="M23" s="201"/>
      <c r="N23" s="201"/>
      <c r="P23" s="24"/>
      <c r="Q23" s="579"/>
      <c r="R23" s="587"/>
      <c r="S23" s="588"/>
      <c r="T23" s="587"/>
      <c r="U23" s="587"/>
      <c r="V23" s="587"/>
      <c r="W23" s="587"/>
      <c r="X23" s="579"/>
      <c r="Y23" s="579"/>
      <c r="Z23" s="579"/>
      <c r="AA23" s="579"/>
      <c r="AB23" s="579"/>
      <c r="AC23" s="579"/>
      <c r="AD23" s="579"/>
      <c r="AE23" s="579"/>
    </row>
    <row r="24" spans="1:32" ht="12.75">
      <c r="E24" s="500"/>
      <c r="F24" s="24"/>
      <c r="H24" s="23"/>
      <c r="J24" s="201"/>
      <c r="K24" s="201"/>
      <c r="L24" s="201"/>
      <c r="M24" s="201"/>
      <c r="N24" s="201"/>
      <c r="P24" s="24"/>
      <c r="R24" s="24"/>
      <c r="S24" s="23"/>
      <c r="T24" s="24"/>
      <c r="U24" s="24"/>
      <c r="V24" s="24"/>
      <c r="W24" s="24"/>
    </row>
    <row r="25" spans="1:32" ht="12.75">
      <c r="E25" s="500"/>
      <c r="F25" s="24"/>
      <c r="H25" s="107"/>
      <c r="J25" s="201"/>
      <c r="K25" s="201"/>
      <c r="L25" s="201"/>
      <c r="M25" s="201"/>
      <c r="N25" s="201"/>
      <c r="P25" s="24"/>
      <c r="R25" s="24"/>
      <c r="S25" s="23"/>
      <c r="T25" s="24"/>
      <c r="U25" s="24"/>
      <c r="V25" s="24"/>
      <c r="W25" s="24"/>
    </row>
    <row r="26" spans="1:32" ht="12.75">
      <c r="E26" s="500"/>
      <c r="F26" s="24"/>
      <c r="H26" s="23"/>
      <c r="J26" s="201"/>
      <c r="K26" s="201"/>
      <c r="L26" s="201"/>
      <c r="M26" s="201"/>
      <c r="N26" s="201"/>
      <c r="P26" s="24"/>
      <c r="R26" s="24"/>
      <c r="S26" s="23"/>
      <c r="T26" s="24"/>
      <c r="U26" s="24"/>
      <c r="V26" s="24"/>
      <c r="W26" s="24"/>
    </row>
    <row r="27" spans="1:32" ht="12.75">
      <c r="E27" s="500"/>
      <c r="F27" s="24"/>
      <c r="H27" s="23"/>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sheetData>
  <dataValidations count="3">
    <dataValidation type="list" allowBlank="1" showErrorMessage="1" sqref="I8" xr:uid="{75702DC3-3375-400D-B488-B56693933782}">
      <formula1>"Defect Fixed,Story Completed,Story Being Tested,Story Ready For Testing,Story Peer Review,Product Owner - Verify,Story Being Developed,Story Approved"</formula1>
    </dataValidation>
    <dataValidation type="list" allowBlank="1" showErrorMessage="1" sqref="I8" xr:uid="{097E757B-2314-41BE-B772-370BD23EF581}">
      <formula1>"Story Completed,Story Being Tested,Story Ready For Testing,Story Peer Review,Product Owner - Verify,Story Being Developed,Story Approved"</formula1>
    </dataValidation>
    <dataValidation type="list" allowBlank="1" showInputMessage="1" showErrorMessage="1" sqref="AE2:AE5 AE7" xr:uid="{A7687BF6-4A58-4C5F-B646-EC02D2669D79}">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8E3E605E-3165-4465-9EB8-E4D656324EAF}">
          <x14:formula1>
            <xm:f>Settings!$C$3:$C$20</xm:f>
          </x14:formula1>
          <xm:sqref>I8</xm:sqref>
        </x14:dataValidation>
        <x14:dataValidation type="list" allowBlank="1" showInputMessage="1" showErrorMessage="1" xr:uid="{DF5E54F8-3113-4FBF-B89C-BBAFC8A1B4D9}">
          <x14:formula1>
            <xm:f>Settings!$C$3:$C$22</xm:f>
          </x14:formula1>
          <xm:sqref>I9:I1048576 I1:I7</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5BCA1-1EBB-4F4B-BB31-A58FCCEAC7A6}">
  <sheetPr>
    <outlinePr summaryBelow="0" summaryRight="0"/>
  </sheetPr>
  <dimension ref="A1:AD990"/>
  <sheetViews>
    <sheetView topLeftCell="H1" workbookViewId="0">
      <selection activeCell="G20" sqref="G20"/>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605" t="s">
        <v>101</v>
      </c>
      <c r="H1" s="605" t="s">
        <v>102</v>
      </c>
      <c r="I1" s="605"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12.75">
      <c r="B2" s="193"/>
      <c r="C2" s="634"/>
      <c r="D2" s="634"/>
      <c r="E2" s="177"/>
      <c r="F2" s="193"/>
      <c r="G2" s="282"/>
      <c r="H2" s="193"/>
      <c r="I2" s="193"/>
      <c r="J2" s="21"/>
      <c r="K2" s="21"/>
      <c r="L2" s="21"/>
      <c r="M2" s="21"/>
      <c r="N2" s="21"/>
      <c r="O2" s="53"/>
    </row>
    <row r="3" spans="1:30" ht="12.75">
      <c r="B3" s="193"/>
      <c r="C3" s="283"/>
      <c r="D3" s="422"/>
      <c r="E3" s="177"/>
      <c r="F3" s="193"/>
      <c r="G3" s="282"/>
      <c r="H3" s="193"/>
      <c r="I3" s="193"/>
      <c r="J3" s="21"/>
      <c r="K3" s="21"/>
      <c r="L3" s="21"/>
      <c r="M3" s="21"/>
      <c r="N3" s="21"/>
      <c r="O3" s="53"/>
    </row>
    <row r="4" spans="1:30" ht="12.75">
      <c r="B4" s="193"/>
      <c r="C4" s="400"/>
      <c r="D4" s="422"/>
      <c r="E4" s="177"/>
      <c r="F4" s="193"/>
      <c r="G4" s="389"/>
      <c r="H4" s="193"/>
      <c r="I4" s="193"/>
      <c r="J4" s="21"/>
      <c r="K4" s="21"/>
      <c r="L4" s="21"/>
      <c r="M4" s="21"/>
      <c r="N4" s="21"/>
      <c r="O4" s="53"/>
    </row>
    <row r="5" spans="1:30" ht="12.75">
      <c r="B5" s="193"/>
      <c r="C5" s="283"/>
      <c r="D5" s="422"/>
      <c r="E5" s="177"/>
      <c r="F5" s="193"/>
      <c r="G5" s="282"/>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225"/>
      <c r="C9" s="343"/>
      <c r="D9" s="461"/>
      <c r="E9" s="506"/>
      <c r="F9" s="225"/>
      <c r="G9" s="337"/>
      <c r="H9" s="225"/>
      <c r="I9" s="225"/>
      <c r="J9" s="48"/>
      <c r="K9" s="48"/>
      <c r="L9" s="48"/>
      <c r="M9" s="48"/>
      <c r="N9" s="48"/>
      <c r="O9" s="462"/>
    </row>
    <row r="10" spans="1:30" s="53" customFormat="1" ht="12.75">
      <c r="A10" s="248"/>
      <c r="B10" s="193"/>
      <c r="C10" s="425"/>
      <c r="D10" s="422"/>
      <c r="E10" s="177"/>
      <c r="F10" s="193"/>
      <c r="G10" s="282"/>
      <c r="H10" s="193"/>
      <c r="I10" s="193"/>
      <c r="J10" s="21"/>
      <c r="K10" s="21"/>
      <c r="L10" s="21"/>
      <c r="M10" s="21"/>
      <c r="N10" s="21"/>
    </row>
    <row r="11" spans="1:30" ht="15.75" customHeight="1"/>
    <row r="12" spans="1:30" ht="15.75" customHeight="1">
      <c r="P12" s="241"/>
    </row>
    <row r="13" spans="1:30" ht="15.75" customHeight="1"/>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ataValidations count="5">
    <dataValidation type="list" allowBlank="1" showErrorMessage="1" sqref="L2:M10" xr:uid="{8C1F8C79-8229-43FB-B1CE-2C4F587DB475}">
      <formula1>"Open,Inprogress,Closed/Rejected,Defect Fixed"</formula1>
    </dataValidation>
    <dataValidation type="list" allowBlank="1" showErrorMessage="1" sqref="I2:I10" xr:uid="{35D7F7B4-EFC0-4DC1-BFA7-E1CFA29BBAA2}">
      <formula1>"Manual, Automation"</formula1>
    </dataValidation>
    <dataValidation type="list" allowBlank="1" showErrorMessage="1" sqref="F2:F10" xr:uid="{E8A143F5-FED1-433A-9F42-7080A8EA1089}">
      <formula1>"Bounceback/Sub-Defect,Defect,None"</formula1>
    </dataValidation>
    <dataValidation type="list" allowBlank="1" showErrorMessage="1" sqref="H2:H10" xr:uid="{4CE30935-B064-46CD-A294-8A2B0F8E512C}">
      <formula1>"Minor,Significant,Major"</formula1>
    </dataValidation>
    <dataValidation type="list" allowBlank="1" showErrorMessage="1" sqref="J2:J10" xr:uid="{CBBB74A2-1BC2-4238-A453-4046D3221A9A}">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902AB6E0-C4FD-4DD5-8C87-FCA4290E6CE9}">
          <x14:formula1>
            <xm:f>Details!$A$2:$A$10</xm:f>
          </x14:formula1>
          <xm:sqref>N2:N1048576 N1</xm:sqref>
        </x14:dataValidation>
        <x14:dataValidation type="list" allowBlank="1" showInputMessage="1" showErrorMessage="1" xr:uid="{28A407C2-789B-40CF-AD3F-2B654AE80310}">
          <x14:formula1>
            <xm:f>Settings!$C$3:$C$22</xm:f>
          </x14:formula1>
          <xm:sqref>K1:K1048576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EB376-7409-443D-B5EF-D68D81E74B88}">
  <sheetPr>
    <outlinePr summaryBelow="0" summaryRight="0"/>
  </sheetPr>
  <dimension ref="A1:BD961"/>
  <sheetViews>
    <sheetView showGridLines="0" workbookViewId="0">
      <pane xSplit="9" topLeftCell="J5" activePane="topRight" state="frozen"/>
      <selection pane="topRight" activeCell="G4" sqref="G4"/>
      <selection activeCell="A3" sqref="A3"/>
    </sheetView>
  </sheetViews>
  <sheetFormatPr defaultColWidth="12.5703125" defaultRowHeight="15.75" customHeight="1"/>
  <cols>
    <col min="1" max="1" width="4.5703125" customWidth="1"/>
    <col min="2" max="2" width="14.42578125" style="243" customWidth="1"/>
    <col min="3" max="3" width="10.140625" style="243" customWidth="1"/>
    <col min="4" max="4" width="9.5703125" style="243" customWidth="1"/>
    <col min="5" max="5" width="16.5703125" style="447" customWidth="1"/>
    <col min="6" max="6" width="14.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45" customHeight="1">
      <c r="A2" s="564">
        <v>1</v>
      </c>
      <c r="B2" s="541" t="s">
        <v>5</v>
      </c>
      <c r="C2" s="538">
        <v>45940</v>
      </c>
      <c r="D2" s="538">
        <v>45953</v>
      </c>
      <c r="E2" s="557" t="s">
        <v>72</v>
      </c>
      <c r="F2" s="540" t="s">
        <v>197</v>
      </c>
      <c r="G2" s="541">
        <v>50315</v>
      </c>
      <c r="H2" s="542" t="s">
        <v>567</v>
      </c>
      <c r="I2" s="566" t="s">
        <v>199</v>
      </c>
      <c r="J2" s="540">
        <v>1</v>
      </c>
      <c r="K2" s="540">
        <v>1</v>
      </c>
      <c r="L2" s="540">
        <v>4</v>
      </c>
      <c r="M2" s="622" t="s">
        <v>190</v>
      </c>
      <c r="N2" s="622" t="s">
        <v>190</v>
      </c>
      <c r="O2" s="614" t="s">
        <v>190</v>
      </c>
      <c r="P2" s="614" t="s">
        <v>190</v>
      </c>
      <c r="Q2" s="614" t="s">
        <v>190</v>
      </c>
      <c r="R2" s="614" t="s">
        <v>190</v>
      </c>
      <c r="S2" s="614" t="s">
        <v>190</v>
      </c>
      <c r="T2" s="623" t="s">
        <v>190</v>
      </c>
      <c r="U2" s="624" t="s">
        <v>190</v>
      </c>
      <c r="V2" s="624" t="s">
        <v>190</v>
      </c>
      <c r="W2" s="614" t="s">
        <v>190</v>
      </c>
      <c r="X2" s="621" t="s">
        <v>190</v>
      </c>
      <c r="Y2" s="614" t="s">
        <v>190</v>
      </c>
      <c r="Z2" s="624" t="s">
        <v>190</v>
      </c>
      <c r="AA2" s="614" t="s">
        <v>190</v>
      </c>
      <c r="AB2" s="625" t="s">
        <v>190</v>
      </c>
      <c r="AC2" s="614" t="s">
        <v>190</v>
      </c>
      <c r="AD2" s="626" t="s">
        <v>190</v>
      </c>
      <c r="AE2" s="551" t="s">
        <v>407</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s="53" customFormat="1" ht="20.25" customHeight="1">
      <c r="A3" s="564">
        <v>2</v>
      </c>
      <c r="B3" s="541" t="s">
        <v>5</v>
      </c>
      <c r="C3" s="538">
        <v>45940</v>
      </c>
      <c r="D3" s="538">
        <v>45953</v>
      </c>
      <c r="E3" s="557" t="s">
        <v>72</v>
      </c>
      <c r="F3" s="540" t="s">
        <v>197</v>
      </c>
      <c r="G3" s="541" t="s">
        <v>568</v>
      </c>
      <c r="H3" s="548" t="s">
        <v>569</v>
      </c>
      <c r="I3" s="566" t="s">
        <v>199</v>
      </c>
      <c r="J3" s="540">
        <v>2</v>
      </c>
      <c r="K3" s="540">
        <v>2</v>
      </c>
      <c r="L3" s="540">
        <v>8</v>
      </c>
      <c r="M3" s="573">
        <v>45940</v>
      </c>
      <c r="N3" s="573">
        <v>45952</v>
      </c>
      <c r="O3" s="541" t="s">
        <v>197</v>
      </c>
      <c r="P3" s="541" t="s">
        <v>190</v>
      </c>
      <c r="Q3" s="541" t="s">
        <v>190</v>
      </c>
      <c r="R3" s="541" t="s">
        <v>190</v>
      </c>
      <c r="S3" s="541" t="s">
        <v>190</v>
      </c>
      <c r="T3" s="583">
        <v>45242</v>
      </c>
      <c r="U3" s="567">
        <v>45952</v>
      </c>
      <c r="V3" s="567">
        <v>45952</v>
      </c>
      <c r="W3" s="541" t="s">
        <v>396</v>
      </c>
      <c r="X3" s="621" t="s">
        <v>190</v>
      </c>
      <c r="Y3" s="541" t="s">
        <v>190</v>
      </c>
      <c r="Z3" s="567">
        <v>45952</v>
      </c>
      <c r="AA3" s="541" t="s">
        <v>190</v>
      </c>
      <c r="AB3" s="541" t="s">
        <v>190</v>
      </c>
      <c r="AC3" s="541" t="s">
        <v>190</v>
      </c>
      <c r="AD3" s="626" t="s">
        <v>190</v>
      </c>
      <c r="AE3" s="551" t="s">
        <v>407</v>
      </c>
      <c r="AF3" s="581"/>
      <c r="AG3" s="582"/>
      <c r="AH3" s="582"/>
      <c r="AI3" s="582"/>
      <c r="AJ3" s="582"/>
      <c r="AK3" s="582"/>
      <c r="AL3" s="582"/>
      <c r="AM3" s="582"/>
      <c r="AN3" s="582"/>
      <c r="AO3" s="582"/>
      <c r="AP3" s="582"/>
      <c r="AQ3" s="582"/>
      <c r="AR3" s="582"/>
      <c r="AS3" s="582"/>
      <c r="AT3" s="582"/>
      <c r="AU3" s="582"/>
      <c r="AV3" s="582"/>
      <c r="AW3" s="582"/>
      <c r="AX3" s="582"/>
      <c r="AY3" s="582"/>
      <c r="AZ3" s="582"/>
      <c r="BA3" s="582"/>
      <c r="BB3" s="582"/>
      <c r="BC3" s="582"/>
      <c r="BD3" s="582"/>
    </row>
    <row r="4" spans="1:56" ht="39.75" customHeight="1">
      <c r="A4" s="564">
        <v>3</v>
      </c>
      <c r="B4" s="541" t="s">
        <v>5</v>
      </c>
      <c r="C4" s="538">
        <v>45940</v>
      </c>
      <c r="D4" s="538">
        <v>45953</v>
      </c>
      <c r="E4" s="557" t="s">
        <v>72</v>
      </c>
      <c r="F4" s="540" t="s">
        <v>247</v>
      </c>
      <c r="G4" s="541">
        <v>49952</v>
      </c>
      <c r="H4" s="548" t="s">
        <v>570</v>
      </c>
      <c r="I4" s="566" t="s">
        <v>199</v>
      </c>
      <c r="J4" s="540">
        <v>3</v>
      </c>
      <c r="K4" s="540">
        <v>3</v>
      </c>
      <c r="L4" s="540">
        <v>12</v>
      </c>
      <c r="M4" s="573">
        <v>45940</v>
      </c>
      <c r="N4" s="573">
        <v>45943</v>
      </c>
      <c r="O4" s="541" t="s">
        <v>247</v>
      </c>
      <c r="P4" s="541" t="s">
        <v>571</v>
      </c>
      <c r="Q4" s="541" t="s">
        <v>190</v>
      </c>
      <c r="R4" s="541" t="s">
        <v>571</v>
      </c>
      <c r="S4" s="541" t="s">
        <v>190</v>
      </c>
      <c r="T4" s="541">
        <v>45123</v>
      </c>
      <c r="U4" s="567">
        <v>45944</v>
      </c>
      <c r="V4" s="567">
        <v>45944</v>
      </c>
      <c r="W4" s="541" t="s">
        <v>396</v>
      </c>
      <c r="X4" s="621" t="s">
        <v>190</v>
      </c>
      <c r="Y4" s="541" t="s">
        <v>212</v>
      </c>
      <c r="Z4" s="567">
        <v>45944</v>
      </c>
      <c r="AA4" s="541" t="s">
        <v>190</v>
      </c>
      <c r="AB4" s="604" t="s">
        <v>572</v>
      </c>
      <c r="AC4" s="541" t="s">
        <v>190</v>
      </c>
      <c r="AD4" s="626" t="s">
        <v>190</v>
      </c>
      <c r="AE4" s="574" t="s">
        <v>407</v>
      </c>
      <c r="AF4" s="356"/>
    </row>
    <row r="5" spans="1:56" ht="27">
      <c r="A5" s="564">
        <v>4</v>
      </c>
      <c r="B5" s="541" t="s">
        <v>5</v>
      </c>
      <c r="C5" s="538">
        <v>45940</v>
      </c>
      <c r="D5" s="538">
        <v>45953</v>
      </c>
      <c r="E5" s="557" t="s">
        <v>72</v>
      </c>
      <c r="F5" s="540" t="s">
        <v>197</v>
      </c>
      <c r="G5" s="541">
        <v>48340</v>
      </c>
      <c r="H5" s="548" t="s">
        <v>573</v>
      </c>
      <c r="I5" s="566" t="s">
        <v>199</v>
      </c>
      <c r="J5" s="540">
        <v>1</v>
      </c>
      <c r="K5" s="540">
        <v>1</v>
      </c>
      <c r="L5" s="540">
        <v>4</v>
      </c>
      <c r="M5" s="534" t="s">
        <v>190</v>
      </c>
      <c r="N5" s="534" t="s">
        <v>190</v>
      </c>
      <c r="O5" s="541" t="s">
        <v>190</v>
      </c>
      <c r="P5" s="541" t="s">
        <v>190</v>
      </c>
      <c r="Q5" s="541" t="s">
        <v>190</v>
      </c>
      <c r="R5" s="541" t="s">
        <v>190</v>
      </c>
      <c r="S5" s="541" t="s">
        <v>190</v>
      </c>
      <c r="T5" s="617" t="s">
        <v>190</v>
      </c>
      <c r="U5" s="567" t="s">
        <v>190</v>
      </c>
      <c r="V5" s="567" t="s">
        <v>190</v>
      </c>
      <c r="W5" s="541" t="s">
        <v>190</v>
      </c>
      <c r="X5" s="621" t="s">
        <v>190</v>
      </c>
      <c r="Y5" s="541" t="s">
        <v>190</v>
      </c>
      <c r="Z5" s="567" t="s">
        <v>190</v>
      </c>
      <c r="AA5" s="541" t="s">
        <v>190</v>
      </c>
      <c r="AB5" s="540" t="s">
        <v>190</v>
      </c>
      <c r="AC5" s="541" t="s">
        <v>190</v>
      </c>
      <c r="AD5" s="626" t="s">
        <v>190</v>
      </c>
      <c r="AE5" s="574" t="s">
        <v>407</v>
      </c>
      <c r="AF5" s="356"/>
    </row>
    <row r="6" spans="1:56" ht="81">
      <c r="A6" s="331">
        <v>5</v>
      </c>
      <c r="B6" s="541" t="s">
        <v>5</v>
      </c>
      <c r="C6" s="538">
        <v>45940</v>
      </c>
      <c r="D6" s="538">
        <v>45953</v>
      </c>
      <c r="E6" s="627" t="s">
        <v>574</v>
      </c>
      <c r="F6" s="540" t="s">
        <v>247</v>
      </c>
      <c r="G6" s="541">
        <v>49953</v>
      </c>
      <c r="H6" s="542" t="s">
        <v>575</v>
      </c>
      <c r="I6" s="543" t="s">
        <v>199</v>
      </c>
      <c r="J6" s="544">
        <v>8</v>
      </c>
      <c r="K6" s="540">
        <v>9</v>
      </c>
      <c r="L6" s="525">
        <v>38</v>
      </c>
      <c r="M6" s="534">
        <v>45944</v>
      </c>
      <c r="N6" s="534">
        <v>45953</v>
      </c>
      <c r="O6" s="541" t="s">
        <v>247</v>
      </c>
      <c r="P6" s="541" t="s">
        <v>410</v>
      </c>
      <c r="Q6" s="599" t="s">
        <v>576</v>
      </c>
      <c r="R6" s="599" t="s">
        <v>410</v>
      </c>
      <c r="S6" s="600" t="s">
        <v>190</v>
      </c>
      <c r="T6" s="600">
        <v>45249</v>
      </c>
      <c r="U6" s="601">
        <v>45952</v>
      </c>
      <c r="V6" s="601">
        <v>45952</v>
      </c>
      <c r="W6" s="600" t="s">
        <v>396</v>
      </c>
      <c r="X6" s="621" t="s">
        <v>190</v>
      </c>
      <c r="Y6" s="600" t="s">
        <v>212</v>
      </c>
      <c r="Z6" s="601">
        <v>45952</v>
      </c>
      <c r="AA6" s="600" t="s">
        <v>190</v>
      </c>
      <c r="AB6" s="600" t="s">
        <v>577</v>
      </c>
      <c r="AC6" s="600" t="s">
        <v>190</v>
      </c>
      <c r="AD6" s="626" t="s">
        <v>190</v>
      </c>
      <c r="AE6" s="574" t="s">
        <v>407</v>
      </c>
      <c r="AF6" s="356"/>
    </row>
    <row r="7" spans="1:56" ht="55.5" customHeight="1">
      <c r="A7" s="564">
        <v>5</v>
      </c>
      <c r="B7" s="541" t="s">
        <v>5</v>
      </c>
      <c r="C7" s="538">
        <v>45940</v>
      </c>
      <c r="D7" s="538">
        <v>45953</v>
      </c>
      <c r="E7" s="557" t="s">
        <v>578</v>
      </c>
      <c r="F7" s="540" t="s">
        <v>432</v>
      </c>
      <c r="G7" s="541">
        <v>50406</v>
      </c>
      <c r="H7" s="542" t="s">
        <v>579</v>
      </c>
      <c r="I7" s="566" t="s">
        <v>199</v>
      </c>
      <c r="J7" s="540">
        <v>3</v>
      </c>
      <c r="K7" s="540">
        <v>4</v>
      </c>
      <c r="L7" s="540">
        <v>16</v>
      </c>
      <c r="M7" s="573">
        <v>45940</v>
      </c>
      <c r="N7" s="534">
        <v>45946</v>
      </c>
      <c r="O7" s="541" t="s">
        <v>192</v>
      </c>
      <c r="P7" s="541" t="s">
        <v>410</v>
      </c>
      <c r="Q7" s="540" t="s">
        <v>580</v>
      </c>
      <c r="R7" s="541" t="s">
        <v>410</v>
      </c>
      <c r="S7" s="541" t="s">
        <v>190</v>
      </c>
      <c r="T7" s="583">
        <v>45195</v>
      </c>
      <c r="U7" s="567">
        <v>45947</v>
      </c>
      <c r="V7" s="567">
        <v>45947</v>
      </c>
      <c r="W7" s="541" t="s">
        <v>396</v>
      </c>
      <c r="X7" s="621" t="s">
        <v>190</v>
      </c>
      <c r="Y7" s="541" t="s">
        <v>190</v>
      </c>
      <c r="Z7" s="567">
        <v>45947</v>
      </c>
      <c r="AA7" s="541" t="s">
        <v>190</v>
      </c>
      <c r="AB7" s="604" t="s">
        <v>581</v>
      </c>
      <c r="AC7" s="541" t="s">
        <v>190</v>
      </c>
      <c r="AD7" s="626" t="s">
        <v>582</v>
      </c>
      <c r="AE7" s="574" t="s">
        <v>407</v>
      </c>
      <c r="AF7" s="589"/>
      <c r="AG7" s="579"/>
      <c r="AH7" s="579"/>
      <c r="AI7" s="579"/>
      <c r="AJ7" s="579"/>
      <c r="AK7" s="579"/>
      <c r="AL7" s="579"/>
      <c r="AM7" s="579"/>
      <c r="AN7" s="579"/>
      <c r="AO7" s="579"/>
      <c r="AP7" s="579"/>
      <c r="AQ7" s="579"/>
      <c r="AR7" s="579"/>
      <c r="AS7" s="579"/>
      <c r="AT7" s="579"/>
      <c r="AU7" s="579"/>
      <c r="AV7" s="579"/>
      <c r="AW7" s="579"/>
      <c r="AX7" s="579"/>
      <c r="AY7" s="579"/>
      <c r="AZ7" s="579"/>
      <c r="BA7" s="579"/>
      <c r="BB7" s="579"/>
      <c r="BC7" s="579"/>
      <c r="BD7" s="579"/>
    </row>
    <row r="8" spans="1:56" ht="21.75" customHeight="1">
      <c r="A8" s="564">
        <v>6</v>
      </c>
      <c r="B8" s="541" t="s">
        <v>5</v>
      </c>
      <c r="C8" s="538">
        <v>45940</v>
      </c>
      <c r="D8" s="538">
        <v>45953</v>
      </c>
      <c r="E8" s="557" t="s">
        <v>578</v>
      </c>
      <c r="F8" s="540" t="s">
        <v>429</v>
      </c>
      <c r="G8" s="541">
        <v>50407</v>
      </c>
      <c r="H8" s="542" t="s">
        <v>583</v>
      </c>
      <c r="I8" s="566" t="s">
        <v>199</v>
      </c>
      <c r="J8" s="540">
        <v>3</v>
      </c>
      <c r="K8" s="540">
        <v>3</v>
      </c>
      <c r="L8" s="540">
        <v>12</v>
      </c>
      <c r="M8" s="573">
        <v>45940</v>
      </c>
      <c r="N8" s="573">
        <v>45945</v>
      </c>
      <c r="O8" s="541" t="s">
        <v>410</v>
      </c>
      <c r="P8" s="541" t="s">
        <v>247</v>
      </c>
      <c r="Q8" s="541" t="s">
        <v>190</v>
      </c>
      <c r="R8" s="541" t="s">
        <v>247</v>
      </c>
      <c r="S8" s="541" t="s">
        <v>190</v>
      </c>
      <c r="T8" s="583">
        <v>45144</v>
      </c>
      <c r="U8" s="567">
        <v>45945</v>
      </c>
      <c r="V8" s="567">
        <v>45945</v>
      </c>
      <c r="W8" s="541" t="s">
        <v>396</v>
      </c>
      <c r="X8" s="621" t="s">
        <v>190</v>
      </c>
      <c r="Y8" s="541" t="s">
        <v>212</v>
      </c>
      <c r="Z8" s="567">
        <v>45945</v>
      </c>
      <c r="AA8" s="541" t="s">
        <v>190</v>
      </c>
      <c r="AB8" s="540" t="s">
        <v>584</v>
      </c>
      <c r="AC8" s="541" t="s">
        <v>190</v>
      </c>
      <c r="AD8" s="626" t="s">
        <v>190</v>
      </c>
      <c r="AE8" s="574" t="s">
        <v>407</v>
      </c>
      <c r="AF8" s="581"/>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row>
    <row r="9" spans="1:56" s="579" customFormat="1" ht="27">
      <c r="A9" s="564">
        <v>7</v>
      </c>
      <c r="B9" s="541" t="s">
        <v>5</v>
      </c>
      <c r="C9" s="538">
        <v>45940</v>
      </c>
      <c r="D9" s="538">
        <v>45953</v>
      </c>
      <c r="E9" s="557" t="s">
        <v>578</v>
      </c>
      <c r="F9" s="540" t="s">
        <v>429</v>
      </c>
      <c r="G9" s="541">
        <v>43944</v>
      </c>
      <c r="H9" s="548" t="s">
        <v>551</v>
      </c>
      <c r="I9" s="566" t="s">
        <v>164</v>
      </c>
      <c r="J9" s="540">
        <v>3</v>
      </c>
      <c r="K9" s="540">
        <v>3</v>
      </c>
      <c r="L9" s="540">
        <v>12</v>
      </c>
      <c r="M9" s="534">
        <v>45946</v>
      </c>
      <c r="N9" s="534">
        <v>45952</v>
      </c>
      <c r="O9" s="541" t="s">
        <v>410</v>
      </c>
      <c r="P9" s="541" t="s">
        <v>192</v>
      </c>
      <c r="Q9" s="541" t="s">
        <v>585</v>
      </c>
      <c r="R9" s="541" t="s">
        <v>192</v>
      </c>
      <c r="S9" s="541" t="s">
        <v>190</v>
      </c>
      <c r="T9" s="583"/>
      <c r="U9" s="567"/>
      <c r="V9" s="567"/>
      <c r="W9" s="541"/>
      <c r="X9" s="541"/>
      <c r="Y9" s="541"/>
      <c r="Z9" s="567"/>
      <c r="AA9" s="541"/>
      <c r="AB9" s="540" t="s">
        <v>190</v>
      </c>
      <c r="AC9" s="541" t="s">
        <v>190</v>
      </c>
      <c r="AD9" s="626" t="s">
        <v>190</v>
      </c>
      <c r="AE9" s="551" t="s">
        <v>407</v>
      </c>
      <c r="AF9" s="589"/>
    </row>
    <row r="10" spans="1:56" s="579" customFormat="1" ht="27">
      <c r="A10" s="564">
        <v>8</v>
      </c>
      <c r="B10" s="541" t="s">
        <v>5</v>
      </c>
      <c r="C10" s="538">
        <v>45940</v>
      </c>
      <c r="D10" s="538">
        <v>45953</v>
      </c>
      <c r="E10" s="557" t="s">
        <v>578</v>
      </c>
      <c r="F10" s="540" t="s">
        <v>432</v>
      </c>
      <c r="G10" s="541">
        <v>50453</v>
      </c>
      <c r="H10" s="548" t="s">
        <v>586</v>
      </c>
      <c r="I10" s="566" t="s">
        <v>404</v>
      </c>
      <c r="J10" s="549">
        <v>3</v>
      </c>
      <c r="K10" s="549">
        <v>2</v>
      </c>
      <c r="L10" s="549">
        <v>8</v>
      </c>
      <c r="M10" s="534">
        <v>45946</v>
      </c>
      <c r="N10" s="534">
        <v>45953</v>
      </c>
      <c r="O10" s="541" t="s">
        <v>192</v>
      </c>
      <c r="P10" s="541" t="s">
        <v>410</v>
      </c>
      <c r="Q10" s="541" t="s">
        <v>587</v>
      </c>
      <c r="R10" s="541" t="s">
        <v>410</v>
      </c>
      <c r="S10" s="552" t="s">
        <v>190</v>
      </c>
      <c r="T10" s="541">
        <v>45263</v>
      </c>
      <c r="U10" s="567">
        <v>45953</v>
      </c>
      <c r="V10" s="567">
        <v>45953</v>
      </c>
      <c r="W10" s="541" t="s">
        <v>396</v>
      </c>
      <c r="X10" s="541" t="s">
        <v>190</v>
      </c>
      <c r="Y10" s="541" t="s">
        <v>212</v>
      </c>
      <c r="Z10" s="567">
        <v>45953</v>
      </c>
      <c r="AA10" s="541" t="s">
        <v>190</v>
      </c>
      <c r="AB10" s="570" t="s">
        <v>190</v>
      </c>
      <c r="AC10" s="551" t="s">
        <v>190</v>
      </c>
      <c r="AD10" s="547" t="s">
        <v>190</v>
      </c>
      <c r="AE10" s="547" t="s">
        <v>407</v>
      </c>
      <c r="AF10"/>
      <c r="AG10"/>
      <c r="AH10"/>
      <c r="AI10"/>
      <c r="AJ10"/>
      <c r="AK10"/>
      <c r="AL10"/>
      <c r="AM10"/>
      <c r="AN10"/>
      <c r="AO10"/>
      <c r="AP10"/>
      <c r="AQ10"/>
      <c r="AR10"/>
      <c r="AS10"/>
      <c r="AT10"/>
      <c r="AU10"/>
      <c r="AV10"/>
      <c r="AW10"/>
      <c r="AX10"/>
      <c r="AY10"/>
      <c r="AZ10"/>
      <c r="BA10"/>
      <c r="BB10"/>
      <c r="BC10"/>
      <c r="BD10"/>
    </row>
    <row r="11" spans="1:56" s="579" customFormat="1" ht="21.75" customHeight="1">
      <c r="A11" s="564">
        <v>9</v>
      </c>
      <c r="B11" s="541" t="s">
        <v>5</v>
      </c>
      <c r="C11" s="538">
        <v>45940</v>
      </c>
      <c r="D11" s="538">
        <v>45953</v>
      </c>
      <c r="E11" s="557" t="s">
        <v>578</v>
      </c>
      <c r="F11" s="540" t="s">
        <v>429</v>
      </c>
      <c r="G11" s="541">
        <v>48361</v>
      </c>
      <c r="H11" s="548" t="s">
        <v>552</v>
      </c>
      <c r="I11" s="566" t="s">
        <v>164</v>
      </c>
      <c r="J11" s="540">
        <v>3</v>
      </c>
      <c r="K11" s="540">
        <v>1.25</v>
      </c>
      <c r="L11" s="540">
        <v>5</v>
      </c>
      <c r="M11" s="573">
        <v>45952</v>
      </c>
      <c r="N11" s="573"/>
      <c r="O11" s="613"/>
      <c r="P11" s="541"/>
      <c r="Q11" s="541"/>
      <c r="R11" s="541"/>
      <c r="S11" s="541"/>
      <c r="T11" s="583"/>
      <c r="U11" s="567"/>
      <c r="V11" s="567"/>
      <c r="W11" s="541"/>
      <c r="X11" s="541"/>
      <c r="Y11" s="541"/>
      <c r="Z11" s="567"/>
      <c r="AA11" s="541"/>
      <c r="AB11" s="604"/>
      <c r="AC11" s="541"/>
      <c r="AD11" s="553"/>
      <c r="AE11" s="551" t="s">
        <v>407</v>
      </c>
      <c r="AF11" s="581"/>
      <c r="AG11" s="582"/>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582"/>
    </row>
    <row r="12" spans="1:56" s="579" customFormat="1" ht="27">
      <c r="A12" s="564">
        <v>10</v>
      </c>
      <c r="B12" s="541" t="s">
        <v>5</v>
      </c>
      <c r="C12" s="538">
        <v>45940</v>
      </c>
      <c r="D12" s="538">
        <v>45953</v>
      </c>
      <c r="E12" s="557" t="s">
        <v>578</v>
      </c>
      <c r="F12" s="540" t="s">
        <v>432</v>
      </c>
      <c r="G12" s="541">
        <v>48337</v>
      </c>
      <c r="H12" s="548" t="s">
        <v>566</v>
      </c>
      <c r="I12" s="566" t="s">
        <v>164</v>
      </c>
      <c r="J12" s="540">
        <v>3</v>
      </c>
      <c r="K12" s="540">
        <v>2</v>
      </c>
      <c r="L12" s="540">
        <v>8</v>
      </c>
      <c r="M12" s="573">
        <v>45951</v>
      </c>
      <c r="N12" s="573"/>
      <c r="O12" s="541"/>
      <c r="P12" s="541"/>
      <c r="Q12" s="541"/>
      <c r="R12" s="541"/>
      <c r="S12" s="541"/>
      <c r="T12" s="583"/>
      <c r="U12" s="567"/>
      <c r="V12" s="567"/>
      <c r="W12" s="541"/>
      <c r="X12" s="541"/>
      <c r="Y12" s="541"/>
      <c r="Z12" s="567"/>
      <c r="AA12" s="541"/>
      <c r="AB12" s="541"/>
      <c r="AC12" s="541"/>
      <c r="AD12" s="553"/>
      <c r="AE12" s="551"/>
      <c r="AF12" s="589"/>
    </row>
    <row r="13" spans="1:56" s="579" customFormat="1" ht="12.75">
      <c r="A13" s="564"/>
      <c r="B13" s="541"/>
      <c r="C13" s="538"/>
      <c r="D13" s="538"/>
      <c r="E13" s="557"/>
      <c r="F13" s="540"/>
      <c r="G13" s="541"/>
      <c r="H13" s="548"/>
      <c r="I13" s="566"/>
      <c r="J13" s="540"/>
      <c r="K13" s="540"/>
      <c r="L13" s="540"/>
      <c r="M13" s="573"/>
      <c r="N13" s="573"/>
      <c r="O13" s="541"/>
      <c r="P13" s="541"/>
      <c r="Q13" s="541"/>
      <c r="R13" s="541"/>
      <c r="S13" s="541"/>
      <c r="T13" s="583"/>
      <c r="U13" s="567"/>
      <c r="V13" s="567"/>
      <c r="W13" s="541"/>
      <c r="X13" s="541"/>
      <c r="Y13" s="541"/>
      <c r="Z13" s="567"/>
      <c r="AA13" s="541"/>
      <c r="AB13" s="541"/>
      <c r="AC13" s="541"/>
      <c r="AD13" s="553"/>
      <c r="AE13" s="551"/>
      <c r="AF13" s="589"/>
    </row>
    <row r="14" spans="1:56" ht="12.75">
      <c r="A14" s="564"/>
      <c r="B14" s="541"/>
      <c r="C14" s="538"/>
      <c r="D14" s="538"/>
      <c r="E14" s="557"/>
      <c r="F14" s="540"/>
      <c r="G14" s="541"/>
      <c r="H14" s="548"/>
      <c r="I14" s="566"/>
      <c r="J14" s="540"/>
      <c r="K14" s="540"/>
      <c r="L14" s="540"/>
      <c r="M14" s="573"/>
      <c r="N14" s="573"/>
      <c r="O14" s="541"/>
      <c r="P14" s="541"/>
      <c r="Q14" s="541"/>
      <c r="R14" s="541"/>
      <c r="S14" s="541"/>
      <c r="T14" s="583"/>
      <c r="U14" s="567"/>
      <c r="V14" s="567"/>
      <c r="W14" s="541"/>
      <c r="X14" s="541"/>
      <c r="Y14" s="541"/>
      <c r="Z14" s="567"/>
      <c r="AA14" s="541"/>
      <c r="AB14" s="541"/>
      <c r="AC14" s="541"/>
      <c r="AD14" s="553"/>
      <c r="AE14" s="551"/>
      <c r="AF14" s="589"/>
      <c r="AG14" s="579"/>
      <c r="AH14" s="579"/>
      <c r="AI14" s="579"/>
      <c r="AJ14" s="579"/>
      <c r="AK14" s="579"/>
      <c r="AL14" s="579"/>
      <c r="AM14" s="579"/>
      <c r="AN14" s="579"/>
      <c r="AO14" s="579"/>
      <c r="AP14" s="579"/>
      <c r="AQ14" s="579"/>
      <c r="AR14" s="579"/>
      <c r="AS14" s="579"/>
      <c r="AT14" s="579"/>
      <c r="AU14" s="579"/>
      <c r="AV14" s="579"/>
      <c r="AW14" s="579"/>
      <c r="AX14" s="579"/>
      <c r="AY14" s="579"/>
      <c r="AZ14" s="579"/>
      <c r="BA14" s="579"/>
      <c r="BB14" s="579"/>
      <c r="BC14" s="579"/>
      <c r="BD14" s="579"/>
    </row>
    <row r="15" spans="1:56" ht="12.75">
      <c r="A15" s="314"/>
      <c r="B15" s="541"/>
      <c r="C15" s="538"/>
      <c r="D15" s="538"/>
      <c r="E15" s="557"/>
      <c r="F15" s="540"/>
      <c r="G15" s="541"/>
      <c r="H15" s="548"/>
      <c r="I15" s="566"/>
      <c r="J15" s="540"/>
      <c r="K15" s="540"/>
      <c r="L15" s="540"/>
      <c r="M15" s="573"/>
      <c r="N15" s="573"/>
      <c r="O15" s="541"/>
      <c r="P15" s="541"/>
      <c r="Q15" s="541"/>
      <c r="R15" s="541"/>
      <c r="S15" s="541"/>
      <c r="T15" s="583"/>
      <c r="U15" s="567"/>
      <c r="V15" s="567"/>
      <c r="W15" s="541"/>
      <c r="X15" s="550"/>
      <c r="Y15" s="541"/>
      <c r="Z15" s="567"/>
      <c r="AA15" s="541"/>
      <c r="AB15" s="541"/>
      <c r="AC15" s="541"/>
      <c r="AD15" s="553"/>
      <c r="AE15" s="551"/>
    </row>
    <row r="16" spans="1:56" ht="12.75">
      <c r="A16" s="314"/>
      <c r="B16" s="280"/>
      <c r="C16" s="393"/>
      <c r="D16" s="393"/>
      <c r="E16" s="72"/>
      <c r="F16" s="390"/>
      <c r="G16" s="310"/>
      <c r="H16" s="282"/>
      <c r="I16" s="280"/>
      <c r="J16" s="283"/>
      <c r="K16" s="283"/>
      <c r="L16" s="424"/>
      <c r="M16" s="424"/>
      <c r="N16" s="424"/>
      <c r="O16" s="296"/>
      <c r="P16" s="279"/>
      <c r="Q16" s="583"/>
      <c r="R16" s="583"/>
      <c r="S16" s="583"/>
      <c r="T16" s="541"/>
      <c r="U16" s="552"/>
      <c r="V16" s="552"/>
      <c r="W16" s="549"/>
      <c r="X16" s="549"/>
      <c r="Y16" s="541"/>
      <c r="Z16" s="552"/>
      <c r="AA16" s="549"/>
      <c r="AB16" s="583"/>
      <c r="AC16" s="583"/>
      <c r="AD16" s="553"/>
      <c r="AE16" s="551"/>
      <c r="AF16" s="356"/>
    </row>
    <row r="17" spans="1:32" ht="12.75">
      <c r="A17" s="314"/>
      <c r="B17" s="283"/>
      <c r="C17" s="354"/>
      <c r="D17" s="354"/>
      <c r="E17" s="72"/>
      <c r="F17" s="283"/>
      <c r="G17" s="283"/>
      <c r="H17" s="282"/>
      <c r="I17" s="280"/>
      <c r="J17" s="296"/>
      <c r="K17" s="343"/>
      <c r="L17" s="343"/>
      <c r="M17" s="343"/>
      <c r="N17" s="343"/>
      <c r="O17" s="279"/>
      <c r="P17" s="279"/>
      <c r="Q17" s="583"/>
      <c r="R17" s="583"/>
      <c r="S17" s="525"/>
      <c r="T17" s="583"/>
      <c r="U17" s="552"/>
      <c r="V17" s="552"/>
      <c r="W17" s="583"/>
      <c r="X17" s="583"/>
      <c r="Y17" s="583"/>
      <c r="Z17" s="567"/>
      <c r="AA17" s="583"/>
      <c r="AB17" s="583"/>
      <c r="AC17" s="583"/>
      <c r="AD17" s="584"/>
      <c r="AE17" s="551"/>
      <c r="AF17" s="356"/>
    </row>
    <row r="18" spans="1:32" ht="12.75">
      <c r="A18" s="314"/>
      <c r="B18" s="283"/>
      <c r="C18" s="354"/>
      <c r="D18" s="354"/>
      <c r="E18" s="72"/>
      <c r="F18" s="283"/>
      <c r="G18" s="283"/>
      <c r="H18" s="282"/>
      <c r="I18" s="280"/>
      <c r="J18" s="278"/>
      <c r="K18" s="285"/>
      <c r="L18" s="343"/>
      <c r="M18" s="343"/>
      <c r="N18" s="343"/>
      <c r="O18" s="279"/>
      <c r="P18" s="279"/>
      <c r="Q18" s="583"/>
      <c r="R18" s="583"/>
      <c r="S18" s="583"/>
      <c r="T18" s="583"/>
      <c r="U18" s="567"/>
      <c r="V18" s="567"/>
      <c r="W18" s="583"/>
      <c r="X18" s="583"/>
      <c r="Y18" s="583"/>
      <c r="Z18" s="583"/>
      <c r="AA18" s="583"/>
      <c r="AB18" s="583"/>
      <c r="AC18" s="583"/>
      <c r="AD18" s="584"/>
      <c r="AE18" s="551"/>
      <c r="AF18" s="356"/>
    </row>
    <row r="19" spans="1:32" ht="12.75">
      <c r="A19" s="314"/>
      <c r="B19" s="293"/>
      <c r="C19" s="391"/>
      <c r="D19" s="391"/>
      <c r="E19" s="72"/>
      <c r="F19" s="390"/>
      <c r="G19" s="310"/>
      <c r="H19" s="282"/>
      <c r="I19" s="280"/>
      <c r="J19" s="296"/>
      <c r="K19" s="343"/>
      <c r="L19" s="296"/>
      <c r="M19" s="296"/>
      <c r="N19" s="296"/>
      <c r="O19" s="296"/>
      <c r="P19" s="279"/>
      <c r="Q19" s="583"/>
      <c r="R19" s="583"/>
      <c r="S19" s="583"/>
      <c r="T19" s="583"/>
      <c r="U19" s="583"/>
      <c r="V19" s="583"/>
      <c r="W19" s="583"/>
      <c r="X19" s="583"/>
      <c r="Y19" s="583"/>
      <c r="Z19" s="583"/>
      <c r="AA19" s="583"/>
      <c r="AB19" s="583"/>
      <c r="AC19" s="583"/>
      <c r="AD19" s="584"/>
      <c r="AE19" s="551"/>
    </row>
    <row r="20" spans="1:32" ht="12.75">
      <c r="A20" s="314"/>
      <c r="B20" s="283"/>
      <c r="C20" s="354"/>
      <c r="D20" s="354"/>
      <c r="E20" s="72"/>
      <c r="F20" s="283"/>
      <c r="G20" s="283"/>
      <c r="H20" s="282"/>
      <c r="I20" s="280"/>
      <c r="J20" s="278"/>
      <c r="K20" s="285"/>
      <c r="L20" s="425"/>
      <c r="M20" s="425"/>
      <c r="N20" s="425"/>
      <c r="O20" s="280"/>
      <c r="P20" s="283"/>
      <c r="Q20" s="541"/>
      <c r="R20" s="541"/>
      <c r="S20" s="541"/>
      <c r="T20" s="551"/>
      <c r="U20" s="578"/>
      <c r="V20" s="578"/>
      <c r="W20" s="541"/>
      <c r="X20" s="541"/>
      <c r="Y20" s="541"/>
      <c r="Z20" s="578"/>
      <c r="AA20" s="585"/>
      <c r="AB20" s="551"/>
      <c r="AC20" s="551"/>
      <c r="AD20" s="553"/>
      <c r="AE20" s="551"/>
      <c r="AF20" s="356"/>
    </row>
    <row r="21" spans="1:32" ht="12.75">
      <c r="A21" s="314"/>
      <c r="B21" s="283"/>
      <c r="C21" s="354"/>
      <c r="D21" s="354"/>
      <c r="E21" s="72"/>
      <c r="F21" s="283"/>
      <c r="G21" s="283"/>
      <c r="H21" s="282"/>
      <c r="I21" s="280"/>
      <c r="J21" s="296"/>
      <c r="K21" s="343"/>
      <c r="L21" s="343"/>
      <c r="M21" s="343"/>
      <c r="N21" s="343"/>
      <c r="O21" s="279"/>
      <c r="P21" s="279"/>
      <c r="Q21" s="583"/>
      <c r="R21" s="583"/>
      <c r="S21" s="583"/>
      <c r="T21" s="583"/>
      <c r="U21" s="583"/>
      <c r="V21" s="583"/>
      <c r="W21" s="583"/>
      <c r="X21" s="583"/>
      <c r="Y21" s="583"/>
      <c r="Z21" s="583"/>
      <c r="AA21" s="583"/>
      <c r="AB21" s="583"/>
      <c r="AC21" s="583"/>
      <c r="AD21" s="584"/>
      <c r="AE21" s="551"/>
    </row>
    <row r="22" spans="1:32" ht="12.75">
      <c r="A22" s="314"/>
      <c r="B22" s="279"/>
      <c r="C22" s="361"/>
      <c r="D22" s="361"/>
      <c r="E22" s="387"/>
      <c r="F22" s="279"/>
      <c r="G22" s="279"/>
      <c r="H22" s="337"/>
      <c r="I22" s="290"/>
      <c r="J22" s="296"/>
      <c r="K22" s="343"/>
      <c r="L22" s="343"/>
      <c r="M22" s="343"/>
      <c r="N22" s="343"/>
      <c r="O22" s="279"/>
      <c r="P22" s="279"/>
      <c r="Q22" s="583"/>
      <c r="R22" s="583"/>
      <c r="S22" s="583"/>
      <c r="T22" s="583"/>
      <c r="U22" s="583"/>
      <c r="V22" s="583"/>
      <c r="W22" s="583"/>
      <c r="X22" s="583"/>
      <c r="Y22" s="583"/>
      <c r="Z22" s="583"/>
      <c r="AA22" s="583"/>
      <c r="AB22" s="583"/>
      <c r="AC22" s="583"/>
      <c r="AD22" s="584"/>
      <c r="AE22" s="551"/>
    </row>
    <row r="23" spans="1:32" ht="12.75">
      <c r="A23" s="314"/>
      <c r="B23" s="283"/>
      <c r="C23" s="354"/>
      <c r="D23" s="354"/>
      <c r="E23" s="72"/>
      <c r="F23" s="283"/>
      <c r="G23" s="283"/>
      <c r="H23" s="282"/>
      <c r="I23" s="283"/>
      <c r="J23" s="404"/>
      <c r="K23" s="343"/>
      <c r="L23" s="343"/>
      <c r="M23" s="343"/>
      <c r="N23" s="343"/>
      <c r="O23" s="279"/>
      <c r="P23" s="279"/>
      <c r="Q23" s="583"/>
      <c r="R23" s="583"/>
      <c r="S23" s="583"/>
      <c r="T23" s="583"/>
      <c r="U23" s="583"/>
      <c r="V23" s="583"/>
      <c r="W23" s="583"/>
      <c r="X23" s="583"/>
      <c r="Y23" s="583"/>
      <c r="Z23" s="583"/>
      <c r="AA23" s="583"/>
      <c r="AB23" s="583"/>
      <c r="AC23" s="583"/>
      <c r="AD23" s="584"/>
      <c r="AE23" s="551"/>
    </row>
    <row r="24" spans="1:32" s="53" customFormat="1" ht="12.75">
      <c r="A24" s="405"/>
      <c r="B24" s="293"/>
      <c r="C24" s="391"/>
      <c r="D24" s="391"/>
      <c r="E24" s="406"/>
      <c r="F24" s="293"/>
      <c r="G24" s="407"/>
      <c r="H24" s="408"/>
      <c r="I24" s="410"/>
      <c r="J24" s="296"/>
      <c r="K24" s="343"/>
      <c r="L24" s="343"/>
      <c r="M24" s="343"/>
      <c r="N24" s="343"/>
      <c r="O24" s="279"/>
      <c r="P24" s="279"/>
      <c r="Q24" s="583"/>
      <c r="R24" s="583"/>
      <c r="S24" s="586"/>
      <c r="T24" s="586"/>
      <c r="U24" s="543"/>
      <c r="V24" s="543"/>
      <c r="W24" s="586"/>
      <c r="X24" s="586"/>
      <c r="Y24" s="586"/>
      <c r="Z24" s="543"/>
      <c r="AA24" s="586"/>
      <c r="AB24" s="586"/>
      <c r="AC24" s="586"/>
      <c r="AD24" s="584"/>
      <c r="AE24" s="586"/>
    </row>
    <row r="25" spans="1:32" ht="12.75">
      <c r="E25" s="500"/>
      <c r="F25" s="24"/>
      <c r="H25" s="23"/>
      <c r="J25" s="201"/>
      <c r="K25" s="201"/>
      <c r="L25" s="201"/>
      <c r="M25" s="201"/>
      <c r="N25" s="201"/>
      <c r="P25" s="24"/>
      <c r="Q25" s="579"/>
      <c r="R25" s="587"/>
      <c r="S25" s="588"/>
      <c r="T25" s="587"/>
      <c r="U25" s="587"/>
      <c r="V25" s="587"/>
      <c r="W25" s="587"/>
      <c r="X25" s="579"/>
      <c r="Y25" s="579"/>
      <c r="Z25" s="579"/>
      <c r="AA25" s="579"/>
      <c r="AB25" s="579"/>
      <c r="AC25" s="579"/>
      <c r="AD25" s="579"/>
      <c r="AE25" s="579"/>
    </row>
    <row r="26" spans="1:32" ht="12.75">
      <c r="E26" s="500"/>
      <c r="F26" s="24"/>
      <c r="H26" s="23"/>
      <c r="J26" s="201"/>
      <c r="K26" s="201"/>
      <c r="L26" s="201"/>
      <c r="M26" s="201"/>
      <c r="N26" s="201"/>
      <c r="P26" s="24"/>
      <c r="R26" s="24"/>
      <c r="S26" s="23"/>
      <c r="T26" s="24"/>
      <c r="U26" s="24"/>
      <c r="V26" s="24"/>
      <c r="W26" s="24"/>
    </row>
    <row r="27" spans="1:32" ht="12.75">
      <c r="E27" s="500"/>
      <c r="F27" s="24"/>
      <c r="H27" s="107"/>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row r="960" spans="5:23" ht="12.75">
      <c r="E960" s="500"/>
      <c r="F960" s="24"/>
      <c r="H960" s="23"/>
      <c r="J960" s="201"/>
      <c r="K960" s="201"/>
      <c r="L960" s="201"/>
      <c r="M960" s="201"/>
      <c r="N960" s="201"/>
      <c r="P960" s="24"/>
      <c r="R960" s="24"/>
      <c r="S960" s="23"/>
      <c r="T960" s="24"/>
      <c r="U960" s="24"/>
      <c r="V960" s="24"/>
      <c r="W960" s="24"/>
    </row>
    <row r="961" spans="5:23" ht="12.75">
      <c r="E961" s="500"/>
      <c r="F961" s="24"/>
      <c r="H961" s="23"/>
      <c r="J961" s="201"/>
      <c r="K961" s="201"/>
      <c r="L961" s="201"/>
      <c r="M961" s="201"/>
      <c r="N961" s="201"/>
      <c r="P961" s="24"/>
      <c r="R961" s="24"/>
      <c r="S961" s="23"/>
      <c r="T961" s="24"/>
      <c r="U961" s="24"/>
      <c r="V961" s="24"/>
      <c r="W961" s="24"/>
    </row>
  </sheetData>
  <dataValidations count="3">
    <dataValidation type="list" allowBlank="1" showInputMessage="1" showErrorMessage="1" sqref="AE2:AE9" xr:uid="{9A2F750F-4A8C-48D9-AB07-0B5491C384B8}">
      <formula1>"Blank,Exceeds Expectation,Meets Expectation,Needs improvement"</formula1>
    </dataValidation>
    <dataValidation type="list" allowBlank="1" showErrorMessage="1" sqref="I10" xr:uid="{8C0AE387-0C5B-48D9-B228-D29055307553}">
      <formula1>"Story Completed,Story Being Tested,Story Ready For Testing,Story Peer Review,Product Owner - Verify,Story Being Developed,Story Approved"</formula1>
    </dataValidation>
    <dataValidation type="list" allowBlank="1" showErrorMessage="1" sqref="I10" xr:uid="{1509A6F9-B609-4290-8AFA-D50CFD04EF73}">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4BF8ED6-6BC4-46FE-9A01-E88FED12F7FF}">
          <x14:formula1>
            <xm:f>Settings!$C$3:$C$22</xm:f>
          </x14:formula1>
          <xm:sqref>I1:I9 I11:I1048576</xm:sqref>
        </x14:dataValidation>
        <x14:dataValidation type="list" allowBlank="1" showErrorMessage="1" xr:uid="{E8BE7B87-B0F0-4C00-903E-39B1936371B1}">
          <x14:formula1>
            <xm:f>Settings!$C$3:$C$20</xm:f>
          </x14:formula1>
          <xm:sqref>I10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FBFCA-F54D-44A6-A773-073BDF57EDF2}">
  <sheetPr>
    <outlinePr summaryBelow="0" summaryRight="0"/>
  </sheetPr>
  <dimension ref="A1:AD991"/>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605" t="s">
        <v>101</v>
      </c>
      <c r="H1" s="605" t="s">
        <v>102</v>
      </c>
      <c r="I1" s="605"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12.75">
      <c r="B2" s="577"/>
      <c r="C2" s="606"/>
      <c r="D2" s="606"/>
      <c r="E2" s="607"/>
      <c r="F2" s="240"/>
      <c r="G2" s="315"/>
      <c r="H2" s="240"/>
      <c r="I2" s="240"/>
      <c r="J2" s="21"/>
      <c r="K2" s="21"/>
      <c r="L2" s="608"/>
      <c r="M2" s="608"/>
      <c r="O2" s="53"/>
    </row>
    <row r="3" spans="1:30" ht="12.75">
      <c r="B3" s="193"/>
      <c r="C3" s="456"/>
      <c r="D3" s="422"/>
      <c r="E3" s="177"/>
      <c r="F3" s="193"/>
      <c r="G3" s="282"/>
      <c r="H3" s="193"/>
      <c r="I3" s="193"/>
      <c r="J3" s="21"/>
      <c r="K3" s="21"/>
      <c r="L3" s="21"/>
      <c r="M3" s="21"/>
      <c r="N3" s="21"/>
      <c r="O3" s="53"/>
    </row>
    <row r="4" spans="1:30" ht="12.75">
      <c r="B4" s="193"/>
      <c r="C4" s="283"/>
      <c r="D4" s="422"/>
      <c r="E4" s="177"/>
      <c r="F4" s="193"/>
      <c r="G4" s="282"/>
      <c r="H4" s="193"/>
      <c r="I4" s="193"/>
      <c r="J4" s="21"/>
      <c r="K4" s="21"/>
      <c r="L4" s="21"/>
      <c r="M4" s="21"/>
      <c r="N4" s="21"/>
      <c r="O4" s="53"/>
    </row>
    <row r="5" spans="1:30" ht="12.75">
      <c r="B5" s="193"/>
      <c r="C5" s="400"/>
      <c r="D5" s="422"/>
      <c r="E5" s="177"/>
      <c r="F5" s="193"/>
      <c r="G5" s="389"/>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225"/>
      <c r="C10" s="343"/>
      <c r="D10" s="461"/>
      <c r="E10" s="506"/>
      <c r="F10" s="225"/>
      <c r="G10" s="337"/>
      <c r="H10" s="225"/>
      <c r="I10" s="225"/>
      <c r="J10" s="48"/>
      <c r="K10" s="48"/>
      <c r="L10" s="48"/>
      <c r="M10" s="48"/>
      <c r="N10" s="48"/>
      <c r="O10" s="462"/>
    </row>
    <row r="11" spans="1:30" s="53" customFormat="1" ht="12.75">
      <c r="A11" s="248"/>
      <c r="B11" s="193"/>
      <c r="C11" s="425"/>
      <c r="D11" s="422"/>
      <c r="E11" s="177"/>
      <c r="F11" s="193"/>
      <c r="G11" s="282"/>
      <c r="H11" s="193"/>
      <c r="I11" s="193"/>
      <c r="J11" s="21"/>
      <c r="K11" s="21"/>
      <c r="L11" s="21"/>
      <c r="M11" s="21"/>
      <c r="N11" s="21"/>
    </row>
    <row r="12" spans="1:30" ht="15.75" customHeight="1"/>
    <row r="13" spans="1:30" ht="15.75" customHeight="1">
      <c r="P13" s="241"/>
    </row>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count="6">
    <dataValidation type="list" allowBlank="1" showErrorMessage="1" sqref="J2:J11" xr:uid="{611A21B2-64D1-440D-A44E-AEE11A5DE68E}">
      <formula1>"Internal,External"</formula1>
    </dataValidation>
    <dataValidation type="list" allowBlank="1" showErrorMessage="1" sqref="H2:H11" xr:uid="{4F2488C0-39DC-4EC8-9B2B-AE5AF70289F1}">
      <formula1>"Minor,Significant,Major"</formula1>
    </dataValidation>
    <dataValidation type="list" allowBlank="1" showErrorMessage="1" sqref="F2:F11" xr:uid="{43A28145-0195-4DB0-9D3A-A2E24A295B6B}">
      <formula1>"Bounceback/Sub-Defect,Defect,None"</formula1>
    </dataValidation>
    <dataValidation type="list" allowBlank="1" showErrorMessage="1" sqref="I2:I11" xr:uid="{F0AADDCE-CAC1-4A54-9F4D-A77B73857E4D}">
      <formula1>"Manual, Automation"</formula1>
    </dataValidation>
    <dataValidation type="date" showErrorMessage="1" sqref="L2:M2" xr:uid="{CDB9BAA3-68AB-4BCE-8F5B-D6FE5F7822A7}">
      <formula1>45898</formula1>
      <formula2>45911</formula2>
    </dataValidation>
    <dataValidation type="list" allowBlank="1" showErrorMessage="1" sqref="L3:M11" xr:uid="{0ACB62F4-122E-4749-AC1C-E8B48E5177E4}">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97902DE2-FE82-4366-8553-D669A484288B}">
          <x14:formula1>
            <xm:f>Details!$A$2:$A$10</xm:f>
          </x14:formula1>
          <xm:sqref>N3:N1048576 N1</xm:sqref>
        </x14:dataValidation>
        <x14:dataValidation type="list" allowBlank="1" showInputMessage="1" showErrorMessage="1" xr:uid="{D779DE0C-427E-43EE-8740-5EED7BF040FE}">
          <x14:formula1>
            <xm:f>Settings!$C$3:$C$22</xm:f>
          </x14:formula1>
          <xm:sqref>K1:K1048576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F2B06-41A7-434D-BFFE-76DC47040445}">
  <sheetPr>
    <outlinePr summaryBelow="0" summaryRight="0"/>
  </sheetPr>
  <dimension ref="A1:BD960"/>
  <sheetViews>
    <sheetView showGridLines="0" workbookViewId="0">
      <pane xSplit="9" topLeftCell="J6" activePane="topRight" state="frozen"/>
      <selection pane="topRight" activeCell="N3" sqref="N3"/>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14.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45" customHeight="1">
      <c r="A2" s="564">
        <v>1</v>
      </c>
      <c r="B2" s="541" t="s">
        <v>5</v>
      </c>
      <c r="C2" s="538">
        <v>45926</v>
      </c>
      <c r="D2" s="538">
        <v>45939</v>
      </c>
      <c r="E2" s="557" t="s">
        <v>68</v>
      </c>
      <c r="F2" s="540" t="s">
        <v>429</v>
      </c>
      <c r="G2" s="541">
        <v>49762</v>
      </c>
      <c r="H2" s="542" t="s">
        <v>588</v>
      </c>
      <c r="I2" s="566" t="s">
        <v>199</v>
      </c>
      <c r="J2" s="540">
        <v>2</v>
      </c>
      <c r="K2" s="540">
        <v>2.25</v>
      </c>
      <c r="L2" s="540">
        <v>9</v>
      </c>
      <c r="M2" s="573">
        <v>45926</v>
      </c>
      <c r="N2" s="573">
        <v>45929</v>
      </c>
      <c r="O2" s="541" t="s">
        <v>410</v>
      </c>
      <c r="P2" s="541" t="s">
        <v>571</v>
      </c>
      <c r="Q2" s="541" t="s">
        <v>190</v>
      </c>
      <c r="R2" s="541" t="s">
        <v>571</v>
      </c>
      <c r="S2" s="541" t="s">
        <v>190</v>
      </c>
      <c r="T2" s="583">
        <v>44885</v>
      </c>
      <c r="U2" s="567">
        <v>45930</v>
      </c>
      <c r="V2" s="567">
        <v>45930</v>
      </c>
      <c r="W2" s="541" t="s">
        <v>448</v>
      </c>
      <c r="X2" s="615" t="s">
        <v>589</v>
      </c>
      <c r="Y2" s="541" t="s">
        <v>212</v>
      </c>
      <c r="Z2" s="567">
        <v>45930</v>
      </c>
      <c r="AA2" s="541" t="s">
        <v>190</v>
      </c>
      <c r="AB2" s="527" t="s">
        <v>590</v>
      </c>
      <c r="AC2" s="541" t="s">
        <v>190</v>
      </c>
      <c r="AD2" s="545" t="s">
        <v>591</v>
      </c>
      <c r="AE2" s="551" t="s">
        <v>407</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s="53" customFormat="1" ht="53.25">
      <c r="A3" s="564">
        <v>2</v>
      </c>
      <c r="B3" s="541" t="s">
        <v>5</v>
      </c>
      <c r="C3" s="538">
        <v>45926</v>
      </c>
      <c r="D3" s="538">
        <v>45939</v>
      </c>
      <c r="E3" s="557" t="s">
        <v>68</v>
      </c>
      <c r="F3" s="540" t="s">
        <v>432</v>
      </c>
      <c r="G3" s="541">
        <v>49592</v>
      </c>
      <c r="H3" s="548" t="s">
        <v>592</v>
      </c>
      <c r="I3" s="566" t="s">
        <v>199</v>
      </c>
      <c r="J3" s="540">
        <v>1</v>
      </c>
      <c r="K3" s="540">
        <v>1</v>
      </c>
      <c r="L3" s="540">
        <v>4</v>
      </c>
      <c r="M3" s="573">
        <v>45926</v>
      </c>
      <c r="N3" s="573">
        <v>45926</v>
      </c>
      <c r="O3" s="541" t="s">
        <v>192</v>
      </c>
      <c r="P3" s="541" t="s">
        <v>247</v>
      </c>
      <c r="Q3" s="540" t="s">
        <v>593</v>
      </c>
      <c r="R3" s="541" t="s">
        <v>247</v>
      </c>
      <c r="S3" s="540" t="s">
        <v>594</v>
      </c>
      <c r="T3" s="583">
        <v>44873</v>
      </c>
      <c r="U3" s="567">
        <v>45929</v>
      </c>
      <c r="V3" s="567">
        <v>45929</v>
      </c>
      <c r="W3" s="541" t="s">
        <v>448</v>
      </c>
      <c r="X3" s="550" t="s">
        <v>190</v>
      </c>
      <c r="Y3" s="541" t="s">
        <v>212</v>
      </c>
      <c r="Z3" s="567">
        <v>45929</v>
      </c>
      <c r="AA3" s="541" t="s">
        <v>190</v>
      </c>
      <c r="AB3" s="541" t="s">
        <v>190</v>
      </c>
      <c r="AC3" s="541" t="s">
        <v>190</v>
      </c>
      <c r="AD3" s="315" t="s">
        <v>595</v>
      </c>
      <c r="AE3" s="551" t="s">
        <v>407</v>
      </c>
      <c r="AF3" s="581"/>
      <c r="AG3" s="582"/>
      <c r="AH3" s="582"/>
      <c r="AI3" s="582"/>
      <c r="AJ3" s="582"/>
      <c r="AK3" s="582"/>
      <c r="AL3" s="582"/>
      <c r="AM3" s="582"/>
      <c r="AN3" s="582"/>
      <c r="AO3" s="582"/>
      <c r="AP3" s="582"/>
      <c r="AQ3" s="582"/>
      <c r="AR3" s="582"/>
      <c r="AS3" s="582"/>
      <c r="AT3" s="582"/>
      <c r="AU3" s="582"/>
      <c r="AV3" s="582"/>
      <c r="AW3" s="582"/>
      <c r="AX3" s="582"/>
      <c r="AY3" s="582"/>
      <c r="AZ3" s="582"/>
      <c r="BA3" s="582"/>
      <c r="BB3" s="582"/>
      <c r="BC3" s="582"/>
      <c r="BD3" s="582"/>
    </row>
    <row r="4" spans="1:56" ht="59.25" customHeight="1">
      <c r="A4" s="564">
        <v>3</v>
      </c>
      <c r="B4" s="541" t="s">
        <v>5</v>
      </c>
      <c r="C4" s="538">
        <v>45926</v>
      </c>
      <c r="D4" s="538">
        <v>45939</v>
      </c>
      <c r="E4" s="557" t="s">
        <v>68</v>
      </c>
      <c r="F4" s="540" t="s">
        <v>432</v>
      </c>
      <c r="G4" s="541">
        <v>49989</v>
      </c>
      <c r="H4" s="548" t="s">
        <v>596</v>
      </c>
      <c r="I4" s="566" t="s">
        <v>402</v>
      </c>
      <c r="J4" s="540">
        <v>3</v>
      </c>
      <c r="K4" s="540">
        <v>2</v>
      </c>
      <c r="L4" s="540">
        <v>8</v>
      </c>
      <c r="M4" s="573">
        <v>45926</v>
      </c>
      <c r="N4" s="573">
        <v>45926</v>
      </c>
      <c r="O4" s="541" t="s">
        <v>192</v>
      </c>
      <c r="P4" s="541" t="s">
        <v>247</v>
      </c>
      <c r="Q4" s="541" t="s">
        <v>190</v>
      </c>
      <c r="R4" s="541" t="s">
        <v>247</v>
      </c>
      <c r="S4" s="541" t="s">
        <v>190</v>
      </c>
      <c r="T4" s="541">
        <v>44911</v>
      </c>
      <c r="U4" s="567">
        <v>45930</v>
      </c>
      <c r="V4" s="567">
        <v>45930</v>
      </c>
      <c r="W4" s="541" t="s">
        <v>448</v>
      </c>
      <c r="X4" s="580" t="s">
        <v>190</v>
      </c>
      <c r="Y4" s="541" t="s">
        <v>212</v>
      </c>
      <c r="Z4" s="567">
        <v>45930</v>
      </c>
      <c r="AA4" s="541" t="s">
        <v>190</v>
      </c>
      <c r="AB4" s="540" t="s">
        <v>190</v>
      </c>
      <c r="AC4" s="541" t="s">
        <v>190</v>
      </c>
      <c r="AD4" s="570" t="s">
        <v>597</v>
      </c>
      <c r="AE4" s="551" t="s">
        <v>407</v>
      </c>
      <c r="AF4" s="356"/>
    </row>
    <row r="5" spans="1:56" ht="15">
      <c r="A5" s="564">
        <v>4</v>
      </c>
      <c r="B5" s="541" t="s">
        <v>5</v>
      </c>
      <c r="C5" s="538">
        <v>45926</v>
      </c>
      <c r="D5" s="538">
        <v>45939</v>
      </c>
      <c r="E5" s="557" t="s">
        <v>68</v>
      </c>
      <c r="F5" s="540" t="s">
        <v>247</v>
      </c>
      <c r="G5" s="541">
        <v>49997</v>
      </c>
      <c r="H5" s="548" t="s">
        <v>598</v>
      </c>
      <c r="I5" s="566" t="s">
        <v>199</v>
      </c>
      <c r="J5" s="540">
        <v>3</v>
      </c>
      <c r="K5" s="540">
        <v>3</v>
      </c>
      <c r="L5" s="540">
        <v>12</v>
      </c>
      <c r="M5" s="534">
        <v>45926</v>
      </c>
      <c r="N5" s="534">
        <v>45929</v>
      </c>
      <c r="O5" s="541" t="s">
        <v>247</v>
      </c>
      <c r="P5" s="541" t="s">
        <v>410</v>
      </c>
      <c r="Q5" s="541" t="s">
        <v>190</v>
      </c>
      <c r="R5" s="541" t="s">
        <v>410</v>
      </c>
      <c r="S5" s="541" t="s">
        <v>190</v>
      </c>
      <c r="T5" s="617">
        <v>44872</v>
      </c>
      <c r="U5" s="567">
        <v>45929</v>
      </c>
      <c r="V5" s="567">
        <v>45929</v>
      </c>
      <c r="W5" s="541" t="s">
        <v>448</v>
      </c>
      <c r="X5" s="580" t="s">
        <v>190</v>
      </c>
      <c r="Y5" s="541" t="s">
        <v>212</v>
      </c>
      <c r="Z5" s="567">
        <v>45929</v>
      </c>
      <c r="AA5" s="541" t="s">
        <v>190</v>
      </c>
      <c r="AB5" s="540" t="s">
        <v>190</v>
      </c>
      <c r="AC5" s="541" t="s">
        <v>190</v>
      </c>
      <c r="AD5" s="553" t="s">
        <v>190</v>
      </c>
      <c r="AE5" s="574" t="s">
        <v>407</v>
      </c>
      <c r="AF5" s="356"/>
    </row>
    <row r="6" spans="1:56" ht="55.5" customHeight="1">
      <c r="A6" s="564">
        <v>5</v>
      </c>
      <c r="B6" s="541" t="str">
        <f>'Dashboard-2025'!$K$1</f>
        <v>FOH Wave</v>
      </c>
      <c r="C6" s="538">
        <v>45926</v>
      </c>
      <c r="D6" s="538">
        <v>45939</v>
      </c>
      <c r="E6" s="557" t="s">
        <v>68</v>
      </c>
      <c r="F6" s="540" t="s">
        <v>429</v>
      </c>
      <c r="G6" s="541">
        <v>49992</v>
      </c>
      <c r="H6" s="542" t="s">
        <v>599</v>
      </c>
      <c r="I6" s="566" t="s">
        <v>199</v>
      </c>
      <c r="J6" s="540">
        <v>1</v>
      </c>
      <c r="K6" s="540">
        <v>1</v>
      </c>
      <c r="L6" s="540">
        <v>4</v>
      </c>
      <c r="M6" s="573">
        <v>45926</v>
      </c>
      <c r="N6" s="573">
        <v>45929</v>
      </c>
      <c r="O6" s="541" t="s">
        <v>410</v>
      </c>
      <c r="P6" s="541" t="s">
        <v>192</v>
      </c>
      <c r="Q6" s="541" t="s">
        <v>190</v>
      </c>
      <c r="R6" s="541" t="s">
        <v>192</v>
      </c>
      <c r="S6" s="541" t="s">
        <v>190</v>
      </c>
      <c r="T6" s="583">
        <v>44899</v>
      </c>
      <c r="U6" s="567">
        <v>45930</v>
      </c>
      <c r="V6" s="567">
        <v>45930</v>
      </c>
      <c r="W6" s="541" t="s">
        <v>448</v>
      </c>
      <c r="X6" s="550" t="s">
        <v>190</v>
      </c>
      <c r="Y6" s="541" t="s">
        <v>212</v>
      </c>
      <c r="Z6" s="567">
        <v>45930</v>
      </c>
      <c r="AA6" s="541" t="s">
        <v>190</v>
      </c>
      <c r="AB6" s="541" t="s">
        <v>600</v>
      </c>
      <c r="AC6" s="541" t="s">
        <v>190</v>
      </c>
      <c r="AD6" s="553" t="s">
        <v>190</v>
      </c>
      <c r="AE6" s="551" t="s">
        <v>407</v>
      </c>
      <c r="AF6" s="589"/>
      <c r="AG6" s="579"/>
      <c r="AH6" s="579"/>
      <c r="AI6" s="579"/>
      <c r="AJ6" s="579"/>
      <c r="AK6" s="579"/>
      <c r="AL6" s="579"/>
      <c r="AM6" s="579"/>
      <c r="AN6" s="579"/>
      <c r="AO6" s="579"/>
      <c r="AP6" s="579"/>
      <c r="AQ6" s="579"/>
      <c r="AR6" s="579"/>
      <c r="AS6" s="579"/>
      <c r="AT6" s="579"/>
      <c r="AU6" s="579"/>
      <c r="AV6" s="579"/>
      <c r="AW6" s="579"/>
      <c r="AX6" s="579"/>
      <c r="AY6" s="579"/>
      <c r="AZ6" s="579"/>
      <c r="BA6" s="579"/>
      <c r="BB6" s="579"/>
      <c r="BC6" s="579"/>
      <c r="BD6" s="579"/>
    </row>
    <row r="7" spans="1:56" ht="21.75" customHeight="1">
      <c r="A7" s="564">
        <v>6</v>
      </c>
      <c r="B7" s="541" t="s">
        <v>5</v>
      </c>
      <c r="C7" s="538">
        <v>45926</v>
      </c>
      <c r="D7" s="538">
        <v>45939</v>
      </c>
      <c r="E7" s="557" t="s">
        <v>68</v>
      </c>
      <c r="F7" s="540" t="s">
        <v>247</v>
      </c>
      <c r="G7" s="541">
        <v>50214</v>
      </c>
      <c r="H7" s="612" t="s">
        <v>601</v>
      </c>
      <c r="I7" s="566" t="s">
        <v>199</v>
      </c>
      <c r="J7" s="540">
        <v>2</v>
      </c>
      <c r="K7" s="540">
        <v>2</v>
      </c>
      <c r="L7" s="540">
        <v>8</v>
      </c>
      <c r="M7" s="573">
        <v>45929</v>
      </c>
      <c r="N7" s="573">
        <v>45930</v>
      </c>
      <c r="O7" s="541" t="s">
        <v>247</v>
      </c>
      <c r="P7" s="541" t="s">
        <v>192</v>
      </c>
      <c r="Q7" s="541" t="s">
        <v>190</v>
      </c>
      <c r="R7" s="541" t="s">
        <v>465</v>
      </c>
      <c r="S7" s="541" t="s">
        <v>190</v>
      </c>
      <c r="T7" s="583">
        <v>44945</v>
      </c>
      <c r="U7" s="567">
        <v>45933</v>
      </c>
      <c r="V7" s="567">
        <v>45933</v>
      </c>
      <c r="W7" s="541" t="s">
        <v>190</v>
      </c>
      <c r="X7" s="550" t="s">
        <v>190</v>
      </c>
      <c r="Y7" s="541" t="s">
        <v>212</v>
      </c>
      <c r="Z7" s="567">
        <v>45933</v>
      </c>
      <c r="AA7" s="541" t="s">
        <v>190</v>
      </c>
      <c r="AB7" s="541" t="s">
        <v>190</v>
      </c>
      <c r="AC7" s="541" t="s">
        <v>190</v>
      </c>
      <c r="AD7" s="553" t="s">
        <v>602</v>
      </c>
      <c r="AE7" s="574" t="s">
        <v>407</v>
      </c>
      <c r="AF7" s="581"/>
      <c r="AG7" s="582"/>
      <c r="AH7" s="582"/>
      <c r="AI7" s="582"/>
      <c r="AJ7" s="582"/>
      <c r="AK7" s="582"/>
      <c r="AL7" s="582"/>
      <c r="AM7" s="582"/>
      <c r="AN7" s="582"/>
      <c r="AO7" s="582"/>
      <c r="AP7" s="582"/>
      <c r="AQ7" s="582"/>
      <c r="AR7" s="582"/>
      <c r="AS7" s="582"/>
      <c r="AT7" s="582"/>
      <c r="AU7" s="582"/>
      <c r="AV7" s="582"/>
      <c r="AW7" s="582"/>
      <c r="AX7" s="582"/>
      <c r="AY7" s="582"/>
      <c r="AZ7" s="582"/>
      <c r="BA7" s="582"/>
      <c r="BB7" s="582"/>
      <c r="BC7" s="582"/>
      <c r="BD7" s="582"/>
    </row>
    <row r="8" spans="1:56" s="579" customFormat="1" ht="81">
      <c r="A8" s="564">
        <v>7</v>
      </c>
      <c r="B8" s="541" t="s">
        <v>5</v>
      </c>
      <c r="C8" s="538">
        <v>45926</v>
      </c>
      <c r="D8" s="538">
        <v>45939</v>
      </c>
      <c r="E8" s="557" t="s">
        <v>68</v>
      </c>
      <c r="F8" s="540" t="s">
        <v>432</v>
      </c>
      <c r="G8" s="541">
        <v>50212</v>
      </c>
      <c r="H8" s="548" t="s">
        <v>603</v>
      </c>
      <c r="I8" s="566" t="s">
        <v>199</v>
      </c>
      <c r="J8" s="540">
        <v>2</v>
      </c>
      <c r="K8" s="540">
        <v>2</v>
      </c>
      <c r="L8" s="540">
        <v>8</v>
      </c>
      <c r="M8" s="534">
        <v>45929</v>
      </c>
      <c r="N8" s="534">
        <v>45930</v>
      </c>
      <c r="O8" s="541" t="s">
        <v>192</v>
      </c>
      <c r="P8" s="541" t="s">
        <v>410</v>
      </c>
      <c r="Q8" s="541" t="s">
        <v>190</v>
      </c>
      <c r="R8" s="541" t="s">
        <v>410</v>
      </c>
      <c r="S8" s="541" t="s">
        <v>190</v>
      </c>
      <c r="T8" s="583">
        <v>44950</v>
      </c>
      <c r="U8" s="567">
        <v>45933</v>
      </c>
      <c r="V8" s="567">
        <v>45933</v>
      </c>
      <c r="W8" s="541" t="s">
        <v>448</v>
      </c>
      <c r="X8" s="541" t="s">
        <v>190</v>
      </c>
      <c r="Y8" s="541" t="s">
        <v>212</v>
      </c>
      <c r="Z8" s="567">
        <v>45933</v>
      </c>
      <c r="AA8" s="541" t="s">
        <v>190</v>
      </c>
      <c r="AB8" s="540" t="s">
        <v>604</v>
      </c>
      <c r="AC8" s="541" t="s">
        <v>190</v>
      </c>
      <c r="AD8" s="553" t="s">
        <v>190</v>
      </c>
      <c r="AE8" s="551" t="s">
        <v>407</v>
      </c>
      <c r="AF8" s="589"/>
    </row>
    <row r="9" spans="1:56" s="579" customFormat="1" ht="27">
      <c r="A9" s="564">
        <v>8</v>
      </c>
      <c r="B9" s="541" t="str">
        <f>'Dashboard-2025'!$K$1</f>
        <v>FOH Wave</v>
      </c>
      <c r="C9" s="538">
        <v>45926</v>
      </c>
      <c r="D9" s="538">
        <v>45939</v>
      </c>
      <c r="E9" s="557" t="s">
        <v>68</v>
      </c>
      <c r="F9" s="540" t="s">
        <v>429</v>
      </c>
      <c r="G9" s="541">
        <v>50215</v>
      </c>
      <c r="H9" s="542" t="s">
        <v>605</v>
      </c>
      <c r="I9" s="566" t="s">
        <v>199</v>
      </c>
      <c r="J9" s="540">
        <v>2</v>
      </c>
      <c r="K9" s="540">
        <v>1.8</v>
      </c>
      <c r="L9" s="540">
        <v>7.5</v>
      </c>
      <c r="M9" s="573">
        <v>45930</v>
      </c>
      <c r="N9" s="573">
        <v>45933</v>
      </c>
      <c r="O9" s="541" t="s">
        <v>410</v>
      </c>
      <c r="P9" s="541" t="s">
        <v>247</v>
      </c>
      <c r="Q9" s="541" t="s">
        <v>190</v>
      </c>
      <c r="R9" s="541" t="s">
        <v>247</v>
      </c>
      <c r="S9" s="541" t="s">
        <v>190</v>
      </c>
      <c r="T9" s="583">
        <v>44967</v>
      </c>
      <c r="U9" s="567">
        <v>45936</v>
      </c>
      <c r="V9" s="567">
        <v>45936</v>
      </c>
      <c r="W9" s="541" t="s">
        <v>448</v>
      </c>
      <c r="X9" s="615" t="s">
        <v>190</v>
      </c>
      <c r="Y9" s="541" t="s">
        <v>212</v>
      </c>
      <c r="Z9" s="567">
        <v>45936</v>
      </c>
      <c r="AA9" s="541" t="s">
        <v>190</v>
      </c>
      <c r="AB9" s="541" t="s">
        <v>190</v>
      </c>
      <c r="AC9" s="541" t="s">
        <v>190</v>
      </c>
      <c r="AD9" s="553" t="s">
        <v>190</v>
      </c>
      <c r="AE9" s="551" t="s">
        <v>407</v>
      </c>
      <c r="AF9" s="564"/>
      <c r="AG9" s="541"/>
      <c r="AH9" s="538"/>
      <c r="AI9" s="538"/>
      <c r="AJ9" s="557"/>
      <c r="AK9" s="540"/>
      <c r="AL9" s="541"/>
      <c r="AM9" s="542"/>
      <c r="AN9" s="566"/>
      <c r="AO9" s="540"/>
      <c r="AP9" s="540"/>
      <c r="AQ9" s="540"/>
      <c r="AR9" s="573"/>
      <c r="AS9" s="573"/>
      <c r="AT9" s="541"/>
      <c r="AU9" s="541"/>
      <c r="AV9" s="541"/>
      <c r="AW9" s="541"/>
      <c r="AX9" s="541"/>
      <c r="AY9" s="583"/>
      <c r="AZ9" s="567"/>
      <c r="BA9" s="567"/>
      <c r="BB9" s="541"/>
      <c r="BC9" s="615"/>
      <c r="BD9" s="541"/>
    </row>
    <row r="10" spans="1:56" s="579" customFormat="1" ht="21.75" customHeight="1">
      <c r="A10" s="564">
        <v>9</v>
      </c>
      <c r="B10" s="541" t="s">
        <v>5</v>
      </c>
      <c r="C10" s="538">
        <v>45926</v>
      </c>
      <c r="D10" s="538">
        <v>45939</v>
      </c>
      <c r="E10" s="557" t="s">
        <v>606</v>
      </c>
      <c r="F10" s="540" t="s">
        <v>197</v>
      </c>
      <c r="G10" s="541" t="s">
        <v>568</v>
      </c>
      <c r="H10" s="548" t="s">
        <v>569</v>
      </c>
      <c r="I10" s="566" t="s">
        <v>164</v>
      </c>
      <c r="J10" s="540">
        <v>3</v>
      </c>
      <c r="K10" s="540">
        <v>2</v>
      </c>
      <c r="L10" s="540">
        <v>4</v>
      </c>
      <c r="M10" s="573">
        <v>45923</v>
      </c>
      <c r="N10" s="573" t="s">
        <v>190</v>
      </c>
      <c r="O10" s="613" t="s">
        <v>190</v>
      </c>
      <c r="P10" s="541" t="s">
        <v>190</v>
      </c>
      <c r="Q10" s="541" t="s">
        <v>190</v>
      </c>
      <c r="R10" s="541" t="s">
        <v>190</v>
      </c>
      <c r="S10" s="541" t="s">
        <v>190</v>
      </c>
      <c r="T10" s="583" t="s">
        <v>190</v>
      </c>
      <c r="U10" s="567" t="s">
        <v>190</v>
      </c>
      <c r="V10" s="567" t="s">
        <v>190</v>
      </c>
      <c r="W10" s="541" t="s">
        <v>190</v>
      </c>
      <c r="X10" s="541" t="s">
        <v>190</v>
      </c>
      <c r="Y10" s="541" t="s">
        <v>190</v>
      </c>
      <c r="Z10" s="567" t="s">
        <v>190</v>
      </c>
      <c r="AA10" s="541" t="s">
        <v>190</v>
      </c>
      <c r="AB10" s="604" t="s">
        <v>190</v>
      </c>
      <c r="AC10" s="541" t="s">
        <v>190</v>
      </c>
      <c r="AD10" s="553" t="s">
        <v>190</v>
      </c>
      <c r="AE10" s="551" t="s">
        <v>190</v>
      </c>
      <c r="AF10" s="581"/>
      <c r="AG10" s="582"/>
      <c r="AH10" s="582"/>
      <c r="AI10" s="582"/>
      <c r="AJ10" s="582"/>
      <c r="AK10" s="582"/>
      <c r="AL10" s="582"/>
      <c r="AM10" s="582"/>
      <c r="AN10" s="582"/>
      <c r="AO10" s="582"/>
      <c r="AP10" s="582"/>
      <c r="AQ10" s="582"/>
      <c r="AR10" s="582"/>
      <c r="AS10" s="582"/>
      <c r="AT10" s="582"/>
      <c r="AU10" s="582"/>
      <c r="AV10" s="582"/>
      <c r="AW10" s="582"/>
      <c r="AX10" s="582"/>
      <c r="AY10" s="582"/>
      <c r="AZ10" s="582"/>
      <c r="BA10" s="582"/>
      <c r="BB10" s="582"/>
      <c r="BC10" s="582"/>
      <c r="BD10" s="582"/>
    </row>
    <row r="11" spans="1:56" s="579" customFormat="1" ht="27">
      <c r="A11" s="564">
        <v>10</v>
      </c>
      <c r="B11" s="541" t="s">
        <v>5</v>
      </c>
      <c r="C11" s="538">
        <v>45926</v>
      </c>
      <c r="D11" s="538">
        <v>45939</v>
      </c>
      <c r="E11" s="557" t="s">
        <v>606</v>
      </c>
      <c r="F11" s="540" t="s">
        <v>247</v>
      </c>
      <c r="G11" s="541">
        <v>49952</v>
      </c>
      <c r="H11" s="548" t="s">
        <v>570</v>
      </c>
      <c r="I11" s="566" t="s">
        <v>164</v>
      </c>
      <c r="J11" s="540">
        <v>5</v>
      </c>
      <c r="K11" s="540">
        <v>5</v>
      </c>
      <c r="L11" s="540">
        <v>20</v>
      </c>
      <c r="M11" s="573">
        <v>45933</v>
      </c>
      <c r="N11" s="573"/>
      <c r="O11" s="541" t="s">
        <v>190</v>
      </c>
      <c r="P11" s="541" t="s">
        <v>190</v>
      </c>
      <c r="Q11" s="541" t="s">
        <v>190</v>
      </c>
      <c r="R11" s="541" t="s">
        <v>190</v>
      </c>
      <c r="S11" s="541" t="s">
        <v>190</v>
      </c>
      <c r="T11" s="583" t="s">
        <v>190</v>
      </c>
      <c r="U11" s="567" t="s">
        <v>190</v>
      </c>
      <c r="V11" s="567" t="s">
        <v>190</v>
      </c>
      <c r="W11" s="541" t="s">
        <v>190</v>
      </c>
      <c r="X11" s="541" t="s">
        <v>190</v>
      </c>
      <c r="Y11" s="541" t="s">
        <v>190</v>
      </c>
      <c r="Z11" s="567" t="s">
        <v>190</v>
      </c>
      <c r="AA11" s="541" t="s">
        <v>190</v>
      </c>
      <c r="AB11" s="541" t="s">
        <v>190</v>
      </c>
      <c r="AC11" s="541" t="s">
        <v>190</v>
      </c>
      <c r="AD11" s="553" t="s">
        <v>190</v>
      </c>
      <c r="AE11" s="551" t="s">
        <v>407</v>
      </c>
      <c r="AF11" s="589"/>
    </row>
    <row r="12" spans="1:56" s="579" customFormat="1" ht="27">
      <c r="A12" s="564">
        <v>11</v>
      </c>
      <c r="B12" s="541" t="s">
        <v>5</v>
      </c>
      <c r="C12" s="538">
        <v>45926</v>
      </c>
      <c r="D12" s="538">
        <v>45939</v>
      </c>
      <c r="E12" s="557" t="s">
        <v>606</v>
      </c>
      <c r="F12" s="540" t="s">
        <v>432</v>
      </c>
      <c r="G12" s="541">
        <v>48340</v>
      </c>
      <c r="H12" s="548" t="s">
        <v>573</v>
      </c>
      <c r="I12" s="566" t="s">
        <v>164</v>
      </c>
      <c r="J12" s="540">
        <v>3</v>
      </c>
      <c r="K12" s="540">
        <v>3</v>
      </c>
      <c r="L12" s="540">
        <v>12</v>
      </c>
      <c r="M12" s="573">
        <v>45933</v>
      </c>
      <c r="N12" s="573">
        <v>45940</v>
      </c>
      <c r="O12" s="541" t="s">
        <v>192</v>
      </c>
      <c r="P12" s="541" t="s">
        <v>410</v>
      </c>
      <c r="Q12" s="541" t="s">
        <v>190</v>
      </c>
      <c r="R12" s="541" t="s">
        <v>190</v>
      </c>
      <c r="S12" s="541" t="s">
        <v>190</v>
      </c>
      <c r="T12" s="583">
        <v>45065</v>
      </c>
      <c r="U12" s="567">
        <v>45940</v>
      </c>
      <c r="V12" s="567">
        <v>45940</v>
      </c>
      <c r="W12" s="541" t="s">
        <v>448</v>
      </c>
      <c r="X12" s="541" t="s">
        <v>190</v>
      </c>
      <c r="Y12" s="541" t="s">
        <v>212</v>
      </c>
      <c r="Z12" s="567">
        <v>45940</v>
      </c>
      <c r="AA12" s="541" t="s">
        <v>190</v>
      </c>
      <c r="AB12" s="541" t="s">
        <v>190</v>
      </c>
      <c r="AC12" s="541" t="s">
        <v>190</v>
      </c>
      <c r="AD12" s="553" t="s">
        <v>190</v>
      </c>
      <c r="AE12" s="551" t="s">
        <v>407</v>
      </c>
      <c r="AF12" s="589"/>
    </row>
    <row r="13" spans="1:56" ht="27">
      <c r="A13" s="564">
        <v>12</v>
      </c>
      <c r="B13" s="541" t="s">
        <v>5</v>
      </c>
      <c r="C13" s="538">
        <v>45926</v>
      </c>
      <c r="D13" s="538">
        <v>45939</v>
      </c>
      <c r="E13" s="557" t="s">
        <v>606</v>
      </c>
      <c r="F13" s="540" t="s">
        <v>429</v>
      </c>
      <c r="G13" s="541">
        <v>50315</v>
      </c>
      <c r="H13" s="548" t="s">
        <v>567</v>
      </c>
      <c r="I13" s="566" t="s">
        <v>164</v>
      </c>
      <c r="J13" s="540">
        <v>5</v>
      </c>
      <c r="K13" s="540">
        <v>4</v>
      </c>
      <c r="L13" s="540">
        <v>15.5</v>
      </c>
      <c r="M13" s="573">
        <v>45936</v>
      </c>
      <c r="N13" s="573">
        <v>45938</v>
      </c>
      <c r="O13" s="541" t="s">
        <v>410</v>
      </c>
      <c r="P13" s="541" t="s">
        <v>192</v>
      </c>
      <c r="Q13" s="541" t="s">
        <v>190</v>
      </c>
      <c r="R13" s="541" t="s">
        <v>192</v>
      </c>
      <c r="S13" s="541" t="s">
        <v>190</v>
      </c>
      <c r="T13" s="583">
        <v>45064</v>
      </c>
      <c r="U13" s="567">
        <v>45940</v>
      </c>
      <c r="V13" s="567">
        <v>45940</v>
      </c>
      <c r="W13" s="541" t="s">
        <v>448</v>
      </c>
      <c r="X13" s="541" t="s">
        <v>190</v>
      </c>
      <c r="Y13" s="541" t="s">
        <v>212</v>
      </c>
      <c r="Z13" s="567">
        <v>45940</v>
      </c>
      <c r="AA13" s="541" t="s">
        <v>190</v>
      </c>
      <c r="AB13" s="541" t="s">
        <v>607</v>
      </c>
      <c r="AC13" s="541" t="s">
        <v>190</v>
      </c>
      <c r="AD13" s="553" t="s">
        <v>190</v>
      </c>
      <c r="AE13" s="551" t="s">
        <v>407</v>
      </c>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12.75">
      <c r="A14" s="314"/>
      <c r="B14" s="541"/>
      <c r="C14" s="538"/>
      <c r="D14" s="538"/>
      <c r="E14" s="557"/>
      <c r="F14" s="540"/>
      <c r="G14" s="541"/>
      <c r="H14" s="548"/>
      <c r="I14" s="566"/>
      <c r="J14" s="540"/>
      <c r="K14" s="540"/>
      <c r="L14" s="540"/>
      <c r="M14" s="573"/>
      <c r="N14" s="573"/>
      <c r="O14" s="541"/>
      <c r="P14" s="541"/>
      <c r="Q14" s="541"/>
      <c r="R14" s="541"/>
      <c r="S14" s="541"/>
      <c r="T14" s="583"/>
      <c r="U14" s="567"/>
      <c r="V14" s="567"/>
      <c r="W14" s="541"/>
      <c r="X14" s="550"/>
      <c r="Y14" s="541"/>
      <c r="Z14" s="567"/>
      <c r="AA14" s="541"/>
      <c r="AB14" s="541"/>
      <c r="AC14" s="541"/>
      <c r="AD14" s="553"/>
      <c r="AE14" s="551"/>
    </row>
    <row r="15" spans="1:56" ht="12.75">
      <c r="A15" s="314"/>
      <c r="B15" s="280"/>
      <c r="C15" s="393"/>
      <c r="D15" s="393"/>
      <c r="E15" s="72"/>
      <c r="F15" s="390"/>
      <c r="G15" s="310"/>
      <c r="H15" s="282"/>
      <c r="I15" s="280"/>
      <c r="J15" s="283"/>
      <c r="K15" s="283"/>
      <c r="L15" s="424"/>
      <c r="M15" s="424"/>
      <c r="N15" s="424"/>
      <c r="O15" s="296"/>
      <c r="P15" s="279"/>
      <c r="Q15" s="583"/>
      <c r="R15" s="583"/>
      <c r="S15" s="583"/>
      <c r="T15" s="541"/>
      <c r="U15" s="552"/>
      <c r="V15" s="552"/>
      <c r="W15" s="549"/>
      <c r="X15" s="549"/>
      <c r="Y15" s="541"/>
      <c r="Z15" s="552"/>
      <c r="AA15" s="549"/>
      <c r="AB15" s="583"/>
      <c r="AC15" s="583"/>
      <c r="AD15" s="553"/>
      <c r="AE15" s="551"/>
      <c r="AF15" s="356"/>
    </row>
    <row r="16" spans="1:56" ht="12.75">
      <c r="A16" s="314"/>
      <c r="B16" s="283"/>
      <c r="C16" s="354"/>
      <c r="D16" s="354"/>
      <c r="E16" s="72"/>
      <c r="F16" s="283"/>
      <c r="G16" s="283"/>
      <c r="H16" s="282"/>
      <c r="I16" s="280"/>
      <c r="J16" s="296"/>
      <c r="K16" s="343"/>
      <c r="L16" s="343"/>
      <c r="M16" s="343"/>
      <c r="N16" s="343"/>
      <c r="O16" s="279"/>
      <c r="P16" s="279"/>
      <c r="Q16" s="583"/>
      <c r="R16" s="583"/>
      <c r="S16" s="525"/>
      <c r="T16" s="583"/>
      <c r="U16" s="552"/>
      <c r="V16" s="552"/>
      <c r="W16" s="583"/>
      <c r="X16" s="583"/>
      <c r="Y16" s="583"/>
      <c r="Z16" s="567"/>
      <c r="AA16" s="583"/>
      <c r="AB16" s="583"/>
      <c r="AC16" s="583"/>
      <c r="AD16" s="584"/>
      <c r="AE16" s="551"/>
      <c r="AF16" s="356"/>
    </row>
    <row r="17" spans="1:32" ht="12.75">
      <c r="A17" s="314"/>
      <c r="B17" s="283"/>
      <c r="C17" s="354"/>
      <c r="D17" s="354"/>
      <c r="E17" s="72"/>
      <c r="F17" s="283"/>
      <c r="G17" s="283"/>
      <c r="H17" s="282"/>
      <c r="I17" s="280"/>
      <c r="J17" s="278"/>
      <c r="K17" s="285"/>
      <c r="L17" s="343"/>
      <c r="M17" s="343"/>
      <c r="N17" s="343"/>
      <c r="O17" s="279"/>
      <c r="P17" s="279"/>
      <c r="Q17" s="583"/>
      <c r="R17" s="583"/>
      <c r="S17" s="583"/>
      <c r="T17" s="583"/>
      <c r="U17" s="567"/>
      <c r="V17" s="567"/>
      <c r="W17" s="583"/>
      <c r="X17" s="583"/>
      <c r="Y17" s="583"/>
      <c r="Z17" s="583"/>
      <c r="AA17" s="583"/>
      <c r="AB17" s="583"/>
      <c r="AC17" s="583"/>
      <c r="AD17" s="584"/>
      <c r="AE17" s="551"/>
      <c r="AF17" s="356"/>
    </row>
    <row r="18" spans="1:32" ht="12.75">
      <c r="A18" s="314"/>
      <c r="B18" s="293"/>
      <c r="C18" s="391"/>
      <c r="D18" s="391"/>
      <c r="E18" s="72"/>
      <c r="F18" s="390"/>
      <c r="G18" s="310"/>
      <c r="H18" s="282"/>
      <c r="I18" s="280"/>
      <c r="J18" s="296"/>
      <c r="K18" s="343"/>
      <c r="L18" s="296"/>
      <c r="M18" s="296"/>
      <c r="N18" s="296"/>
      <c r="O18" s="296"/>
      <c r="P18" s="279"/>
      <c r="Q18" s="583"/>
      <c r="R18" s="583"/>
      <c r="S18" s="583"/>
      <c r="T18" s="583"/>
      <c r="U18" s="583"/>
      <c r="V18" s="583"/>
      <c r="W18" s="583"/>
      <c r="X18" s="583"/>
      <c r="Y18" s="583"/>
      <c r="Z18" s="583"/>
      <c r="AA18" s="583"/>
      <c r="AB18" s="583"/>
      <c r="AC18" s="583"/>
      <c r="AD18" s="584"/>
      <c r="AE18" s="551"/>
    </row>
    <row r="19" spans="1:32" ht="12.75">
      <c r="A19" s="314"/>
      <c r="B19" s="283"/>
      <c r="C19" s="354"/>
      <c r="D19" s="354"/>
      <c r="E19" s="72"/>
      <c r="F19" s="283"/>
      <c r="G19" s="283"/>
      <c r="H19" s="282"/>
      <c r="I19" s="280"/>
      <c r="J19" s="278"/>
      <c r="K19" s="285"/>
      <c r="L19" s="425"/>
      <c r="M19" s="425"/>
      <c r="N19" s="425"/>
      <c r="O19" s="280"/>
      <c r="P19" s="283"/>
      <c r="Q19" s="541"/>
      <c r="R19" s="541"/>
      <c r="S19" s="541"/>
      <c r="T19" s="551"/>
      <c r="U19" s="578"/>
      <c r="V19" s="578"/>
      <c r="W19" s="541"/>
      <c r="X19" s="541"/>
      <c r="Y19" s="541"/>
      <c r="Z19" s="578"/>
      <c r="AA19" s="585"/>
      <c r="AB19" s="551"/>
      <c r="AC19" s="551"/>
      <c r="AD19" s="553"/>
      <c r="AE19" s="551"/>
      <c r="AF19" s="356"/>
    </row>
    <row r="20" spans="1:32" ht="12.75">
      <c r="A20" s="314"/>
      <c r="B20" s="283"/>
      <c r="C20" s="354"/>
      <c r="D20" s="354"/>
      <c r="E20" s="72"/>
      <c r="F20" s="283"/>
      <c r="G20" s="283"/>
      <c r="H20" s="282"/>
      <c r="I20" s="280"/>
      <c r="J20" s="296"/>
      <c r="K20" s="343"/>
      <c r="L20" s="343"/>
      <c r="M20" s="343"/>
      <c r="N20" s="343"/>
      <c r="O20" s="279"/>
      <c r="P20" s="279"/>
      <c r="Q20" s="583"/>
      <c r="R20" s="583"/>
      <c r="S20" s="583"/>
      <c r="T20" s="583"/>
      <c r="U20" s="583"/>
      <c r="V20" s="583"/>
      <c r="W20" s="583"/>
      <c r="X20" s="583"/>
      <c r="Y20" s="583"/>
      <c r="Z20" s="583"/>
      <c r="AA20" s="583"/>
      <c r="AB20" s="583"/>
      <c r="AC20" s="583"/>
      <c r="AD20" s="584"/>
      <c r="AE20" s="551"/>
    </row>
    <row r="21" spans="1:32" ht="12.75">
      <c r="A21" s="314"/>
      <c r="B21" s="279"/>
      <c r="C21" s="361"/>
      <c r="D21" s="361"/>
      <c r="E21" s="387"/>
      <c r="F21" s="279"/>
      <c r="G21" s="279"/>
      <c r="H21" s="337"/>
      <c r="I21" s="290"/>
      <c r="J21" s="296"/>
      <c r="K21" s="343"/>
      <c r="L21" s="343"/>
      <c r="M21" s="343"/>
      <c r="N21" s="343"/>
      <c r="O21" s="279"/>
      <c r="P21" s="279"/>
      <c r="Q21" s="583"/>
      <c r="R21" s="583"/>
      <c r="S21" s="583"/>
      <c r="T21" s="583"/>
      <c r="U21" s="583"/>
      <c r="V21" s="583"/>
      <c r="W21" s="583"/>
      <c r="X21" s="583"/>
      <c r="Y21" s="583"/>
      <c r="Z21" s="583"/>
      <c r="AA21" s="583"/>
      <c r="AB21" s="583"/>
      <c r="AC21" s="583"/>
      <c r="AD21" s="584"/>
      <c r="AE21" s="551"/>
    </row>
    <row r="22" spans="1:32" ht="12.75">
      <c r="A22" s="314"/>
      <c r="B22" s="283"/>
      <c r="C22" s="354"/>
      <c r="D22" s="354"/>
      <c r="E22" s="72"/>
      <c r="F22" s="283"/>
      <c r="G22" s="283"/>
      <c r="H22" s="282"/>
      <c r="I22" s="283"/>
      <c r="J22" s="404"/>
      <c r="K22" s="343"/>
      <c r="L22" s="343"/>
      <c r="M22" s="343"/>
      <c r="N22" s="343"/>
      <c r="O22" s="279"/>
      <c r="P22" s="279"/>
      <c r="Q22" s="583"/>
      <c r="R22" s="583"/>
      <c r="S22" s="583"/>
      <c r="T22" s="583"/>
      <c r="U22" s="583"/>
      <c r="V22" s="583"/>
      <c r="W22" s="583"/>
      <c r="X22" s="583"/>
      <c r="Y22" s="583"/>
      <c r="Z22" s="583"/>
      <c r="AA22" s="583"/>
      <c r="AB22" s="583"/>
      <c r="AC22" s="583"/>
      <c r="AD22" s="584"/>
      <c r="AE22" s="551"/>
    </row>
    <row r="23" spans="1:32" s="53" customFormat="1" ht="12.75">
      <c r="A23" s="405"/>
      <c r="B23" s="293"/>
      <c r="C23" s="391"/>
      <c r="D23" s="391"/>
      <c r="E23" s="406"/>
      <c r="F23" s="293"/>
      <c r="G23" s="407"/>
      <c r="H23" s="408"/>
      <c r="I23" s="410"/>
      <c r="J23" s="296"/>
      <c r="K23" s="343"/>
      <c r="L23" s="343"/>
      <c r="M23" s="343"/>
      <c r="N23" s="343"/>
      <c r="O23" s="279"/>
      <c r="P23" s="279"/>
      <c r="Q23" s="583"/>
      <c r="R23" s="583"/>
      <c r="S23" s="586"/>
      <c r="T23" s="586"/>
      <c r="U23" s="543"/>
      <c r="V23" s="543"/>
      <c r="W23" s="586"/>
      <c r="X23" s="586"/>
      <c r="Y23" s="586"/>
      <c r="Z23" s="543"/>
      <c r="AA23" s="586"/>
      <c r="AB23" s="586"/>
      <c r="AC23" s="586"/>
      <c r="AD23" s="584"/>
      <c r="AE23" s="586"/>
    </row>
    <row r="24" spans="1:32" ht="12.75">
      <c r="E24" s="500"/>
      <c r="F24" s="24"/>
      <c r="H24" s="23"/>
      <c r="J24" s="201"/>
      <c r="K24" s="201"/>
      <c r="L24" s="201"/>
      <c r="M24" s="201"/>
      <c r="N24" s="201"/>
      <c r="P24" s="24"/>
      <c r="Q24" s="579"/>
      <c r="R24" s="587"/>
      <c r="S24" s="588"/>
      <c r="T24" s="587"/>
      <c r="U24" s="587"/>
      <c r="V24" s="587"/>
      <c r="W24" s="587"/>
      <c r="X24" s="579"/>
      <c r="Y24" s="579"/>
      <c r="Z24" s="579"/>
      <c r="AA24" s="579"/>
      <c r="AB24" s="579"/>
      <c r="AC24" s="579"/>
      <c r="AD24" s="579"/>
      <c r="AE24" s="579"/>
    </row>
    <row r="25" spans="1:32" ht="12.75">
      <c r="E25" s="500"/>
      <c r="F25" s="24"/>
      <c r="H25" s="23"/>
      <c r="J25" s="201"/>
      <c r="K25" s="201"/>
      <c r="L25" s="201"/>
      <c r="M25" s="201"/>
      <c r="N25" s="201"/>
      <c r="P25" s="24"/>
      <c r="R25" s="24"/>
      <c r="S25" s="23"/>
      <c r="T25" s="24"/>
      <c r="U25" s="24"/>
      <c r="V25" s="24"/>
      <c r="W25" s="24"/>
    </row>
    <row r="26" spans="1:32" ht="12.75">
      <c r="E26" s="500"/>
      <c r="F26" s="24"/>
      <c r="H26" s="107"/>
      <c r="J26" s="201"/>
      <c r="K26" s="201"/>
      <c r="L26" s="201"/>
      <c r="M26" s="201"/>
      <c r="N26" s="201"/>
      <c r="P26" s="24"/>
      <c r="R26" s="24"/>
      <c r="S26" s="23"/>
      <c r="T26" s="24"/>
      <c r="U26" s="24"/>
      <c r="V26" s="24"/>
      <c r="W26" s="24"/>
    </row>
    <row r="27" spans="1:32" ht="12.75">
      <c r="E27" s="500"/>
      <c r="F27" s="24"/>
      <c r="H27" s="23"/>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row r="960" spans="5:23" ht="12.75">
      <c r="E960" s="500"/>
      <c r="F960" s="24"/>
      <c r="H960" s="23"/>
      <c r="J960" s="201"/>
      <c r="K960" s="201"/>
      <c r="L960" s="201"/>
      <c r="M960" s="201"/>
      <c r="N960" s="201"/>
      <c r="P960" s="24"/>
      <c r="R960" s="24"/>
      <c r="S960" s="23"/>
      <c r="T960" s="24"/>
      <c r="U960" s="24"/>
      <c r="V960" s="24"/>
      <c r="W960" s="24"/>
    </row>
  </sheetData>
  <dataValidations count="1">
    <dataValidation type="list" allowBlank="1" showInputMessage="1" showErrorMessage="1" sqref="AE2 AE5:AE9" xr:uid="{197D2B03-4D21-468B-9B94-5AC1119D6F62}">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8AAC86C-140A-4F40-BD00-8EE28A16CD8A}">
          <x14:formula1>
            <xm:f>Settings!$C$3:$C$22</xm:f>
          </x14:formula1>
          <xm:sqref>I1:I1048576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2B0B8-3F4B-4C17-BB29-249CA01A6787}">
  <sheetPr>
    <outlinePr summaryBelow="0" summaryRight="0"/>
  </sheetPr>
  <dimension ref="A1:AD991"/>
  <sheetViews>
    <sheetView topLeftCell="B1" workbookViewId="0">
      <selection activeCell="E17" sqref="E1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605" t="s">
        <v>101</v>
      </c>
      <c r="H1" s="605" t="s">
        <v>102</v>
      </c>
      <c r="I1" s="605"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23.25">
      <c r="B2" s="577" t="s">
        <v>68</v>
      </c>
      <c r="C2" s="606">
        <v>49592</v>
      </c>
      <c r="D2" s="606">
        <v>49592</v>
      </c>
      <c r="E2" s="607" t="s">
        <v>432</v>
      </c>
      <c r="F2" s="240" t="s">
        <v>222</v>
      </c>
      <c r="G2" s="315" t="s">
        <v>595</v>
      </c>
      <c r="H2" s="240" t="s">
        <v>229</v>
      </c>
      <c r="I2" s="240" t="s">
        <v>225</v>
      </c>
      <c r="J2" s="21" t="s">
        <v>226</v>
      </c>
      <c r="K2" s="21" t="s">
        <v>199</v>
      </c>
      <c r="L2" s="608">
        <v>45925</v>
      </c>
      <c r="M2" s="608">
        <v>45926</v>
      </c>
      <c r="N2" t="s">
        <v>517</v>
      </c>
      <c r="O2" s="53" t="s">
        <v>257</v>
      </c>
    </row>
    <row r="3" spans="1:30" ht="12.75">
      <c r="B3" s="193"/>
      <c r="C3" s="456"/>
      <c r="D3" s="422"/>
      <c r="E3" s="177"/>
      <c r="F3" s="193"/>
      <c r="G3" s="282"/>
      <c r="H3" s="193"/>
      <c r="I3" s="193"/>
      <c r="J3" s="21"/>
      <c r="K3" s="21"/>
      <c r="L3" s="21"/>
      <c r="M3" s="21"/>
      <c r="N3" s="21"/>
      <c r="O3" s="53"/>
    </row>
    <row r="4" spans="1:30" ht="12.75">
      <c r="B4" s="193"/>
      <c r="C4" s="283"/>
      <c r="D4" s="422"/>
      <c r="E4" s="177"/>
      <c r="F4" s="193"/>
      <c r="G4" s="282"/>
      <c r="H4" s="193"/>
      <c r="I4" s="193"/>
      <c r="J4" s="21"/>
      <c r="K4" s="21"/>
      <c r="L4" s="21"/>
      <c r="M4" s="21"/>
      <c r="N4" s="21"/>
      <c r="O4" s="53"/>
    </row>
    <row r="5" spans="1:30" ht="12.75">
      <c r="B5" s="193"/>
      <c r="C5" s="400"/>
      <c r="D5" s="422"/>
      <c r="E5" s="177"/>
      <c r="F5" s="193"/>
      <c r="G5" s="389"/>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225"/>
      <c r="C10" s="343"/>
      <c r="D10" s="461"/>
      <c r="E10" s="506"/>
      <c r="F10" s="225"/>
      <c r="G10" s="337"/>
      <c r="H10" s="225"/>
      <c r="I10" s="225"/>
      <c r="J10" s="48"/>
      <c r="K10" s="48"/>
      <c r="L10" s="48"/>
      <c r="M10" s="48"/>
      <c r="N10" s="48"/>
      <c r="O10" s="462"/>
    </row>
    <row r="11" spans="1:30" s="53" customFormat="1" ht="12.75">
      <c r="A11" s="248"/>
      <c r="B11" s="193"/>
      <c r="C11" s="425"/>
      <c r="D11" s="422"/>
      <c r="E11" s="177"/>
      <c r="F11" s="193"/>
      <c r="G11" s="282"/>
      <c r="H11" s="193"/>
      <c r="I11" s="193"/>
      <c r="J11" s="21"/>
      <c r="K11" s="21"/>
      <c r="L11" s="21"/>
      <c r="M11" s="21"/>
      <c r="N11" s="21"/>
    </row>
    <row r="12" spans="1:30" ht="15.75" customHeight="1"/>
    <row r="13" spans="1:30" ht="15.75" customHeight="1">
      <c r="P13" s="241"/>
    </row>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count="6">
    <dataValidation type="list" allowBlank="1" showErrorMessage="1" sqref="L3:M11" xr:uid="{0E94C916-418C-4630-8302-BE56FD787D3F}">
      <formula1>"Open,Inprogress,Closed/Rejected,Defect Fixed"</formula1>
    </dataValidation>
    <dataValidation type="date" operator="notBetween" showErrorMessage="1" sqref="L2:M2" xr:uid="{7B9C0768-4AD8-463C-9E21-93BE223441D4}">
      <formula1>45898</formula1>
      <formula2>45911</formula2>
    </dataValidation>
    <dataValidation type="list" allowBlank="1" showErrorMessage="1" sqref="I2:I11" xr:uid="{7917EEFB-9B0F-4222-B9C3-BCFAC221B629}">
      <formula1>"Manual, Automation"</formula1>
    </dataValidation>
    <dataValidation type="list" allowBlank="1" showErrorMessage="1" sqref="F2:F11" xr:uid="{9DABCE63-A921-445C-93CF-68D420F62625}">
      <formula1>"Bounceback/Sub-Defect,Defect,None"</formula1>
    </dataValidation>
    <dataValidation type="list" allowBlank="1" showErrorMessage="1" sqref="H2:H11" xr:uid="{7C705647-2710-4E18-BF73-DE2447F59910}">
      <formula1>"Minor,Significant,Major"</formula1>
    </dataValidation>
    <dataValidation type="list" allowBlank="1" showErrorMessage="1" sqref="J2:J11" xr:uid="{4C1CE4AD-DCF7-4B52-97DC-F573539AACBB}">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BCF8CCA2-B873-4610-B38E-1181CB5E753A}">
          <x14:formula1>
            <xm:f>Settings!$C$3:$C$22</xm:f>
          </x14:formula1>
          <xm:sqref>K1:K1048576</xm:sqref>
        </x14:dataValidation>
        <x14:dataValidation type="list" allowBlank="1" showErrorMessage="1" xr:uid="{B80326E7-E701-48C3-BD07-457501C86006}">
          <x14:formula1>
            <xm:f>Details!$A$2:$A$10</xm:f>
          </x14:formula1>
          <xm:sqref>N3:N1048576 N1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989C4-A032-469F-AD12-5C41292FFA1F}">
  <sheetPr>
    <outlinePr summaryBelow="0" summaryRight="0"/>
  </sheetPr>
  <dimension ref="A1:BD958"/>
  <sheetViews>
    <sheetView showGridLines="0" workbookViewId="0">
      <pane xSplit="9" topLeftCell="J10" activePane="topRight" state="frozen"/>
      <selection pane="topRight" activeCell="H7" sqref="H7"/>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14.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45" customHeight="1">
      <c r="A2" s="564">
        <v>1</v>
      </c>
      <c r="B2" s="541" t="s">
        <v>5</v>
      </c>
      <c r="C2" s="538">
        <v>45912</v>
      </c>
      <c r="D2" s="538">
        <v>45925</v>
      </c>
      <c r="E2" s="557" t="s">
        <v>63</v>
      </c>
      <c r="F2" s="540" t="s">
        <v>247</v>
      </c>
      <c r="G2" s="541">
        <v>50003</v>
      </c>
      <c r="H2" s="542" t="s">
        <v>608</v>
      </c>
      <c r="I2" s="566" t="s">
        <v>199</v>
      </c>
      <c r="J2" s="540">
        <v>1</v>
      </c>
      <c r="K2" s="540">
        <v>1</v>
      </c>
      <c r="L2" s="540">
        <v>4</v>
      </c>
      <c r="M2" s="573" t="s">
        <v>190</v>
      </c>
      <c r="N2" s="573" t="s">
        <v>190</v>
      </c>
      <c r="O2" s="541" t="s">
        <v>190</v>
      </c>
      <c r="P2" s="541" t="s">
        <v>190</v>
      </c>
      <c r="Q2" s="541" t="s">
        <v>190</v>
      </c>
      <c r="R2" s="541" t="s">
        <v>190</v>
      </c>
      <c r="S2" s="541" t="s">
        <v>190</v>
      </c>
      <c r="T2" s="583" t="s">
        <v>190</v>
      </c>
      <c r="U2" s="567" t="s">
        <v>190</v>
      </c>
      <c r="V2" s="567" t="s">
        <v>190</v>
      </c>
      <c r="W2" s="541" t="s">
        <v>190</v>
      </c>
      <c r="X2" s="541" t="s">
        <v>190</v>
      </c>
      <c r="Y2" s="541" t="s">
        <v>190</v>
      </c>
      <c r="Z2" s="567" t="s">
        <v>190</v>
      </c>
      <c r="AA2" s="541" t="s">
        <v>190</v>
      </c>
      <c r="AB2" s="541" t="s">
        <v>190</v>
      </c>
      <c r="AC2" s="541" t="s">
        <v>190</v>
      </c>
      <c r="AD2" s="553" t="s">
        <v>190</v>
      </c>
      <c r="AE2" s="551" t="s">
        <v>407</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s="53" customFormat="1" ht="27">
      <c r="A3" s="564">
        <v>2</v>
      </c>
      <c r="B3" s="541" t="s">
        <v>5</v>
      </c>
      <c r="C3" s="538">
        <v>45912</v>
      </c>
      <c r="D3" s="538">
        <v>45925</v>
      </c>
      <c r="E3" s="611" t="s">
        <v>63</v>
      </c>
      <c r="F3" s="540" t="s">
        <v>609</v>
      </c>
      <c r="G3" s="541">
        <v>50032</v>
      </c>
      <c r="H3" s="548" t="s">
        <v>610</v>
      </c>
      <c r="I3" s="566" t="s">
        <v>199</v>
      </c>
      <c r="J3" s="540">
        <v>8</v>
      </c>
      <c r="K3" s="540">
        <v>16</v>
      </c>
      <c r="L3" s="540">
        <v>65</v>
      </c>
      <c r="M3" s="573">
        <v>45915</v>
      </c>
      <c r="N3" s="573">
        <v>45924</v>
      </c>
      <c r="O3" s="541" t="s">
        <v>190</v>
      </c>
      <c r="P3" s="541" t="s">
        <v>190</v>
      </c>
      <c r="Q3" s="541" t="s">
        <v>190</v>
      </c>
      <c r="R3" s="541" t="s">
        <v>190</v>
      </c>
      <c r="S3" s="541" t="s">
        <v>190</v>
      </c>
      <c r="T3" s="583" t="s">
        <v>190</v>
      </c>
      <c r="U3" s="567" t="s">
        <v>190</v>
      </c>
      <c r="V3" s="567" t="s">
        <v>190</v>
      </c>
      <c r="W3" s="541" t="s">
        <v>190</v>
      </c>
      <c r="X3" s="541" t="s">
        <v>190</v>
      </c>
      <c r="Y3" s="541" t="s">
        <v>190</v>
      </c>
      <c r="Z3" s="567" t="s">
        <v>190</v>
      </c>
      <c r="AA3" s="541" t="s">
        <v>190</v>
      </c>
      <c r="AB3" s="541" t="s">
        <v>190</v>
      </c>
      <c r="AC3" s="541" t="s">
        <v>190</v>
      </c>
      <c r="AD3" s="553" t="s">
        <v>190</v>
      </c>
      <c r="AE3" s="551" t="s">
        <v>407</v>
      </c>
      <c r="AF3" s="581"/>
      <c r="AG3" s="582"/>
      <c r="AH3" s="582"/>
      <c r="AI3" s="582"/>
      <c r="AJ3" s="582"/>
      <c r="AK3" s="582"/>
      <c r="AL3" s="582"/>
      <c r="AM3" s="582"/>
      <c r="AN3" s="582"/>
      <c r="AO3" s="582"/>
      <c r="AP3" s="582"/>
      <c r="AQ3" s="582"/>
      <c r="AR3" s="582"/>
      <c r="AS3" s="582"/>
      <c r="AT3" s="582"/>
      <c r="AU3" s="582"/>
      <c r="AV3" s="582"/>
      <c r="AW3" s="582"/>
      <c r="AX3" s="582"/>
      <c r="AY3" s="582"/>
      <c r="AZ3" s="582"/>
      <c r="BA3" s="582"/>
      <c r="BB3" s="582"/>
      <c r="BC3" s="582"/>
      <c r="BD3" s="582"/>
    </row>
    <row r="4" spans="1:56" ht="13.5">
      <c r="A4" s="564">
        <v>3</v>
      </c>
      <c r="B4" s="541" t="s">
        <v>5</v>
      </c>
      <c r="C4" s="538">
        <v>45912</v>
      </c>
      <c r="D4" s="538">
        <v>45925</v>
      </c>
      <c r="E4" s="611" t="s">
        <v>63</v>
      </c>
      <c r="F4" s="540" t="s">
        <v>609</v>
      </c>
      <c r="G4" s="541">
        <v>50033</v>
      </c>
      <c r="H4" s="548" t="s">
        <v>611</v>
      </c>
      <c r="I4" s="566" t="s">
        <v>199</v>
      </c>
      <c r="J4" s="540">
        <v>3</v>
      </c>
      <c r="K4" s="540">
        <v>6</v>
      </c>
      <c r="L4" s="540">
        <v>24</v>
      </c>
      <c r="M4" s="534">
        <v>45916</v>
      </c>
      <c r="N4" s="534">
        <v>45924</v>
      </c>
      <c r="O4" s="541" t="s">
        <v>190</v>
      </c>
      <c r="P4" s="541" t="s">
        <v>190</v>
      </c>
      <c r="Q4" s="541" t="s">
        <v>190</v>
      </c>
      <c r="R4" s="541" t="s">
        <v>190</v>
      </c>
      <c r="S4" s="541" t="s">
        <v>190</v>
      </c>
      <c r="T4" s="541" t="s">
        <v>190</v>
      </c>
      <c r="U4" s="567" t="s">
        <v>190</v>
      </c>
      <c r="V4" s="567" t="s">
        <v>190</v>
      </c>
      <c r="W4" s="541" t="s">
        <v>190</v>
      </c>
      <c r="X4" s="541" t="s">
        <v>190</v>
      </c>
      <c r="Y4" s="541" t="s">
        <v>190</v>
      </c>
      <c r="Z4" s="567" t="s">
        <v>190</v>
      </c>
      <c r="AA4" s="541" t="s">
        <v>190</v>
      </c>
      <c r="AB4" s="540" t="s">
        <v>190</v>
      </c>
      <c r="AC4" s="541" t="s">
        <v>190</v>
      </c>
      <c r="AD4" s="553" t="s">
        <v>190</v>
      </c>
      <c r="AE4" s="574" t="s">
        <v>407</v>
      </c>
      <c r="AF4" s="356"/>
    </row>
    <row r="5" spans="1:56" ht="14.25">
      <c r="A5" s="564">
        <v>4</v>
      </c>
      <c r="B5" s="541" t="s">
        <v>5</v>
      </c>
      <c r="C5" s="538">
        <v>45912</v>
      </c>
      <c r="D5" s="538">
        <v>45925</v>
      </c>
      <c r="E5" s="611" t="s">
        <v>63</v>
      </c>
      <c r="F5" s="540" t="s">
        <v>609</v>
      </c>
      <c r="G5" s="541">
        <v>50034</v>
      </c>
      <c r="H5" s="548" t="s">
        <v>612</v>
      </c>
      <c r="I5" s="566" t="s">
        <v>199</v>
      </c>
      <c r="J5" s="540">
        <v>2</v>
      </c>
      <c r="K5" s="540">
        <v>10</v>
      </c>
      <c r="L5" s="540">
        <v>40</v>
      </c>
      <c r="M5" s="534">
        <v>45918</v>
      </c>
      <c r="N5" s="534">
        <v>45924</v>
      </c>
      <c r="O5" s="541" t="s">
        <v>190</v>
      </c>
      <c r="P5" s="541" t="s">
        <v>190</v>
      </c>
      <c r="Q5" s="541" t="s">
        <v>190</v>
      </c>
      <c r="R5" s="541" t="s">
        <v>190</v>
      </c>
      <c r="S5" s="541" t="s">
        <v>190</v>
      </c>
      <c r="T5" s="541" t="s">
        <v>190</v>
      </c>
      <c r="U5" s="567" t="s">
        <v>190</v>
      </c>
      <c r="V5" s="567" t="s">
        <v>190</v>
      </c>
      <c r="W5" s="541" t="s">
        <v>190</v>
      </c>
      <c r="X5" s="541" t="s">
        <v>190</v>
      </c>
      <c r="Y5" s="541" t="s">
        <v>190</v>
      </c>
      <c r="Z5" s="567" t="s">
        <v>190</v>
      </c>
      <c r="AA5" s="541" t="s">
        <v>190</v>
      </c>
      <c r="AB5" s="540" t="s">
        <v>190</v>
      </c>
      <c r="AC5" s="541" t="s">
        <v>190</v>
      </c>
      <c r="AD5" s="553" t="s">
        <v>190</v>
      </c>
      <c r="AE5" s="574" t="s">
        <v>407</v>
      </c>
      <c r="AF5" s="356"/>
    </row>
    <row r="6" spans="1:56" s="579" customFormat="1" ht="27">
      <c r="A6" s="564">
        <v>5</v>
      </c>
      <c r="B6" s="541" t="s">
        <v>5</v>
      </c>
      <c r="C6" s="538">
        <v>45912</v>
      </c>
      <c r="D6" s="538">
        <v>45925</v>
      </c>
      <c r="E6" s="611" t="s">
        <v>63</v>
      </c>
      <c r="F6" s="540" t="s">
        <v>247</v>
      </c>
      <c r="G6" s="566">
        <v>25981</v>
      </c>
      <c r="H6" s="548" t="s">
        <v>613</v>
      </c>
      <c r="I6" s="566" t="s">
        <v>614</v>
      </c>
      <c r="J6" s="540"/>
      <c r="K6" s="540"/>
      <c r="L6" s="540"/>
      <c r="M6" s="573">
        <v>45922</v>
      </c>
      <c r="N6" s="573">
        <v>45923</v>
      </c>
      <c r="O6" s="541" t="s">
        <v>190</v>
      </c>
      <c r="P6" s="541" t="s">
        <v>190</v>
      </c>
      <c r="Q6" s="541" t="s">
        <v>190</v>
      </c>
      <c r="R6" s="541" t="s">
        <v>190</v>
      </c>
      <c r="S6" s="541" t="s">
        <v>190</v>
      </c>
      <c r="T6" s="583" t="s">
        <v>190</v>
      </c>
      <c r="U6" s="567" t="s">
        <v>190</v>
      </c>
      <c r="V6" s="567" t="s">
        <v>190</v>
      </c>
      <c r="W6" s="541" t="s">
        <v>190</v>
      </c>
      <c r="X6" s="541" t="s">
        <v>190</v>
      </c>
      <c r="Y6" s="541" t="s">
        <v>190</v>
      </c>
      <c r="Z6" s="567" t="s">
        <v>190</v>
      </c>
      <c r="AA6" s="541" t="s">
        <v>190</v>
      </c>
      <c r="AB6" s="541" t="s">
        <v>190</v>
      </c>
      <c r="AC6" s="541" t="s">
        <v>190</v>
      </c>
      <c r="AD6" s="553" t="s">
        <v>190</v>
      </c>
      <c r="AE6" s="551" t="s">
        <v>407</v>
      </c>
      <c r="AF6" s="581"/>
      <c r="AG6" s="582"/>
      <c r="AH6" s="582"/>
      <c r="AI6" s="582"/>
      <c r="AJ6" s="582"/>
      <c r="AK6" s="582"/>
      <c r="AL6" s="582"/>
      <c r="AM6" s="582"/>
      <c r="AN6" s="582"/>
      <c r="AO6" s="582"/>
      <c r="AP6" s="582"/>
      <c r="AQ6" s="582"/>
      <c r="AR6" s="582"/>
      <c r="AS6" s="582"/>
      <c r="AT6" s="582"/>
      <c r="AU6" s="582"/>
      <c r="AV6" s="582"/>
      <c r="AW6" s="582"/>
      <c r="AX6" s="582"/>
      <c r="AY6" s="582"/>
      <c r="AZ6" s="582"/>
      <c r="BA6" s="582"/>
      <c r="BB6" s="582"/>
      <c r="BC6" s="582"/>
      <c r="BD6" s="582"/>
    </row>
    <row r="7" spans="1:56" ht="27">
      <c r="A7" s="564">
        <v>6</v>
      </c>
      <c r="B7" s="541" t="s">
        <v>5</v>
      </c>
      <c r="C7" s="538">
        <v>45912</v>
      </c>
      <c r="D7" s="538">
        <v>45925</v>
      </c>
      <c r="E7" s="611" t="s">
        <v>63</v>
      </c>
      <c r="F7" s="540" t="s">
        <v>192</v>
      </c>
      <c r="G7" s="541">
        <v>25999</v>
      </c>
      <c r="H7" s="612" t="s">
        <v>615</v>
      </c>
      <c r="I7" s="566" t="s">
        <v>239</v>
      </c>
      <c r="J7" s="540"/>
      <c r="K7" s="540"/>
      <c r="L7" s="540"/>
      <c r="M7" s="573">
        <v>45923</v>
      </c>
      <c r="N7" s="573">
        <v>45923</v>
      </c>
      <c r="O7" s="541" t="s">
        <v>192</v>
      </c>
      <c r="P7" s="541" t="s">
        <v>247</v>
      </c>
      <c r="Q7" s="541" t="s">
        <v>190</v>
      </c>
      <c r="R7" s="541" t="s">
        <v>247</v>
      </c>
      <c r="S7" s="541" t="s">
        <v>190</v>
      </c>
      <c r="T7" s="583">
        <v>44764</v>
      </c>
      <c r="U7" s="567">
        <v>45924</v>
      </c>
      <c r="V7" s="567">
        <v>45924</v>
      </c>
      <c r="W7" s="541" t="s">
        <v>396</v>
      </c>
      <c r="X7" s="614" t="s">
        <v>190</v>
      </c>
      <c r="Y7" s="541" t="s">
        <v>217</v>
      </c>
      <c r="Z7" s="567">
        <v>45924</v>
      </c>
      <c r="AA7" s="541" t="s">
        <v>28</v>
      </c>
      <c r="AB7" s="541" t="s">
        <v>190</v>
      </c>
      <c r="AC7" s="541" t="s">
        <v>190</v>
      </c>
      <c r="AD7" s="553" t="s">
        <v>190</v>
      </c>
      <c r="AE7" s="574" t="s">
        <v>407</v>
      </c>
      <c r="AF7" s="581"/>
      <c r="AG7" s="582"/>
      <c r="AH7" s="582"/>
      <c r="AI7" s="582"/>
      <c r="AJ7" s="582"/>
      <c r="AK7" s="582"/>
      <c r="AL7" s="582"/>
      <c r="AM7" s="582"/>
      <c r="AN7" s="582"/>
      <c r="AO7" s="582"/>
      <c r="AP7" s="582"/>
      <c r="AQ7" s="582"/>
      <c r="AR7" s="582"/>
      <c r="AS7" s="582"/>
      <c r="AT7" s="582"/>
      <c r="AU7" s="582"/>
      <c r="AV7" s="582"/>
      <c r="AW7" s="582"/>
      <c r="AX7" s="582"/>
      <c r="AY7" s="582"/>
      <c r="AZ7" s="582"/>
      <c r="BA7" s="582"/>
      <c r="BB7" s="582"/>
      <c r="BC7" s="582"/>
      <c r="BD7" s="582"/>
    </row>
    <row r="8" spans="1:56" s="579" customFormat="1" ht="40.5">
      <c r="A8" s="564">
        <v>7</v>
      </c>
      <c r="B8" s="541" t="s">
        <v>5</v>
      </c>
      <c r="C8" s="538">
        <v>45912</v>
      </c>
      <c r="D8" s="538">
        <v>45925</v>
      </c>
      <c r="E8" s="557" t="s">
        <v>63</v>
      </c>
      <c r="F8" s="540" t="s">
        <v>247</v>
      </c>
      <c r="G8" s="541">
        <v>25983</v>
      </c>
      <c r="H8" s="548" t="s">
        <v>616</v>
      </c>
      <c r="I8" s="566" t="s">
        <v>239</v>
      </c>
      <c r="J8" s="540"/>
      <c r="K8" s="540"/>
      <c r="L8" s="540"/>
      <c r="M8" s="573">
        <v>45924</v>
      </c>
      <c r="N8" s="573">
        <v>45924</v>
      </c>
      <c r="O8" s="541" t="s">
        <v>247</v>
      </c>
      <c r="P8" s="541" t="s">
        <v>192</v>
      </c>
      <c r="Q8" s="541" t="s">
        <v>190</v>
      </c>
      <c r="R8" s="541" t="s">
        <v>192</v>
      </c>
      <c r="S8" s="541" t="s">
        <v>190</v>
      </c>
      <c r="T8" s="583">
        <v>44759</v>
      </c>
      <c r="U8" s="567">
        <v>45924</v>
      </c>
      <c r="V8" s="567">
        <v>45924</v>
      </c>
      <c r="W8" s="541" t="s">
        <v>396</v>
      </c>
      <c r="X8" s="541" t="s">
        <v>190</v>
      </c>
      <c r="Y8" s="541" t="s">
        <v>217</v>
      </c>
      <c r="Z8" s="567">
        <v>45924</v>
      </c>
      <c r="AA8" s="541" t="s">
        <v>28</v>
      </c>
      <c r="AB8" s="541" t="s">
        <v>190</v>
      </c>
      <c r="AC8" s="541" t="s">
        <v>190</v>
      </c>
      <c r="AD8" s="553" t="s">
        <v>190</v>
      </c>
      <c r="AE8" s="551" t="s">
        <v>407</v>
      </c>
      <c r="AF8" s="589"/>
    </row>
    <row r="9" spans="1:56" s="579" customFormat="1" ht="27">
      <c r="A9" s="564">
        <v>8</v>
      </c>
      <c r="B9" s="541" t="s">
        <v>5</v>
      </c>
      <c r="C9" s="538">
        <v>45912</v>
      </c>
      <c r="D9" s="538">
        <v>45925</v>
      </c>
      <c r="E9" s="557" t="s">
        <v>617</v>
      </c>
      <c r="F9" s="540" t="s">
        <v>197</v>
      </c>
      <c r="G9" s="541" t="s">
        <v>568</v>
      </c>
      <c r="H9" s="548" t="s">
        <v>569</v>
      </c>
      <c r="I9" s="566" t="s">
        <v>164</v>
      </c>
      <c r="J9" s="540">
        <v>5</v>
      </c>
      <c r="K9" s="540">
        <v>2</v>
      </c>
      <c r="L9" s="540">
        <v>12</v>
      </c>
      <c r="M9" s="573">
        <v>45923</v>
      </c>
      <c r="N9" s="573" t="s">
        <v>190</v>
      </c>
      <c r="O9" s="541" t="s">
        <v>190</v>
      </c>
      <c r="P9" s="541" t="s">
        <v>190</v>
      </c>
      <c r="Q9" s="541" t="s">
        <v>190</v>
      </c>
      <c r="R9" s="541" t="s">
        <v>190</v>
      </c>
      <c r="S9" s="541" t="s">
        <v>190</v>
      </c>
      <c r="T9" s="583" t="s">
        <v>190</v>
      </c>
      <c r="U9" s="567" t="s">
        <v>190</v>
      </c>
      <c r="V9" s="567" t="s">
        <v>190</v>
      </c>
      <c r="W9" s="541" t="s">
        <v>190</v>
      </c>
      <c r="X9" s="541" t="s">
        <v>190</v>
      </c>
      <c r="Y9" s="541" t="s">
        <v>190</v>
      </c>
      <c r="Z9" s="567" t="s">
        <v>190</v>
      </c>
      <c r="AA9" s="541" t="s">
        <v>190</v>
      </c>
      <c r="AB9" s="541" t="s">
        <v>190</v>
      </c>
      <c r="AC9" s="541" t="s">
        <v>190</v>
      </c>
      <c r="AD9" s="553" t="s">
        <v>190</v>
      </c>
      <c r="AE9" s="551" t="s">
        <v>407</v>
      </c>
      <c r="AF9" s="589"/>
    </row>
    <row r="10" spans="1:56" s="579" customFormat="1" ht="94.5">
      <c r="A10" s="564">
        <v>9</v>
      </c>
      <c r="B10" s="541" t="s">
        <v>5</v>
      </c>
      <c r="C10" s="538">
        <v>45912</v>
      </c>
      <c r="D10" s="538">
        <v>45925</v>
      </c>
      <c r="E10" s="557" t="s">
        <v>617</v>
      </c>
      <c r="F10" s="540" t="s">
        <v>429</v>
      </c>
      <c r="G10" s="541">
        <v>49762</v>
      </c>
      <c r="H10" s="548" t="s">
        <v>588</v>
      </c>
      <c r="I10" s="566" t="s">
        <v>164</v>
      </c>
      <c r="J10" s="540">
        <v>3</v>
      </c>
      <c r="K10" s="540">
        <v>6.25</v>
      </c>
      <c r="L10" s="540">
        <v>25</v>
      </c>
      <c r="M10" s="573">
        <v>45912</v>
      </c>
      <c r="N10" s="573"/>
      <c r="O10" s="541" t="s">
        <v>410</v>
      </c>
      <c r="P10" s="541" t="s">
        <v>571</v>
      </c>
      <c r="Q10" s="541" t="s">
        <v>618</v>
      </c>
      <c r="R10" s="541" t="s">
        <v>571</v>
      </c>
      <c r="S10" s="541"/>
      <c r="T10" s="583"/>
      <c r="U10" s="567"/>
      <c r="V10" s="567"/>
      <c r="W10" s="541"/>
      <c r="X10" s="541"/>
      <c r="Y10" s="541"/>
      <c r="Z10" s="567"/>
      <c r="AA10" s="541"/>
      <c r="AB10" s="541"/>
      <c r="AC10" s="541"/>
      <c r="AD10" s="570" t="s">
        <v>619</v>
      </c>
      <c r="AE10" s="551" t="s">
        <v>407</v>
      </c>
      <c r="AF10" s="589"/>
    </row>
    <row r="11" spans="1:56" ht="67.5">
      <c r="A11" s="564">
        <v>10</v>
      </c>
      <c r="B11" s="541" t="s">
        <v>5</v>
      </c>
      <c r="C11" s="538">
        <v>45912</v>
      </c>
      <c r="D11" s="538">
        <v>45925</v>
      </c>
      <c r="E11" s="557" t="s">
        <v>617</v>
      </c>
      <c r="F11" s="540" t="s">
        <v>192</v>
      </c>
      <c r="G11" s="541">
        <v>49592</v>
      </c>
      <c r="H11" s="548" t="s">
        <v>592</v>
      </c>
      <c r="I11" s="566" t="s">
        <v>164</v>
      </c>
      <c r="J11" s="540">
        <v>2</v>
      </c>
      <c r="K11" s="540">
        <v>2</v>
      </c>
      <c r="L11" s="540">
        <v>6</v>
      </c>
      <c r="M11" s="573">
        <v>45912</v>
      </c>
      <c r="N11" s="573"/>
      <c r="O11" s="541" t="s">
        <v>192</v>
      </c>
      <c r="P11" s="541" t="s">
        <v>247</v>
      </c>
      <c r="Q11" s="540" t="s">
        <v>620</v>
      </c>
      <c r="R11" s="541" t="s">
        <v>247</v>
      </c>
      <c r="S11" s="541" t="s">
        <v>190</v>
      </c>
      <c r="T11" s="583"/>
      <c r="U11" s="567"/>
      <c r="V11" s="567"/>
      <c r="W11" s="541"/>
      <c r="X11" s="541"/>
      <c r="Y11" s="615"/>
      <c r="Z11" s="567"/>
      <c r="AA11" s="541"/>
      <c r="AB11" s="615"/>
      <c r="AC11" s="541"/>
      <c r="AD11" s="553"/>
      <c r="AE11" s="551" t="s">
        <v>407</v>
      </c>
      <c r="AF11" s="589"/>
      <c r="AG11" s="579"/>
      <c r="AH11" s="579"/>
      <c r="AI11" s="579"/>
      <c r="AJ11" s="579"/>
      <c r="AK11" s="579"/>
      <c r="AL11" s="579"/>
      <c r="AM11" s="579"/>
      <c r="AN11" s="579"/>
      <c r="AO11" s="579"/>
      <c r="AP11" s="579"/>
      <c r="AQ11" s="579"/>
      <c r="AR11" s="579"/>
      <c r="AS11" s="579"/>
      <c r="AT11" s="579"/>
      <c r="AU11" s="579"/>
      <c r="AV11" s="579"/>
      <c r="AW11" s="579"/>
      <c r="AX11" s="579"/>
      <c r="AY11" s="579"/>
      <c r="AZ11" s="579"/>
      <c r="BA11" s="579"/>
      <c r="BB11" s="579"/>
      <c r="BC11" s="579"/>
      <c r="BD11" s="579"/>
    </row>
    <row r="12" spans="1:56" ht="27">
      <c r="A12" s="314">
        <v>11</v>
      </c>
      <c r="B12" s="541" t="s">
        <v>5</v>
      </c>
      <c r="C12" s="538">
        <v>45912</v>
      </c>
      <c r="D12" s="538">
        <v>45925</v>
      </c>
      <c r="E12" s="557" t="s">
        <v>617</v>
      </c>
      <c r="F12" s="540" t="s">
        <v>197</v>
      </c>
      <c r="G12" s="541">
        <v>50002</v>
      </c>
      <c r="H12" s="548" t="s">
        <v>621</v>
      </c>
      <c r="I12" s="566" t="s">
        <v>199</v>
      </c>
      <c r="J12" s="540">
        <v>1</v>
      </c>
      <c r="K12" s="540">
        <v>1</v>
      </c>
      <c r="L12" s="540">
        <v>4</v>
      </c>
      <c r="M12" s="573">
        <v>45911</v>
      </c>
      <c r="N12" s="573">
        <v>45912</v>
      </c>
      <c r="O12" s="541" t="s">
        <v>197</v>
      </c>
      <c r="P12" s="541" t="s">
        <v>190</v>
      </c>
      <c r="Q12" s="541" t="s">
        <v>190</v>
      </c>
      <c r="R12" s="541" t="s">
        <v>190</v>
      </c>
      <c r="S12" s="541" t="s">
        <v>190</v>
      </c>
      <c r="T12" s="583">
        <v>44541</v>
      </c>
      <c r="U12" s="567">
        <v>45912</v>
      </c>
      <c r="V12" s="567">
        <v>45912</v>
      </c>
      <c r="W12" s="541" t="s">
        <v>396</v>
      </c>
      <c r="X12" s="541" t="s">
        <v>190</v>
      </c>
      <c r="Y12" s="541" t="s">
        <v>212</v>
      </c>
      <c r="Z12" s="567">
        <v>45912</v>
      </c>
      <c r="AA12" s="541" t="s">
        <v>190</v>
      </c>
      <c r="AB12" s="541" t="s">
        <v>190</v>
      </c>
      <c r="AC12" s="541" t="s">
        <v>190</v>
      </c>
      <c r="AD12" s="553" t="s">
        <v>190</v>
      </c>
      <c r="AE12" s="551" t="s">
        <v>407</v>
      </c>
    </row>
    <row r="13" spans="1:56" ht="12.75">
      <c r="A13" s="314"/>
      <c r="B13" s="280"/>
      <c r="C13" s="393"/>
      <c r="D13" s="393"/>
      <c r="E13" s="72"/>
      <c r="F13" s="390"/>
      <c r="G13" s="310"/>
      <c r="H13" s="282"/>
      <c r="I13" s="280"/>
      <c r="J13" s="283"/>
      <c r="K13" s="283"/>
      <c r="L13" s="424"/>
      <c r="M13" s="424"/>
      <c r="N13" s="424"/>
      <c r="O13" s="296"/>
      <c r="P13" s="279"/>
      <c r="Q13" s="583"/>
      <c r="R13" s="583"/>
      <c r="S13" s="583"/>
      <c r="T13" s="541"/>
      <c r="U13" s="552"/>
      <c r="V13" s="552"/>
      <c r="W13" s="549"/>
      <c r="X13" s="549"/>
      <c r="Y13" s="541"/>
      <c r="Z13" s="552"/>
      <c r="AA13" s="549"/>
      <c r="AB13" s="583"/>
      <c r="AC13" s="583"/>
      <c r="AD13" s="553"/>
      <c r="AE13" s="551"/>
      <c r="AF13" s="356"/>
    </row>
    <row r="14" spans="1:56" ht="12.75">
      <c r="A14" s="314"/>
      <c r="B14" s="283"/>
      <c r="C14" s="354"/>
      <c r="D14" s="354"/>
      <c r="E14" s="72"/>
      <c r="F14" s="283"/>
      <c r="G14" s="283"/>
      <c r="H14" s="282"/>
      <c r="I14" s="280"/>
      <c r="J14" s="296"/>
      <c r="K14" s="343"/>
      <c r="L14" s="343"/>
      <c r="M14" s="343"/>
      <c r="N14" s="343"/>
      <c r="O14" s="279"/>
      <c r="P14" s="279"/>
      <c r="Q14" s="583"/>
      <c r="R14" s="583"/>
      <c r="S14" s="525"/>
      <c r="T14" s="583"/>
      <c r="U14" s="552"/>
      <c r="V14" s="552"/>
      <c r="W14" s="583"/>
      <c r="X14" s="583"/>
      <c r="Y14" s="583"/>
      <c r="Z14" s="567"/>
      <c r="AA14" s="583"/>
      <c r="AB14" s="583"/>
      <c r="AC14" s="583"/>
      <c r="AD14" s="584"/>
      <c r="AE14" s="551"/>
      <c r="AF14" s="356"/>
    </row>
    <row r="15" spans="1:56" ht="12.75">
      <c r="A15" s="314"/>
      <c r="B15" s="283"/>
      <c r="C15" s="354"/>
      <c r="D15" s="354"/>
      <c r="E15" s="72"/>
      <c r="F15" s="283"/>
      <c r="G15" s="283"/>
      <c r="H15" s="282"/>
      <c r="I15" s="280"/>
      <c r="J15" s="278"/>
      <c r="K15" s="285"/>
      <c r="L15" s="343"/>
      <c r="M15" s="343"/>
      <c r="N15" s="343"/>
      <c r="O15" s="279"/>
      <c r="P15" s="279"/>
      <c r="Q15" s="583"/>
      <c r="R15" s="583"/>
      <c r="S15" s="583"/>
      <c r="T15" s="583"/>
      <c r="U15" s="567"/>
      <c r="V15" s="567"/>
      <c r="W15" s="583"/>
      <c r="X15" s="583"/>
      <c r="Y15" s="583"/>
      <c r="Z15" s="583"/>
      <c r="AA15" s="583"/>
      <c r="AB15" s="583"/>
      <c r="AC15" s="583"/>
      <c r="AD15" s="584"/>
      <c r="AE15" s="551"/>
      <c r="AF15" s="356"/>
    </row>
    <row r="16" spans="1:56" ht="12.75">
      <c r="A16" s="314"/>
      <c r="B16" s="293"/>
      <c r="C16" s="391"/>
      <c r="D16" s="391"/>
      <c r="E16" s="72"/>
      <c r="F16" s="390"/>
      <c r="G16" s="310"/>
      <c r="H16" s="282"/>
      <c r="I16" s="280"/>
      <c r="J16" s="296"/>
      <c r="K16" s="343"/>
      <c r="L16" s="296"/>
      <c r="M16" s="296"/>
      <c r="N16" s="296"/>
      <c r="O16" s="296"/>
      <c r="P16" s="279"/>
      <c r="Q16" s="583"/>
      <c r="R16" s="583"/>
      <c r="S16" s="583"/>
      <c r="T16" s="583"/>
      <c r="U16" s="583"/>
      <c r="V16" s="583"/>
      <c r="W16" s="583"/>
      <c r="X16" s="583"/>
      <c r="Y16" s="583"/>
      <c r="Z16" s="583"/>
      <c r="AA16" s="583"/>
      <c r="AB16" s="583"/>
      <c r="AC16" s="583"/>
      <c r="AD16" s="584"/>
      <c r="AE16" s="551"/>
    </row>
    <row r="17" spans="1:32" ht="12.75">
      <c r="A17" s="314"/>
      <c r="B17" s="283"/>
      <c r="C17" s="354"/>
      <c r="D17" s="354"/>
      <c r="E17" s="72"/>
      <c r="F17" s="283"/>
      <c r="G17" s="283"/>
      <c r="H17" s="282"/>
      <c r="I17" s="280"/>
      <c r="J17" s="278"/>
      <c r="K17" s="285"/>
      <c r="L17" s="425"/>
      <c r="M17" s="425"/>
      <c r="N17" s="425"/>
      <c r="O17" s="280"/>
      <c r="P17" s="283"/>
      <c r="Q17" s="541"/>
      <c r="R17" s="541"/>
      <c r="S17" s="541"/>
      <c r="T17" s="551"/>
      <c r="U17" s="578"/>
      <c r="V17" s="578"/>
      <c r="W17" s="541"/>
      <c r="X17" s="541"/>
      <c r="Y17" s="541"/>
      <c r="Z17" s="578"/>
      <c r="AA17" s="585"/>
      <c r="AB17" s="551"/>
      <c r="AC17" s="551"/>
      <c r="AD17" s="553"/>
      <c r="AE17" s="551"/>
      <c r="AF17" s="356"/>
    </row>
    <row r="18" spans="1:32" ht="12.75">
      <c r="A18" s="314"/>
      <c r="B18" s="283"/>
      <c r="C18" s="354"/>
      <c r="D18" s="354"/>
      <c r="E18" s="72"/>
      <c r="F18" s="283"/>
      <c r="G18" s="283"/>
      <c r="H18" s="282"/>
      <c r="I18" s="280"/>
      <c r="J18" s="296"/>
      <c r="K18" s="343"/>
      <c r="L18" s="343"/>
      <c r="M18" s="343"/>
      <c r="N18" s="343"/>
      <c r="O18" s="279"/>
      <c r="P18" s="279"/>
      <c r="Q18" s="583"/>
      <c r="R18" s="583"/>
      <c r="S18" s="583"/>
      <c r="T18" s="583"/>
      <c r="U18" s="583"/>
      <c r="V18" s="583"/>
      <c r="W18" s="583"/>
      <c r="X18" s="583"/>
      <c r="Y18" s="583"/>
      <c r="Z18" s="583"/>
      <c r="AA18" s="583"/>
      <c r="AB18" s="583"/>
      <c r="AC18" s="583"/>
      <c r="AD18" s="584"/>
      <c r="AE18" s="551"/>
    </row>
    <row r="19" spans="1:32" ht="12.75">
      <c r="A19" s="314"/>
      <c r="B19" s="279"/>
      <c r="C19" s="361"/>
      <c r="D19" s="361"/>
      <c r="E19" s="387"/>
      <c r="F19" s="279"/>
      <c r="G19" s="279"/>
      <c r="H19" s="337"/>
      <c r="I19" s="290"/>
      <c r="J19" s="296"/>
      <c r="K19" s="343"/>
      <c r="L19" s="343"/>
      <c r="M19" s="343"/>
      <c r="N19" s="343"/>
      <c r="O19" s="279"/>
      <c r="P19" s="279"/>
      <c r="Q19" s="583"/>
      <c r="R19" s="583"/>
      <c r="S19" s="583"/>
      <c r="T19" s="583"/>
      <c r="U19" s="583"/>
      <c r="V19" s="583"/>
      <c r="W19" s="583"/>
      <c r="X19" s="583"/>
      <c r="Y19" s="583"/>
      <c r="Z19" s="583"/>
      <c r="AA19" s="583"/>
      <c r="AB19" s="583"/>
      <c r="AC19" s="583"/>
      <c r="AD19" s="584"/>
      <c r="AE19" s="551"/>
    </row>
    <row r="20" spans="1:32" ht="12.75">
      <c r="A20" s="314"/>
      <c r="B20" s="283"/>
      <c r="C20" s="354"/>
      <c r="D20" s="354"/>
      <c r="E20" s="72"/>
      <c r="F20" s="283"/>
      <c r="G20" s="283"/>
      <c r="H20" s="282"/>
      <c r="I20" s="283"/>
      <c r="J20" s="404"/>
      <c r="K20" s="343"/>
      <c r="L20" s="343"/>
      <c r="M20" s="343"/>
      <c r="N20" s="343"/>
      <c r="O20" s="279"/>
      <c r="P20" s="279"/>
      <c r="Q20" s="583"/>
      <c r="R20" s="583"/>
      <c r="S20" s="583"/>
      <c r="T20" s="583"/>
      <c r="U20" s="583"/>
      <c r="V20" s="583"/>
      <c r="W20" s="583"/>
      <c r="X20" s="583"/>
      <c r="Y20" s="583"/>
      <c r="Z20" s="583"/>
      <c r="AA20" s="583"/>
      <c r="AB20" s="583"/>
      <c r="AC20" s="583"/>
      <c r="AD20" s="584"/>
      <c r="AE20" s="551"/>
    </row>
    <row r="21" spans="1:32" s="53" customFormat="1" ht="12.75">
      <c r="A21" s="405"/>
      <c r="B21" s="293"/>
      <c r="C21" s="391"/>
      <c r="D21" s="391"/>
      <c r="E21" s="406"/>
      <c r="F21" s="293"/>
      <c r="G21" s="407"/>
      <c r="H21" s="408"/>
      <c r="I21" s="410"/>
      <c r="J21" s="296"/>
      <c r="K21" s="343"/>
      <c r="L21" s="343"/>
      <c r="M21" s="343"/>
      <c r="N21" s="343"/>
      <c r="O21" s="279"/>
      <c r="P21" s="279"/>
      <c r="Q21" s="583"/>
      <c r="R21" s="583"/>
      <c r="S21" s="586"/>
      <c r="T21" s="586"/>
      <c r="U21" s="543"/>
      <c r="V21" s="543"/>
      <c r="W21" s="586"/>
      <c r="X21" s="586"/>
      <c r="Y21" s="586"/>
      <c r="Z21" s="543"/>
      <c r="AA21" s="586"/>
      <c r="AB21" s="586"/>
      <c r="AC21" s="586"/>
      <c r="AD21" s="584"/>
      <c r="AE21" s="586"/>
    </row>
    <row r="22" spans="1:32" ht="12.75">
      <c r="E22" s="500"/>
      <c r="F22" s="24"/>
      <c r="H22" s="23"/>
      <c r="J22" s="201"/>
      <c r="K22" s="201"/>
      <c r="L22" s="201"/>
      <c r="M22" s="201"/>
      <c r="N22" s="201"/>
      <c r="P22" s="24"/>
      <c r="Q22" s="579"/>
      <c r="R22" s="587"/>
      <c r="S22" s="588"/>
      <c r="T22" s="587"/>
      <c r="U22" s="587"/>
      <c r="V22" s="587"/>
      <c r="W22" s="587"/>
      <c r="X22" s="579"/>
      <c r="Y22" s="579"/>
      <c r="Z22" s="579"/>
      <c r="AA22" s="579"/>
      <c r="AB22" s="579"/>
      <c r="AC22" s="579"/>
      <c r="AD22" s="579"/>
      <c r="AE22" s="579"/>
    </row>
    <row r="23" spans="1:32" ht="12.75">
      <c r="E23" s="500"/>
      <c r="F23" s="24"/>
      <c r="H23" s="23"/>
      <c r="J23" s="201"/>
      <c r="K23" s="201"/>
      <c r="L23" s="201"/>
      <c r="M23" s="201"/>
      <c r="N23" s="201"/>
      <c r="P23" s="24"/>
      <c r="R23" s="24"/>
      <c r="S23" s="23"/>
      <c r="T23" s="24"/>
      <c r="U23" s="24"/>
      <c r="V23" s="24"/>
      <c r="W23" s="24"/>
    </row>
    <row r="24" spans="1:32" ht="12.75">
      <c r="E24" s="500"/>
      <c r="F24" s="24"/>
      <c r="H24" s="107"/>
      <c r="J24" s="201"/>
      <c r="K24" s="201"/>
      <c r="L24" s="201"/>
      <c r="M24" s="201"/>
      <c r="N24" s="201"/>
      <c r="P24" s="24"/>
      <c r="R24" s="24"/>
      <c r="S24" s="23"/>
      <c r="T24" s="24"/>
      <c r="U24" s="24"/>
      <c r="V24" s="24"/>
      <c r="W24" s="24"/>
    </row>
    <row r="25" spans="1:32" ht="12.75">
      <c r="E25" s="500"/>
      <c r="F25" s="24"/>
      <c r="H25" s="23"/>
      <c r="J25" s="201"/>
      <c r="K25" s="201"/>
      <c r="L25" s="201"/>
      <c r="M25" s="201"/>
      <c r="N25" s="201"/>
      <c r="P25" s="24"/>
      <c r="R25" s="24"/>
      <c r="S25" s="23"/>
      <c r="T25" s="24"/>
      <c r="U25" s="24"/>
      <c r="V25" s="24"/>
      <c r="W25" s="24"/>
    </row>
    <row r="26" spans="1:32" ht="12.75">
      <c r="E26" s="500"/>
      <c r="F26" s="24"/>
      <c r="H26" s="23"/>
      <c r="J26" s="201"/>
      <c r="K26" s="201"/>
      <c r="L26" s="201"/>
      <c r="M26" s="201"/>
      <c r="N26" s="201"/>
      <c r="P26" s="24"/>
      <c r="R26" s="24"/>
      <c r="S26" s="23"/>
      <c r="T26" s="24"/>
      <c r="U26" s="24"/>
      <c r="V26" s="24"/>
      <c r="W26" s="24"/>
    </row>
    <row r="27" spans="1:32" ht="12.75">
      <c r="E27" s="500"/>
      <c r="F27" s="24"/>
      <c r="H27" s="23"/>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sheetData>
  <dataValidations count="4">
    <dataValidation type="list" allowBlank="1" showErrorMessage="1" sqref="I10:I12 I3:I5" xr:uid="{5FD8EC0D-19A1-4FD0-8874-02BF9DB35D1C}">
      <formula1>"Defect Fixed,Story Completed,Story Being Tested,Story Ready For Testing,Story Peer Review,Product Owner - Verify,Story Being Developed,Story Approved"</formula1>
    </dataValidation>
    <dataValidation type="list" allowBlank="1" showErrorMessage="1" sqref="I13:I20" xr:uid="{C1A13C51-289C-42AC-A6EF-1BF38DFFD52C}">
      <formula1>"Story Completed,Story Being Tested,Story Ready For Testing,Story Peer Review,Product Owner - Verify,Story Being Developed,Story Approved"</formula1>
    </dataValidation>
    <dataValidation type="list" allowBlank="1" showErrorMessage="1" sqref="I21" xr:uid="{D21B0F8D-39DD-4AF9-BBCD-921EB1EA8466}">
      <formula1>"Open,Inprogress,Closed"</formula1>
    </dataValidation>
    <dataValidation type="list" allowBlank="1" showInputMessage="1" showErrorMessage="1" sqref="AE7 AE4:AE5" xr:uid="{CB46FFB7-8FBB-45D7-939E-7CBF3DE87DF9}">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20C3C18-699F-42D9-B5CC-088DCC20A244}">
          <x14:formula1>
            <xm:f>Settings!$C$3:$C$22</xm:f>
          </x14:formula1>
          <xm:sqref>I2 I6:I9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B672-BE61-4986-B0D4-D00AB3C4DD33}">
  <sheetPr>
    <outlinePr summaryBelow="0" summaryRight="0"/>
  </sheetPr>
  <dimension ref="A1:AD991"/>
  <sheetViews>
    <sheetView topLeftCell="B1" workbookViewId="0">
      <selection activeCell="C12" sqref="C1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605" t="s">
        <v>101</v>
      </c>
      <c r="H1" s="605" t="s">
        <v>102</v>
      </c>
      <c r="I1" s="605"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12.75">
      <c r="B2" s="577"/>
      <c r="C2" s="606"/>
      <c r="D2" s="606"/>
      <c r="E2" s="607"/>
      <c r="F2" s="240"/>
      <c r="G2" s="315"/>
      <c r="H2" s="240"/>
      <c r="I2" s="240"/>
      <c r="J2" s="21"/>
      <c r="K2" s="21"/>
      <c r="L2" s="608"/>
      <c r="M2" s="608"/>
      <c r="O2" s="53"/>
    </row>
    <row r="3" spans="1:30" ht="12.75">
      <c r="B3" s="193"/>
      <c r="C3" s="456"/>
      <c r="D3" s="422"/>
      <c r="E3" s="177"/>
      <c r="F3" s="193"/>
      <c r="G3" s="282"/>
      <c r="H3" s="193"/>
      <c r="I3" s="193"/>
      <c r="J3" s="21"/>
      <c r="K3" s="21"/>
      <c r="L3" s="21"/>
      <c r="M3" s="21"/>
      <c r="N3" s="21"/>
      <c r="O3" s="53"/>
    </row>
    <row r="4" spans="1:30" ht="12.75">
      <c r="B4" s="193"/>
      <c r="C4" s="283"/>
      <c r="D4" s="422"/>
      <c r="E4" s="177"/>
      <c r="F4" s="193"/>
      <c r="G4" s="282"/>
      <c r="H4" s="193"/>
      <c r="I4" s="193"/>
      <c r="J4" s="21"/>
      <c r="K4" s="21"/>
      <c r="L4" s="21"/>
      <c r="M4" s="21"/>
      <c r="N4" s="21"/>
      <c r="O4" s="53"/>
    </row>
    <row r="5" spans="1:30" ht="12.75">
      <c r="B5" s="193"/>
      <c r="C5" s="400"/>
      <c r="D5" s="422"/>
      <c r="E5" s="177"/>
      <c r="F5" s="193"/>
      <c r="G5" s="389"/>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225"/>
      <c r="C10" s="343"/>
      <c r="D10" s="461"/>
      <c r="E10" s="506"/>
      <c r="F10" s="225"/>
      <c r="G10" s="337"/>
      <c r="H10" s="225"/>
      <c r="I10" s="225"/>
      <c r="J10" s="48"/>
      <c r="K10" s="48"/>
      <c r="L10" s="48"/>
      <c r="M10" s="48"/>
      <c r="N10" s="48"/>
      <c r="O10" s="462"/>
    </row>
    <row r="11" spans="1:30" s="53" customFormat="1" ht="12.75">
      <c r="A11" s="248"/>
      <c r="B11" s="193"/>
      <c r="C11" s="425"/>
      <c r="D11" s="422"/>
      <c r="E11" s="177"/>
      <c r="F11" s="193"/>
      <c r="G11" s="282"/>
      <c r="H11" s="193"/>
      <c r="I11" s="193"/>
      <c r="J11" s="21"/>
      <c r="K11" s="21"/>
      <c r="L11" s="21"/>
      <c r="M11" s="21"/>
      <c r="N11" s="21"/>
    </row>
    <row r="12" spans="1:30" ht="15.75" customHeight="1"/>
    <row r="13" spans="1:30" ht="15.75" customHeight="1">
      <c r="P13" s="241"/>
    </row>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count="6">
    <dataValidation type="list" allowBlank="1" showErrorMessage="1" sqref="J2:J11" xr:uid="{31E27314-7BD8-4F2B-BBF3-9F7711F10097}">
      <formula1>"Internal,External"</formula1>
    </dataValidation>
    <dataValidation type="list" allowBlank="1" showErrorMessage="1" sqref="H2:H11" xr:uid="{400CB039-6B89-41E0-B31F-C2E67180D1FC}">
      <formula1>"Minor,Significant,Major"</formula1>
    </dataValidation>
    <dataValidation type="list" allowBlank="1" showErrorMessage="1" sqref="F2:F11" xr:uid="{FCE9568E-D0C0-4A92-A725-EC5B168FF8B9}">
      <formula1>"Bounceback/Sub-Defect,Defect,None"</formula1>
    </dataValidation>
    <dataValidation type="list" allowBlank="1" showErrorMessage="1" sqref="I2:I11" xr:uid="{9EBDBFF7-A6A0-45B3-8A41-C52959CFF662}">
      <formula1>"Manual, Automation"</formula1>
    </dataValidation>
    <dataValidation type="date" showErrorMessage="1" sqref="L2:M2" xr:uid="{CCEB73F2-D86E-4511-B9B6-70497EB92305}">
      <formula1>45898</formula1>
      <formula2>45911</formula2>
    </dataValidation>
    <dataValidation type="list" allowBlank="1" showErrorMessage="1" sqref="K2:K11 L3:M11" xr:uid="{6FC49100-7F02-4D8A-AD76-FDE5AC6A4A37}">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26471B6-763B-4C27-A94C-C46E38EF5454}">
          <x14:formula1>
            <xm:f>Details!$A$2:$A$10</xm:f>
          </x14:formula1>
          <xm:sqref>N3:N1048576 N1</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55A5-F26A-4CA3-8DC5-5D3BC60F1DC6}">
  <sheetPr>
    <outlinePr summaryBelow="0" summaryRight="0"/>
  </sheetPr>
  <dimension ref="A1:BD960"/>
  <sheetViews>
    <sheetView showGridLines="0" workbookViewId="0">
      <pane xSplit="9" topLeftCell="J6" activePane="topRight" state="frozen"/>
      <selection pane="topRight" activeCell="H6" sqref="H6"/>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14.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20" customWidth="1"/>
    <col min="17" max="17" width="35.28515625" customWidth="1"/>
    <col min="18" max="18" width="17.140625" customWidth="1"/>
    <col min="19" max="19" width="31.42578125" customWidth="1"/>
    <col min="20" max="20" width="18.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68.25" customHeight="1">
      <c r="A2" s="564">
        <v>1</v>
      </c>
      <c r="B2" s="541" t="s">
        <v>5</v>
      </c>
      <c r="C2" s="538">
        <v>45898</v>
      </c>
      <c r="D2" s="538">
        <v>45911</v>
      </c>
      <c r="E2" s="557" t="s">
        <v>58</v>
      </c>
      <c r="F2" s="525" t="s">
        <v>247</v>
      </c>
      <c r="G2" s="540">
        <v>49801</v>
      </c>
      <c r="H2" s="542" t="s">
        <v>622</v>
      </c>
      <c r="I2" s="566" t="s">
        <v>199</v>
      </c>
      <c r="J2" s="540">
        <v>5</v>
      </c>
      <c r="K2" s="540">
        <v>8.5</v>
      </c>
      <c r="L2" s="540">
        <v>35</v>
      </c>
      <c r="M2" s="573">
        <v>45898</v>
      </c>
      <c r="N2" s="573">
        <v>45903</v>
      </c>
      <c r="O2" s="541" t="s">
        <v>247</v>
      </c>
      <c r="P2" s="541" t="s">
        <v>429</v>
      </c>
      <c r="Q2" s="541" t="s">
        <v>190</v>
      </c>
      <c r="R2" s="541" t="s">
        <v>429</v>
      </c>
      <c r="S2" s="541" t="s">
        <v>190</v>
      </c>
      <c r="T2" s="551">
        <v>44369</v>
      </c>
      <c r="U2" s="567">
        <v>45904</v>
      </c>
      <c r="V2" s="567">
        <v>45904</v>
      </c>
      <c r="W2" s="541" t="s">
        <v>396</v>
      </c>
      <c r="X2" s="541" t="s">
        <v>190</v>
      </c>
      <c r="Y2" s="541" t="s">
        <v>212</v>
      </c>
      <c r="Z2" s="567">
        <v>45904</v>
      </c>
      <c r="AA2" s="541" t="s">
        <v>190</v>
      </c>
      <c r="AB2" s="604" t="s">
        <v>623</v>
      </c>
      <c r="AC2" s="541" t="s">
        <v>190</v>
      </c>
      <c r="AD2" s="570" t="s">
        <v>624</v>
      </c>
      <c r="AE2" s="574" t="s">
        <v>407</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ht="28.5" customHeight="1">
      <c r="A3" s="331">
        <v>2</v>
      </c>
      <c r="B3" s="537" t="s">
        <v>5</v>
      </c>
      <c r="C3" s="538">
        <v>45898</v>
      </c>
      <c r="D3" s="538">
        <v>45911</v>
      </c>
      <c r="E3" s="557" t="s">
        <v>58</v>
      </c>
      <c r="F3" s="280" t="s">
        <v>192</v>
      </c>
      <c r="G3" s="541">
        <v>49591</v>
      </c>
      <c r="H3" s="542" t="s">
        <v>625</v>
      </c>
      <c r="I3" s="566" t="s">
        <v>199</v>
      </c>
      <c r="J3" s="278">
        <v>1</v>
      </c>
      <c r="K3" s="285">
        <v>1</v>
      </c>
      <c r="L3" s="343">
        <v>4</v>
      </c>
      <c r="M3" s="573">
        <v>45898</v>
      </c>
      <c r="N3" s="573">
        <v>45908</v>
      </c>
      <c r="O3" s="541" t="s">
        <v>192</v>
      </c>
      <c r="P3" s="283" t="s">
        <v>247</v>
      </c>
      <c r="Q3" s="599" t="s">
        <v>190</v>
      </c>
      <c r="R3" s="599" t="s">
        <v>247</v>
      </c>
      <c r="S3" s="600" t="s">
        <v>626</v>
      </c>
      <c r="T3" s="600">
        <v>44315</v>
      </c>
      <c r="U3" s="601">
        <v>45902</v>
      </c>
      <c r="V3" s="601">
        <v>45902</v>
      </c>
      <c r="W3" s="600" t="s">
        <v>396</v>
      </c>
      <c r="X3" s="600" t="s">
        <v>190</v>
      </c>
      <c r="Y3" s="600" t="s">
        <v>212</v>
      </c>
      <c r="Z3" s="601">
        <v>45902</v>
      </c>
      <c r="AA3" s="600" t="s">
        <v>190</v>
      </c>
      <c r="AB3" s="600" t="s">
        <v>190</v>
      </c>
      <c r="AC3" s="600" t="s">
        <v>190</v>
      </c>
      <c r="AD3" s="602" t="s">
        <v>190</v>
      </c>
      <c r="AE3" s="600" t="s">
        <v>407</v>
      </c>
      <c r="AF3" s="589"/>
      <c r="AG3" s="579"/>
      <c r="AH3" s="579"/>
      <c r="AI3" s="579"/>
      <c r="AJ3" s="579"/>
      <c r="AK3" s="579"/>
      <c r="AL3" s="579"/>
      <c r="AM3" s="579"/>
      <c r="AN3" s="579"/>
      <c r="AO3" s="579"/>
      <c r="AP3" s="579"/>
      <c r="AQ3" s="579"/>
      <c r="AR3" s="579"/>
      <c r="AS3" s="579"/>
      <c r="AT3" s="579"/>
      <c r="AU3" s="579"/>
      <c r="AV3" s="579"/>
      <c r="AW3" s="579"/>
      <c r="AX3" s="579"/>
      <c r="AY3" s="579"/>
      <c r="AZ3" s="579"/>
      <c r="BA3" s="579"/>
      <c r="BB3" s="579"/>
      <c r="BC3" s="579"/>
      <c r="BD3" s="579"/>
    </row>
    <row r="4" spans="1:56" ht="28.5" customHeight="1">
      <c r="A4" s="564">
        <v>3</v>
      </c>
      <c r="B4" s="537" t="s">
        <v>5</v>
      </c>
      <c r="C4" s="538">
        <v>45898</v>
      </c>
      <c r="D4" s="538">
        <v>45911</v>
      </c>
      <c r="E4" s="557" t="s">
        <v>58</v>
      </c>
      <c r="F4" s="280" t="s">
        <v>197</v>
      </c>
      <c r="G4" s="541">
        <v>49687</v>
      </c>
      <c r="H4" s="548" t="s">
        <v>627</v>
      </c>
      <c r="I4" s="566" t="s">
        <v>199</v>
      </c>
      <c r="J4" s="540">
        <v>2</v>
      </c>
      <c r="K4" s="540">
        <v>2</v>
      </c>
      <c r="L4" s="540">
        <v>8</v>
      </c>
      <c r="M4" s="573">
        <v>45897</v>
      </c>
      <c r="N4" s="573">
        <v>45903</v>
      </c>
      <c r="O4" s="573" t="s">
        <v>197</v>
      </c>
      <c r="P4" s="573" t="s">
        <v>190</v>
      </c>
      <c r="Q4" s="573" t="s">
        <v>190</v>
      </c>
      <c r="R4" s="573" t="s">
        <v>190</v>
      </c>
      <c r="S4" s="573" t="s">
        <v>190</v>
      </c>
      <c r="T4" s="540">
        <v>44331</v>
      </c>
      <c r="U4" s="573">
        <v>45903</v>
      </c>
      <c r="V4" s="573">
        <v>45903</v>
      </c>
      <c r="W4" s="573" t="s">
        <v>396</v>
      </c>
      <c r="X4" s="573" t="s">
        <v>190</v>
      </c>
      <c r="Y4" s="573" t="s">
        <v>212</v>
      </c>
      <c r="Z4" s="573">
        <v>45903</v>
      </c>
      <c r="AA4" s="573" t="s">
        <v>190</v>
      </c>
      <c r="AB4" s="573" t="s">
        <v>190</v>
      </c>
      <c r="AC4" s="573" t="s">
        <v>190</v>
      </c>
      <c r="AD4" s="573" t="s">
        <v>190</v>
      </c>
      <c r="AE4" s="574" t="s">
        <v>407</v>
      </c>
      <c r="AF4" s="356"/>
    </row>
    <row r="5" spans="1:56" s="53" customFormat="1" ht="27">
      <c r="A5" s="536">
        <v>4</v>
      </c>
      <c r="B5" s="541" t="s">
        <v>5</v>
      </c>
      <c r="C5" s="538">
        <v>45898</v>
      </c>
      <c r="D5" s="538">
        <v>45911</v>
      </c>
      <c r="E5" s="557" t="s">
        <v>628</v>
      </c>
      <c r="F5" s="540" t="s">
        <v>429</v>
      </c>
      <c r="G5" s="541">
        <v>49594</v>
      </c>
      <c r="H5" s="548" t="s">
        <v>629</v>
      </c>
      <c r="I5" s="566" t="s">
        <v>199</v>
      </c>
      <c r="J5" s="544">
        <v>8</v>
      </c>
      <c r="K5" s="540">
        <v>4.5</v>
      </c>
      <c r="L5" s="525">
        <v>18</v>
      </c>
      <c r="M5" s="573">
        <v>45898</v>
      </c>
      <c r="N5" s="573">
        <v>45902</v>
      </c>
      <c r="O5" s="573" t="s">
        <v>410</v>
      </c>
      <c r="P5" s="573" t="s">
        <v>192</v>
      </c>
      <c r="Q5" s="573" t="s">
        <v>190</v>
      </c>
      <c r="R5" s="573" t="s">
        <v>192</v>
      </c>
      <c r="S5" s="573" t="s">
        <v>190</v>
      </c>
      <c r="T5" s="540">
        <v>44325</v>
      </c>
      <c r="U5" s="573">
        <v>45903</v>
      </c>
      <c r="V5" s="573">
        <v>45903</v>
      </c>
      <c r="W5" s="573" t="s">
        <v>396</v>
      </c>
      <c r="X5" s="573" t="s">
        <v>190</v>
      </c>
      <c r="Y5" s="573" t="s">
        <v>212</v>
      </c>
      <c r="Z5" s="601">
        <v>45903</v>
      </c>
      <c r="AA5" s="573" t="s">
        <v>190</v>
      </c>
      <c r="AB5" s="573" t="s">
        <v>190</v>
      </c>
      <c r="AC5" s="573" t="s">
        <v>190</v>
      </c>
      <c r="AD5" s="573" t="s">
        <v>190</v>
      </c>
      <c r="AE5" s="573" t="s">
        <v>407</v>
      </c>
      <c r="AF5" s="356"/>
      <c r="AG5"/>
      <c r="AH5" s="114"/>
    </row>
    <row r="6" spans="1:56" ht="60">
      <c r="A6" s="564">
        <v>5</v>
      </c>
      <c r="B6" s="537" t="s">
        <v>5</v>
      </c>
      <c r="C6" s="538">
        <v>45898</v>
      </c>
      <c r="D6" s="538">
        <v>45911</v>
      </c>
      <c r="E6" s="557" t="s">
        <v>628</v>
      </c>
      <c r="F6" s="540" t="s">
        <v>192</v>
      </c>
      <c r="G6" s="541">
        <v>49592</v>
      </c>
      <c r="H6" s="548" t="s">
        <v>592</v>
      </c>
      <c r="I6" s="566" t="s">
        <v>164</v>
      </c>
      <c r="J6" s="540">
        <v>8</v>
      </c>
      <c r="K6" s="540">
        <v>8</v>
      </c>
      <c r="L6" s="540">
        <v>32</v>
      </c>
      <c r="M6" s="573">
        <v>45901</v>
      </c>
      <c r="N6" s="534"/>
      <c r="O6" s="541"/>
      <c r="P6" s="541"/>
      <c r="Q6" s="541"/>
      <c r="R6" s="541"/>
      <c r="S6" s="541"/>
      <c r="T6" s="572"/>
      <c r="U6" s="567"/>
      <c r="V6" s="567"/>
      <c r="W6" s="541"/>
      <c r="X6" s="580"/>
      <c r="Y6" s="541"/>
      <c r="Z6" s="567"/>
      <c r="AA6" s="541"/>
      <c r="AB6" s="540"/>
      <c r="AC6" s="541"/>
      <c r="AD6" s="241" t="s">
        <v>630</v>
      </c>
      <c r="AE6" s="574" t="s">
        <v>407</v>
      </c>
      <c r="AF6" s="356"/>
    </row>
    <row r="7" spans="1:56" ht="40.5">
      <c r="A7" s="564">
        <v>6</v>
      </c>
      <c r="B7" s="537" t="s">
        <v>5</v>
      </c>
      <c r="C7" s="538">
        <v>45898</v>
      </c>
      <c r="D7" s="538">
        <v>45911</v>
      </c>
      <c r="E7" s="557" t="s">
        <v>628</v>
      </c>
      <c r="F7" s="540" t="s">
        <v>247</v>
      </c>
      <c r="G7" s="566">
        <v>49923</v>
      </c>
      <c r="H7" s="542" t="s">
        <v>631</v>
      </c>
      <c r="I7" s="566" t="s">
        <v>199</v>
      </c>
      <c r="J7" s="544"/>
      <c r="K7" s="540">
        <v>3.5</v>
      </c>
      <c r="L7" s="525">
        <v>15</v>
      </c>
      <c r="M7" s="534">
        <v>45904</v>
      </c>
      <c r="N7" s="534">
        <v>45909</v>
      </c>
      <c r="O7" s="541" t="s">
        <v>190</v>
      </c>
      <c r="P7" s="541" t="s">
        <v>190</v>
      </c>
      <c r="Q7" s="541" t="s">
        <v>190</v>
      </c>
      <c r="R7" s="541" t="s">
        <v>190</v>
      </c>
      <c r="S7" s="541" t="s">
        <v>190</v>
      </c>
      <c r="T7" s="551" t="s">
        <v>190</v>
      </c>
      <c r="U7" s="567" t="s">
        <v>190</v>
      </c>
      <c r="V7" s="567" t="s">
        <v>190</v>
      </c>
      <c r="W7" s="541" t="s">
        <v>190</v>
      </c>
      <c r="X7" s="541" t="s">
        <v>190</v>
      </c>
      <c r="Y7" s="541" t="s">
        <v>190</v>
      </c>
      <c r="Z7" s="567" t="s">
        <v>190</v>
      </c>
      <c r="AA7" s="541" t="s">
        <v>190</v>
      </c>
      <c r="AB7" s="541" t="s">
        <v>190</v>
      </c>
      <c r="AC7" s="541" t="s">
        <v>190</v>
      </c>
      <c r="AD7" s="553" t="s">
        <v>190</v>
      </c>
      <c r="AE7" s="574" t="s">
        <v>407</v>
      </c>
      <c r="AF7" s="589"/>
      <c r="AG7" s="579"/>
      <c r="AH7" s="579"/>
      <c r="AI7" s="579"/>
      <c r="AJ7" s="579"/>
      <c r="AK7" s="579"/>
      <c r="AL7" s="579"/>
      <c r="AM7" s="579"/>
      <c r="AN7" s="579"/>
      <c r="AO7" s="579"/>
      <c r="AP7" s="579"/>
      <c r="AQ7" s="579"/>
      <c r="AR7" s="579"/>
      <c r="AS7" s="579"/>
      <c r="AT7" s="579"/>
      <c r="AU7" s="579"/>
      <c r="AV7" s="579"/>
      <c r="AW7" s="579"/>
      <c r="AX7" s="579"/>
      <c r="AY7" s="579"/>
      <c r="AZ7" s="579"/>
      <c r="BA7" s="579"/>
      <c r="BB7" s="579"/>
      <c r="BC7" s="579"/>
      <c r="BD7" s="579"/>
    </row>
    <row r="8" spans="1:56" s="579" customFormat="1" ht="93.75" customHeight="1">
      <c r="A8" s="564">
        <v>7</v>
      </c>
      <c r="B8" s="541" t="s">
        <v>5</v>
      </c>
      <c r="C8" s="538">
        <v>45898</v>
      </c>
      <c r="D8" s="538">
        <v>45911</v>
      </c>
      <c r="E8" s="557" t="s">
        <v>628</v>
      </c>
      <c r="F8" s="540" t="s">
        <v>429</v>
      </c>
      <c r="G8" s="566">
        <v>49762</v>
      </c>
      <c r="H8" s="548" t="s">
        <v>588</v>
      </c>
      <c r="I8" s="566" t="s">
        <v>164</v>
      </c>
      <c r="J8" s="540">
        <v>5</v>
      </c>
      <c r="K8" s="540">
        <v>7.6</v>
      </c>
      <c r="L8" s="540">
        <v>30.5</v>
      </c>
      <c r="M8" s="573">
        <v>45903</v>
      </c>
      <c r="N8" s="573"/>
      <c r="O8" s="541" t="s">
        <v>410</v>
      </c>
      <c r="P8" s="541"/>
      <c r="Q8" s="541"/>
      <c r="R8" s="541"/>
      <c r="S8" s="541"/>
      <c r="T8" s="583"/>
      <c r="U8" s="567"/>
      <c r="V8" s="567"/>
      <c r="W8" s="541"/>
      <c r="X8" s="541"/>
      <c r="Y8" s="541"/>
      <c r="Z8" s="567"/>
      <c r="AA8" s="541"/>
      <c r="AB8" s="604" t="s">
        <v>632</v>
      </c>
      <c r="AC8" s="541"/>
      <c r="AD8" s="609" t="s">
        <v>633</v>
      </c>
      <c r="AE8" s="551" t="s">
        <v>407</v>
      </c>
      <c r="AF8" s="581"/>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row>
    <row r="9" spans="1:56" ht="27">
      <c r="A9" s="564">
        <v>8</v>
      </c>
      <c r="B9" s="541" t="s">
        <v>5</v>
      </c>
      <c r="C9" s="538">
        <v>45898</v>
      </c>
      <c r="D9" s="538">
        <v>45911</v>
      </c>
      <c r="E9" s="557" t="s">
        <v>628</v>
      </c>
      <c r="F9" s="540" t="s">
        <v>197</v>
      </c>
      <c r="G9" s="541">
        <v>50001</v>
      </c>
      <c r="H9" s="548" t="s">
        <v>634</v>
      </c>
      <c r="I9" s="566" t="s">
        <v>199</v>
      </c>
      <c r="J9" s="540">
        <v>2</v>
      </c>
      <c r="K9" s="540">
        <v>2</v>
      </c>
      <c r="L9" s="540">
        <v>8</v>
      </c>
      <c r="M9" s="573">
        <v>45910</v>
      </c>
      <c r="N9" s="573">
        <v>45911</v>
      </c>
      <c r="O9" s="541" t="s">
        <v>197</v>
      </c>
      <c r="P9" s="541" t="s">
        <v>190</v>
      </c>
      <c r="Q9" s="541" t="s">
        <v>190</v>
      </c>
      <c r="R9" s="541" t="s">
        <v>190</v>
      </c>
      <c r="S9" s="541" t="s">
        <v>190</v>
      </c>
      <c r="T9" s="583">
        <v>44519</v>
      </c>
      <c r="U9" s="567">
        <v>45911</v>
      </c>
      <c r="V9" s="567">
        <v>45911</v>
      </c>
      <c r="W9" s="541" t="s">
        <v>396</v>
      </c>
      <c r="X9" s="550" t="s">
        <v>190</v>
      </c>
      <c r="Y9" s="541" t="s">
        <v>212</v>
      </c>
      <c r="Z9" s="567">
        <v>45911</v>
      </c>
      <c r="AA9" s="541" t="s">
        <v>190</v>
      </c>
      <c r="AB9" s="541" t="s">
        <v>190</v>
      </c>
      <c r="AC9" s="541" t="s">
        <v>190</v>
      </c>
      <c r="AD9" s="553" t="s">
        <v>190</v>
      </c>
      <c r="AE9" s="574" t="s">
        <v>407</v>
      </c>
      <c r="AF9" s="581"/>
      <c r="AG9" s="582"/>
      <c r="AH9" s="582"/>
      <c r="AI9" s="582"/>
      <c r="AJ9" s="582"/>
      <c r="AK9" s="582"/>
      <c r="AL9" s="582"/>
      <c r="AM9" s="582"/>
      <c r="AN9" s="582"/>
      <c r="AO9" s="582"/>
      <c r="AP9" s="582"/>
      <c r="AQ9" s="582"/>
      <c r="AR9" s="582"/>
      <c r="AS9" s="582"/>
      <c r="AT9" s="582"/>
      <c r="AU9" s="582"/>
      <c r="AV9" s="582"/>
      <c r="AW9" s="582"/>
      <c r="AX9" s="582"/>
      <c r="AY9" s="582"/>
      <c r="AZ9" s="582"/>
      <c r="BA9" s="582"/>
      <c r="BB9" s="582"/>
      <c r="BC9" s="582"/>
      <c r="BD9" s="582"/>
    </row>
    <row r="10" spans="1:56" s="579" customFormat="1" ht="27">
      <c r="A10" s="564">
        <v>9</v>
      </c>
      <c r="B10" s="541" t="s">
        <v>5</v>
      </c>
      <c r="C10" s="538">
        <v>45898</v>
      </c>
      <c r="D10" s="538">
        <v>45911</v>
      </c>
      <c r="E10" s="557" t="s">
        <v>628</v>
      </c>
      <c r="F10" s="540" t="s">
        <v>247</v>
      </c>
      <c r="G10" s="541">
        <v>50003</v>
      </c>
      <c r="H10" s="542" t="s">
        <v>608</v>
      </c>
      <c r="I10" s="566" t="s">
        <v>164</v>
      </c>
      <c r="J10" s="540">
        <v>3</v>
      </c>
      <c r="K10" s="540">
        <v>1.5</v>
      </c>
      <c r="L10" s="540">
        <v>6</v>
      </c>
      <c r="M10" s="573">
        <v>45910</v>
      </c>
      <c r="N10" s="573">
        <v>45911</v>
      </c>
      <c r="O10" s="541" t="s">
        <v>247</v>
      </c>
      <c r="P10" s="541" t="s">
        <v>571</v>
      </c>
      <c r="Q10" s="541" t="s">
        <v>635</v>
      </c>
      <c r="R10" s="541"/>
      <c r="S10" s="541"/>
      <c r="T10" s="583"/>
      <c r="U10" s="567"/>
      <c r="V10" s="567"/>
      <c r="W10" s="541"/>
      <c r="X10" s="541"/>
      <c r="Y10" s="541"/>
      <c r="Z10" s="567"/>
      <c r="AA10" s="541"/>
      <c r="AB10" s="541"/>
      <c r="AC10" s="541"/>
      <c r="AD10" s="553"/>
      <c r="AE10" s="574" t="s">
        <v>407</v>
      </c>
      <c r="AF10" s="589"/>
    </row>
    <row r="11" spans="1:56" s="579" customFormat="1" ht="27">
      <c r="A11" s="564">
        <v>8</v>
      </c>
      <c r="B11" s="541" t="s">
        <v>5</v>
      </c>
      <c r="C11" s="538">
        <v>45898</v>
      </c>
      <c r="D11" s="538">
        <v>45911</v>
      </c>
      <c r="E11" s="557" t="s">
        <v>628</v>
      </c>
      <c r="F11" s="540" t="s">
        <v>197</v>
      </c>
      <c r="G11" s="541">
        <v>50002</v>
      </c>
      <c r="H11" s="548" t="s">
        <v>621</v>
      </c>
      <c r="I11" s="566" t="s">
        <v>164</v>
      </c>
      <c r="J11" s="540">
        <v>2</v>
      </c>
      <c r="K11" s="540">
        <v>0.75</v>
      </c>
      <c r="L11" s="540">
        <v>5</v>
      </c>
      <c r="M11" s="573">
        <v>45911</v>
      </c>
      <c r="N11" s="573" t="s">
        <v>190</v>
      </c>
      <c r="O11" s="541" t="s">
        <v>190</v>
      </c>
      <c r="P11" s="541" t="s">
        <v>190</v>
      </c>
      <c r="Q11" s="541" t="s">
        <v>190</v>
      </c>
      <c r="R11" s="541" t="s">
        <v>190</v>
      </c>
      <c r="S11" s="541" t="s">
        <v>190</v>
      </c>
      <c r="T11" s="583" t="s">
        <v>190</v>
      </c>
      <c r="U11" s="567" t="s">
        <v>190</v>
      </c>
      <c r="V11" s="567" t="s">
        <v>190</v>
      </c>
      <c r="W11" s="541" t="s">
        <v>190</v>
      </c>
      <c r="X11" s="550" t="s">
        <v>190</v>
      </c>
      <c r="Y11" s="541" t="s">
        <v>190</v>
      </c>
      <c r="Z11" s="567" t="s">
        <v>190</v>
      </c>
      <c r="AA11" s="541" t="s">
        <v>190</v>
      </c>
      <c r="AB11" s="541" t="s">
        <v>190</v>
      </c>
      <c r="AC11" s="541" t="s">
        <v>190</v>
      </c>
      <c r="AD11" s="553" t="s">
        <v>190</v>
      </c>
      <c r="AE11" s="574" t="s">
        <v>407</v>
      </c>
      <c r="AF11" s="581"/>
      <c r="AG11" s="582"/>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582"/>
    </row>
    <row r="12" spans="1:56" s="579" customFormat="1" ht="12.75">
      <c r="A12" s="564"/>
      <c r="B12" s="541"/>
      <c r="C12" s="538"/>
      <c r="D12" s="538"/>
      <c r="E12" s="557"/>
      <c r="F12" s="540"/>
      <c r="G12" s="566"/>
      <c r="H12" s="542"/>
      <c r="I12" s="566"/>
      <c r="J12" s="544"/>
      <c r="K12" s="540"/>
      <c r="L12" s="525"/>
      <c r="M12" s="534"/>
      <c r="N12" s="525"/>
      <c r="O12" s="541"/>
      <c r="P12" s="541"/>
      <c r="Q12" s="541"/>
      <c r="R12" s="541"/>
      <c r="S12" s="541"/>
      <c r="T12" s="541"/>
      <c r="U12" s="567"/>
      <c r="V12" s="567"/>
      <c r="W12" s="541"/>
      <c r="X12" s="541"/>
      <c r="Y12" s="541"/>
      <c r="Z12" s="567"/>
      <c r="AA12" s="541"/>
      <c r="AB12" s="541"/>
      <c r="AC12" s="541"/>
      <c r="AD12" s="553"/>
      <c r="AE12" s="551"/>
      <c r="AF12" s="589"/>
    </row>
    <row r="13" spans="1:56" ht="12.75">
      <c r="A13" s="564"/>
      <c r="B13" s="541"/>
      <c r="C13" s="538"/>
      <c r="D13" s="538"/>
      <c r="E13" s="557"/>
      <c r="F13" s="540"/>
      <c r="G13" s="566"/>
      <c r="H13" s="542"/>
      <c r="I13" s="566"/>
      <c r="J13" s="544"/>
      <c r="K13" s="540"/>
      <c r="L13" s="525"/>
      <c r="M13" s="534"/>
      <c r="N13" s="525"/>
      <c r="O13" s="541"/>
      <c r="P13" s="541"/>
      <c r="Q13" s="541"/>
      <c r="R13" s="541"/>
      <c r="S13" s="541"/>
      <c r="T13" s="541"/>
      <c r="U13" s="567"/>
      <c r="V13" s="567"/>
      <c r="W13" s="541"/>
      <c r="X13" s="541"/>
      <c r="Y13" s="541"/>
      <c r="Z13" s="567"/>
      <c r="AA13" s="541"/>
      <c r="AB13" s="541"/>
      <c r="AC13" s="541"/>
      <c r="AD13" s="553"/>
      <c r="AE13" s="551"/>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12.75">
      <c r="A14" s="314"/>
      <c r="B14" s="280"/>
      <c r="C14" s="393"/>
      <c r="D14" s="393"/>
      <c r="E14" s="396"/>
      <c r="F14" s="280"/>
      <c r="G14" s="283"/>
      <c r="H14" s="282"/>
      <c r="I14" s="280"/>
      <c r="J14" s="278"/>
      <c r="K14" s="285"/>
      <c r="L14" s="343"/>
      <c r="M14" s="343"/>
      <c r="N14" s="343"/>
      <c r="O14" s="279"/>
      <c r="P14" s="279"/>
      <c r="Q14" s="583"/>
      <c r="R14" s="583"/>
      <c r="S14" s="583"/>
      <c r="T14" s="583"/>
      <c r="U14" s="567"/>
      <c r="V14" s="567"/>
      <c r="W14" s="541"/>
      <c r="X14" s="541"/>
      <c r="Y14" s="583"/>
      <c r="Z14" s="567"/>
      <c r="AA14" s="583"/>
      <c r="AB14" s="583"/>
      <c r="AC14" s="583"/>
      <c r="AD14" s="584"/>
      <c r="AE14" s="551"/>
    </row>
    <row r="15" spans="1:56" ht="12.75">
      <c r="A15" s="314"/>
      <c r="B15" s="280"/>
      <c r="C15" s="393"/>
      <c r="D15" s="393"/>
      <c r="E15" s="72"/>
      <c r="F15" s="390"/>
      <c r="G15" s="310"/>
      <c r="H15" s="282"/>
      <c r="I15" s="280"/>
      <c r="J15" s="283"/>
      <c r="K15" s="283"/>
      <c r="L15" s="424"/>
      <c r="M15" s="424"/>
      <c r="N15" s="424"/>
      <c r="O15" s="296"/>
      <c r="P15" s="279"/>
      <c r="Q15" s="583"/>
      <c r="R15" s="583"/>
      <c r="S15" s="583"/>
      <c r="T15" s="541"/>
      <c r="U15" s="552"/>
      <c r="V15" s="552"/>
      <c r="W15" s="549"/>
      <c r="X15" s="549"/>
      <c r="Y15" s="541"/>
      <c r="Z15" s="552"/>
      <c r="AA15" s="549"/>
      <c r="AB15" s="583"/>
      <c r="AC15" s="583"/>
      <c r="AD15" s="553"/>
      <c r="AE15" s="551"/>
      <c r="AF15" s="356"/>
    </row>
    <row r="16" spans="1:56" ht="12.75">
      <c r="A16" s="314"/>
      <c r="B16" s="283"/>
      <c r="C16" s="354"/>
      <c r="D16" s="354"/>
      <c r="E16" s="72"/>
      <c r="F16" s="283"/>
      <c r="G16" s="283"/>
      <c r="H16" s="282"/>
      <c r="I16" s="280"/>
      <c r="J16" s="296"/>
      <c r="K16" s="343"/>
      <c r="L16" s="343"/>
      <c r="M16" s="343"/>
      <c r="N16" s="343"/>
      <c r="O16" s="279"/>
      <c r="P16" s="279"/>
      <c r="Q16" s="583"/>
      <c r="R16" s="583"/>
      <c r="S16" s="525"/>
      <c r="T16" s="583"/>
      <c r="U16" s="552"/>
      <c r="V16" s="552"/>
      <c r="W16" s="583"/>
      <c r="X16" s="583"/>
      <c r="Y16" s="583"/>
      <c r="Z16" s="567"/>
      <c r="AA16" s="583"/>
      <c r="AB16" s="583"/>
      <c r="AC16" s="583"/>
      <c r="AD16" s="584"/>
      <c r="AE16" s="551"/>
      <c r="AF16" s="356"/>
    </row>
    <row r="17" spans="1:32" ht="12.75">
      <c r="A17" s="314"/>
      <c r="B17" s="283"/>
      <c r="C17" s="354"/>
      <c r="D17" s="354"/>
      <c r="E17" s="72"/>
      <c r="F17" s="283"/>
      <c r="G17" s="283"/>
      <c r="H17" s="282"/>
      <c r="I17" s="280"/>
      <c r="J17" s="278"/>
      <c r="K17" s="285"/>
      <c r="L17" s="343"/>
      <c r="M17" s="343"/>
      <c r="N17" s="343"/>
      <c r="O17" s="279"/>
      <c r="P17" s="279"/>
      <c r="Q17" s="583"/>
      <c r="R17" s="583"/>
      <c r="S17" s="583"/>
      <c r="T17" s="583"/>
      <c r="U17" s="567"/>
      <c r="V17" s="567"/>
      <c r="W17" s="583"/>
      <c r="X17" s="583"/>
      <c r="Y17" s="583"/>
      <c r="Z17" s="583"/>
      <c r="AA17" s="583"/>
      <c r="AB17" s="583"/>
      <c r="AC17" s="583"/>
      <c r="AD17" s="584"/>
      <c r="AE17" s="551"/>
      <c r="AF17" s="356"/>
    </row>
    <row r="18" spans="1:32" ht="12.75">
      <c r="A18" s="314"/>
      <c r="B18" s="293"/>
      <c r="C18" s="391"/>
      <c r="D18" s="391"/>
      <c r="E18" s="72"/>
      <c r="F18" s="390"/>
      <c r="G18" s="310"/>
      <c r="H18" s="282"/>
      <c r="I18" s="280"/>
      <c r="J18" s="296"/>
      <c r="K18" s="343"/>
      <c r="L18" s="296"/>
      <c r="M18" s="296"/>
      <c r="N18" s="296"/>
      <c r="O18" s="296"/>
      <c r="P18" s="279"/>
      <c r="Q18" s="583"/>
      <c r="R18" s="583"/>
      <c r="S18" s="583"/>
      <c r="T18" s="583"/>
      <c r="U18" s="583"/>
      <c r="V18" s="583"/>
      <c r="W18" s="583"/>
      <c r="X18" s="583"/>
      <c r="Y18" s="583"/>
      <c r="Z18" s="583"/>
      <c r="AA18" s="583"/>
      <c r="AB18" s="583"/>
      <c r="AC18" s="583"/>
      <c r="AD18" s="584"/>
      <c r="AE18" s="551"/>
    </row>
    <row r="19" spans="1:32" ht="12.75">
      <c r="A19" s="314"/>
      <c r="B19" s="283"/>
      <c r="C19" s="354"/>
      <c r="D19" s="354"/>
      <c r="E19" s="72"/>
      <c r="F19" s="283"/>
      <c r="G19" s="283"/>
      <c r="H19" s="282"/>
      <c r="I19" s="280"/>
      <c r="J19" s="278"/>
      <c r="K19" s="285"/>
      <c r="L19" s="425"/>
      <c r="M19" s="425"/>
      <c r="N19" s="425"/>
      <c r="O19" s="280"/>
      <c r="P19" s="283"/>
      <c r="Q19" s="541"/>
      <c r="R19" s="541"/>
      <c r="S19" s="541"/>
      <c r="T19" s="551"/>
      <c r="U19" s="578"/>
      <c r="V19" s="578"/>
      <c r="W19" s="541"/>
      <c r="X19" s="541"/>
      <c r="Y19" s="541"/>
      <c r="Z19" s="578"/>
      <c r="AA19" s="585"/>
      <c r="AB19" s="551"/>
      <c r="AC19" s="551"/>
      <c r="AD19" s="553"/>
      <c r="AE19" s="551"/>
      <c r="AF19" s="356"/>
    </row>
    <row r="20" spans="1:32" ht="12.75">
      <c r="A20" s="314"/>
      <c r="B20" s="283"/>
      <c r="C20" s="354"/>
      <c r="D20" s="354"/>
      <c r="E20" s="72"/>
      <c r="F20" s="283"/>
      <c r="G20" s="283"/>
      <c r="H20" s="282"/>
      <c r="I20" s="280"/>
      <c r="J20" s="296"/>
      <c r="K20" s="343"/>
      <c r="L20" s="343"/>
      <c r="M20" s="343"/>
      <c r="N20" s="343"/>
      <c r="O20" s="279"/>
      <c r="P20" s="279"/>
      <c r="Q20" s="583"/>
      <c r="R20" s="583"/>
      <c r="S20" s="583"/>
      <c r="T20" s="583"/>
      <c r="U20" s="583"/>
      <c r="V20" s="583"/>
      <c r="W20" s="583"/>
      <c r="X20" s="583"/>
      <c r="Y20" s="583"/>
      <c r="Z20" s="583"/>
      <c r="AA20" s="583"/>
      <c r="AB20" s="583"/>
      <c r="AC20" s="583"/>
      <c r="AD20" s="584"/>
      <c r="AE20" s="551"/>
    </row>
    <row r="21" spans="1:32" ht="12.75">
      <c r="A21" s="314"/>
      <c r="B21" s="279"/>
      <c r="C21" s="361"/>
      <c r="D21" s="361"/>
      <c r="E21" s="387"/>
      <c r="F21" s="279"/>
      <c r="G21" s="279"/>
      <c r="H21" s="337"/>
      <c r="I21" s="290"/>
      <c r="J21" s="296"/>
      <c r="K21" s="343"/>
      <c r="L21" s="343"/>
      <c r="M21" s="343"/>
      <c r="N21" s="343"/>
      <c r="O21" s="279"/>
      <c r="P21" s="279"/>
      <c r="Q21" s="583"/>
      <c r="R21" s="583"/>
      <c r="S21" s="583"/>
      <c r="T21" s="583"/>
      <c r="U21" s="583"/>
      <c r="V21" s="583"/>
      <c r="W21" s="583"/>
      <c r="X21" s="583"/>
      <c r="Y21" s="583"/>
      <c r="Z21" s="583"/>
      <c r="AA21" s="583"/>
      <c r="AB21" s="583"/>
      <c r="AC21" s="583"/>
      <c r="AD21" s="584"/>
      <c r="AE21" s="551"/>
    </row>
    <row r="22" spans="1:32" ht="12.75">
      <c r="A22" s="314"/>
      <c r="B22" s="283"/>
      <c r="C22" s="354"/>
      <c r="D22" s="354"/>
      <c r="E22" s="72"/>
      <c r="F22" s="283"/>
      <c r="G22" s="283"/>
      <c r="H22" s="282"/>
      <c r="I22" s="283"/>
      <c r="J22" s="404"/>
      <c r="K22" s="343"/>
      <c r="L22" s="343"/>
      <c r="M22" s="343"/>
      <c r="N22" s="343"/>
      <c r="O22" s="279"/>
      <c r="P22" s="279"/>
      <c r="Q22" s="583"/>
      <c r="R22" s="583"/>
      <c r="S22" s="583"/>
      <c r="T22" s="583"/>
      <c r="U22" s="583"/>
      <c r="V22" s="583"/>
      <c r="W22" s="583"/>
      <c r="X22" s="583"/>
      <c r="Y22" s="583"/>
      <c r="Z22" s="583"/>
      <c r="AA22" s="583"/>
      <c r="AB22" s="583"/>
      <c r="AC22" s="583"/>
      <c r="AD22" s="584"/>
      <c r="AE22" s="551"/>
    </row>
    <row r="23" spans="1:32" s="53" customFormat="1" ht="12.75">
      <c r="A23" s="405"/>
      <c r="B23" s="293"/>
      <c r="C23" s="391"/>
      <c r="D23" s="391"/>
      <c r="E23" s="406"/>
      <c r="F23" s="293"/>
      <c r="G23" s="407"/>
      <c r="H23" s="408"/>
      <c r="I23" s="410"/>
      <c r="J23" s="296"/>
      <c r="K23" s="343"/>
      <c r="L23" s="343"/>
      <c r="M23" s="343"/>
      <c r="N23" s="343"/>
      <c r="O23" s="279"/>
      <c r="P23" s="279"/>
      <c r="Q23" s="583"/>
      <c r="R23" s="583"/>
      <c r="S23" s="586"/>
      <c r="T23" s="586"/>
      <c r="U23" s="543"/>
      <c r="V23" s="543"/>
      <c r="W23" s="586"/>
      <c r="X23" s="586"/>
      <c r="Y23" s="586"/>
      <c r="Z23" s="543"/>
      <c r="AA23" s="586"/>
      <c r="AB23" s="586"/>
      <c r="AC23" s="586"/>
      <c r="AD23" s="584"/>
      <c r="AE23" s="586"/>
    </row>
    <row r="24" spans="1:32" ht="12.75">
      <c r="E24" s="500"/>
      <c r="F24" s="24"/>
      <c r="H24" s="23"/>
      <c r="J24" s="201"/>
      <c r="K24" s="201"/>
      <c r="L24" s="201"/>
      <c r="M24" s="201"/>
      <c r="N24" s="201"/>
      <c r="P24" s="24"/>
      <c r="Q24" s="579"/>
      <c r="R24" s="587"/>
      <c r="S24" s="588"/>
      <c r="T24" s="587"/>
      <c r="U24" s="587"/>
      <c r="V24" s="587"/>
      <c r="W24" s="587"/>
      <c r="X24" s="579"/>
      <c r="Y24" s="579"/>
      <c r="Z24" s="579"/>
      <c r="AA24" s="579"/>
      <c r="AB24" s="579"/>
      <c r="AC24" s="579"/>
      <c r="AD24" s="579"/>
      <c r="AE24" s="579"/>
    </row>
    <row r="25" spans="1:32" ht="12.75">
      <c r="E25" s="500"/>
      <c r="F25" s="24"/>
      <c r="H25" s="23"/>
      <c r="J25" s="201"/>
      <c r="K25" s="201"/>
      <c r="L25" s="201"/>
      <c r="M25" s="201"/>
      <c r="N25" s="201"/>
      <c r="P25" s="24"/>
      <c r="R25" s="24"/>
      <c r="S25" s="23"/>
      <c r="T25" s="24"/>
      <c r="U25" s="24"/>
      <c r="V25" s="24"/>
      <c r="W25" s="24"/>
    </row>
    <row r="26" spans="1:32" ht="12.75">
      <c r="E26" s="500"/>
      <c r="F26" s="24"/>
      <c r="H26" s="107"/>
      <c r="J26" s="201"/>
      <c r="K26" s="201"/>
      <c r="L26" s="201"/>
      <c r="M26" s="201"/>
      <c r="N26" s="201"/>
      <c r="P26" s="24"/>
      <c r="R26" s="24"/>
      <c r="S26" s="23"/>
      <c r="T26" s="24"/>
      <c r="U26" s="24"/>
      <c r="V26" s="24"/>
      <c r="W26" s="24"/>
    </row>
    <row r="27" spans="1:32" ht="12.75">
      <c r="E27" s="500"/>
      <c r="F27" s="24"/>
      <c r="H27" s="23"/>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row r="960" spans="5:23" ht="12.75">
      <c r="E960" s="500"/>
      <c r="F960" s="24"/>
      <c r="H960" s="23"/>
      <c r="J960" s="201"/>
      <c r="K960" s="201"/>
      <c r="L960" s="201"/>
      <c r="M960" s="201"/>
      <c r="N960" s="201"/>
      <c r="P960" s="24"/>
      <c r="R960" s="24"/>
      <c r="S960" s="23"/>
      <c r="T960" s="24"/>
      <c r="U960" s="24"/>
      <c r="V960" s="24"/>
      <c r="W960" s="24"/>
    </row>
  </sheetData>
  <dataValidations count="4">
    <dataValidation type="list" allowBlank="1" showInputMessage="1" showErrorMessage="1" sqref="AE2 AE6:AE7 AE9:AE11 AE4" xr:uid="{2527AB95-375A-40B8-A957-DD7686EDFA99}">
      <formula1>"Blank,Exceeds Expectation,Meets Expectation,Needs improvement"</formula1>
    </dataValidation>
    <dataValidation type="list" allowBlank="1" showErrorMessage="1" sqref="I23" xr:uid="{63DA7C8D-18CF-43FD-B06D-8A0E84D1366C}">
      <formula1>"Open,Inprogress,Closed"</formula1>
    </dataValidation>
    <dataValidation type="list" allowBlank="1" showErrorMessage="1" sqref="I14:I22" xr:uid="{5397F7FF-2750-4DB6-A1EE-70C8E60F33CF}">
      <formula1>"Story Completed,Story Being Tested,Story Ready For Testing,Story Peer Review,Product Owner - Verify,Story Being Developed,Story Approved"</formula1>
    </dataValidation>
    <dataValidation type="list" allowBlank="1" showErrorMessage="1" sqref="I2:I9 I11:I13" xr:uid="{510B4D8B-DD4E-4988-B02E-6380A7B4305A}">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FB60B6CE-EA24-41BD-ACA1-CE5D753BABAF}">
          <x14:formula1>
            <xm:f>Settings!$C$3:$C$22</xm:f>
          </x14:formula1>
          <xm:sqref>I10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FF12E-5849-47FA-B1BB-073C78407713}">
  <sheetPr>
    <outlinePr summaryBelow="0" summaryRight="0"/>
  </sheetPr>
  <dimension ref="A1:AD991"/>
  <sheetViews>
    <sheetView topLeftCell="B1" workbookViewId="0">
      <selection activeCell="N18" sqref="N18"/>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605" t="s">
        <v>101</v>
      </c>
      <c r="H1" s="605" t="s">
        <v>102</v>
      </c>
      <c r="I1" s="605"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13.5">
      <c r="B2" s="577" t="s">
        <v>58</v>
      </c>
      <c r="C2" s="606">
        <v>49801</v>
      </c>
      <c r="D2" s="606">
        <v>49801</v>
      </c>
      <c r="E2" s="607" t="s">
        <v>247</v>
      </c>
      <c r="F2" s="240" t="s">
        <v>222</v>
      </c>
      <c r="G2" s="315" t="s">
        <v>636</v>
      </c>
      <c r="H2" s="240" t="s">
        <v>229</v>
      </c>
      <c r="I2" s="240" t="s">
        <v>225</v>
      </c>
      <c r="J2" s="21" t="s">
        <v>226</v>
      </c>
      <c r="K2" s="21" t="s">
        <v>239</v>
      </c>
      <c r="L2" s="608">
        <v>45908</v>
      </c>
      <c r="M2" s="608">
        <v>45908</v>
      </c>
      <c r="N2" t="s">
        <v>517</v>
      </c>
      <c r="O2" s="53" t="s">
        <v>257</v>
      </c>
    </row>
    <row r="3" spans="1:30" ht="12.75">
      <c r="B3" s="193"/>
      <c r="C3" s="456"/>
      <c r="D3" s="422"/>
      <c r="E3" s="177"/>
      <c r="F3" s="193"/>
      <c r="G3" s="282"/>
      <c r="H3" s="193"/>
      <c r="I3" s="193"/>
      <c r="J3" s="21"/>
      <c r="K3" s="21"/>
      <c r="L3" s="21"/>
      <c r="M3" s="21"/>
      <c r="N3" s="21"/>
      <c r="O3" s="53"/>
    </row>
    <row r="4" spans="1:30" ht="12.75">
      <c r="B4" s="193"/>
      <c r="C4" s="283"/>
      <c r="D4" s="422"/>
      <c r="E4" s="177"/>
      <c r="F4" s="193"/>
      <c r="G4" s="282"/>
      <c r="H4" s="193"/>
      <c r="I4" s="193"/>
      <c r="J4" s="21"/>
      <c r="K4" s="21"/>
      <c r="L4" s="21"/>
      <c r="M4" s="21"/>
      <c r="N4" s="21"/>
      <c r="O4" s="53"/>
    </row>
    <row r="5" spans="1:30" ht="12.75">
      <c r="B5" s="193"/>
      <c r="C5" s="400"/>
      <c r="D5" s="422"/>
      <c r="E5" s="177"/>
      <c r="F5" s="193"/>
      <c r="G5" s="389"/>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225"/>
      <c r="C10" s="343"/>
      <c r="D10" s="461"/>
      <c r="E10" s="506"/>
      <c r="F10" s="225"/>
      <c r="G10" s="337"/>
      <c r="H10" s="225"/>
      <c r="I10" s="225"/>
      <c r="J10" s="48"/>
      <c r="K10" s="48"/>
      <c r="L10" s="48"/>
      <c r="M10" s="48"/>
      <c r="N10" s="48"/>
      <c r="O10" s="462"/>
    </row>
    <row r="11" spans="1:30" s="53" customFormat="1" ht="12.75">
      <c r="A11" s="248"/>
      <c r="B11" s="193"/>
      <c r="C11" s="425"/>
      <c r="D11" s="422"/>
      <c r="E11" s="177"/>
      <c r="F11" s="193"/>
      <c r="G11" s="282"/>
      <c r="H11" s="193"/>
      <c r="I11" s="193"/>
      <c r="J11" s="21"/>
      <c r="K11" s="21"/>
      <c r="L11" s="21"/>
      <c r="M11" s="21"/>
      <c r="N11" s="21"/>
    </row>
    <row r="12" spans="1:30" ht="15.75" customHeight="1"/>
    <row r="13" spans="1:30" ht="15.75" customHeight="1">
      <c r="P13" s="241"/>
    </row>
    <row r="14" spans="1:30" ht="15.75" customHeight="1"/>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ataValidations count="6">
    <dataValidation type="list" allowBlank="1" showErrorMessage="1" sqref="K2:K11 L3:L11 M3:M11" xr:uid="{7FDFC830-11FE-4B98-B803-E9D901FEA48B}">
      <formula1>"Open,Inprogress,Closed/Rejected,Defect Fixed"</formula1>
    </dataValidation>
    <dataValidation type="date" showErrorMessage="1" sqref="L2 M2" xr:uid="{E5D2D5F6-F437-4B06-B95A-FA5D02787706}">
      <formula1>45898</formula1>
      <formula2>45911</formula2>
    </dataValidation>
    <dataValidation type="list" allowBlank="1" showErrorMessage="1" sqref="I2:I11" xr:uid="{E5769B69-26E1-4AC8-9C1C-C8DAFD754FE1}">
      <formula1>"Manual, Automation"</formula1>
    </dataValidation>
    <dataValidation type="list" allowBlank="1" showErrorMessage="1" sqref="F2:F11" xr:uid="{E0FE4BD7-7F69-4EB3-96A1-1D3635048C08}">
      <formula1>"Bounceback/Sub-Defect,Defect,None"</formula1>
    </dataValidation>
    <dataValidation type="list" allowBlank="1" showErrorMessage="1" sqref="H2:H11" xr:uid="{2204D49F-4A11-4358-9BE5-4D4801796DF1}">
      <formula1>"Minor,Significant,Major"</formula1>
    </dataValidation>
    <dataValidation type="list" allowBlank="1" showErrorMessage="1" sqref="J2:J11" xr:uid="{8CB49E94-C4EA-4815-9D15-7AA8F804D4E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C3DC568-A4A4-45A2-84F7-B09300236223}">
          <x14:formula1>
            <xm:f>Details!$A$2:$A$10</xm:f>
          </x14:formula1>
          <xm:sqref>N3:N1048576 N1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82DA0-5E9D-4271-BE5C-53E27CF58699}">
  <sheetPr>
    <outlinePr summaryBelow="0" summaryRight="0"/>
  </sheetPr>
  <dimension ref="A1:BD959"/>
  <sheetViews>
    <sheetView showGridLines="0" workbookViewId="0">
      <pane xSplit="9" topLeftCell="AF3" activePane="topRight" state="frozen"/>
      <selection pane="topRight" activeCell="H7" sqref="H7"/>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9.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27.75" customHeight="1">
      <c r="A2" s="564">
        <v>1</v>
      </c>
      <c r="B2" s="541" t="s">
        <v>5</v>
      </c>
      <c r="C2" s="538">
        <v>45884</v>
      </c>
      <c r="D2" s="538">
        <v>45897</v>
      </c>
      <c r="E2" s="557" t="s">
        <v>53</v>
      </c>
      <c r="F2" s="540" t="s">
        <v>247</v>
      </c>
      <c r="G2" s="566">
        <v>49176</v>
      </c>
      <c r="H2" s="542" t="s">
        <v>637</v>
      </c>
      <c r="I2" s="566" t="s">
        <v>199</v>
      </c>
      <c r="J2" s="544">
        <v>3</v>
      </c>
      <c r="K2" s="540">
        <v>4.5</v>
      </c>
      <c r="L2" s="525">
        <v>18</v>
      </c>
      <c r="M2" s="534">
        <v>45887</v>
      </c>
      <c r="N2" s="534">
        <v>45894</v>
      </c>
      <c r="O2" s="541" t="s">
        <v>247</v>
      </c>
      <c r="P2" s="541" t="s">
        <v>571</v>
      </c>
      <c r="Q2" s="541" t="s">
        <v>190</v>
      </c>
      <c r="R2" s="541" t="s">
        <v>571</v>
      </c>
      <c r="S2" s="541" t="s">
        <v>190</v>
      </c>
      <c r="T2" s="541">
        <v>44155</v>
      </c>
      <c r="U2" s="567">
        <v>45894</v>
      </c>
      <c r="V2" s="567">
        <v>45894</v>
      </c>
      <c r="W2" s="541" t="s">
        <v>396</v>
      </c>
      <c r="X2" s="541" t="s">
        <v>190</v>
      </c>
      <c r="Y2" s="541" t="s">
        <v>217</v>
      </c>
      <c r="Z2" s="567">
        <v>45894</v>
      </c>
      <c r="AA2" s="541" t="s">
        <v>190</v>
      </c>
      <c r="AB2" s="540" t="s">
        <v>190</v>
      </c>
      <c r="AC2" s="541" t="s">
        <v>190</v>
      </c>
      <c r="AD2" s="573" t="s">
        <v>638</v>
      </c>
      <c r="AE2" s="574" t="s">
        <v>407</v>
      </c>
      <c r="AF2" s="589"/>
      <c r="AG2" s="579"/>
      <c r="AH2" s="579"/>
      <c r="AI2" s="579"/>
      <c r="AJ2" s="579"/>
      <c r="AK2" s="579"/>
      <c r="AL2" s="579"/>
      <c r="AM2" s="579"/>
      <c r="AN2" s="579"/>
      <c r="AO2" s="579"/>
      <c r="AP2" s="579"/>
      <c r="AQ2" s="579"/>
      <c r="AR2" s="579"/>
      <c r="AS2" s="579"/>
      <c r="AT2" s="579"/>
      <c r="AU2" s="579"/>
      <c r="AV2" s="579"/>
      <c r="AW2" s="579"/>
      <c r="AX2" s="579"/>
      <c r="AY2" s="579"/>
      <c r="AZ2" s="579"/>
      <c r="BA2" s="579"/>
      <c r="BB2" s="579"/>
      <c r="BC2" s="579"/>
      <c r="BD2" s="579"/>
    </row>
    <row r="3" spans="1:56" s="53" customFormat="1" ht="27">
      <c r="A3" s="536">
        <v>2</v>
      </c>
      <c r="B3" s="541" t="s">
        <v>5</v>
      </c>
      <c r="C3" s="538">
        <v>45884</v>
      </c>
      <c r="D3" s="538">
        <v>45897</v>
      </c>
      <c r="E3" s="557" t="s">
        <v>53</v>
      </c>
      <c r="F3" s="540" t="s">
        <v>197</v>
      </c>
      <c r="G3" s="541">
        <v>49465</v>
      </c>
      <c r="H3" s="548" t="s">
        <v>639</v>
      </c>
      <c r="I3" s="566" t="s">
        <v>199</v>
      </c>
      <c r="J3" s="544">
        <v>2</v>
      </c>
      <c r="K3" s="540">
        <v>2</v>
      </c>
      <c r="L3" s="525">
        <v>6</v>
      </c>
      <c r="M3" s="573" t="s">
        <v>190</v>
      </c>
      <c r="N3" s="573" t="s">
        <v>190</v>
      </c>
      <c r="O3" s="573" t="s">
        <v>190</v>
      </c>
      <c r="P3" s="573" t="s">
        <v>190</v>
      </c>
      <c r="Q3" s="573" t="s">
        <v>190</v>
      </c>
      <c r="R3" s="573" t="s">
        <v>190</v>
      </c>
      <c r="S3" s="573" t="s">
        <v>190</v>
      </c>
      <c r="T3" s="573" t="s">
        <v>190</v>
      </c>
      <c r="U3" s="573" t="s">
        <v>190</v>
      </c>
      <c r="V3" s="573" t="s">
        <v>190</v>
      </c>
      <c r="W3" s="573" t="s">
        <v>190</v>
      </c>
      <c r="X3" s="573" t="s">
        <v>190</v>
      </c>
      <c r="Y3" s="573" t="s">
        <v>190</v>
      </c>
      <c r="Z3" s="573" t="s">
        <v>190</v>
      </c>
      <c r="AA3" s="573" t="s">
        <v>190</v>
      </c>
      <c r="AB3" s="573" t="s">
        <v>190</v>
      </c>
      <c r="AC3" s="573" t="s">
        <v>190</v>
      </c>
      <c r="AD3" s="573" t="s">
        <v>190</v>
      </c>
      <c r="AE3" s="574" t="s">
        <v>407</v>
      </c>
      <c r="AF3" s="356"/>
      <c r="AG3"/>
      <c r="AH3" s="114"/>
    </row>
    <row r="4" spans="1:56" ht="40.5">
      <c r="A4" s="564">
        <v>3</v>
      </c>
      <c r="B4" s="541" t="s">
        <v>5</v>
      </c>
      <c r="C4" s="538">
        <v>45884</v>
      </c>
      <c r="D4" s="538">
        <v>45897</v>
      </c>
      <c r="E4" s="557" t="s">
        <v>53</v>
      </c>
      <c r="F4" s="540" t="s">
        <v>197</v>
      </c>
      <c r="G4" s="541">
        <v>48362</v>
      </c>
      <c r="H4" s="542" t="s">
        <v>640</v>
      </c>
      <c r="I4" s="566" t="s">
        <v>199</v>
      </c>
      <c r="J4" s="540">
        <v>1</v>
      </c>
      <c r="K4" s="540">
        <v>1</v>
      </c>
      <c r="L4" s="540">
        <v>4</v>
      </c>
      <c r="M4" s="573" t="s">
        <v>190</v>
      </c>
      <c r="N4" s="573" t="s">
        <v>190</v>
      </c>
      <c r="O4" s="573" t="s">
        <v>190</v>
      </c>
      <c r="P4" s="573" t="s">
        <v>190</v>
      </c>
      <c r="Q4" s="573" t="s">
        <v>190</v>
      </c>
      <c r="R4" s="573" t="s">
        <v>190</v>
      </c>
      <c r="S4" s="573" t="s">
        <v>190</v>
      </c>
      <c r="T4" s="573" t="s">
        <v>190</v>
      </c>
      <c r="U4" s="573" t="s">
        <v>190</v>
      </c>
      <c r="V4" s="573" t="s">
        <v>190</v>
      </c>
      <c r="W4" s="573" t="s">
        <v>190</v>
      </c>
      <c r="X4" s="573" t="s">
        <v>190</v>
      </c>
      <c r="Y4" s="573" t="s">
        <v>190</v>
      </c>
      <c r="Z4" s="573" t="s">
        <v>190</v>
      </c>
      <c r="AA4" s="573" t="s">
        <v>190</v>
      </c>
      <c r="AB4" s="573" t="s">
        <v>190</v>
      </c>
      <c r="AC4" s="573" t="s">
        <v>190</v>
      </c>
      <c r="AD4" s="573" t="s">
        <v>190</v>
      </c>
      <c r="AE4" s="574" t="s">
        <v>407</v>
      </c>
      <c r="AF4" s="356"/>
    </row>
    <row r="5" spans="1:56" ht="27">
      <c r="A5" s="564">
        <v>4</v>
      </c>
      <c r="B5" s="541" t="s">
        <v>5</v>
      </c>
      <c r="C5" s="538">
        <v>45884</v>
      </c>
      <c r="D5" s="538">
        <v>45897</v>
      </c>
      <c r="E5" s="557" t="s">
        <v>53</v>
      </c>
      <c r="F5" s="540" t="s">
        <v>432</v>
      </c>
      <c r="G5" s="540">
        <v>49428</v>
      </c>
      <c r="H5" s="542" t="s">
        <v>641</v>
      </c>
      <c r="I5" s="566" t="s">
        <v>199</v>
      </c>
      <c r="J5" s="540">
        <v>3</v>
      </c>
      <c r="K5" s="540">
        <v>5</v>
      </c>
      <c r="L5" s="540">
        <v>20</v>
      </c>
      <c r="M5" s="534">
        <v>45887</v>
      </c>
      <c r="N5" s="534">
        <v>45897</v>
      </c>
      <c r="O5" s="541" t="s">
        <v>192</v>
      </c>
      <c r="P5" s="541" t="s">
        <v>465</v>
      </c>
      <c r="Q5" s="541" t="s">
        <v>190</v>
      </c>
      <c r="R5" s="541" t="s">
        <v>465</v>
      </c>
      <c r="S5" s="541" t="s">
        <v>190</v>
      </c>
      <c r="T5" s="572">
        <v>44159</v>
      </c>
      <c r="U5" s="567">
        <v>45894</v>
      </c>
      <c r="V5" s="567">
        <v>45894</v>
      </c>
      <c r="W5" s="541" t="s">
        <v>396</v>
      </c>
      <c r="X5" s="573" t="s">
        <v>190</v>
      </c>
      <c r="Y5" s="541" t="s">
        <v>190</v>
      </c>
      <c r="Z5" s="567">
        <v>45894</v>
      </c>
      <c r="AA5" s="541" t="s">
        <v>190</v>
      </c>
      <c r="AB5" s="540" t="s">
        <v>190</v>
      </c>
      <c r="AC5" s="541" t="s">
        <v>190</v>
      </c>
      <c r="AD5" s="573" t="s">
        <v>642</v>
      </c>
      <c r="AE5" s="574" t="s">
        <v>407</v>
      </c>
      <c r="AF5" s="356"/>
    </row>
    <row r="6" spans="1:56" ht="27">
      <c r="A6" s="564">
        <v>5</v>
      </c>
      <c r="B6" s="541" t="s">
        <v>5</v>
      </c>
      <c r="C6" s="538">
        <v>45884</v>
      </c>
      <c r="D6" s="538">
        <v>45897</v>
      </c>
      <c r="E6" s="557" t="s">
        <v>53</v>
      </c>
      <c r="F6" s="540" t="s">
        <v>429</v>
      </c>
      <c r="G6" s="566">
        <v>49596</v>
      </c>
      <c r="H6" s="542" t="s">
        <v>643</v>
      </c>
      <c r="I6" s="566" t="s">
        <v>199</v>
      </c>
      <c r="J6" s="544">
        <v>1</v>
      </c>
      <c r="K6" s="540">
        <v>1</v>
      </c>
      <c r="L6" s="525">
        <v>6</v>
      </c>
      <c r="M6" s="534">
        <v>45887</v>
      </c>
      <c r="N6" s="534">
        <v>45888</v>
      </c>
      <c r="O6" s="541" t="s">
        <v>410</v>
      </c>
      <c r="P6" s="541" t="s">
        <v>247</v>
      </c>
      <c r="Q6" s="541" t="s">
        <v>644</v>
      </c>
      <c r="R6" s="541" t="s">
        <v>247</v>
      </c>
      <c r="S6" s="541" t="s">
        <v>190</v>
      </c>
      <c r="T6" s="551">
        <v>44041</v>
      </c>
      <c r="U6" s="567">
        <v>45888</v>
      </c>
      <c r="V6" s="567">
        <v>45890</v>
      </c>
      <c r="W6" s="541" t="s">
        <v>396</v>
      </c>
      <c r="X6" s="541" t="s">
        <v>190</v>
      </c>
      <c r="Y6" s="541" t="s">
        <v>217</v>
      </c>
      <c r="Z6" s="567">
        <v>45890</v>
      </c>
      <c r="AA6" s="541" t="s">
        <v>190</v>
      </c>
      <c r="AB6" s="541" t="s">
        <v>190</v>
      </c>
      <c r="AC6" s="541" t="s">
        <v>190</v>
      </c>
      <c r="AD6" s="573" t="s">
        <v>190</v>
      </c>
      <c r="AE6" s="574" t="s">
        <v>407</v>
      </c>
      <c r="AF6" s="589"/>
      <c r="AG6" s="579"/>
      <c r="AH6" s="579"/>
      <c r="AI6" s="579"/>
      <c r="AJ6" s="579"/>
      <c r="AK6" s="579"/>
      <c r="AL6" s="579"/>
      <c r="AM6" s="579"/>
      <c r="AN6" s="579"/>
      <c r="AO6" s="579"/>
      <c r="AP6" s="579"/>
      <c r="AQ6" s="579"/>
      <c r="AR6" s="579"/>
      <c r="AS6" s="579"/>
      <c r="AT6" s="579"/>
      <c r="AU6" s="579"/>
      <c r="AV6" s="579"/>
      <c r="AW6" s="579"/>
      <c r="AX6" s="579"/>
      <c r="AY6" s="579"/>
      <c r="AZ6" s="579"/>
      <c r="BA6" s="579"/>
      <c r="BB6" s="579"/>
      <c r="BC6" s="579"/>
      <c r="BD6" s="579"/>
    </row>
    <row r="7" spans="1:56" s="579" customFormat="1" ht="27">
      <c r="A7" s="564">
        <v>6</v>
      </c>
      <c r="B7" s="541" t="s">
        <v>5</v>
      </c>
      <c r="C7" s="538">
        <v>45884</v>
      </c>
      <c r="D7" s="538">
        <v>45897</v>
      </c>
      <c r="E7" s="557" t="s">
        <v>645</v>
      </c>
      <c r="F7" s="540" t="s">
        <v>429</v>
      </c>
      <c r="G7" s="566">
        <v>49593</v>
      </c>
      <c r="H7" s="548" t="s">
        <v>646</v>
      </c>
      <c r="I7" s="566" t="s">
        <v>199</v>
      </c>
      <c r="J7" s="540">
        <v>3</v>
      </c>
      <c r="K7" s="540">
        <v>3</v>
      </c>
      <c r="L7" s="540">
        <v>11</v>
      </c>
      <c r="M7" s="573">
        <v>45889</v>
      </c>
      <c r="N7" s="573">
        <v>45890</v>
      </c>
      <c r="O7" s="541" t="s">
        <v>410</v>
      </c>
      <c r="P7" s="541" t="s">
        <v>247</v>
      </c>
      <c r="Q7" s="541" t="s">
        <v>190</v>
      </c>
      <c r="R7" s="541" t="s">
        <v>247</v>
      </c>
      <c r="S7" s="541" t="s">
        <v>190</v>
      </c>
      <c r="T7" s="583">
        <v>44093</v>
      </c>
      <c r="U7" s="567">
        <v>45890</v>
      </c>
      <c r="V7" s="567">
        <v>45890</v>
      </c>
      <c r="W7" s="541" t="s">
        <v>396</v>
      </c>
      <c r="X7" s="541" t="s">
        <v>190</v>
      </c>
      <c r="Y7" s="541" t="s">
        <v>217</v>
      </c>
      <c r="Z7" s="567">
        <v>45890</v>
      </c>
      <c r="AA7" s="541" t="s">
        <v>190</v>
      </c>
      <c r="AB7" s="541" t="s">
        <v>190</v>
      </c>
      <c r="AC7" s="541" t="s">
        <v>190</v>
      </c>
      <c r="AD7" s="573" t="s">
        <v>190</v>
      </c>
      <c r="AE7" s="551" t="s">
        <v>407</v>
      </c>
      <c r="AF7" s="581"/>
      <c r="AG7" s="582"/>
      <c r="AH7" s="582"/>
      <c r="AI7" s="582"/>
      <c r="AJ7" s="582"/>
      <c r="AK7" s="582"/>
      <c r="AL7" s="582"/>
      <c r="AM7" s="582"/>
      <c r="AN7" s="582"/>
      <c r="AO7" s="582"/>
      <c r="AP7" s="582"/>
      <c r="AQ7" s="582"/>
      <c r="AR7" s="582"/>
      <c r="AS7" s="582"/>
      <c r="AT7" s="582"/>
      <c r="AU7" s="582"/>
      <c r="AV7" s="582"/>
      <c r="AW7" s="582"/>
      <c r="AX7" s="582"/>
      <c r="AY7" s="582"/>
      <c r="AZ7" s="582"/>
      <c r="BA7" s="582"/>
      <c r="BB7" s="582"/>
      <c r="BC7" s="582"/>
      <c r="BD7" s="582"/>
    </row>
    <row r="8" spans="1:56" ht="27">
      <c r="A8" s="564">
        <v>7</v>
      </c>
      <c r="B8" s="541" t="s">
        <v>5</v>
      </c>
      <c r="C8" s="538">
        <v>45884</v>
      </c>
      <c r="D8" s="538">
        <v>45897</v>
      </c>
      <c r="E8" s="557" t="s">
        <v>645</v>
      </c>
      <c r="F8" s="540" t="s">
        <v>197</v>
      </c>
      <c r="G8" s="541">
        <v>49687</v>
      </c>
      <c r="H8" s="548" t="s">
        <v>627</v>
      </c>
      <c r="I8" s="566" t="s">
        <v>164</v>
      </c>
      <c r="J8" s="540">
        <v>3</v>
      </c>
      <c r="K8" s="540">
        <v>1</v>
      </c>
      <c r="L8" s="540">
        <v>8</v>
      </c>
      <c r="M8" s="573">
        <v>45889</v>
      </c>
      <c r="N8" s="573" t="s">
        <v>190</v>
      </c>
      <c r="O8" s="541" t="s">
        <v>190</v>
      </c>
      <c r="P8" s="541" t="s">
        <v>190</v>
      </c>
      <c r="Q8" s="541" t="s">
        <v>190</v>
      </c>
      <c r="R8" s="541" t="s">
        <v>190</v>
      </c>
      <c r="S8" s="541" t="s">
        <v>190</v>
      </c>
      <c r="T8" s="583" t="s">
        <v>190</v>
      </c>
      <c r="U8" s="567" t="s">
        <v>190</v>
      </c>
      <c r="V8" s="567" t="s">
        <v>190</v>
      </c>
      <c r="W8" s="541" t="s">
        <v>190</v>
      </c>
      <c r="X8" s="550" t="s">
        <v>190</v>
      </c>
      <c r="Y8" s="541" t="s">
        <v>190</v>
      </c>
      <c r="Z8" s="567" t="s">
        <v>190</v>
      </c>
      <c r="AA8" s="541" t="s">
        <v>190</v>
      </c>
      <c r="AB8" s="541" t="s">
        <v>190</v>
      </c>
      <c r="AC8" s="541" t="s">
        <v>190</v>
      </c>
      <c r="AD8" s="553" t="s">
        <v>190</v>
      </c>
      <c r="AE8" s="551" t="s">
        <v>407</v>
      </c>
      <c r="AF8" s="581"/>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row>
    <row r="9" spans="1:56" s="579" customFormat="1" ht="27">
      <c r="A9" s="564">
        <v>8</v>
      </c>
      <c r="B9" s="541" t="s">
        <v>5</v>
      </c>
      <c r="C9" s="538">
        <v>45884</v>
      </c>
      <c r="D9" s="538">
        <v>45897</v>
      </c>
      <c r="E9" s="557" t="s">
        <v>645</v>
      </c>
      <c r="F9" s="540" t="s">
        <v>429</v>
      </c>
      <c r="G9" s="541">
        <v>49594</v>
      </c>
      <c r="H9" s="542" t="s">
        <v>629</v>
      </c>
      <c r="I9" s="566" t="s">
        <v>164</v>
      </c>
      <c r="J9" s="540">
        <v>8</v>
      </c>
      <c r="K9" s="540">
        <v>3</v>
      </c>
      <c r="L9" s="540">
        <v>12</v>
      </c>
      <c r="M9" s="573">
        <v>45891</v>
      </c>
      <c r="N9" s="573"/>
      <c r="O9" s="541"/>
      <c r="P9" s="541"/>
      <c r="Q9" s="541"/>
      <c r="R9" s="541"/>
      <c r="S9" s="541"/>
      <c r="T9" s="583"/>
      <c r="U9" s="567"/>
      <c r="V9" s="567"/>
      <c r="W9" s="541"/>
      <c r="X9" s="541"/>
      <c r="Y9" s="541"/>
      <c r="Z9" s="567"/>
      <c r="AA9" s="541"/>
      <c r="AB9" s="541"/>
      <c r="AC9" s="573" t="s">
        <v>190</v>
      </c>
      <c r="AD9" s="573" t="s">
        <v>190</v>
      </c>
      <c r="AE9" s="551" t="s">
        <v>407</v>
      </c>
      <c r="AF9" s="589"/>
    </row>
    <row r="10" spans="1:56" s="579" customFormat="1" ht="27">
      <c r="A10" s="564">
        <v>9</v>
      </c>
      <c r="B10" s="541" t="s">
        <v>5</v>
      </c>
      <c r="C10" s="538">
        <v>45884</v>
      </c>
      <c r="D10" s="538">
        <v>45897</v>
      </c>
      <c r="E10" s="557" t="s">
        <v>645</v>
      </c>
      <c r="F10" s="525" t="s">
        <v>247</v>
      </c>
      <c r="G10" s="540">
        <v>49801</v>
      </c>
      <c r="H10" s="542" t="s">
        <v>622</v>
      </c>
      <c r="I10" s="566" t="s">
        <v>164</v>
      </c>
      <c r="J10" s="540">
        <v>5</v>
      </c>
      <c r="K10" s="540">
        <v>3</v>
      </c>
      <c r="L10" s="540">
        <v>12</v>
      </c>
      <c r="M10" s="573">
        <v>45895</v>
      </c>
      <c r="N10" s="540"/>
      <c r="O10" s="541"/>
      <c r="P10" s="541"/>
      <c r="Q10" s="541"/>
      <c r="R10" s="541"/>
      <c r="S10" s="541"/>
      <c r="T10" s="551"/>
      <c r="U10" s="567"/>
      <c r="V10" s="567"/>
      <c r="W10" s="541"/>
      <c r="X10" s="541"/>
      <c r="Y10" s="541"/>
      <c r="Z10" s="567"/>
      <c r="AA10" s="541"/>
      <c r="AB10" s="541"/>
      <c r="AC10" s="573" t="s">
        <v>190</v>
      </c>
      <c r="AD10" s="573" t="s">
        <v>190</v>
      </c>
      <c r="AE10" s="551" t="s">
        <v>407</v>
      </c>
      <c r="AF10" s="589"/>
    </row>
    <row r="11" spans="1:56" s="579" customFormat="1" ht="27">
      <c r="A11" s="564">
        <v>10</v>
      </c>
      <c r="B11" s="541" t="s">
        <v>5</v>
      </c>
      <c r="C11" s="538">
        <v>45884</v>
      </c>
      <c r="D11" s="538">
        <v>45897</v>
      </c>
      <c r="E11" s="557" t="s">
        <v>645</v>
      </c>
      <c r="F11" s="540" t="s">
        <v>432</v>
      </c>
      <c r="G11" s="566">
        <v>49591</v>
      </c>
      <c r="H11" s="542" t="s">
        <v>625</v>
      </c>
      <c r="I11" s="566" t="s">
        <v>164</v>
      </c>
      <c r="J11" s="544">
        <v>3</v>
      </c>
      <c r="K11" s="540">
        <v>3</v>
      </c>
      <c r="L11" s="525">
        <v>12</v>
      </c>
      <c r="M11" s="534">
        <v>45894</v>
      </c>
      <c r="N11" s="525"/>
      <c r="O11" s="541"/>
      <c r="P11" s="541"/>
      <c r="Q11" s="541"/>
      <c r="R11" s="541"/>
      <c r="S11" s="541"/>
      <c r="T11" s="541"/>
      <c r="U11" s="567"/>
      <c r="V11" s="567"/>
      <c r="W11" s="541"/>
      <c r="X11" s="541"/>
      <c r="Y11" s="541"/>
      <c r="Z11" s="567"/>
      <c r="AA11" s="541"/>
      <c r="AB11" s="541"/>
      <c r="AC11" s="573" t="s">
        <v>190</v>
      </c>
      <c r="AD11" s="573" t="s">
        <v>190</v>
      </c>
      <c r="AE11" s="551" t="s">
        <v>407</v>
      </c>
      <c r="AF11" s="589"/>
    </row>
    <row r="12" spans="1:56" ht="12.75">
      <c r="A12" s="564"/>
      <c r="B12" s="541"/>
      <c r="C12" s="538"/>
      <c r="D12" s="538"/>
      <c r="E12" s="557"/>
      <c r="F12" s="540"/>
      <c r="G12" s="566"/>
      <c r="H12" s="542"/>
      <c r="I12" s="566"/>
      <c r="J12" s="544"/>
      <c r="K12" s="540"/>
      <c r="L12" s="525"/>
      <c r="M12" s="534"/>
      <c r="N12" s="525"/>
      <c r="O12" s="541"/>
      <c r="P12" s="541"/>
      <c r="Q12" s="541"/>
      <c r="R12" s="541"/>
      <c r="S12" s="541"/>
      <c r="T12" s="541"/>
      <c r="U12" s="567"/>
      <c r="V12" s="567"/>
      <c r="W12" s="541"/>
      <c r="X12" s="541"/>
      <c r="Y12" s="541"/>
      <c r="Z12" s="567"/>
      <c r="AA12" s="541"/>
      <c r="AB12" s="541"/>
      <c r="AC12" s="541"/>
      <c r="AD12" s="553"/>
      <c r="AE12" s="551"/>
      <c r="AF12" s="589"/>
      <c r="AG12" s="579"/>
      <c r="AH12" s="579"/>
      <c r="AI12" s="579"/>
      <c r="AJ12" s="579"/>
      <c r="AK12" s="579"/>
      <c r="AL12" s="579"/>
      <c r="AM12" s="579"/>
      <c r="AN12" s="579"/>
      <c r="AO12" s="579"/>
      <c r="AP12" s="579"/>
      <c r="AQ12" s="579"/>
      <c r="AR12" s="579"/>
      <c r="AS12" s="579"/>
      <c r="AT12" s="579"/>
      <c r="AU12" s="579"/>
      <c r="AV12" s="579"/>
      <c r="AW12" s="579"/>
      <c r="AX12" s="579"/>
      <c r="AY12" s="579"/>
      <c r="AZ12" s="579"/>
      <c r="BA12" s="579"/>
      <c r="BB12" s="579"/>
      <c r="BC12" s="579"/>
      <c r="BD12" s="579"/>
    </row>
    <row r="13" spans="1:56" ht="12.75">
      <c r="A13" s="314"/>
      <c r="B13" s="280"/>
      <c r="C13" s="393"/>
      <c r="D13" s="393"/>
      <c r="E13" s="396"/>
      <c r="F13" s="280"/>
      <c r="G13" s="283"/>
      <c r="H13" s="282"/>
      <c r="I13" s="280"/>
      <c r="J13" s="278"/>
      <c r="K13" s="285"/>
      <c r="L13" s="343"/>
      <c r="M13" s="343"/>
      <c r="N13" s="343"/>
      <c r="O13" s="279"/>
      <c r="P13" s="279"/>
      <c r="Q13" s="583"/>
      <c r="R13" s="583"/>
      <c r="S13" s="583"/>
      <c r="T13" s="583"/>
      <c r="U13" s="567"/>
      <c r="V13" s="567"/>
      <c r="W13" s="541"/>
      <c r="X13" s="541"/>
      <c r="Y13" s="583"/>
      <c r="Z13" s="567"/>
      <c r="AA13" s="583"/>
      <c r="AB13" s="583"/>
      <c r="AC13" s="583"/>
      <c r="AD13" s="584"/>
      <c r="AE13" s="551"/>
    </row>
    <row r="14" spans="1:56" ht="12.75">
      <c r="A14" s="314"/>
      <c r="B14" s="280"/>
      <c r="C14" s="393"/>
      <c r="D14" s="393"/>
      <c r="E14" s="72"/>
      <c r="F14" s="390"/>
      <c r="G14" s="310"/>
      <c r="H14" s="282"/>
      <c r="I14" s="280"/>
      <c r="J14" s="283"/>
      <c r="K14" s="283"/>
      <c r="L14" s="424"/>
      <c r="M14" s="424"/>
      <c r="N14" s="424"/>
      <c r="O14" s="296"/>
      <c r="P14" s="279"/>
      <c r="Q14" s="583"/>
      <c r="R14" s="583"/>
      <c r="S14" s="583"/>
      <c r="T14" s="541"/>
      <c r="U14" s="552"/>
      <c r="V14" s="552"/>
      <c r="W14" s="549"/>
      <c r="X14" s="549"/>
      <c r="Y14" s="541"/>
      <c r="Z14" s="552"/>
      <c r="AA14" s="549"/>
      <c r="AB14" s="583"/>
      <c r="AC14" s="583"/>
      <c r="AD14" s="553"/>
      <c r="AE14" s="551"/>
      <c r="AF14" s="356"/>
    </row>
    <row r="15" spans="1:56" ht="12.75">
      <c r="A15" s="314"/>
      <c r="B15" s="283"/>
      <c r="C15" s="354"/>
      <c r="D15" s="354"/>
      <c r="E15" s="72"/>
      <c r="F15" s="283"/>
      <c r="G15" s="283"/>
      <c r="H15" s="282"/>
      <c r="I15" s="280"/>
      <c r="J15" s="296"/>
      <c r="K15" s="343"/>
      <c r="L15" s="343"/>
      <c r="M15" s="343"/>
      <c r="N15" s="343"/>
      <c r="O15" s="279"/>
      <c r="P15" s="279"/>
      <c r="Q15" s="583"/>
      <c r="R15" s="583"/>
      <c r="S15" s="525"/>
      <c r="T15" s="583"/>
      <c r="U15" s="552"/>
      <c r="V15" s="552"/>
      <c r="W15" s="583"/>
      <c r="X15" s="583"/>
      <c r="Y15" s="583"/>
      <c r="Z15" s="567"/>
      <c r="AA15" s="583"/>
      <c r="AB15" s="583"/>
      <c r="AC15" s="583"/>
      <c r="AD15" s="584"/>
      <c r="AE15" s="551"/>
      <c r="AF15" s="356"/>
    </row>
    <row r="16" spans="1:56" ht="12.75">
      <c r="A16" s="314"/>
      <c r="B16" s="283"/>
      <c r="C16" s="354"/>
      <c r="D16" s="354"/>
      <c r="E16" s="72"/>
      <c r="F16" s="283"/>
      <c r="G16" s="283"/>
      <c r="H16" s="282"/>
      <c r="I16" s="280"/>
      <c r="J16" s="278"/>
      <c r="K16" s="285"/>
      <c r="L16" s="343"/>
      <c r="M16" s="343"/>
      <c r="N16" s="343"/>
      <c r="O16" s="279"/>
      <c r="P16" s="279"/>
      <c r="Q16" s="583"/>
      <c r="R16" s="583"/>
      <c r="S16" s="583"/>
      <c r="T16" s="583"/>
      <c r="U16" s="567"/>
      <c r="V16" s="567"/>
      <c r="W16" s="583"/>
      <c r="X16" s="583"/>
      <c r="Y16" s="583"/>
      <c r="Z16" s="583"/>
      <c r="AA16" s="583"/>
      <c r="AB16" s="583"/>
      <c r="AC16" s="583"/>
      <c r="AD16" s="584"/>
      <c r="AE16" s="551"/>
      <c r="AF16" s="356"/>
    </row>
    <row r="17" spans="1:32" ht="12.75">
      <c r="A17" s="314"/>
      <c r="B17" s="293"/>
      <c r="C17" s="391"/>
      <c r="D17" s="391"/>
      <c r="E17" s="72"/>
      <c r="F17" s="390"/>
      <c r="G17" s="310"/>
      <c r="H17" s="282"/>
      <c r="I17" s="280"/>
      <c r="J17" s="296"/>
      <c r="K17" s="343"/>
      <c r="L17" s="296"/>
      <c r="M17" s="296"/>
      <c r="N17" s="296"/>
      <c r="O17" s="296"/>
      <c r="P17" s="279"/>
      <c r="Q17" s="583"/>
      <c r="R17" s="583"/>
      <c r="S17" s="583"/>
      <c r="T17" s="583"/>
      <c r="U17" s="583"/>
      <c r="V17" s="583"/>
      <c r="W17" s="583"/>
      <c r="X17" s="583"/>
      <c r="Y17" s="583"/>
      <c r="Z17" s="583"/>
      <c r="AA17" s="583"/>
      <c r="AB17" s="583"/>
      <c r="AC17" s="583"/>
      <c r="AD17" s="584"/>
      <c r="AE17" s="551"/>
    </row>
    <row r="18" spans="1:32" ht="12.75">
      <c r="A18" s="314"/>
      <c r="B18" s="283"/>
      <c r="C18" s="354"/>
      <c r="D18" s="354"/>
      <c r="E18" s="72"/>
      <c r="F18" s="283"/>
      <c r="G18" s="283"/>
      <c r="H18" s="282"/>
      <c r="I18" s="280"/>
      <c r="J18" s="278"/>
      <c r="K18" s="285"/>
      <c r="L18" s="425"/>
      <c r="M18" s="425"/>
      <c r="N18" s="425"/>
      <c r="O18" s="280"/>
      <c r="P18" s="283"/>
      <c r="Q18" s="541"/>
      <c r="R18" s="541"/>
      <c r="S18" s="541"/>
      <c r="T18" s="551"/>
      <c r="U18" s="578"/>
      <c r="V18" s="578"/>
      <c r="W18" s="541"/>
      <c r="X18" s="541"/>
      <c r="Y18" s="541"/>
      <c r="Z18" s="578"/>
      <c r="AA18" s="585"/>
      <c r="AB18" s="551"/>
      <c r="AC18" s="551"/>
      <c r="AD18" s="553"/>
      <c r="AE18" s="551"/>
      <c r="AF18" s="356"/>
    </row>
    <row r="19" spans="1:32" ht="12.75">
      <c r="A19" s="314"/>
      <c r="B19" s="283"/>
      <c r="C19" s="354"/>
      <c r="D19" s="354"/>
      <c r="E19" s="72"/>
      <c r="F19" s="283"/>
      <c r="G19" s="283"/>
      <c r="H19" s="282"/>
      <c r="I19" s="280"/>
      <c r="J19" s="296"/>
      <c r="K19" s="343"/>
      <c r="L19" s="343"/>
      <c r="M19" s="343"/>
      <c r="N19" s="343"/>
      <c r="O19" s="279"/>
      <c r="P19" s="279"/>
      <c r="Q19" s="583"/>
      <c r="R19" s="583"/>
      <c r="S19" s="583"/>
      <c r="T19" s="583"/>
      <c r="U19" s="583"/>
      <c r="V19" s="583"/>
      <c r="W19" s="583"/>
      <c r="X19" s="583"/>
      <c r="Y19" s="583"/>
      <c r="Z19" s="583"/>
      <c r="AA19" s="583"/>
      <c r="AB19" s="583"/>
      <c r="AC19" s="583"/>
      <c r="AD19" s="584"/>
      <c r="AE19" s="551"/>
    </row>
    <row r="20" spans="1:32" ht="12.75">
      <c r="A20" s="314"/>
      <c r="B20" s="279"/>
      <c r="C20" s="361"/>
      <c r="D20" s="361"/>
      <c r="E20" s="387"/>
      <c r="F20" s="279"/>
      <c r="G20" s="279"/>
      <c r="H20" s="337"/>
      <c r="I20" s="290"/>
      <c r="J20" s="296"/>
      <c r="K20" s="343"/>
      <c r="L20" s="343"/>
      <c r="M20" s="343"/>
      <c r="N20" s="343"/>
      <c r="O20" s="279"/>
      <c r="P20" s="279"/>
      <c r="Q20" s="583"/>
      <c r="R20" s="583"/>
      <c r="S20" s="583"/>
      <c r="T20" s="583"/>
      <c r="U20" s="583"/>
      <c r="V20" s="583"/>
      <c r="W20" s="583"/>
      <c r="X20" s="583"/>
      <c r="Y20" s="583"/>
      <c r="Z20" s="583"/>
      <c r="AA20" s="583"/>
      <c r="AB20" s="583"/>
      <c r="AC20" s="583"/>
      <c r="AD20" s="584"/>
      <c r="AE20" s="551"/>
    </row>
    <row r="21" spans="1:32" ht="12.75">
      <c r="A21" s="314"/>
      <c r="B21" s="283"/>
      <c r="C21" s="354"/>
      <c r="D21" s="354"/>
      <c r="E21" s="72"/>
      <c r="F21" s="283"/>
      <c r="G21" s="283"/>
      <c r="H21" s="282"/>
      <c r="I21" s="283"/>
      <c r="J21" s="404"/>
      <c r="K21" s="343"/>
      <c r="L21" s="343"/>
      <c r="M21" s="343"/>
      <c r="N21" s="343"/>
      <c r="O21" s="279"/>
      <c r="P21" s="279"/>
      <c r="Q21" s="583"/>
      <c r="R21" s="583"/>
      <c r="S21" s="583"/>
      <c r="T21" s="583"/>
      <c r="U21" s="583"/>
      <c r="V21" s="583"/>
      <c r="W21" s="583"/>
      <c r="X21" s="583"/>
      <c r="Y21" s="583"/>
      <c r="Z21" s="583"/>
      <c r="AA21" s="583"/>
      <c r="AB21" s="583"/>
      <c r="AC21" s="583"/>
      <c r="AD21" s="584"/>
      <c r="AE21" s="551"/>
    </row>
    <row r="22" spans="1:32" s="53" customFormat="1" ht="12.75">
      <c r="A22" s="405"/>
      <c r="B22" s="293"/>
      <c r="C22" s="391"/>
      <c r="D22" s="391"/>
      <c r="E22" s="406"/>
      <c r="F22" s="293"/>
      <c r="G22" s="407"/>
      <c r="H22" s="408"/>
      <c r="I22" s="410"/>
      <c r="J22" s="296"/>
      <c r="K22" s="343"/>
      <c r="L22" s="343"/>
      <c r="M22" s="343"/>
      <c r="N22" s="343"/>
      <c r="O22" s="279"/>
      <c r="P22" s="279"/>
      <c r="Q22" s="583"/>
      <c r="R22" s="583"/>
      <c r="S22" s="586"/>
      <c r="T22" s="586"/>
      <c r="U22" s="543"/>
      <c r="V22" s="543"/>
      <c r="W22" s="586"/>
      <c r="X22" s="586"/>
      <c r="Y22" s="586"/>
      <c r="Z22" s="543"/>
      <c r="AA22" s="586"/>
      <c r="AB22" s="586"/>
      <c r="AC22" s="586"/>
      <c r="AD22" s="584"/>
      <c r="AE22" s="586"/>
    </row>
    <row r="23" spans="1:32" ht="12.75">
      <c r="E23" s="500"/>
      <c r="F23" s="24"/>
      <c r="H23" s="23"/>
      <c r="J23" s="201"/>
      <c r="K23" s="201"/>
      <c r="L23" s="201"/>
      <c r="M23" s="201"/>
      <c r="N23" s="201"/>
      <c r="P23" s="24"/>
      <c r="Q23" s="579"/>
      <c r="R23" s="587"/>
      <c r="S23" s="588"/>
      <c r="T23" s="587"/>
      <c r="U23" s="587"/>
      <c r="V23" s="587"/>
      <c r="W23" s="587"/>
      <c r="X23" s="579"/>
      <c r="Y23" s="579"/>
      <c r="Z23" s="579"/>
      <c r="AA23" s="579"/>
      <c r="AB23" s="579"/>
      <c r="AC23" s="579"/>
      <c r="AD23" s="579"/>
      <c r="AE23" s="579"/>
    </row>
    <row r="24" spans="1:32" ht="12.75">
      <c r="E24" s="500"/>
      <c r="F24" s="24"/>
      <c r="H24" s="23"/>
      <c r="J24" s="201"/>
      <c r="K24" s="201"/>
      <c r="L24" s="201"/>
      <c r="M24" s="201"/>
      <c r="N24" s="201"/>
      <c r="P24" s="24"/>
      <c r="R24" s="24"/>
      <c r="S24" s="23"/>
      <c r="T24" s="24"/>
      <c r="U24" s="24"/>
      <c r="V24" s="24"/>
      <c r="W24" s="24"/>
    </row>
    <row r="25" spans="1:32" ht="12.75">
      <c r="E25" s="500"/>
      <c r="F25" s="24"/>
      <c r="H25" s="107"/>
      <c r="J25" s="201"/>
      <c r="K25" s="201"/>
      <c r="L25" s="201"/>
      <c r="M25" s="201"/>
      <c r="N25" s="201"/>
      <c r="P25" s="24"/>
      <c r="R25" s="24"/>
      <c r="S25" s="23"/>
      <c r="T25" s="24"/>
      <c r="U25" s="24"/>
      <c r="V25" s="24"/>
      <c r="W25" s="24"/>
    </row>
    <row r="26" spans="1:32" ht="12.75">
      <c r="E26" s="500"/>
      <c r="F26" s="24"/>
      <c r="H26" s="23"/>
      <c r="J26" s="201"/>
      <c r="K26" s="201"/>
      <c r="L26" s="201"/>
      <c r="M26" s="201"/>
      <c r="N26" s="201"/>
      <c r="P26" s="24"/>
      <c r="R26" s="24"/>
      <c r="S26" s="23"/>
      <c r="T26" s="24"/>
      <c r="U26" s="24"/>
      <c r="V26" s="24"/>
      <c r="W26" s="24"/>
    </row>
    <row r="27" spans="1:32" ht="12.75">
      <c r="E27" s="500"/>
      <c r="F27" s="24"/>
      <c r="H27" s="23"/>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sheetData>
  <dataValidations count="4">
    <dataValidation type="list" allowBlank="1" showErrorMessage="1" sqref="I10:I12 I2:I3 I5:I8" xr:uid="{5B9C236F-21D8-4D42-9EF1-2CE03EF34CB5}">
      <formula1>"Defect Fixed,Story Completed,Story Being Tested,Story Ready For Testing,Story Peer Review,Product Owner - Verify,Story Being Developed,Story Approved"</formula1>
    </dataValidation>
    <dataValidation type="list" allowBlank="1" showErrorMessage="1" sqref="I13:I21" xr:uid="{6EB153DB-46A0-4211-8C9D-E1FCA471EFEB}">
      <formula1>"Story Completed,Story Being Tested,Story Ready For Testing,Story Peer Review,Product Owner - Verify,Story Being Developed,Story Approved"</formula1>
    </dataValidation>
    <dataValidation type="list" allowBlank="1" showErrorMessage="1" sqref="I22" xr:uid="{B08639BF-7FBC-4DCF-90F8-0021A9276A09}">
      <formula1>"Open,Inprogress,Closed"</formula1>
    </dataValidation>
    <dataValidation type="list" allowBlank="1" showInputMessage="1" showErrorMessage="1" sqref="AE2:AE6" xr:uid="{E4B71031-B792-43A7-9053-8E0159FB8064}">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C68B9E76-10DC-4299-8D10-018FFCB5205F}">
          <x14:formula1>
            <xm:f>Settings!$C$3:$C$21</xm:f>
          </x14:formula1>
          <xm:sqref>I4</xm:sqref>
        </x14:dataValidation>
        <x14:dataValidation type="list" allowBlank="1" showInputMessage="1" showErrorMessage="1" xr:uid="{0FD12172-E680-482E-B969-1BE68D6E292A}">
          <x14:formula1>
            <xm:f>Settings!$C$3:$C$22</xm:f>
          </x14:formula1>
          <xm:sqref>I9</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9BFD-6901-455D-9492-515E6F684499}">
  <sheetPr>
    <outlinePr summaryBelow="0" summaryRight="0"/>
  </sheetPr>
  <dimension ref="A1:AD992"/>
  <sheetViews>
    <sheetView topLeftCell="B1" workbookViewId="0">
      <selection activeCell="M17" sqref="M17"/>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420" t="s">
        <v>101</v>
      </c>
      <c r="H1" s="1" t="s">
        <v>102</v>
      </c>
      <c r="I1" s="1"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56.25">
      <c r="B2" s="577" t="s">
        <v>53</v>
      </c>
      <c r="C2" s="540">
        <v>49428</v>
      </c>
      <c r="D2" s="540">
        <v>49428</v>
      </c>
      <c r="E2" s="53" t="s">
        <v>432</v>
      </c>
      <c r="F2" s="165" t="s">
        <v>647</v>
      </c>
      <c r="G2" s="603" t="s">
        <v>648</v>
      </c>
      <c r="H2" s="21" t="s">
        <v>229</v>
      </c>
      <c r="I2" s="165" t="s">
        <v>225</v>
      </c>
      <c r="J2" s="21" t="s">
        <v>226</v>
      </c>
      <c r="K2" s="165" t="s">
        <v>239</v>
      </c>
      <c r="L2" s="534">
        <v>45887</v>
      </c>
      <c r="M2" s="534">
        <v>45887</v>
      </c>
      <c r="N2" s="21" t="s">
        <v>649</v>
      </c>
      <c r="O2" t="s">
        <v>650</v>
      </c>
    </row>
    <row r="3" spans="1:30" ht="12.75">
      <c r="B3" s="193"/>
      <c r="C3" s="504"/>
      <c r="D3" s="422"/>
      <c r="E3" s="177"/>
      <c r="F3" s="193"/>
      <c r="G3" s="282"/>
      <c r="H3" s="193"/>
      <c r="I3" s="193"/>
      <c r="J3" s="21"/>
      <c r="K3" s="21"/>
      <c r="L3" s="21"/>
      <c r="M3" s="21"/>
      <c r="O3" s="53"/>
    </row>
    <row r="4" spans="1:30" ht="12.75">
      <c r="B4" s="193"/>
      <c r="C4" s="456"/>
      <c r="D4" s="422"/>
      <c r="E4" s="177"/>
      <c r="F4" s="193"/>
      <c r="G4" s="282"/>
      <c r="H4" s="193"/>
      <c r="I4" s="193"/>
      <c r="J4" s="21"/>
      <c r="K4" s="21"/>
      <c r="L4" s="21"/>
      <c r="M4" s="21"/>
      <c r="N4" s="21"/>
      <c r="O4" s="53"/>
    </row>
    <row r="5" spans="1:30" ht="12.75">
      <c r="B5" s="193"/>
      <c r="C5" s="283"/>
      <c r="D5" s="422"/>
      <c r="E5" s="177"/>
      <c r="F5" s="193"/>
      <c r="G5" s="282"/>
      <c r="H5" s="193"/>
      <c r="I5" s="193"/>
      <c r="J5" s="21"/>
      <c r="K5" s="21"/>
      <c r="L5" s="21"/>
      <c r="M5" s="21"/>
      <c r="N5" s="21"/>
      <c r="O5" s="53"/>
    </row>
    <row r="6" spans="1:30" ht="12.75">
      <c r="B6" s="193"/>
      <c r="C6" s="400"/>
      <c r="D6" s="422"/>
      <c r="E6" s="177"/>
      <c r="F6" s="193"/>
      <c r="G6" s="389"/>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193"/>
      <c r="C10" s="283"/>
      <c r="D10" s="422"/>
      <c r="E10" s="177"/>
      <c r="F10" s="193"/>
      <c r="G10" s="282"/>
      <c r="H10" s="193"/>
      <c r="I10" s="193"/>
      <c r="J10" s="21"/>
      <c r="K10" s="21"/>
      <c r="L10" s="21"/>
      <c r="M10" s="21"/>
      <c r="N10" s="21"/>
      <c r="O10" s="53"/>
    </row>
    <row r="11" spans="1:30" ht="12.75">
      <c r="B11" s="225"/>
      <c r="C11" s="343"/>
      <c r="D11" s="461"/>
      <c r="E11" s="506"/>
      <c r="F11" s="225"/>
      <c r="G11" s="337"/>
      <c r="H11" s="225"/>
      <c r="I11" s="225"/>
      <c r="J11" s="48"/>
      <c r="K11" s="48"/>
      <c r="L11" s="48"/>
      <c r="M11" s="48"/>
      <c r="N11" s="48"/>
      <c r="O11" s="462"/>
    </row>
    <row r="12" spans="1:30" s="53" customFormat="1" ht="12.75">
      <c r="A12" s="248"/>
      <c r="B12" s="193"/>
      <c r="C12" s="425"/>
      <c r="D12" s="422"/>
      <c r="E12" s="177"/>
      <c r="F12" s="193"/>
      <c r="G12" s="282"/>
      <c r="H12" s="193"/>
      <c r="I12" s="193"/>
      <c r="J12" s="21"/>
      <c r="K12" s="21"/>
      <c r="L12" s="21"/>
      <c r="M12" s="21"/>
      <c r="N12" s="21"/>
    </row>
    <row r="13" spans="1:30" ht="15.75" customHeight="1"/>
    <row r="14" spans="1:30" ht="15.75" customHeight="1">
      <c r="P14" s="241"/>
    </row>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ataValidations count="5">
    <dataValidation type="list" allowBlank="1" showErrorMessage="1" sqref="K2 K3:M12" xr:uid="{8DEBE3DD-97CC-409F-BA0C-79F4FD0EC4AA}">
      <formula1>"Open,Inprogress,Closed/Rejected,Defect Fixed"</formula1>
    </dataValidation>
    <dataValidation type="list" allowBlank="1" showErrorMessage="1" sqref="J2:J12" xr:uid="{7133A8F4-F853-427A-B7BA-60E11CBC67E4}">
      <formula1>"Internal,External"</formula1>
    </dataValidation>
    <dataValidation type="list" allowBlank="1" showErrorMessage="1" sqref="H2:H12" xr:uid="{82B2A019-A9E8-4BF8-B7E2-36A9B7C35A3B}">
      <formula1>"Minor,Significant,Major"</formula1>
    </dataValidation>
    <dataValidation type="list" allowBlank="1" showErrorMessage="1" sqref="F2:F12" xr:uid="{E435FC60-5BC0-42B2-A436-0D80B36B5354}">
      <formula1>"Bounceback/Sub-Defect,Defect,None"</formula1>
    </dataValidation>
    <dataValidation type="list" allowBlank="1" showErrorMessage="1" sqref="I2:I12" xr:uid="{6D246110-EAA7-424C-9EEA-5CFF27F34141}">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D95AEF2-11E0-4B92-80BC-C7E0B2EDB765}">
          <x14:formula1>
            <xm:f>Details!$A$2:$A$10</xm:f>
          </x14:formula1>
          <xm:sqref>N4:N1048576 N1:N2</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8F28-CD48-4FDE-8C47-389EFC1B0CC9}">
  <sheetPr>
    <outlinePr summaryBelow="0" summaryRight="0"/>
  </sheetPr>
  <dimension ref="A1:BD960"/>
  <sheetViews>
    <sheetView showGridLines="0" workbookViewId="0">
      <pane xSplit="9" topLeftCell="Q6" activePane="topRight" state="frozen"/>
      <selection pane="topRight" activeCell="H13" sqref="H13"/>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9.1406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56" ht="27">
      <c r="A1" s="174" t="s">
        <v>96</v>
      </c>
      <c r="B1" s="174" t="s">
        <v>4</v>
      </c>
      <c r="C1" s="174" t="s">
        <v>2</v>
      </c>
      <c r="D1" s="174" t="s">
        <v>3</v>
      </c>
      <c r="E1" s="174" t="s">
        <v>160</v>
      </c>
      <c r="F1" s="174" t="s">
        <v>161</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56" ht="27">
      <c r="A2" s="564">
        <v>1</v>
      </c>
      <c r="B2" s="541" t="s">
        <v>5</v>
      </c>
      <c r="C2" s="538">
        <v>45870</v>
      </c>
      <c r="D2" s="538">
        <v>45883</v>
      </c>
      <c r="E2" s="557" t="s">
        <v>49</v>
      </c>
      <c r="F2" s="558" t="s">
        <v>197</v>
      </c>
      <c r="G2" s="541">
        <v>48354</v>
      </c>
      <c r="H2" s="542" t="s">
        <v>651</v>
      </c>
      <c r="I2" s="566" t="s">
        <v>199</v>
      </c>
      <c r="J2" s="540">
        <v>1</v>
      </c>
      <c r="K2" s="540">
        <v>1</v>
      </c>
      <c r="L2" s="540">
        <v>4</v>
      </c>
      <c r="M2" s="573">
        <v>45870</v>
      </c>
      <c r="N2" s="573">
        <v>45870</v>
      </c>
      <c r="O2" s="541" t="s">
        <v>190</v>
      </c>
      <c r="P2" s="541" t="s">
        <v>190</v>
      </c>
      <c r="Q2" s="540" t="s">
        <v>190</v>
      </c>
      <c r="R2" s="541" t="s">
        <v>190</v>
      </c>
      <c r="S2" s="551" t="s">
        <v>190</v>
      </c>
      <c r="T2" s="551" t="s">
        <v>190</v>
      </c>
      <c r="U2" s="567" t="s">
        <v>190</v>
      </c>
      <c r="V2" s="552" t="s">
        <v>190</v>
      </c>
      <c r="W2" s="551" t="s">
        <v>190</v>
      </c>
      <c r="X2" s="551" t="s">
        <v>190</v>
      </c>
      <c r="Y2" s="551" t="s">
        <v>190</v>
      </c>
      <c r="Z2" s="552" t="s">
        <v>190</v>
      </c>
      <c r="AA2" s="551" t="s">
        <v>190</v>
      </c>
      <c r="AB2" s="541" t="s">
        <v>190</v>
      </c>
      <c r="AC2" s="551" t="s">
        <v>190</v>
      </c>
      <c r="AD2" s="542" t="s">
        <v>652</v>
      </c>
      <c r="AE2" s="574" t="s">
        <v>407</v>
      </c>
      <c r="AF2" s="356"/>
    </row>
    <row r="3" spans="1:56" s="53" customFormat="1" ht="27">
      <c r="A3" s="536">
        <v>2</v>
      </c>
      <c r="B3" s="537" t="s">
        <v>5</v>
      </c>
      <c r="C3" s="538">
        <v>45870</v>
      </c>
      <c r="D3" s="538">
        <v>45883</v>
      </c>
      <c r="E3" s="557" t="s">
        <v>49</v>
      </c>
      <c r="F3" s="540" t="s">
        <v>197</v>
      </c>
      <c r="G3" s="547">
        <v>48338</v>
      </c>
      <c r="H3" s="542" t="s">
        <v>653</v>
      </c>
      <c r="I3" s="543" t="s">
        <v>199</v>
      </c>
      <c r="J3" s="544">
        <v>1</v>
      </c>
      <c r="K3" s="540">
        <v>1</v>
      </c>
      <c r="L3" s="525">
        <v>4</v>
      </c>
      <c r="M3" s="573">
        <v>45873</v>
      </c>
      <c r="N3" s="573">
        <v>45874</v>
      </c>
      <c r="O3" s="555" t="s">
        <v>190</v>
      </c>
      <c r="P3" s="541" t="s">
        <v>190</v>
      </c>
      <c r="Q3" s="541" t="s">
        <v>190</v>
      </c>
      <c r="R3" s="541" t="s">
        <v>190</v>
      </c>
      <c r="S3" s="551" t="s">
        <v>190</v>
      </c>
      <c r="T3" s="551" t="s">
        <v>190</v>
      </c>
      <c r="U3" s="551" t="s">
        <v>190</v>
      </c>
      <c r="V3" s="552" t="s">
        <v>190</v>
      </c>
      <c r="W3" s="551" t="s">
        <v>190</v>
      </c>
      <c r="X3" s="551" t="s">
        <v>190</v>
      </c>
      <c r="Y3" s="551" t="s">
        <v>190</v>
      </c>
      <c r="Z3" s="552" t="s">
        <v>190</v>
      </c>
      <c r="AA3" s="541" t="s">
        <v>190</v>
      </c>
      <c r="AB3" s="551" t="s">
        <v>190</v>
      </c>
      <c r="AC3" s="551" t="s">
        <v>190</v>
      </c>
      <c r="AD3" s="542" t="s">
        <v>652</v>
      </c>
      <c r="AE3" s="574" t="s">
        <v>407</v>
      </c>
      <c r="AF3" s="356"/>
      <c r="AG3"/>
      <c r="AH3" s="114"/>
    </row>
    <row r="4" spans="1:56" ht="27">
      <c r="A4" s="564">
        <v>3</v>
      </c>
      <c r="B4" s="541" t="s">
        <v>5</v>
      </c>
      <c r="C4" s="538">
        <v>45870</v>
      </c>
      <c r="D4" s="538">
        <v>45883</v>
      </c>
      <c r="E4" s="557" t="s">
        <v>49</v>
      </c>
      <c r="F4" s="540" t="s">
        <v>197</v>
      </c>
      <c r="G4" s="547">
        <v>48336</v>
      </c>
      <c r="H4" s="542" t="s">
        <v>654</v>
      </c>
      <c r="I4" s="566" t="s">
        <v>199</v>
      </c>
      <c r="J4" s="540">
        <v>1</v>
      </c>
      <c r="K4" s="540">
        <v>1</v>
      </c>
      <c r="L4" s="540">
        <v>4</v>
      </c>
      <c r="M4" s="573">
        <v>45870</v>
      </c>
      <c r="N4" s="573">
        <v>45873</v>
      </c>
      <c r="O4" s="541" t="s">
        <v>190</v>
      </c>
      <c r="P4" s="541" t="s">
        <v>190</v>
      </c>
      <c r="Q4" s="541" t="s">
        <v>190</v>
      </c>
      <c r="R4" s="541" t="s">
        <v>190</v>
      </c>
      <c r="S4" s="541" t="s">
        <v>190</v>
      </c>
      <c r="T4" s="551" t="s">
        <v>190</v>
      </c>
      <c r="U4" s="551" t="s">
        <v>190</v>
      </c>
      <c r="V4" s="551" t="s">
        <v>190</v>
      </c>
      <c r="W4" s="541" t="s">
        <v>190</v>
      </c>
      <c r="X4" s="551" t="s">
        <v>190</v>
      </c>
      <c r="Y4" s="541" t="s">
        <v>190</v>
      </c>
      <c r="Z4" s="567" t="s">
        <v>190</v>
      </c>
      <c r="AA4" s="541" t="s">
        <v>190</v>
      </c>
      <c r="AB4" s="541" t="s">
        <v>190</v>
      </c>
      <c r="AC4" s="541" t="s">
        <v>190</v>
      </c>
      <c r="AD4" s="553" t="s">
        <v>652</v>
      </c>
      <c r="AE4" s="551" t="s">
        <v>407</v>
      </c>
      <c r="AF4" s="356"/>
    </row>
    <row r="5" spans="1:56" ht="40.5">
      <c r="A5" s="564">
        <v>4</v>
      </c>
      <c r="B5" s="541" t="s">
        <v>5</v>
      </c>
      <c r="C5" s="538">
        <v>45870</v>
      </c>
      <c r="D5" s="538">
        <v>45883</v>
      </c>
      <c r="E5" s="557" t="s">
        <v>49</v>
      </c>
      <c r="F5" s="540" t="s">
        <v>429</v>
      </c>
      <c r="G5" s="547">
        <v>49422</v>
      </c>
      <c r="H5" s="542" t="s">
        <v>655</v>
      </c>
      <c r="I5" s="566" t="s">
        <v>199</v>
      </c>
      <c r="J5" s="540">
        <v>3</v>
      </c>
      <c r="K5" s="540">
        <v>3</v>
      </c>
      <c r="L5" s="540">
        <v>12</v>
      </c>
      <c r="M5" s="573">
        <v>45870</v>
      </c>
      <c r="N5" s="573">
        <v>45876</v>
      </c>
      <c r="O5" s="541" t="s">
        <v>410</v>
      </c>
      <c r="P5" s="541" t="s">
        <v>192</v>
      </c>
      <c r="Q5" s="541" t="s">
        <v>190</v>
      </c>
      <c r="R5" s="541" t="s">
        <v>192</v>
      </c>
      <c r="S5" s="541" t="s">
        <v>190</v>
      </c>
      <c r="T5" s="551">
        <v>43838</v>
      </c>
      <c r="U5" s="578">
        <v>45876</v>
      </c>
      <c r="V5" s="578">
        <v>45876</v>
      </c>
      <c r="W5" s="541" t="s">
        <v>396</v>
      </c>
      <c r="X5" s="580" t="s">
        <v>656</v>
      </c>
      <c r="Y5" s="541" t="s">
        <v>217</v>
      </c>
      <c r="Z5" s="567">
        <v>45876</v>
      </c>
      <c r="AA5" s="541" t="s">
        <v>190</v>
      </c>
      <c r="AB5" s="541" t="s">
        <v>190</v>
      </c>
      <c r="AC5" s="541" t="s">
        <v>190</v>
      </c>
      <c r="AD5" s="553" t="s">
        <v>190</v>
      </c>
      <c r="AE5" s="551" t="s">
        <v>407</v>
      </c>
      <c r="AF5" s="356"/>
    </row>
    <row r="6" spans="1:56" ht="67.5">
      <c r="A6" s="564">
        <v>5</v>
      </c>
      <c r="B6" s="541" t="s">
        <v>5</v>
      </c>
      <c r="C6" s="538">
        <v>45870</v>
      </c>
      <c r="D6" s="538">
        <v>45883</v>
      </c>
      <c r="E6" s="557" t="s">
        <v>49</v>
      </c>
      <c r="F6" s="540" t="s">
        <v>247</v>
      </c>
      <c r="G6" s="547">
        <v>48991</v>
      </c>
      <c r="H6" s="542" t="s">
        <v>657</v>
      </c>
      <c r="I6" s="566" t="s">
        <v>199</v>
      </c>
      <c r="J6" s="540">
        <v>3</v>
      </c>
      <c r="K6" s="540">
        <v>9</v>
      </c>
      <c r="L6" s="540">
        <v>37</v>
      </c>
      <c r="M6" s="573">
        <v>45870</v>
      </c>
      <c r="N6" s="573">
        <v>45882</v>
      </c>
      <c r="O6" s="541" t="s">
        <v>247</v>
      </c>
      <c r="P6" s="541" t="s">
        <v>465</v>
      </c>
      <c r="Q6" s="541" t="s">
        <v>190</v>
      </c>
      <c r="R6" s="541" t="s">
        <v>465</v>
      </c>
      <c r="S6" s="541" t="s">
        <v>190</v>
      </c>
      <c r="T6" s="551">
        <v>43950</v>
      </c>
      <c r="U6" s="578">
        <v>45882</v>
      </c>
      <c r="V6" s="578">
        <v>45882</v>
      </c>
      <c r="W6" s="541" t="s">
        <v>396</v>
      </c>
      <c r="X6" s="580" t="s">
        <v>658</v>
      </c>
      <c r="Y6" s="541" t="s">
        <v>217</v>
      </c>
      <c r="Z6" s="567">
        <v>45882</v>
      </c>
      <c r="AA6" s="541" t="s">
        <v>190</v>
      </c>
      <c r="AB6" s="541" t="s">
        <v>190</v>
      </c>
      <c r="AC6" s="541" t="s">
        <v>190</v>
      </c>
      <c r="AD6" s="570" t="s">
        <v>659</v>
      </c>
      <c r="AE6" s="551" t="s">
        <v>407</v>
      </c>
      <c r="AF6" s="356"/>
    </row>
    <row r="7" spans="1:56" ht="40.5">
      <c r="A7" s="564">
        <v>6</v>
      </c>
      <c r="B7" s="541" t="s">
        <v>5</v>
      </c>
      <c r="C7" s="538">
        <v>45870</v>
      </c>
      <c r="D7" s="538">
        <v>45883</v>
      </c>
      <c r="E7" s="557" t="s">
        <v>49</v>
      </c>
      <c r="F7" s="540" t="s">
        <v>432</v>
      </c>
      <c r="G7" s="547">
        <v>49421</v>
      </c>
      <c r="H7" s="542" t="s">
        <v>660</v>
      </c>
      <c r="I7" s="566" t="s">
        <v>199</v>
      </c>
      <c r="J7" s="540">
        <v>3</v>
      </c>
      <c r="K7" s="540">
        <v>3</v>
      </c>
      <c r="L7" s="540">
        <v>12</v>
      </c>
      <c r="M7" s="573">
        <v>45870</v>
      </c>
      <c r="N7" s="573">
        <v>45876</v>
      </c>
      <c r="O7" s="541" t="s">
        <v>192</v>
      </c>
      <c r="P7" s="541" t="s">
        <v>410</v>
      </c>
      <c r="Q7" s="541" t="s">
        <v>190</v>
      </c>
      <c r="R7" s="541" t="s">
        <v>410</v>
      </c>
      <c r="S7" s="541" t="s">
        <v>190</v>
      </c>
      <c r="T7" s="551">
        <v>43846</v>
      </c>
      <c r="U7" s="578">
        <v>45876</v>
      </c>
      <c r="V7" s="578">
        <v>45876</v>
      </c>
      <c r="W7" s="541" t="s">
        <v>396</v>
      </c>
      <c r="X7" s="580" t="s">
        <v>661</v>
      </c>
      <c r="Y7" s="541" t="s">
        <v>217</v>
      </c>
      <c r="Z7" s="567">
        <v>45876</v>
      </c>
      <c r="AA7" s="541" t="s">
        <v>190</v>
      </c>
      <c r="AB7" s="541" t="s">
        <v>190</v>
      </c>
      <c r="AC7" s="541" t="s">
        <v>190</v>
      </c>
      <c r="AD7" s="553" t="s">
        <v>190</v>
      </c>
      <c r="AE7" s="551" t="s">
        <v>407</v>
      </c>
      <c r="AF7" s="356"/>
    </row>
    <row r="8" spans="1:56" s="579" customFormat="1" ht="27">
      <c r="A8" s="564">
        <v>7</v>
      </c>
      <c r="B8" s="541" t="s">
        <v>5</v>
      </c>
      <c r="C8" s="538">
        <v>45870</v>
      </c>
      <c r="D8" s="538">
        <v>45883</v>
      </c>
      <c r="E8" s="557" t="s">
        <v>662</v>
      </c>
      <c r="F8" s="540" t="s">
        <v>197</v>
      </c>
      <c r="G8" s="541">
        <v>49475</v>
      </c>
      <c r="H8" s="548" t="s">
        <v>663</v>
      </c>
      <c r="I8" s="566" t="s">
        <v>199</v>
      </c>
      <c r="J8" s="540">
        <v>3</v>
      </c>
      <c r="K8" s="540">
        <v>3</v>
      </c>
      <c r="L8" s="540">
        <v>12</v>
      </c>
      <c r="M8" s="573">
        <v>45874</v>
      </c>
      <c r="N8" s="573">
        <v>45876</v>
      </c>
      <c r="O8" s="541" t="s">
        <v>197</v>
      </c>
      <c r="P8" s="541" t="s">
        <v>190</v>
      </c>
      <c r="Q8" s="541" t="s">
        <v>190</v>
      </c>
      <c r="R8" s="541" t="s">
        <v>190</v>
      </c>
      <c r="S8" s="541" t="s">
        <v>190</v>
      </c>
      <c r="T8" s="583">
        <v>43842</v>
      </c>
      <c r="U8" s="567">
        <v>45876</v>
      </c>
      <c r="V8" s="567">
        <v>45876</v>
      </c>
      <c r="W8" s="541" t="s">
        <v>396</v>
      </c>
      <c r="X8" s="541" t="s">
        <v>190</v>
      </c>
      <c r="Y8" s="541" t="s">
        <v>217</v>
      </c>
      <c r="Z8" s="567">
        <v>45876</v>
      </c>
      <c r="AA8" s="541" t="s">
        <v>190</v>
      </c>
      <c r="AB8" s="541" t="s">
        <v>190</v>
      </c>
      <c r="AC8" s="541" t="s">
        <v>190</v>
      </c>
      <c r="AD8" s="553" t="s">
        <v>664</v>
      </c>
      <c r="AE8" s="551" t="s">
        <v>407</v>
      </c>
      <c r="AF8" s="581"/>
      <c r="AG8" s="582"/>
      <c r="AH8" s="582"/>
      <c r="AI8" s="582"/>
      <c r="AJ8" s="582"/>
      <c r="AK8" s="582"/>
      <c r="AL8" s="582"/>
      <c r="AM8" s="582"/>
      <c r="AN8" s="582"/>
      <c r="AO8" s="582"/>
      <c r="AP8" s="582"/>
      <c r="AQ8" s="582"/>
      <c r="AR8" s="582"/>
      <c r="AS8" s="582"/>
      <c r="AT8" s="582"/>
      <c r="AU8" s="582"/>
      <c r="AV8" s="582"/>
      <c r="AW8" s="582"/>
      <c r="AX8" s="582"/>
      <c r="AY8" s="582"/>
      <c r="AZ8" s="582"/>
      <c r="BA8" s="582"/>
      <c r="BB8" s="582"/>
      <c r="BC8" s="582"/>
      <c r="BD8" s="582"/>
    </row>
    <row r="9" spans="1:56" ht="27">
      <c r="A9" s="564">
        <v>8</v>
      </c>
      <c r="B9" s="541" t="s">
        <v>5</v>
      </c>
      <c r="C9" s="538">
        <v>45870</v>
      </c>
      <c r="D9" s="538">
        <v>45883</v>
      </c>
      <c r="E9" s="557" t="s">
        <v>662</v>
      </c>
      <c r="F9" s="540" t="s">
        <v>432</v>
      </c>
      <c r="G9" s="541">
        <v>49465</v>
      </c>
      <c r="H9" s="548" t="s">
        <v>639</v>
      </c>
      <c r="I9" s="566" t="s">
        <v>404</v>
      </c>
      <c r="J9" s="540">
        <v>3</v>
      </c>
      <c r="K9" s="540">
        <v>4</v>
      </c>
      <c r="L9" s="540">
        <v>16</v>
      </c>
      <c r="M9" s="573">
        <v>45874</v>
      </c>
      <c r="N9" s="573">
        <v>45877</v>
      </c>
      <c r="O9" s="541" t="s">
        <v>192</v>
      </c>
      <c r="P9" s="541" t="s">
        <v>410</v>
      </c>
      <c r="Q9" s="541" t="s">
        <v>190</v>
      </c>
      <c r="R9" s="541" t="s">
        <v>410</v>
      </c>
      <c r="S9" s="541" t="s">
        <v>190</v>
      </c>
      <c r="T9" s="583">
        <v>43948</v>
      </c>
      <c r="U9" s="567">
        <v>45882</v>
      </c>
      <c r="V9" s="567">
        <v>45882</v>
      </c>
      <c r="W9" s="541" t="s">
        <v>396</v>
      </c>
      <c r="X9" s="550" t="s">
        <v>665</v>
      </c>
      <c r="Y9" s="541" t="s">
        <v>217</v>
      </c>
      <c r="Z9" s="567">
        <v>45882</v>
      </c>
      <c r="AA9" s="541" t="s">
        <v>190</v>
      </c>
      <c r="AB9" s="541" t="s">
        <v>190</v>
      </c>
      <c r="AC9" s="541" t="s">
        <v>190</v>
      </c>
      <c r="AD9" s="553" t="s">
        <v>190</v>
      </c>
      <c r="AE9" s="551" t="s">
        <v>407</v>
      </c>
      <c r="AF9" s="581"/>
      <c r="AG9" s="582"/>
      <c r="AH9" s="582"/>
      <c r="AI9" s="582"/>
      <c r="AJ9" s="582"/>
      <c r="AK9" s="582"/>
      <c r="AL9" s="582"/>
      <c r="AM9" s="582"/>
      <c r="AN9" s="582"/>
      <c r="AO9" s="582"/>
      <c r="AP9" s="582"/>
      <c r="AQ9" s="582"/>
      <c r="AR9" s="582"/>
      <c r="AS9" s="582"/>
      <c r="AT9" s="582"/>
      <c r="AU9" s="582"/>
      <c r="AV9" s="582"/>
      <c r="AW9" s="582"/>
      <c r="AX9" s="582"/>
      <c r="AY9" s="582"/>
      <c r="AZ9" s="582"/>
      <c r="BA9" s="582"/>
      <c r="BB9" s="582"/>
      <c r="BC9" s="582"/>
      <c r="BD9" s="582"/>
    </row>
    <row r="10" spans="1:56" s="579" customFormat="1" ht="40.5">
      <c r="A10" s="564">
        <v>9</v>
      </c>
      <c r="B10" s="541" t="s">
        <v>5</v>
      </c>
      <c r="C10" s="538">
        <v>45870</v>
      </c>
      <c r="D10" s="538">
        <v>45883</v>
      </c>
      <c r="E10" s="557" t="s">
        <v>662</v>
      </c>
      <c r="F10" s="540" t="s">
        <v>429</v>
      </c>
      <c r="G10" s="541">
        <v>48362</v>
      </c>
      <c r="H10" s="542" t="s">
        <v>640</v>
      </c>
      <c r="I10" s="566" t="s">
        <v>188</v>
      </c>
      <c r="J10" s="540">
        <v>3</v>
      </c>
      <c r="K10" s="540">
        <v>3.5</v>
      </c>
      <c r="L10" s="540">
        <v>14</v>
      </c>
      <c r="M10" s="573">
        <v>45877</v>
      </c>
      <c r="N10" s="573">
        <v>45880</v>
      </c>
      <c r="O10" s="541" t="s">
        <v>410</v>
      </c>
      <c r="P10" s="541" t="s">
        <v>192</v>
      </c>
      <c r="Q10" s="541" t="s">
        <v>190</v>
      </c>
      <c r="R10" s="541" t="s">
        <v>192</v>
      </c>
      <c r="S10" s="541" t="s">
        <v>190</v>
      </c>
      <c r="T10" s="583" t="s">
        <v>190</v>
      </c>
      <c r="U10" s="567" t="s">
        <v>190</v>
      </c>
      <c r="V10" s="567" t="s">
        <v>190</v>
      </c>
      <c r="W10" s="541" t="s">
        <v>396</v>
      </c>
      <c r="X10" s="541" t="s">
        <v>190</v>
      </c>
      <c r="Y10" s="541" t="s">
        <v>190</v>
      </c>
      <c r="Z10" s="567" t="s">
        <v>190</v>
      </c>
      <c r="AA10" s="541" t="s">
        <v>190</v>
      </c>
      <c r="AB10" s="541" t="s">
        <v>190</v>
      </c>
      <c r="AC10" s="541" t="s">
        <v>190</v>
      </c>
      <c r="AD10" s="553" t="s">
        <v>666</v>
      </c>
      <c r="AE10" s="551" t="s">
        <v>407</v>
      </c>
      <c r="AF10" s="589"/>
    </row>
    <row r="11" spans="1:56" s="579" customFormat="1" ht="27">
      <c r="A11" s="564">
        <v>10</v>
      </c>
      <c r="B11" s="541" t="s">
        <v>5</v>
      </c>
      <c r="C11" s="538">
        <v>45870</v>
      </c>
      <c r="D11" s="538">
        <v>45883</v>
      </c>
      <c r="E11" s="557" t="s">
        <v>662</v>
      </c>
      <c r="F11" s="525" t="s">
        <v>432</v>
      </c>
      <c r="G11" s="540">
        <v>49428</v>
      </c>
      <c r="H11" s="542" t="s">
        <v>641</v>
      </c>
      <c r="I11" s="566" t="s">
        <v>164</v>
      </c>
      <c r="J11" s="540">
        <v>3</v>
      </c>
      <c r="K11" s="540">
        <v>3</v>
      </c>
      <c r="L11" s="540">
        <v>12</v>
      </c>
      <c r="M11" s="540"/>
      <c r="N11" s="540"/>
      <c r="O11" s="541"/>
      <c r="P11" s="541"/>
      <c r="Q11" s="541"/>
      <c r="R11" s="541"/>
      <c r="S11" s="541"/>
      <c r="T11" s="551"/>
      <c r="U11" s="567"/>
      <c r="V11" s="567"/>
      <c r="W11" s="541"/>
      <c r="X11" s="541"/>
      <c r="Y11" s="541"/>
      <c r="Z11" s="567"/>
      <c r="AA11" s="541"/>
      <c r="AB11" s="541"/>
      <c r="AC11" s="541"/>
      <c r="AD11" s="553"/>
      <c r="AE11" s="551"/>
      <c r="AF11" s="589"/>
    </row>
    <row r="12" spans="1:56" s="579" customFormat="1" ht="27">
      <c r="A12" s="564">
        <v>11</v>
      </c>
      <c r="B12" s="541" t="s">
        <v>5</v>
      </c>
      <c r="C12" s="538">
        <v>45870</v>
      </c>
      <c r="D12" s="538">
        <v>45883</v>
      </c>
      <c r="E12" s="557" t="s">
        <v>662</v>
      </c>
      <c r="F12" s="540" t="s">
        <v>429</v>
      </c>
      <c r="G12" s="566">
        <v>49596</v>
      </c>
      <c r="H12" s="542" t="s">
        <v>643</v>
      </c>
      <c r="I12" s="566" t="s">
        <v>164</v>
      </c>
      <c r="J12" s="544">
        <v>3</v>
      </c>
      <c r="K12" s="540">
        <v>3</v>
      </c>
      <c r="L12" s="525">
        <v>13</v>
      </c>
      <c r="M12" s="534">
        <v>45880</v>
      </c>
      <c r="N12" s="525"/>
      <c r="O12" s="541"/>
      <c r="P12" s="541"/>
      <c r="Q12" s="541"/>
      <c r="R12" s="541"/>
      <c r="S12" s="541"/>
      <c r="T12" s="541"/>
      <c r="U12" s="567"/>
      <c r="V12" s="567"/>
      <c r="W12" s="541"/>
      <c r="X12" s="541"/>
      <c r="Y12" s="541"/>
      <c r="Z12" s="567"/>
      <c r="AA12" s="541"/>
      <c r="AB12" s="541"/>
      <c r="AC12" s="541"/>
      <c r="AD12" s="553"/>
      <c r="AE12" s="551" t="s">
        <v>407</v>
      </c>
      <c r="AF12" s="589"/>
    </row>
    <row r="13" spans="1:56" ht="27">
      <c r="A13" s="564">
        <v>12</v>
      </c>
      <c r="B13" s="541" t="s">
        <v>5</v>
      </c>
      <c r="C13" s="538">
        <v>45870</v>
      </c>
      <c r="D13" s="538">
        <v>45883</v>
      </c>
      <c r="E13" s="557" t="s">
        <v>662</v>
      </c>
      <c r="F13" s="540" t="s">
        <v>247</v>
      </c>
      <c r="G13" s="566">
        <v>49176</v>
      </c>
      <c r="H13" s="542" t="s">
        <v>637</v>
      </c>
      <c r="I13" s="566" t="s">
        <v>164</v>
      </c>
      <c r="J13" s="544"/>
      <c r="K13" s="540">
        <v>2.5</v>
      </c>
      <c r="L13" s="525">
        <v>10</v>
      </c>
      <c r="M13" s="534"/>
      <c r="N13" s="525"/>
      <c r="O13" s="541"/>
      <c r="P13" s="541"/>
      <c r="Q13" s="541"/>
      <c r="R13" s="541"/>
      <c r="S13" s="541"/>
      <c r="T13" s="541"/>
      <c r="U13" s="567"/>
      <c r="V13" s="567"/>
      <c r="W13" s="541"/>
      <c r="X13" s="541"/>
      <c r="Y13" s="541"/>
      <c r="Z13" s="567"/>
      <c r="AA13" s="541"/>
      <c r="AB13" s="541"/>
      <c r="AC13" s="541"/>
      <c r="AD13" s="553"/>
      <c r="AE13" s="551"/>
      <c r="AF13" s="589"/>
      <c r="AG13" s="579"/>
      <c r="AH13" s="579"/>
      <c r="AI13" s="579"/>
      <c r="AJ13" s="579"/>
      <c r="AK13" s="579"/>
      <c r="AL13" s="579"/>
      <c r="AM13" s="579"/>
      <c r="AN13" s="579"/>
      <c r="AO13" s="579"/>
      <c r="AP13" s="579"/>
      <c r="AQ13" s="579"/>
      <c r="AR13" s="579"/>
      <c r="AS13" s="579"/>
      <c r="AT13" s="579"/>
      <c r="AU13" s="579"/>
      <c r="AV13" s="579"/>
      <c r="AW13" s="579"/>
      <c r="AX13" s="579"/>
      <c r="AY13" s="579"/>
      <c r="AZ13" s="579"/>
      <c r="BA13" s="579"/>
      <c r="BB13" s="579"/>
      <c r="BC13" s="579"/>
      <c r="BD13" s="579"/>
    </row>
    <row r="14" spans="1:56" ht="12.75" hidden="1">
      <c r="A14" s="314"/>
      <c r="B14" s="280"/>
      <c r="C14" s="393"/>
      <c r="D14" s="393"/>
      <c r="E14" s="396"/>
      <c r="F14" s="280"/>
      <c r="G14" s="283"/>
      <c r="H14" s="282"/>
      <c r="I14" s="280"/>
      <c r="J14" s="278"/>
      <c r="K14" s="285"/>
      <c r="L14" s="343"/>
      <c r="M14" s="343"/>
      <c r="N14" s="343"/>
      <c r="O14" s="279"/>
      <c r="P14" s="279"/>
      <c r="Q14" s="583"/>
      <c r="R14" s="583"/>
      <c r="S14" s="583"/>
      <c r="T14" s="583"/>
      <c r="U14" s="567"/>
      <c r="V14" s="567"/>
      <c r="W14" s="541"/>
      <c r="X14" s="541"/>
      <c r="Y14" s="583"/>
      <c r="Z14" s="567"/>
      <c r="AA14" s="583"/>
      <c r="AB14" s="583"/>
      <c r="AC14" s="583"/>
      <c r="AD14" s="584"/>
      <c r="AE14" s="551"/>
    </row>
    <row r="15" spans="1:56" ht="12.75" hidden="1">
      <c r="A15" s="314"/>
      <c r="B15" s="280"/>
      <c r="C15" s="393"/>
      <c r="D15" s="393"/>
      <c r="E15" s="72"/>
      <c r="F15" s="390"/>
      <c r="G15" s="310"/>
      <c r="H15" s="282"/>
      <c r="I15" s="280"/>
      <c r="J15" s="283"/>
      <c r="K15" s="283"/>
      <c r="L15" s="424"/>
      <c r="M15" s="424"/>
      <c r="N15" s="424"/>
      <c r="O15" s="296"/>
      <c r="P15" s="279"/>
      <c r="Q15" s="583"/>
      <c r="R15" s="583"/>
      <c r="S15" s="583"/>
      <c r="T15" s="541"/>
      <c r="U15" s="552"/>
      <c r="V15" s="552"/>
      <c r="W15" s="549"/>
      <c r="X15" s="549"/>
      <c r="Y15" s="541"/>
      <c r="Z15" s="552"/>
      <c r="AA15" s="549"/>
      <c r="AB15" s="583"/>
      <c r="AC15" s="583"/>
      <c r="AD15" s="553"/>
      <c r="AE15" s="551"/>
      <c r="AF15" s="356"/>
    </row>
    <row r="16" spans="1:56" ht="12.75" hidden="1">
      <c r="A16" s="314"/>
      <c r="B16" s="283"/>
      <c r="C16" s="354"/>
      <c r="D16" s="354"/>
      <c r="E16" s="72"/>
      <c r="F16" s="283"/>
      <c r="G16" s="283"/>
      <c r="H16" s="282"/>
      <c r="I16" s="280"/>
      <c r="J16" s="296"/>
      <c r="K16" s="343"/>
      <c r="L16" s="343"/>
      <c r="M16" s="343"/>
      <c r="N16" s="343"/>
      <c r="O16" s="279"/>
      <c r="P16" s="279"/>
      <c r="Q16" s="583"/>
      <c r="R16" s="583"/>
      <c r="S16" s="525"/>
      <c r="T16" s="583"/>
      <c r="U16" s="552"/>
      <c r="V16" s="552"/>
      <c r="W16" s="583"/>
      <c r="X16" s="583"/>
      <c r="Y16" s="583"/>
      <c r="Z16" s="567"/>
      <c r="AA16" s="583"/>
      <c r="AB16" s="583"/>
      <c r="AC16" s="583"/>
      <c r="AD16" s="584"/>
      <c r="AE16" s="551"/>
      <c r="AF16" s="356"/>
    </row>
    <row r="17" spans="1:32" ht="12.75" hidden="1">
      <c r="A17" s="314"/>
      <c r="B17" s="283"/>
      <c r="C17" s="354"/>
      <c r="D17" s="354"/>
      <c r="E17" s="72"/>
      <c r="F17" s="283"/>
      <c r="G17" s="283"/>
      <c r="H17" s="282"/>
      <c r="I17" s="280"/>
      <c r="J17" s="278"/>
      <c r="K17" s="285"/>
      <c r="L17" s="343"/>
      <c r="M17" s="343"/>
      <c r="N17" s="343"/>
      <c r="O17" s="279"/>
      <c r="P17" s="279"/>
      <c r="Q17" s="583"/>
      <c r="R17" s="583"/>
      <c r="S17" s="583"/>
      <c r="T17" s="583"/>
      <c r="U17" s="567"/>
      <c r="V17" s="567"/>
      <c r="W17" s="583"/>
      <c r="X17" s="583"/>
      <c r="Y17" s="583"/>
      <c r="Z17" s="583"/>
      <c r="AA17" s="583"/>
      <c r="AB17" s="583"/>
      <c r="AC17" s="583"/>
      <c r="AD17" s="584"/>
      <c r="AE17" s="551"/>
      <c r="AF17" s="356"/>
    </row>
    <row r="18" spans="1:32" ht="12.75" hidden="1">
      <c r="A18" s="314"/>
      <c r="B18" s="293"/>
      <c r="C18" s="391"/>
      <c r="D18" s="391"/>
      <c r="E18" s="72"/>
      <c r="F18" s="390"/>
      <c r="G18" s="310"/>
      <c r="H18" s="282"/>
      <c r="I18" s="280"/>
      <c r="J18" s="296"/>
      <c r="K18" s="343"/>
      <c r="L18" s="296"/>
      <c r="M18" s="296"/>
      <c r="N18" s="296"/>
      <c r="O18" s="296"/>
      <c r="P18" s="279"/>
      <c r="Q18" s="583"/>
      <c r="R18" s="583"/>
      <c r="S18" s="583"/>
      <c r="T18" s="583"/>
      <c r="U18" s="583"/>
      <c r="V18" s="583"/>
      <c r="W18" s="583"/>
      <c r="X18" s="583"/>
      <c r="Y18" s="583"/>
      <c r="Z18" s="583"/>
      <c r="AA18" s="583"/>
      <c r="AB18" s="583"/>
      <c r="AC18" s="583"/>
      <c r="AD18" s="584"/>
      <c r="AE18" s="551"/>
    </row>
    <row r="19" spans="1:32" ht="12.75" hidden="1">
      <c r="A19" s="314"/>
      <c r="B19" s="283"/>
      <c r="C19" s="354"/>
      <c r="D19" s="354"/>
      <c r="E19" s="72"/>
      <c r="F19" s="283"/>
      <c r="G19" s="283"/>
      <c r="H19" s="282"/>
      <c r="I19" s="280"/>
      <c r="J19" s="278"/>
      <c r="K19" s="285"/>
      <c r="L19" s="425"/>
      <c r="M19" s="425"/>
      <c r="N19" s="425"/>
      <c r="O19" s="280"/>
      <c r="P19" s="283"/>
      <c r="Q19" s="541"/>
      <c r="R19" s="541"/>
      <c r="S19" s="541"/>
      <c r="T19" s="551"/>
      <c r="U19" s="578"/>
      <c r="V19" s="578"/>
      <c r="W19" s="541"/>
      <c r="X19" s="541"/>
      <c r="Y19" s="541"/>
      <c r="Z19" s="578"/>
      <c r="AA19" s="585"/>
      <c r="AB19" s="551"/>
      <c r="AC19" s="551"/>
      <c r="AD19" s="553"/>
      <c r="AE19" s="551"/>
      <c r="AF19" s="356"/>
    </row>
    <row r="20" spans="1:32" ht="12.75" hidden="1">
      <c r="A20" s="314"/>
      <c r="B20" s="283"/>
      <c r="C20" s="354"/>
      <c r="D20" s="354"/>
      <c r="E20" s="72"/>
      <c r="F20" s="283"/>
      <c r="G20" s="283"/>
      <c r="H20" s="282"/>
      <c r="I20" s="280"/>
      <c r="J20" s="296"/>
      <c r="K20" s="343"/>
      <c r="L20" s="343"/>
      <c r="M20" s="343"/>
      <c r="N20" s="343"/>
      <c r="O20" s="279"/>
      <c r="P20" s="279"/>
      <c r="Q20" s="583"/>
      <c r="R20" s="583"/>
      <c r="S20" s="583"/>
      <c r="T20" s="583"/>
      <c r="U20" s="583"/>
      <c r="V20" s="583"/>
      <c r="W20" s="583"/>
      <c r="X20" s="583"/>
      <c r="Y20" s="583"/>
      <c r="Z20" s="583"/>
      <c r="AA20" s="583"/>
      <c r="AB20" s="583"/>
      <c r="AC20" s="583"/>
      <c r="AD20" s="584"/>
      <c r="AE20" s="551"/>
    </row>
    <row r="21" spans="1:32" ht="12.75" hidden="1">
      <c r="A21" s="314"/>
      <c r="B21" s="279"/>
      <c r="C21" s="361"/>
      <c r="D21" s="361"/>
      <c r="E21" s="387"/>
      <c r="F21" s="279"/>
      <c r="G21" s="279"/>
      <c r="H21" s="337"/>
      <c r="I21" s="290"/>
      <c r="J21" s="296"/>
      <c r="K21" s="343"/>
      <c r="L21" s="343"/>
      <c r="M21" s="343"/>
      <c r="N21" s="343"/>
      <c r="O21" s="279"/>
      <c r="P21" s="279"/>
      <c r="Q21" s="583"/>
      <c r="R21" s="583"/>
      <c r="S21" s="583"/>
      <c r="T21" s="583"/>
      <c r="U21" s="583"/>
      <c r="V21" s="583"/>
      <c r="W21" s="583"/>
      <c r="X21" s="583"/>
      <c r="Y21" s="583"/>
      <c r="Z21" s="583"/>
      <c r="AA21" s="583"/>
      <c r="AB21" s="583"/>
      <c r="AC21" s="583"/>
      <c r="AD21" s="584"/>
      <c r="AE21" s="551"/>
    </row>
    <row r="22" spans="1:32" ht="12.75" hidden="1">
      <c r="A22" s="314"/>
      <c r="B22" s="283"/>
      <c r="C22" s="354"/>
      <c r="D22" s="354"/>
      <c r="E22" s="72"/>
      <c r="F22" s="283"/>
      <c r="G22" s="283"/>
      <c r="H22" s="282"/>
      <c r="I22" s="283"/>
      <c r="J22" s="404"/>
      <c r="K22" s="343"/>
      <c r="L22" s="343"/>
      <c r="M22" s="343"/>
      <c r="N22" s="343"/>
      <c r="O22" s="279"/>
      <c r="P22" s="279"/>
      <c r="Q22" s="583"/>
      <c r="R22" s="583"/>
      <c r="S22" s="583"/>
      <c r="T22" s="583"/>
      <c r="U22" s="583"/>
      <c r="V22" s="583"/>
      <c r="W22" s="583"/>
      <c r="X22" s="583"/>
      <c r="Y22" s="583"/>
      <c r="Z22" s="583"/>
      <c r="AA22" s="583"/>
      <c r="AB22" s="583"/>
      <c r="AC22" s="583"/>
      <c r="AD22" s="584"/>
      <c r="AE22" s="551"/>
    </row>
    <row r="23" spans="1:32" s="53" customFormat="1" ht="12.75" hidden="1">
      <c r="A23" s="405"/>
      <c r="B23" s="293"/>
      <c r="C23" s="391"/>
      <c r="D23" s="391"/>
      <c r="E23" s="406"/>
      <c r="F23" s="293"/>
      <c r="G23" s="407"/>
      <c r="H23" s="408"/>
      <c r="I23" s="410"/>
      <c r="J23" s="296"/>
      <c r="K23" s="343"/>
      <c r="L23" s="343"/>
      <c r="M23" s="343"/>
      <c r="N23" s="343"/>
      <c r="O23" s="279"/>
      <c r="P23" s="279"/>
      <c r="Q23" s="583"/>
      <c r="R23" s="583"/>
      <c r="S23" s="586"/>
      <c r="T23" s="586"/>
      <c r="U23" s="543"/>
      <c r="V23" s="543"/>
      <c r="W23" s="586"/>
      <c r="X23" s="586"/>
      <c r="Y23" s="586"/>
      <c r="Z23" s="543"/>
      <c r="AA23" s="586"/>
      <c r="AB23" s="586"/>
      <c r="AC23" s="586"/>
      <c r="AD23" s="584"/>
      <c r="AE23" s="586"/>
    </row>
    <row r="24" spans="1:32" ht="12.75">
      <c r="E24" s="500"/>
      <c r="F24" s="24"/>
      <c r="H24" s="23"/>
      <c r="J24" s="201"/>
      <c r="K24" s="201"/>
      <c r="L24" s="201"/>
      <c r="M24" s="201"/>
      <c r="N24" s="201"/>
      <c r="P24" s="24"/>
      <c r="Q24" s="579"/>
      <c r="R24" s="587"/>
      <c r="S24" s="588"/>
      <c r="T24" s="587"/>
      <c r="U24" s="587"/>
      <c r="V24" s="587"/>
      <c r="W24" s="587"/>
      <c r="X24" s="579"/>
      <c r="Y24" s="579"/>
      <c r="Z24" s="579"/>
      <c r="AA24" s="579"/>
      <c r="AB24" s="579"/>
      <c r="AC24" s="579"/>
      <c r="AD24" s="579"/>
      <c r="AE24" s="579"/>
    </row>
    <row r="25" spans="1:32" ht="12.75">
      <c r="E25" s="500"/>
      <c r="F25" s="24"/>
      <c r="H25" s="23"/>
      <c r="J25" s="201"/>
      <c r="K25" s="201"/>
      <c r="L25" s="201"/>
      <c r="M25" s="201"/>
      <c r="N25" s="201"/>
      <c r="P25" s="24"/>
      <c r="R25" s="24"/>
      <c r="S25" s="23"/>
      <c r="T25" s="24"/>
      <c r="U25" s="24"/>
      <c r="V25" s="24"/>
      <c r="W25" s="24"/>
    </row>
    <row r="26" spans="1:32" ht="12.75">
      <c r="E26" s="500"/>
      <c r="F26" s="24"/>
      <c r="H26" s="107"/>
      <c r="J26" s="201"/>
      <c r="K26" s="201"/>
      <c r="L26" s="201"/>
      <c r="M26" s="201"/>
      <c r="N26" s="201"/>
      <c r="P26" s="24"/>
      <c r="R26" s="24"/>
      <c r="S26" s="23"/>
      <c r="T26" s="24"/>
      <c r="U26" s="24"/>
      <c r="V26" s="24"/>
      <c r="W26" s="24"/>
    </row>
    <row r="27" spans="1:32" ht="12.75">
      <c r="E27" s="500"/>
      <c r="F27" s="24"/>
      <c r="H27" s="23"/>
      <c r="J27" s="201"/>
      <c r="K27" s="201"/>
      <c r="L27" s="201"/>
      <c r="M27" s="201"/>
      <c r="N27" s="201"/>
      <c r="P27" s="24"/>
      <c r="R27" s="24"/>
      <c r="S27" s="23"/>
      <c r="T27" s="24"/>
      <c r="U27" s="24"/>
      <c r="V27" s="24"/>
      <c r="W27" s="24"/>
    </row>
    <row r="28" spans="1:32" ht="12.75">
      <c r="E28" s="500"/>
      <c r="F28" s="24"/>
      <c r="H28" s="23"/>
      <c r="J28" s="201"/>
      <c r="K28" s="201"/>
      <c r="L28" s="201"/>
      <c r="M28" s="201"/>
      <c r="N28" s="201"/>
      <c r="P28" s="24"/>
      <c r="R28" s="24"/>
      <c r="S28" s="23"/>
      <c r="T28" s="24"/>
      <c r="U28" s="24"/>
      <c r="V28" s="24"/>
      <c r="W28" s="24"/>
    </row>
    <row r="29" spans="1:32" ht="12.75">
      <c r="E29" s="500"/>
      <c r="F29" s="24"/>
      <c r="H29" s="23"/>
      <c r="J29" s="201"/>
      <c r="K29" s="201"/>
      <c r="L29" s="201"/>
      <c r="M29" s="201"/>
      <c r="N29" s="201"/>
      <c r="P29" s="24"/>
      <c r="R29" s="24"/>
      <c r="S29" s="23"/>
      <c r="T29" s="24"/>
      <c r="U29" s="24"/>
      <c r="V29" s="24"/>
      <c r="W29" s="24"/>
    </row>
    <row r="30" spans="1:32" ht="12.75">
      <c r="E30" s="500"/>
      <c r="F30" s="24"/>
      <c r="H30" s="23"/>
      <c r="J30" s="201"/>
      <c r="K30" s="201"/>
      <c r="L30" s="201"/>
      <c r="M30" s="201"/>
      <c r="N30" s="201"/>
      <c r="P30" s="24"/>
      <c r="R30" s="24"/>
      <c r="S30" s="23"/>
      <c r="T30" s="24"/>
      <c r="U30" s="24"/>
      <c r="V30" s="24"/>
      <c r="W30" s="24"/>
    </row>
    <row r="31" spans="1:32" ht="12.75">
      <c r="E31" s="500"/>
      <c r="F31" s="24"/>
      <c r="H31" s="23"/>
      <c r="J31" s="201"/>
      <c r="K31" s="201"/>
      <c r="L31" s="201"/>
      <c r="M31" s="201"/>
      <c r="N31" s="201"/>
      <c r="P31" s="24"/>
      <c r="R31" s="24"/>
      <c r="S31" s="23"/>
      <c r="T31" s="24"/>
      <c r="U31" s="24"/>
      <c r="V31" s="24"/>
      <c r="W31" s="24"/>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23"/>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row r="960" spans="5:23" ht="12.75">
      <c r="E960" s="500"/>
      <c r="F960" s="24"/>
      <c r="H960" s="23"/>
      <c r="J960" s="201"/>
      <c r="K960" s="201"/>
      <c r="L960" s="201"/>
      <c r="M960" s="201"/>
      <c r="N960" s="201"/>
      <c r="P960" s="24"/>
      <c r="R960" s="24"/>
      <c r="S960" s="23"/>
      <c r="T960" s="24"/>
      <c r="U960" s="24"/>
      <c r="V960" s="24"/>
      <c r="W960" s="24"/>
    </row>
  </sheetData>
  <dataValidations count="5">
    <dataValidation type="list" allowBlank="1" showErrorMessage="1" sqref="I23" xr:uid="{7F5B6091-0818-4C91-8BBA-34A098460823}">
      <formula1>"Open,Inprogress,Closed"</formula1>
    </dataValidation>
    <dataValidation type="list" allowBlank="1" showErrorMessage="1" sqref="I2 I14:I22" xr:uid="{E6E94261-B417-4C70-96EE-BB8D6B30090B}">
      <formula1>"Story Completed,Story Being Tested,Story Ready For Testing,Story Peer Review,Product Owner - Verify,Story Being Developed,Story Approved"</formula1>
    </dataValidation>
    <dataValidation type="list" allowBlank="1" showErrorMessage="1" sqref="I2 I4:I9 I11:I13" xr:uid="{2ACE3CD6-CE0E-45A2-9A1A-A2F02CBBB4AD}">
      <formula1>"Defect Fixed,Story Completed,Story Being Tested,Story Ready For Testing,Story Peer Review,Product Owner - Verify,Story Being Developed,Story Approved"</formula1>
    </dataValidation>
    <dataValidation type="list" allowBlank="1" showErrorMessage="1" sqref="I3" xr:uid="{85A18872-19B4-4B3D-ABD3-255850612FD1}">
      <formula1>"Story Completed,Story Needs More Info,Story Being Tested,Story Ready For Testing,Story Peer Review,Product Owner - Verify,Story Being Developed,Story Approved"</formula1>
    </dataValidation>
    <dataValidation type="list" allowBlank="1" showInputMessage="1" showErrorMessage="1" sqref="AE2:AE3" xr:uid="{3C113E84-6895-421B-A8A5-766C115ACBE9}">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2">
        <x14:dataValidation type="list" allowBlank="1" showErrorMessage="1" xr:uid="{397C9CBA-C435-45FC-94A7-61A2A9A05B05}">
          <x14:formula1>
            <xm:f>Settings!$C$3:$C$20</xm:f>
          </x14:formula1>
          <xm:sqref>I2</xm:sqref>
        </x14:dataValidation>
        <x14:dataValidation type="list" allowBlank="1" showInputMessage="1" showErrorMessage="1" xr:uid="{6688EED0-EBD6-47C0-B8BC-EF82D11045F2}">
          <x14:formula1>
            <xm:f>Settings!$C$3:$C$21</xm:f>
          </x14:formula1>
          <xm:sqref>I10</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3D59-480E-4BEB-847F-B57776F1411B}">
  <sheetPr>
    <outlinePr summaryBelow="0" summaryRight="0"/>
  </sheetPr>
  <dimension ref="A1:AD992"/>
  <sheetViews>
    <sheetView topLeftCell="H1" workbookViewId="0">
      <selection activeCell="M18" sqref="M18"/>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420" t="s">
        <v>101</v>
      </c>
      <c r="H1" s="1" t="s">
        <v>102</v>
      </c>
      <c r="I1" s="1"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13.5">
      <c r="B2" s="577" t="s">
        <v>49</v>
      </c>
      <c r="C2" s="422">
        <v>49421</v>
      </c>
      <c r="D2" s="422">
        <v>49421</v>
      </c>
      <c r="E2" s="53" t="s">
        <v>192</v>
      </c>
      <c r="F2" s="165" t="s">
        <v>222</v>
      </c>
      <c r="G2" s="423" t="s">
        <v>667</v>
      </c>
      <c r="H2" s="21" t="s">
        <v>516</v>
      </c>
      <c r="I2" s="165" t="s">
        <v>225</v>
      </c>
      <c r="J2" s="21" t="s">
        <v>226</v>
      </c>
      <c r="K2" s="165" t="s">
        <v>239</v>
      </c>
      <c r="L2" s="573">
        <v>45882</v>
      </c>
      <c r="M2" s="573">
        <v>45882</v>
      </c>
      <c r="N2" s="21" t="s">
        <v>649</v>
      </c>
      <c r="O2" t="s">
        <v>650</v>
      </c>
    </row>
    <row r="3" spans="1:30" ht="12.75">
      <c r="B3" s="193"/>
      <c r="C3" s="504"/>
      <c r="D3" s="422"/>
      <c r="E3" s="177"/>
      <c r="F3" s="193"/>
      <c r="G3" s="282"/>
      <c r="H3" s="193"/>
      <c r="I3" s="193"/>
      <c r="J3" s="21"/>
      <c r="K3" s="21"/>
      <c r="L3" s="21"/>
      <c r="M3" s="21"/>
      <c r="O3" s="53"/>
    </row>
    <row r="4" spans="1:30" ht="12.75">
      <c r="B4" s="193"/>
      <c r="C4" s="456"/>
      <c r="D4" s="422"/>
      <c r="E4" s="177"/>
      <c r="F4" s="193"/>
      <c r="G4" s="282"/>
      <c r="H4" s="193"/>
      <c r="I4" s="193"/>
      <c r="J4" s="21"/>
      <c r="K4" s="21"/>
      <c r="L4" s="21"/>
      <c r="M4" s="21"/>
      <c r="N4" s="21"/>
      <c r="O4" s="53"/>
    </row>
    <row r="5" spans="1:30" ht="12.75">
      <c r="B5" s="193"/>
      <c r="C5" s="283"/>
      <c r="D5" s="422"/>
      <c r="E5" s="177"/>
      <c r="F5" s="193"/>
      <c r="G5" s="282"/>
      <c r="H5" s="193"/>
      <c r="I5" s="193"/>
      <c r="J5" s="21"/>
      <c r="K5" s="21"/>
      <c r="L5" s="21"/>
      <c r="M5" s="21"/>
      <c r="N5" s="21"/>
      <c r="O5" s="53"/>
    </row>
    <row r="6" spans="1:30" ht="12.75">
      <c r="B6" s="193"/>
      <c r="C6" s="400"/>
      <c r="D6" s="422"/>
      <c r="E6" s="177"/>
      <c r="F6" s="193"/>
      <c r="G6" s="389"/>
      <c r="H6" s="193"/>
      <c r="I6" s="193"/>
      <c r="J6" s="21"/>
      <c r="K6" s="21"/>
      <c r="L6" s="21"/>
      <c r="M6" s="21"/>
      <c r="N6" s="21"/>
      <c r="O6" s="53"/>
    </row>
    <row r="7" spans="1:30" ht="12.75">
      <c r="B7" s="193"/>
      <c r="C7" s="283"/>
      <c r="D7" s="422"/>
      <c r="E7" s="177"/>
      <c r="F7" s="193"/>
      <c r="G7" s="282"/>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193"/>
      <c r="C10" s="283"/>
      <c r="D10" s="422"/>
      <c r="E10" s="177"/>
      <c r="F10" s="193"/>
      <c r="G10" s="282"/>
      <c r="H10" s="193"/>
      <c r="I10" s="193"/>
      <c r="J10" s="21"/>
      <c r="K10" s="21"/>
      <c r="L10" s="21"/>
      <c r="M10" s="21"/>
      <c r="N10" s="21"/>
      <c r="O10" s="53"/>
    </row>
    <row r="11" spans="1:30" ht="12.75">
      <c r="B11" s="225"/>
      <c r="C11" s="343"/>
      <c r="D11" s="461"/>
      <c r="E11" s="506"/>
      <c r="F11" s="225"/>
      <c r="G11" s="337"/>
      <c r="H11" s="225"/>
      <c r="I11" s="225"/>
      <c r="J11" s="48"/>
      <c r="K11" s="48"/>
      <c r="L11" s="48"/>
      <c r="M11" s="48"/>
      <c r="N11" s="48"/>
      <c r="O11" s="462"/>
    </row>
    <row r="12" spans="1:30" s="53" customFormat="1" ht="12.75">
      <c r="A12" s="248"/>
      <c r="B12" s="193"/>
      <c r="C12" s="425"/>
      <c r="D12" s="422"/>
      <c r="E12" s="177"/>
      <c r="F12" s="193"/>
      <c r="G12" s="282"/>
      <c r="H12" s="193"/>
      <c r="I12" s="193"/>
      <c r="J12" s="21"/>
      <c r="K12" s="21"/>
      <c r="L12" s="21"/>
      <c r="M12" s="21"/>
      <c r="N12" s="21"/>
    </row>
    <row r="13" spans="1:30" ht="15.75" customHeight="1"/>
    <row r="14" spans="1:30" ht="15.75" customHeight="1">
      <c r="P14" s="241"/>
    </row>
    <row r="15" spans="1:30" ht="15.75" customHeight="1"/>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dataValidations count="5">
    <dataValidation type="list" allowBlank="1" showErrorMessage="1" sqref="K3:M12 K2" xr:uid="{235DD497-90E1-4AF2-B2DA-A174557C2045}">
      <formula1>"Open,Inprogress,Closed/Rejected,Defect Fixed"</formula1>
    </dataValidation>
    <dataValidation type="list" allowBlank="1" showErrorMessage="1" sqref="I2:I12" xr:uid="{8F959962-119F-430C-AA48-84C90D5CB9E1}">
      <formula1>"Manual, Automation"</formula1>
    </dataValidation>
    <dataValidation type="list" allowBlank="1" showErrorMessage="1" sqref="F2:F12" xr:uid="{AE96B670-8C01-4E25-B5CA-57A3BE6FD317}">
      <formula1>"Bounceback/Sub-Defect,Defect,None"</formula1>
    </dataValidation>
    <dataValidation type="list" allowBlank="1" showErrorMessage="1" sqref="H2:H12" xr:uid="{AC5BC28D-E101-4F1F-966B-5C664F454856}">
      <formula1>"Minor,Significant,Major"</formula1>
    </dataValidation>
    <dataValidation type="list" allowBlank="1" showErrorMessage="1" sqref="J2:J12" xr:uid="{ED6FA3FB-87AC-46ED-8235-5C92C5C3A59A}">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DCC8E96-4421-4E9A-B784-F8B452CA6C36}">
          <x14:formula1>
            <xm:f>Details!$A$2:$A$10</xm:f>
          </x14:formula1>
          <xm:sqref>N4:N1048576 N1:N2</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056E-5C50-4233-AB84-0FE07C84D83F}">
  <sheetPr>
    <outlinePr summaryBelow="0" summaryRight="0"/>
  </sheetPr>
  <dimension ref="A1:AH968"/>
  <sheetViews>
    <sheetView showGridLines="0" workbookViewId="0">
      <pane xSplit="9" topLeftCell="J5" activePane="topRight" state="frozen"/>
      <selection pane="topRight" activeCell="H8" sqref="H8"/>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9.5703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4" width="21.5703125" style="179" customWidth="1"/>
    <col min="15" max="15" width="26.5703125" customWidth="1"/>
    <col min="16" max="16" width="14.85546875" customWidth="1"/>
    <col min="17" max="17" width="35.28515625" customWidth="1"/>
    <col min="18" max="18" width="17.140625" customWidth="1"/>
    <col min="19" max="19" width="31.42578125" customWidth="1"/>
    <col min="20" max="20" width="16.28515625" customWidth="1"/>
    <col min="21" max="21" width="16.140625" customWidth="1"/>
    <col min="22" max="23" width="17.140625" customWidth="1"/>
    <col min="24" max="24" width="35.5703125" customWidth="1"/>
    <col min="25" max="25" width="14.7109375" customWidth="1"/>
    <col min="26" max="26" width="15.140625" customWidth="1"/>
    <col min="27" max="27" width="28.85546875" customWidth="1"/>
    <col min="28" max="28" width="25.7109375" customWidth="1"/>
    <col min="29" max="29" width="30.140625" customWidth="1"/>
    <col min="30" max="30" width="42" customWidth="1"/>
    <col min="31" max="31" width="38.85546875" customWidth="1"/>
    <col min="32" max="32" width="9.140625" bestFit="1" customWidth="1"/>
  </cols>
  <sheetData>
    <row r="1" spans="1:34" ht="27">
      <c r="A1" s="174" t="s">
        <v>96</v>
      </c>
      <c r="B1" s="174" t="s">
        <v>4</v>
      </c>
      <c r="C1" s="174" t="s">
        <v>2</v>
      </c>
      <c r="D1" s="174" t="s">
        <v>3</v>
      </c>
      <c r="E1" s="174" t="s">
        <v>160</v>
      </c>
      <c r="F1" s="174" t="s">
        <v>99</v>
      </c>
      <c r="G1" s="174" t="s">
        <v>162</v>
      </c>
      <c r="H1" s="174" t="s">
        <v>163</v>
      </c>
      <c r="I1" s="329" t="s">
        <v>105</v>
      </c>
      <c r="J1" s="189" t="s">
        <v>165</v>
      </c>
      <c r="K1" s="189" t="s">
        <v>166</v>
      </c>
      <c r="L1" s="189" t="s">
        <v>167</v>
      </c>
      <c r="M1" s="189" t="s">
        <v>168</v>
      </c>
      <c r="N1" s="189" t="s">
        <v>169</v>
      </c>
      <c r="O1" s="189" t="s">
        <v>170</v>
      </c>
      <c r="P1" s="189" t="s">
        <v>171</v>
      </c>
      <c r="Q1" s="189" t="s">
        <v>172</v>
      </c>
      <c r="R1" s="189" t="s">
        <v>173</v>
      </c>
      <c r="S1" s="189" t="s">
        <v>174</v>
      </c>
      <c r="T1" s="189" t="s">
        <v>175</v>
      </c>
      <c r="U1" s="189" t="s">
        <v>176</v>
      </c>
      <c r="V1" s="189" t="s">
        <v>177</v>
      </c>
      <c r="W1" s="189" t="s">
        <v>178</v>
      </c>
      <c r="X1" s="189" t="s">
        <v>179</v>
      </c>
      <c r="Y1" s="189" t="s">
        <v>180</v>
      </c>
      <c r="Z1" s="188" t="s">
        <v>181</v>
      </c>
      <c r="AA1" s="189" t="s">
        <v>182</v>
      </c>
      <c r="AB1" s="189" t="s">
        <v>183</v>
      </c>
      <c r="AC1" s="189" t="s">
        <v>184</v>
      </c>
      <c r="AD1" s="333" t="s">
        <v>107</v>
      </c>
      <c r="AE1" s="531" t="s">
        <v>185</v>
      </c>
    </row>
    <row r="2" spans="1:34" ht="27">
      <c r="A2" s="536">
        <v>1</v>
      </c>
      <c r="B2" s="537" t="s">
        <v>5</v>
      </c>
      <c r="C2" s="538">
        <v>45856</v>
      </c>
      <c r="D2" s="556">
        <v>45869</v>
      </c>
      <c r="E2" s="557" t="s">
        <v>44</v>
      </c>
      <c r="F2" s="540" t="s">
        <v>432</v>
      </c>
      <c r="G2" s="547">
        <v>48411</v>
      </c>
      <c r="H2" s="542" t="s">
        <v>668</v>
      </c>
      <c r="I2" s="543" t="s">
        <v>199</v>
      </c>
      <c r="J2" s="544">
        <v>1</v>
      </c>
      <c r="K2" s="540">
        <v>1</v>
      </c>
      <c r="L2" s="525">
        <v>4</v>
      </c>
      <c r="M2" s="573">
        <v>45859</v>
      </c>
      <c r="N2" s="573">
        <v>45859</v>
      </c>
      <c r="O2" s="555" t="s">
        <v>192</v>
      </c>
      <c r="P2" s="541" t="s">
        <v>410</v>
      </c>
      <c r="Q2" s="541" t="s">
        <v>251</v>
      </c>
      <c r="R2" s="541" t="s">
        <v>410</v>
      </c>
      <c r="S2" s="551" t="s">
        <v>251</v>
      </c>
      <c r="T2" s="572">
        <v>43472</v>
      </c>
      <c r="U2" s="552">
        <v>45856</v>
      </c>
      <c r="V2" s="552">
        <v>45856</v>
      </c>
      <c r="W2" s="551" t="s">
        <v>669</v>
      </c>
      <c r="X2" s="551" t="s">
        <v>251</v>
      </c>
      <c r="Y2" s="551" t="s">
        <v>217</v>
      </c>
      <c r="Z2" s="552">
        <v>45856</v>
      </c>
      <c r="AA2" s="551" t="s">
        <v>251</v>
      </c>
      <c r="AB2" s="551" t="s">
        <v>190</v>
      </c>
      <c r="AC2" s="541" t="s">
        <v>190</v>
      </c>
      <c r="AD2" s="553" t="s">
        <v>190</v>
      </c>
      <c r="AE2" s="546" t="s">
        <v>407</v>
      </c>
      <c r="AF2" s="356"/>
    </row>
    <row r="3" spans="1:34" ht="27">
      <c r="A3" s="564">
        <v>2</v>
      </c>
      <c r="B3" s="541" t="s">
        <v>5</v>
      </c>
      <c r="C3" s="538">
        <v>45856</v>
      </c>
      <c r="D3" s="556">
        <v>45869</v>
      </c>
      <c r="E3" s="557" t="s">
        <v>44</v>
      </c>
      <c r="F3" s="558" t="s">
        <v>429</v>
      </c>
      <c r="G3" s="541">
        <v>49267</v>
      </c>
      <c r="H3" s="542" t="s">
        <v>670</v>
      </c>
      <c r="I3" s="566" t="s">
        <v>199</v>
      </c>
      <c r="J3" s="540">
        <v>2</v>
      </c>
      <c r="K3" s="540">
        <v>2</v>
      </c>
      <c r="L3" s="540">
        <v>23</v>
      </c>
      <c r="M3" s="573">
        <v>45860</v>
      </c>
      <c r="N3" s="573">
        <v>45863</v>
      </c>
      <c r="O3" s="541" t="s">
        <v>410</v>
      </c>
      <c r="P3" s="541" t="s">
        <v>190</v>
      </c>
      <c r="Q3" s="540" t="s">
        <v>190</v>
      </c>
      <c r="R3" s="541" t="s">
        <v>190</v>
      </c>
      <c r="S3" s="551" t="s">
        <v>190</v>
      </c>
      <c r="T3" s="551" t="s">
        <v>190</v>
      </c>
      <c r="U3" s="567" t="s">
        <v>190</v>
      </c>
      <c r="V3" s="552" t="s">
        <v>190</v>
      </c>
      <c r="W3" s="551" t="s">
        <v>190</v>
      </c>
      <c r="X3" s="551" t="s">
        <v>190</v>
      </c>
      <c r="Y3" s="551" t="s">
        <v>190</v>
      </c>
      <c r="Z3" s="552" t="s">
        <v>190</v>
      </c>
      <c r="AA3" s="551" t="s">
        <v>190</v>
      </c>
      <c r="AB3" s="541" t="s">
        <v>190</v>
      </c>
      <c r="AC3" s="551" t="s">
        <v>190</v>
      </c>
      <c r="AD3" s="564" t="s">
        <v>190</v>
      </c>
      <c r="AE3" s="574" t="s">
        <v>407</v>
      </c>
      <c r="AF3" s="356"/>
    </row>
    <row r="4" spans="1:34" ht="13.5">
      <c r="A4" s="536">
        <v>3</v>
      </c>
      <c r="B4" s="541" t="s">
        <v>5</v>
      </c>
      <c r="C4" s="538">
        <v>45856</v>
      </c>
      <c r="D4" s="556">
        <v>45869</v>
      </c>
      <c r="E4" s="557" t="s">
        <v>44</v>
      </c>
      <c r="F4" s="540" t="s">
        <v>247</v>
      </c>
      <c r="G4" s="547">
        <v>49266</v>
      </c>
      <c r="H4" s="542" t="s">
        <v>671</v>
      </c>
      <c r="I4" s="543" t="s">
        <v>199</v>
      </c>
      <c r="J4" s="544">
        <v>3</v>
      </c>
      <c r="K4" s="540">
        <v>3</v>
      </c>
      <c r="L4" s="525">
        <v>27</v>
      </c>
      <c r="M4" s="534">
        <v>45860</v>
      </c>
      <c r="N4" s="534">
        <v>45864</v>
      </c>
      <c r="O4" s="541" t="s">
        <v>247</v>
      </c>
      <c r="P4" s="541" t="s">
        <v>190</v>
      </c>
      <c r="Q4" s="540" t="s">
        <v>190</v>
      </c>
      <c r="R4" s="541" t="s">
        <v>190</v>
      </c>
      <c r="S4" s="540" t="s">
        <v>190</v>
      </c>
      <c r="T4" s="525" t="s">
        <v>190</v>
      </c>
      <c r="U4" s="543" t="s">
        <v>190</v>
      </c>
      <c r="V4" s="543" t="s">
        <v>190</v>
      </c>
      <c r="W4" s="541" t="s">
        <v>190</v>
      </c>
      <c r="X4" s="541" t="s">
        <v>190</v>
      </c>
      <c r="Y4" s="541" t="s">
        <v>190</v>
      </c>
      <c r="Z4" s="563" t="s">
        <v>190</v>
      </c>
      <c r="AA4" s="541" t="s">
        <v>190</v>
      </c>
      <c r="AB4" s="541" t="s">
        <v>190</v>
      </c>
      <c r="AC4" s="541" t="s">
        <v>190</v>
      </c>
      <c r="AD4" s="545" t="s">
        <v>190</v>
      </c>
      <c r="AE4" s="546" t="s">
        <v>407</v>
      </c>
    </row>
    <row r="5" spans="1:34" ht="53.25">
      <c r="A5" s="564">
        <v>4</v>
      </c>
      <c r="B5" s="541" t="s">
        <v>5</v>
      </c>
      <c r="C5" s="538">
        <v>45856</v>
      </c>
      <c r="D5" s="556">
        <v>45869</v>
      </c>
      <c r="E5" s="557" t="s">
        <v>44</v>
      </c>
      <c r="F5" s="540" t="s">
        <v>672</v>
      </c>
      <c r="G5" s="547">
        <v>49263</v>
      </c>
      <c r="H5" s="542" t="s">
        <v>673</v>
      </c>
      <c r="I5" s="543" t="s">
        <v>199</v>
      </c>
      <c r="J5" s="540">
        <v>8</v>
      </c>
      <c r="K5" s="540">
        <v>8</v>
      </c>
      <c r="L5" s="540">
        <v>43</v>
      </c>
      <c r="M5" s="573">
        <v>45860</v>
      </c>
      <c r="N5" s="573">
        <v>45863</v>
      </c>
      <c r="O5" s="541" t="s">
        <v>674</v>
      </c>
      <c r="P5" s="541" t="s">
        <v>190</v>
      </c>
      <c r="Q5" s="540" t="s">
        <v>190</v>
      </c>
      <c r="R5" s="541" t="s">
        <v>190</v>
      </c>
      <c r="S5" s="541" t="s">
        <v>190</v>
      </c>
      <c r="T5" s="541" t="s">
        <v>190</v>
      </c>
      <c r="U5" s="567" t="s">
        <v>190</v>
      </c>
      <c r="V5" s="567" t="s">
        <v>190</v>
      </c>
      <c r="W5" s="541" t="s">
        <v>190</v>
      </c>
      <c r="X5" s="541" t="s">
        <v>190</v>
      </c>
      <c r="Y5" s="541" t="s">
        <v>190</v>
      </c>
      <c r="Z5" s="567" t="s">
        <v>190</v>
      </c>
      <c r="AA5" s="541" t="s">
        <v>190</v>
      </c>
      <c r="AB5" s="541" t="s">
        <v>190</v>
      </c>
      <c r="AC5" s="541" t="s">
        <v>190</v>
      </c>
      <c r="AD5" s="553" t="s">
        <v>190</v>
      </c>
      <c r="AE5" s="546" t="s">
        <v>407</v>
      </c>
      <c r="AF5" s="356"/>
    </row>
    <row r="6" spans="1:34" ht="40.5">
      <c r="A6" s="564">
        <v>5</v>
      </c>
      <c r="B6" s="541" t="s">
        <v>5</v>
      </c>
      <c r="C6" s="538">
        <v>45856</v>
      </c>
      <c r="D6" s="538">
        <v>45869</v>
      </c>
      <c r="E6" s="557" t="s">
        <v>675</v>
      </c>
      <c r="F6" s="558" t="s">
        <v>429</v>
      </c>
      <c r="G6" s="541">
        <v>48354</v>
      </c>
      <c r="H6" s="542" t="s">
        <v>651</v>
      </c>
      <c r="I6" s="566" t="s">
        <v>404</v>
      </c>
      <c r="J6" s="540">
        <v>3</v>
      </c>
      <c r="K6" s="540">
        <v>2.75</v>
      </c>
      <c r="L6" s="540">
        <v>11</v>
      </c>
      <c r="M6" s="573">
        <v>45856</v>
      </c>
      <c r="N6" s="573">
        <v>45859</v>
      </c>
      <c r="O6" s="541" t="s">
        <v>410</v>
      </c>
      <c r="P6" s="541" t="s">
        <v>247</v>
      </c>
      <c r="Q6" s="540" t="s">
        <v>190</v>
      </c>
      <c r="R6" s="541" t="s">
        <v>247</v>
      </c>
      <c r="S6" s="551" t="s">
        <v>190</v>
      </c>
      <c r="T6" s="551" t="s">
        <v>190</v>
      </c>
      <c r="U6" s="567" t="s">
        <v>190</v>
      </c>
      <c r="V6" s="552" t="s">
        <v>190</v>
      </c>
      <c r="W6" s="551" t="s">
        <v>396</v>
      </c>
      <c r="X6" s="551" t="s">
        <v>190</v>
      </c>
      <c r="Y6" s="551" t="s">
        <v>190</v>
      </c>
      <c r="Z6" s="552" t="s">
        <v>190</v>
      </c>
      <c r="AA6" s="551" t="s">
        <v>190</v>
      </c>
      <c r="AB6" s="541" t="s">
        <v>190</v>
      </c>
      <c r="AC6" s="551" t="s">
        <v>190</v>
      </c>
      <c r="AD6" s="542" t="s">
        <v>676</v>
      </c>
      <c r="AE6" s="574" t="s">
        <v>407</v>
      </c>
      <c r="AF6" s="356"/>
    </row>
    <row r="7" spans="1:34" s="53" customFormat="1" ht="40.5">
      <c r="A7" s="564">
        <v>6</v>
      </c>
      <c r="B7" s="541" t="s">
        <v>5</v>
      </c>
      <c r="C7" s="538">
        <v>45856</v>
      </c>
      <c r="D7" s="538">
        <v>45869</v>
      </c>
      <c r="E7" s="557" t="s">
        <v>675</v>
      </c>
      <c r="F7" s="558" t="s">
        <v>432</v>
      </c>
      <c r="G7" s="541">
        <v>48338</v>
      </c>
      <c r="H7" s="542" t="s">
        <v>653</v>
      </c>
      <c r="I7" s="566" t="s">
        <v>404</v>
      </c>
      <c r="J7" s="540">
        <v>3</v>
      </c>
      <c r="K7" s="540">
        <v>2</v>
      </c>
      <c r="L7" s="540">
        <v>12</v>
      </c>
      <c r="M7" s="573">
        <v>45856</v>
      </c>
      <c r="N7" s="573">
        <v>45859</v>
      </c>
      <c r="O7" s="541" t="s">
        <v>192</v>
      </c>
      <c r="P7" s="541" t="s">
        <v>410</v>
      </c>
      <c r="Q7" s="540" t="s">
        <v>251</v>
      </c>
      <c r="R7" s="541" t="s">
        <v>410</v>
      </c>
      <c r="S7" s="551" t="s">
        <v>190</v>
      </c>
      <c r="T7" s="551" t="s">
        <v>190</v>
      </c>
      <c r="U7" s="567" t="s">
        <v>190</v>
      </c>
      <c r="V7" s="552" t="s">
        <v>190</v>
      </c>
      <c r="W7" s="551" t="s">
        <v>669</v>
      </c>
      <c r="X7" s="541" t="s">
        <v>677</v>
      </c>
      <c r="Y7" s="551" t="s">
        <v>190</v>
      </c>
      <c r="Z7" s="552" t="s">
        <v>190</v>
      </c>
      <c r="AA7" s="551" t="s">
        <v>190</v>
      </c>
      <c r="AB7" s="541" t="s">
        <v>190</v>
      </c>
      <c r="AC7" s="551" t="s">
        <v>190</v>
      </c>
      <c r="AD7" s="542" t="s">
        <v>676</v>
      </c>
      <c r="AE7" s="574" t="s">
        <v>407</v>
      </c>
      <c r="AF7" s="356"/>
      <c r="AG7"/>
      <c r="AH7"/>
    </row>
    <row r="8" spans="1:34" ht="27">
      <c r="A8" s="564">
        <v>7</v>
      </c>
      <c r="B8" s="541" t="s">
        <v>5</v>
      </c>
      <c r="C8" s="538">
        <v>45856</v>
      </c>
      <c r="D8" s="556">
        <v>45869</v>
      </c>
      <c r="E8" s="557" t="s">
        <v>675</v>
      </c>
      <c r="F8" s="540" t="s">
        <v>247</v>
      </c>
      <c r="G8" s="541">
        <v>49176</v>
      </c>
      <c r="H8" s="542" t="s">
        <v>678</v>
      </c>
      <c r="I8" s="566" t="s">
        <v>164</v>
      </c>
      <c r="J8" s="540">
        <v>0</v>
      </c>
      <c r="K8" s="540">
        <v>7.75</v>
      </c>
      <c r="L8" s="540">
        <v>31</v>
      </c>
      <c r="M8" s="573">
        <v>45856</v>
      </c>
      <c r="N8" s="573">
        <v>45869</v>
      </c>
      <c r="O8" s="541" t="s">
        <v>190</v>
      </c>
      <c r="P8" s="541" t="s">
        <v>190</v>
      </c>
      <c r="Q8" s="540" t="s">
        <v>190</v>
      </c>
      <c r="R8" s="541" t="s">
        <v>190</v>
      </c>
      <c r="S8" s="551" t="s">
        <v>190</v>
      </c>
      <c r="T8" s="551" t="s">
        <v>190</v>
      </c>
      <c r="U8" s="552" t="s">
        <v>190</v>
      </c>
      <c r="V8" s="552" t="s">
        <v>190</v>
      </c>
      <c r="W8" s="551" t="s">
        <v>190</v>
      </c>
      <c r="X8" s="551" t="s">
        <v>190</v>
      </c>
      <c r="Y8" s="551" t="s">
        <v>190</v>
      </c>
      <c r="Z8" s="552" t="s">
        <v>190</v>
      </c>
      <c r="AA8" s="551" t="s">
        <v>190</v>
      </c>
      <c r="AB8" s="541" t="s">
        <v>190</v>
      </c>
      <c r="AC8" s="551" t="s">
        <v>190</v>
      </c>
      <c r="AD8" s="542" t="s">
        <v>679</v>
      </c>
      <c r="AE8" s="574"/>
      <c r="AF8" s="356"/>
    </row>
    <row r="9" spans="1:34" ht="27">
      <c r="A9" s="564">
        <v>8</v>
      </c>
      <c r="B9" s="541" t="s">
        <v>5</v>
      </c>
      <c r="C9" s="538">
        <v>45856</v>
      </c>
      <c r="D9" s="556">
        <v>45869</v>
      </c>
      <c r="E9" s="557" t="s">
        <v>675</v>
      </c>
      <c r="F9" s="540" t="s">
        <v>197</v>
      </c>
      <c r="G9" s="541">
        <v>49380</v>
      </c>
      <c r="H9" s="548" t="s">
        <v>680</v>
      </c>
      <c r="I9" s="543" t="s">
        <v>199</v>
      </c>
      <c r="J9" s="549">
        <v>2</v>
      </c>
      <c r="K9" s="549">
        <v>2</v>
      </c>
      <c r="L9" s="549">
        <v>8</v>
      </c>
      <c r="M9" s="575">
        <v>45866</v>
      </c>
      <c r="N9" s="575">
        <v>45867</v>
      </c>
      <c r="O9" s="541" t="s">
        <v>681</v>
      </c>
      <c r="P9" s="541" t="s">
        <v>190</v>
      </c>
      <c r="Q9" s="541" t="s">
        <v>190</v>
      </c>
      <c r="R9" s="541" t="s">
        <v>190</v>
      </c>
      <c r="S9" s="541" t="s">
        <v>190</v>
      </c>
      <c r="T9" s="541">
        <v>43669</v>
      </c>
      <c r="U9" s="552">
        <v>45868</v>
      </c>
      <c r="V9" s="552">
        <v>45868</v>
      </c>
      <c r="W9" s="541" t="s">
        <v>669</v>
      </c>
      <c r="X9" s="541" t="s">
        <v>190</v>
      </c>
      <c r="Y9" s="541" t="s">
        <v>682</v>
      </c>
      <c r="Z9" s="552">
        <v>45868</v>
      </c>
      <c r="AA9" s="541" t="s">
        <v>190</v>
      </c>
      <c r="AB9" s="541" t="s">
        <v>190</v>
      </c>
      <c r="AC9" s="541" t="s">
        <v>190</v>
      </c>
      <c r="AD9" s="570" t="s">
        <v>190</v>
      </c>
      <c r="AE9" s="551" t="s">
        <v>407</v>
      </c>
    </row>
    <row r="10" spans="1:34" ht="27">
      <c r="A10" s="564">
        <v>9</v>
      </c>
      <c r="B10" s="541" t="s">
        <v>5</v>
      </c>
      <c r="C10" s="538">
        <v>45856</v>
      </c>
      <c r="D10" s="556">
        <v>45869</v>
      </c>
      <c r="E10" s="557" t="s">
        <v>675</v>
      </c>
      <c r="F10" s="540" t="s">
        <v>429</v>
      </c>
      <c r="G10" s="565">
        <v>48362</v>
      </c>
      <c r="H10" s="542" t="s">
        <v>683</v>
      </c>
      <c r="I10" s="566" t="s">
        <v>402</v>
      </c>
      <c r="J10" s="540">
        <v>3</v>
      </c>
      <c r="K10" s="540">
        <v>2.25</v>
      </c>
      <c r="L10" s="540">
        <v>9</v>
      </c>
      <c r="M10" s="573">
        <v>45866</v>
      </c>
      <c r="N10" s="540"/>
      <c r="O10" s="541"/>
      <c r="P10" s="541"/>
      <c r="Q10" s="541"/>
      <c r="R10" s="541"/>
      <c r="S10" s="541"/>
      <c r="T10" s="566"/>
      <c r="U10" s="567"/>
      <c r="V10" s="567"/>
      <c r="W10" s="541"/>
      <c r="X10" s="541"/>
      <c r="Y10" s="541"/>
      <c r="Z10" s="567"/>
      <c r="AA10" s="541"/>
      <c r="AB10" s="541"/>
      <c r="AC10" s="541"/>
      <c r="AD10" s="542" t="s">
        <v>684</v>
      </c>
      <c r="AE10" s="574" t="s">
        <v>407</v>
      </c>
      <c r="AF10" s="356"/>
    </row>
    <row r="11" spans="1:34" ht="27">
      <c r="A11" s="564">
        <v>10</v>
      </c>
      <c r="B11" s="541" t="s">
        <v>5</v>
      </c>
      <c r="C11" s="538">
        <v>45856</v>
      </c>
      <c r="D11" s="556">
        <v>45869</v>
      </c>
      <c r="E11" s="557" t="s">
        <v>675</v>
      </c>
      <c r="F11" s="540" t="s">
        <v>432</v>
      </c>
      <c r="G11" s="547">
        <v>48363</v>
      </c>
      <c r="H11" s="542" t="s">
        <v>685</v>
      </c>
      <c r="I11" s="566" t="s">
        <v>402</v>
      </c>
      <c r="J11" s="540">
        <v>3</v>
      </c>
      <c r="K11" s="540">
        <v>2</v>
      </c>
      <c r="L11" s="540">
        <v>10</v>
      </c>
      <c r="M11" s="573">
        <v>45866</v>
      </c>
      <c r="N11" s="540"/>
      <c r="O11" s="541"/>
      <c r="P11" s="541"/>
      <c r="Q11" s="541"/>
      <c r="R11" s="541"/>
      <c r="S11" s="541"/>
      <c r="T11" s="541"/>
      <c r="U11" s="567"/>
      <c r="V11" s="567"/>
      <c r="W11" s="541"/>
      <c r="X11" s="541"/>
      <c r="Y11" s="541"/>
      <c r="Z11" s="567"/>
      <c r="AA11" s="541"/>
      <c r="AB11" s="541"/>
      <c r="AC11" s="541"/>
      <c r="AD11" s="542" t="s">
        <v>684</v>
      </c>
      <c r="AE11" s="574" t="s">
        <v>407</v>
      </c>
      <c r="AF11" s="356"/>
    </row>
    <row r="12" spans="1:34" ht="27">
      <c r="A12" s="564">
        <v>11</v>
      </c>
      <c r="B12" s="541" t="s">
        <v>5</v>
      </c>
      <c r="C12" s="538">
        <v>45856</v>
      </c>
      <c r="D12" s="556">
        <v>45869</v>
      </c>
      <c r="E12" s="557" t="s">
        <v>675</v>
      </c>
      <c r="F12" s="540" t="s">
        <v>432</v>
      </c>
      <c r="G12" s="547">
        <v>48336</v>
      </c>
      <c r="H12" s="542" t="s">
        <v>654</v>
      </c>
      <c r="I12" s="566" t="s">
        <v>404</v>
      </c>
      <c r="J12" s="540">
        <v>3</v>
      </c>
      <c r="K12" s="540">
        <v>2</v>
      </c>
      <c r="L12" s="540">
        <v>10</v>
      </c>
      <c r="M12" s="573">
        <v>45866</v>
      </c>
      <c r="N12" s="573">
        <v>45867</v>
      </c>
      <c r="O12" s="541" t="s">
        <v>192</v>
      </c>
      <c r="P12" s="541" t="s">
        <v>410</v>
      </c>
      <c r="Q12" s="541" t="s">
        <v>190</v>
      </c>
      <c r="R12" s="541" t="s">
        <v>410</v>
      </c>
      <c r="S12" s="541" t="s">
        <v>190</v>
      </c>
      <c r="T12" s="541" t="s">
        <v>190</v>
      </c>
      <c r="U12" s="567" t="s">
        <v>190</v>
      </c>
      <c r="V12" s="567" t="s">
        <v>190</v>
      </c>
      <c r="W12" s="541" t="s">
        <v>669</v>
      </c>
      <c r="X12" s="541" t="s">
        <v>677</v>
      </c>
      <c r="Y12" s="541" t="s">
        <v>190</v>
      </c>
      <c r="Z12" s="567" t="s">
        <v>190</v>
      </c>
      <c r="AA12" s="320" t="s">
        <v>190</v>
      </c>
      <c r="AB12" s="541" t="s">
        <v>190</v>
      </c>
      <c r="AC12" s="541" t="s">
        <v>190</v>
      </c>
      <c r="AD12" s="553" t="s">
        <v>190</v>
      </c>
      <c r="AE12" s="551" t="s">
        <v>407</v>
      </c>
      <c r="AF12" s="356"/>
    </row>
    <row r="13" spans="1:34" ht="12.75">
      <c r="A13" s="314"/>
      <c r="B13" s="283"/>
      <c r="C13" s="183"/>
      <c r="D13" s="183"/>
      <c r="E13" s="498"/>
      <c r="F13" s="285"/>
      <c r="G13" s="283"/>
      <c r="H13" s="282"/>
      <c r="I13" s="280"/>
      <c r="J13" s="285"/>
      <c r="K13" s="285"/>
      <c r="L13" s="285"/>
      <c r="M13" s="285"/>
      <c r="N13" s="285"/>
      <c r="O13" s="283"/>
      <c r="P13" s="283"/>
      <c r="Q13" s="283"/>
      <c r="R13" s="283"/>
      <c r="S13" s="283"/>
      <c r="T13" s="296"/>
      <c r="U13" s="294"/>
      <c r="V13" s="294"/>
      <c r="W13" s="283"/>
      <c r="X13" s="283"/>
      <c r="Y13" s="283"/>
      <c r="Z13" s="294"/>
      <c r="AA13" s="283"/>
      <c r="AB13" s="283"/>
      <c r="AC13" s="283"/>
      <c r="AD13" s="355"/>
      <c r="AE13" s="320"/>
      <c r="AF13" s="356"/>
    </row>
    <row r="14" spans="1:34" ht="12.75">
      <c r="A14" s="314"/>
      <c r="B14" s="283"/>
      <c r="C14" s="354"/>
      <c r="D14" s="354"/>
      <c r="E14" s="498"/>
      <c r="F14" s="285"/>
      <c r="G14" s="388"/>
      <c r="H14" s="389"/>
      <c r="I14" s="280"/>
      <c r="J14" s="285"/>
      <c r="K14" s="285"/>
      <c r="L14" s="285"/>
      <c r="M14" s="285"/>
      <c r="N14" s="285"/>
      <c r="O14" s="283"/>
      <c r="P14" s="283"/>
      <c r="Q14" s="343"/>
      <c r="R14" s="283"/>
      <c r="S14" s="283"/>
      <c r="T14" s="279"/>
      <c r="U14" s="294"/>
      <c r="V14" s="294"/>
      <c r="W14" s="283"/>
      <c r="X14" s="283"/>
      <c r="Y14" s="283"/>
      <c r="Z14" s="294"/>
      <c r="AA14" s="283"/>
      <c r="AB14" s="283"/>
      <c r="AC14" s="283"/>
      <c r="AD14" s="355"/>
      <c r="AE14" s="320"/>
    </row>
    <row r="15" spans="1:34" ht="12.75">
      <c r="A15" s="314"/>
      <c r="B15" s="283"/>
      <c r="C15" s="354"/>
      <c r="D15" s="354"/>
      <c r="E15" s="498"/>
      <c r="F15" s="285"/>
      <c r="G15" s="283"/>
      <c r="H15" s="282"/>
      <c r="I15" s="280"/>
      <c r="J15" s="285"/>
      <c r="K15" s="285"/>
      <c r="L15" s="285"/>
      <c r="M15" s="285"/>
      <c r="N15" s="285"/>
      <c r="O15" s="283"/>
      <c r="P15" s="283"/>
      <c r="Q15" s="283"/>
      <c r="R15" s="283"/>
      <c r="S15" s="283"/>
      <c r="T15" s="283"/>
      <c r="U15" s="294"/>
      <c r="V15" s="294"/>
      <c r="W15" s="283"/>
      <c r="X15" s="283"/>
      <c r="Y15" s="283"/>
      <c r="Z15" s="294"/>
      <c r="AA15" s="283"/>
      <c r="AB15" s="283"/>
      <c r="AC15" s="283"/>
      <c r="AD15" s="355"/>
      <c r="AE15" s="320"/>
      <c r="AF15" s="356"/>
    </row>
    <row r="16" spans="1:34" ht="12.75">
      <c r="A16" s="314"/>
      <c r="B16" s="283"/>
      <c r="C16" s="354"/>
      <c r="D16" s="354"/>
      <c r="E16" s="498"/>
      <c r="F16" s="285"/>
      <c r="G16" s="283"/>
      <c r="H16" s="282"/>
      <c r="I16" s="280"/>
      <c r="J16" s="285"/>
      <c r="K16" s="285"/>
      <c r="L16" s="285"/>
      <c r="M16" s="285"/>
      <c r="N16" s="285"/>
      <c r="O16" s="283"/>
      <c r="P16" s="283"/>
      <c r="Q16" s="283"/>
      <c r="R16" s="283"/>
      <c r="S16" s="283"/>
      <c r="T16" s="279"/>
      <c r="U16" s="294"/>
      <c r="V16" s="294"/>
      <c r="W16" s="283"/>
      <c r="X16" s="283"/>
      <c r="Y16" s="283"/>
      <c r="Z16" s="294"/>
      <c r="AA16" s="283"/>
      <c r="AB16" s="283"/>
      <c r="AC16" s="283"/>
      <c r="AD16" s="355"/>
      <c r="AE16" s="320"/>
      <c r="AF16" s="356"/>
    </row>
    <row r="17" spans="1:32" ht="12.75">
      <c r="A17" s="314"/>
      <c r="B17" s="283"/>
      <c r="C17" s="354"/>
      <c r="D17" s="354"/>
      <c r="E17" s="498"/>
      <c r="F17" s="285"/>
      <c r="G17" s="283"/>
      <c r="H17" s="282"/>
      <c r="I17" s="280"/>
      <c r="J17" s="285"/>
      <c r="K17" s="285"/>
      <c r="L17" s="285"/>
      <c r="M17" s="285"/>
      <c r="N17" s="285"/>
      <c r="O17" s="283"/>
      <c r="P17" s="283"/>
      <c r="Q17" s="283"/>
      <c r="R17" s="283"/>
      <c r="S17" s="283"/>
      <c r="T17" s="279"/>
      <c r="U17" s="294"/>
      <c r="V17" s="294"/>
      <c r="W17" s="283"/>
      <c r="X17" s="283"/>
      <c r="Y17" s="283"/>
      <c r="Z17" s="294"/>
      <c r="AA17" s="283"/>
      <c r="AB17" s="283"/>
      <c r="AC17" s="283"/>
      <c r="AD17" s="355"/>
      <c r="AE17" s="320"/>
    </row>
    <row r="18" spans="1:32" ht="12.75">
      <c r="A18" s="314"/>
      <c r="B18" s="283"/>
      <c r="C18" s="354"/>
      <c r="D18" s="354"/>
      <c r="E18" s="498"/>
      <c r="F18" s="285"/>
      <c r="G18" s="283"/>
      <c r="H18" s="282"/>
      <c r="I18" s="280"/>
      <c r="J18" s="285"/>
      <c r="K18" s="285"/>
      <c r="L18" s="285"/>
      <c r="M18" s="285"/>
      <c r="N18" s="285"/>
      <c r="O18" s="283"/>
      <c r="P18" s="283"/>
      <c r="Q18" s="283"/>
      <c r="R18" s="283"/>
      <c r="S18" s="283"/>
      <c r="T18" s="279"/>
      <c r="U18" s="294"/>
      <c r="V18" s="294"/>
      <c r="W18" s="283"/>
      <c r="X18" s="283"/>
      <c r="Y18" s="283"/>
      <c r="Z18" s="294"/>
      <c r="AA18" s="283"/>
      <c r="AB18" s="283"/>
      <c r="AC18" s="283"/>
      <c r="AD18" s="355"/>
      <c r="AE18" s="320"/>
    </row>
    <row r="19" spans="1:32" ht="12.75">
      <c r="A19" s="314"/>
      <c r="B19" s="283"/>
      <c r="C19" s="354"/>
      <c r="D19" s="354"/>
      <c r="E19" s="498"/>
      <c r="F19" s="343"/>
      <c r="G19" s="285"/>
      <c r="H19" s="282"/>
      <c r="I19" s="280"/>
      <c r="J19" s="285"/>
      <c r="K19" s="285"/>
      <c r="L19" s="285"/>
      <c r="M19" s="285"/>
      <c r="N19" s="285"/>
      <c r="O19" s="283"/>
      <c r="P19" s="283"/>
      <c r="Q19" s="283"/>
      <c r="R19" s="283"/>
      <c r="S19" s="283"/>
      <c r="T19" s="320"/>
      <c r="U19" s="294"/>
      <c r="V19" s="294"/>
      <c r="W19" s="283"/>
      <c r="X19" s="283"/>
      <c r="Y19" s="283"/>
      <c r="Z19" s="294"/>
      <c r="AA19" s="283"/>
      <c r="AB19" s="283"/>
      <c r="AC19" s="283"/>
      <c r="AD19" s="355"/>
      <c r="AE19" s="320"/>
      <c r="AF19" s="356"/>
    </row>
    <row r="20" spans="1:32" ht="12.75">
      <c r="A20" s="314"/>
      <c r="B20" s="283"/>
      <c r="C20" s="354"/>
      <c r="D20" s="458"/>
      <c r="E20" s="499"/>
      <c r="F20" s="285"/>
      <c r="G20" s="280"/>
      <c r="H20" s="282"/>
      <c r="I20" s="280"/>
      <c r="J20" s="278"/>
      <c r="K20" s="285"/>
      <c r="L20" s="343"/>
      <c r="M20" s="343"/>
      <c r="N20" s="343"/>
      <c r="O20" s="283"/>
      <c r="P20" s="283"/>
      <c r="Q20" s="283"/>
      <c r="R20" s="283"/>
      <c r="S20" s="283"/>
      <c r="T20" s="283"/>
      <c r="U20" s="294"/>
      <c r="V20" s="294"/>
      <c r="W20" s="283"/>
      <c r="X20" s="283"/>
      <c r="Y20" s="283"/>
      <c r="Z20" s="294"/>
      <c r="AA20" s="283"/>
      <c r="AB20" s="283"/>
      <c r="AC20" s="283"/>
      <c r="AD20" s="355"/>
      <c r="AE20" s="320"/>
      <c r="AF20" s="356"/>
    </row>
    <row r="21" spans="1:32" ht="12.75">
      <c r="A21" s="314"/>
      <c r="B21" s="290"/>
      <c r="C21" s="392"/>
      <c r="D21" s="392"/>
      <c r="E21" s="459"/>
      <c r="F21" s="281"/>
      <c r="G21" s="279"/>
      <c r="H21" s="337"/>
      <c r="I21" s="280"/>
      <c r="J21" s="278"/>
      <c r="K21" s="285"/>
      <c r="L21" s="343"/>
      <c r="M21" s="343"/>
      <c r="N21" s="343"/>
      <c r="O21" s="279"/>
      <c r="P21" s="279"/>
      <c r="Q21" s="279"/>
      <c r="R21" s="279"/>
      <c r="S21" s="279"/>
      <c r="T21" s="279"/>
      <c r="U21" s="279"/>
      <c r="V21" s="279"/>
      <c r="W21" s="279"/>
      <c r="X21" s="279"/>
      <c r="Y21" s="279"/>
      <c r="Z21" s="279"/>
      <c r="AA21" s="279"/>
      <c r="AB21" s="279"/>
      <c r="AC21" s="279"/>
      <c r="AD21" s="362"/>
      <c r="AE21" s="320"/>
      <c r="AF21" s="356"/>
    </row>
    <row r="22" spans="1:32" ht="12.75">
      <c r="A22" s="314"/>
      <c r="B22" s="280"/>
      <c r="C22" s="393"/>
      <c r="D22" s="393"/>
      <c r="E22" s="396"/>
      <c r="F22" s="280"/>
      <c r="G22" s="283"/>
      <c r="H22" s="282"/>
      <c r="I22" s="280"/>
      <c r="J22" s="278"/>
      <c r="K22" s="285"/>
      <c r="L22" s="343"/>
      <c r="M22" s="343"/>
      <c r="N22" s="343"/>
      <c r="O22" s="279"/>
      <c r="P22" s="279"/>
      <c r="Q22" s="279"/>
      <c r="R22" s="279"/>
      <c r="S22" s="279"/>
      <c r="T22" s="279"/>
      <c r="U22" s="294"/>
      <c r="V22" s="294"/>
      <c r="W22" s="283"/>
      <c r="X22" s="283"/>
      <c r="Y22" s="279"/>
      <c r="Z22" s="294"/>
      <c r="AA22" s="279"/>
      <c r="AB22" s="279"/>
      <c r="AC22" s="279"/>
      <c r="AD22" s="362"/>
      <c r="AE22" s="320"/>
    </row>
    <row r="23" spans="1:32" ht="12.75">
      <c r="A23" s="314"/>
      <c r="B23" s="280"/>
      <c r="C23" s="393"/>
      <c r="D23" s="393"/>
      <c r="E23" s="72"/>
      <c r="F23" s="390"/>
      <c r="G23" s="310"/>
      <c r="H23" s="282"/>
      <c r="I23" s="280"/>
      <c r="J23" s="283"/>
      <c r="K23" s="283"/>
      <c r="L23" s="424"/>
      <c r="M23" s="424"/>
      <c r="N23" s="424"/>
      <c r="O23" s="296"/>
      <c r="P23" s="279"/>
      <c r="Q23" s="279"/>
      <c r="R23" s="279"/>
      <c r="S23" s="279"/>
      <c r="T23" s="283"/>
      <c r="U23" s="354"/>
      <c r="V23" s="354"/>
      <c r="W23" s="296"/>
      <c r="X23" s="296"/>
      <c r="Y23" s="283"/>
      <c r="Z23" s="354"/>
      <c r="AA23" s="296"/>
      <c r="AB23" s="279"/>
      <c r="AC23" s="279"/>
      <c r="AD23" s="355"/>
      <c r="AE23" s="320"/>
      <c r="AF23" s="356"/>
    </row>
    <row r="24" spans="1:32" ht="12.75">
      <c r="A24" s="314"/>
      <c r="B24" s="283"/>
      <c r="C24" s="354"/>
      <c r="D24" s="354"/>
      <c r="E24" s="72"/>
      <c r="F24" s="283"/>
      <c r="G24" s="283"/>
      <c r="H24" s="282"/>
      <c r="I24" s="280"/>
      <c r="J24" s="296"/>
      <c r="K24" s="343"/>
      <c r="L24" s="343"/>
      <c r="M24" s="343"/>
      <c r="N24" s="343"/>
      <c r="O24" s="279"/>
      <c r="P24" s="279"/>
      <c r="Q24" s="279"/>
      <c r="R24" s="279"/>
      <c r="S24" s="343"/>
      <c r="T24" s="279"/>
      <c r="U24" s="354"/>
      <c r="V24" s="354"/>
      <c r="W24" s="279"/>
      <c r="X24" s="279"/>
      <c r="Y24" s="279"/>
      <c r="Z24" s="294"/>
      <c r="AA24" s="279"/>
      <c r="AB24" s="279"/>
      <c r="AC24" s="279"/>
      <c r="AD24" s="362"/>
      <c r="AE24" s="320"/>
      <c r="AF24" s="356"/>
    </row>
    <row r="25" spans="1:32" ht="12.75">
      <c r="A25" s="314"/>
      <c r="B25" s="283"/>
      <c r="C25" s="354"/>
      <c r="D25" s="354"/>
      <c r="E25" s="72"/>
      <c r="F25" s="283"/>
      <c r="G25" s="283"/>
      <c r="H25" s="282"/>
      <c r="I25" s="280"/>
      <c r="J25" s="278"/>
      <c r="K25" s="285"/>
      <c r="L25" s="343"/>
      <c r="M25" s="343"/>
      <c r="N25" s="343"/>
      <c r="O25" s="279"/>
      <c r="P25" s="279"/>
      <c r="Q25" s="279"/>
      <c r="R25" s="279"/>
      <c r="S25" s="279"/>
      <c r="T25" s="279"/>
      <c r="U25" s="294"/>
      <c r="V25" s="294"/>
      <c r="W25" s="279"/>
      <c r="X25" s="279"/>
      <c r="Y25" s="279"/>
      <c r="Z25" s="279"/>
      <c r="AA25" s="279"/>
      <c r="AB25" s="279"/>
      <c r="AC25" s="279"/>
      <c r="AD25" s="362"/>
      <c r="AE25" s="320"/>
      <c r="AF25" s="356"/>
    </row>
    <row r="26" spans="1:32" ht="12.75">
      <c r="A26" s="314"/>
      <c r="B26" s="293"/>
      <c r="C26" s="391"/>
      <c r="D26" s="391"/>
      <c r="E26" s="72"/>
      <c r="F26" s="390"/>
      <c r="G26" s="310"/>
      <c r="H26" s="282"/>
      <c r="I26" s="280"/>
      <c r="J26" s="296"/>
      <c r="K26" s="343"/>
      <c r="L26" s="296"/>
      <c r="M26" s="296"/>
      <c r="N26" s="296"/>
      <c r="O26" s="296"/>
      <c r="P26" s="279"/>
      <c r="Q26" s="279"/>
      <c r="R26" s="279"/>
      <c r="S26" s="279"/>
      <c r="T26" s="279"/>
      <c r="U26" s="279"/>
      <c r="V26" s="279"/>
      <c r="W26" s="279"/>
      <c r="X26" s="279"/>
      <c r="Y26" s="279"/>
      <c r="Z26" s="279"/>
      <c r="AA26" s="279"/>
      <c r="AB26" s="279"/>
      <c r="AC26" s="279"/>
      <c r="AD26" s="362"/>
      <c r="AE26" s="320"/>
    </row>
    <row r="27" spans="1:32" ht="12.75">
      <c r="A27" s="314"/>
      <c r="B27" s="283"/>
      <c r="C27" s="354"/>
      <c r="D27" s="354"/>
      <c r="E27" s="72"/>
      <c r="F27" s="283"/>
      <c r="G27" s="283"/>
      <c r="H27" s="282"/>
      <c r="I27" s="280"/>
      <c r="J27" s="278"/>
      <c r="K27" s="285"/>
      <c r="L27" s="425"/>
      <c r="M27" s="425"/>
      <c r="N27" s="425"/>
      <c r="O27" s="280"/>
      <c r="P27" s="283"/>
      <c r="Q27" s="283"/>
      <c r="R27" s="283"/>
      <c r="S27" s="283"/>
      <c r="T27" s="320"/>
      <c r="U27" s="360"/>
      <c r="V27" s="360"/>
      <c r="W27" s="283"/>
      <c r="X27" s="283"/>
      <c r="Y27" s="283"/>
      <c r="Z27" s="360"/>
      <c r="AA27" s="358"/>
      <c r="AB27" s="320"/>
      <c r="AC27" s="320"/>
      <c r="AD27" s="355"/>
      <c r="AE27" s="320"/>
      <c r="AF27" s="356"/>
    </row>
    <row r="28" spans="1:32" ht="12.75">
      <c r="A28" s="314"/>
      <c r="B28" s="283"/>
      <c r="C28" s="354"/>
      <c r="D28" s="354"/>
      <c r="E28" s="72"/>
      <c r="F28" s="283"/>
      <c r="G28" s="283"/>
      <c r="H28" s="282"/>
      <c r="I28" s="280"/>
      <c r="J28" s="296"/>
      <c r="K28" s="343"/>
      <c r="L28" s="343"/>
      <c r="M28" s="343"/>
      <c r="N28" s="343"/>
      <c r="O28" s="279"/>
      <c r="P28" s="279"/>
      <c r="Q28" s="279"/>
      <c r="R28" s="279"/>
      <c r="S28" s="279"/>
      <c r="T28" s="279"/>
      <c r="U28" s="279"/>
      <c r="V28" s="279"/>
      <c r="W28" s="279"/>
      <c r="X28" s="279"/>
      <c r="Y28" s="279"/>
      <c r="Z28" s="279"/>
      <c r="AA28" s="279"/>
      <c r="AB28" s="279"/>
      <c r="AC28" s="279"/>
      <c r="AD28" s="362"/>
      <c r="AE28" s="320"/>
    </row>
    <row r="29" spans="1:32" ht="12.75">
      <c r="A29" s="314"/>
      <c r="B29" s="279"/>
      <c r="C29" s="361"/>
      <c r="D29" s="361"/>
      <c r="E29" s="387"/>
      <c r="F29" s="279"/>
      <c r="G29" s="279"/>
      <c r="H29" s="337"/>
      <c r="I29" s="290"/>
      <c r="J29" s="296"/>
      <c r="K29" s="343"/>
      <c r="L29" s="343"/>
      <c r="M29" s="343"/>
      <c r="N29" s="343"/>
      <c r="O29" s="279"/>
      <c r="P29" s="279"/>
      <c r="Q29" s="279"/>
      <c r="R29" s="279"/>
      <c r="S29" s="279"/>
      <c r="T29" s="279"/>
      <c r="U29" s="279"/>
      <c r="V29" s="279"/>
      <c r="W29" s="279"/>
      <c r="X29" s="279"/>
      <c r="Y29" s="279"/>
      <c r="Z29" s="279"/>
      <c r="AA29" s="279"/>
      <c r="AB29" s="279"/>
      <c r="AC29" s="279"/>
      <c r="AD29" s="362"/>
      <c r="AE29" s="320"/>
    </row>
    <row r="30" spans="1:32" ht="12.75">
      <c r="A30" s="314"/>
      <c r="B30" s="283"/>
      <c r="C30" s="354"/>
      <c r="D30" s="354"/>
      <c r="E30" s="72"/>
      <c r="F30" s="283"/>
      <c r="G30" s="283"/>
      <c r="H30" s="282"/>
      <c r="I30" s="283"/>
      <c r="J30" s="404"/>
      <c r="K30" s="343"/>
      <c r="L30" s="343"/>
      <c r="M30" s="343"/>
      <c r="N30" s="343"/>
      <c r="O30" s="279"/>
      <c r="P30" s="279"/>
      <c r="Q30" s="279"/>
      <c r="R30" s="279"/>
      <c r="S30" s="279"/>
      <c r="T30" s="279"/>
      <c r="U30" s="279"/>
      <c r="V30" s="279"/>
      <c r="W30" s="279"/>
      <c r="X30" s="279"/>
      <c r="Y30" s="279"/>
      <c r="Z30" s="279"/>
      <c r="AA30" s="279"/>
      <c r="AB30" s="279"/>
      <c r="AC30" s="279"/>
      <c r="AD30" s="362"/>
      <c r="AE30" s="320"/>
    </row>
    <row r="31" spans="1:32" s="53" customFormat="1" ht="12.75">
      <c r="A31" s="405"/>
      <c r="B31" s="293"/>
      <c r="C31" s="391"/>
      <c r="D31" s="391"/>
      <c r="E31" s="406"/>
      <c r="F31" s="293"/>
      <c r="G31" s="407"/>
      <c r="H31" s="408"/>
      <c r="I31" s="410"/>
      <c r="J31" s="296"/>
      <c r="K31" s="343"/>
      <c r="L31" s="343"/>
      <c r="M31" s="343"/>
      <c r="N31" s="343"/>
      <c r="O31" s="279"/>
      <c r="P31" s="279"/>
      <c r="Q31" s="279"/>
      <c r="R31" s="279"/>
      <c r="S31" s="359"/>
      <c r="T31" s="359"/>
      <c r="U31" s="361"/>
      <c r="V31" s="361"/>
      <c r="W31" s="359"/>
      <c r="X31" s="359"/>
      <c r="Y31" s="359"/>
      <c r="Z31" s="361"/>
      <c r="AA31" s="359"/>
      <c r="AB31" s="359"/>
      <c r="AC31" s="359"/>
      <c r="AD31" s="362"/>
      <c r="AE31" s="359"/>
    </row>
    <row r="32" spans="1:32" ht="12.75">
      <c r="E32" s="500"/>
      <c r="F32" s="24"/>
      <c r="H32" s="23"/>
      <c r="J32" s="201"/>
      <c r="K32" s="201"/>
      <c r="L32" s="201"/>
      <c r="M32" s="201"/>
      <c r="N32" s="201"/>
      <c r="P32" s="24"/>
      <c r="R32" s="24"/>
      <c r="S32" s="23"/>
      <c r="T32" s="24"/>
      <c r="U32" s="24"/>
      <c r="V32" s="24"/>
      <c r="W32" s="24"/>
    </row>
    <row r="33" spans="5:23" ht="12.75">
      <c r="E33" s="500"/>
      <c r="F33" s="24"/>
      <c r="H33" s="23"/>
      <c r="J33" s="201"/>
      <c r="K33" s="201"/>
      <c r="L33" s="201"/>
      <c r="M33" s="201"/>
      <c r="N33" s="201"/>
      <c r="P33" s="24"/>
      <c r="R33" s="24"/>
      <c r="S33" s="23"/>
      <c r="T33" s="24"/>
      <c r="U33" s="24"/>
      <c r="V33" s="24"/>
      <c r="W33" s="24"/>
    </row>
    <row r="34" spans="5:23" ht="12.75">
      <c r="E34" s="500"/>
      <c r="F34" s="24"/>
      <c r="H34" s="107"/>
      <c r="J34" s="201"/>
      <c r="K34" s="201"/>
      <c r="L34" s="201"/>
      <c r="M34" s="201"/>
      <c r="N34" s="201"/>
      <c r="P34" s="24"/>
      <c r="R34" s="24"/>
      <c r="S34" s="23"/>
      <c r="T34" s="24"/>
      <c r="U34" s="24"/>
      <c r="V34" s="24"/>
      <c r="W34" s="24"/>
    </row>
    <row r="35" spans="5:23" ht="12.75">
      <c r="E35" s="500"/>
      <c r="F35" s="24"/>
      <c r="H35" s="23"/>
      <c r="J35" s="201"/>
      <c r="K35" s="201"/>
      <c r="L35" s="201"/>
      <c r="M35" s="201"/>
      <c r="N35" s="201"/>
      <c r="P35" s="24"/>
      <c r="R35" s="24"/>
      <c r="S35" s="23"/>
      <c r="T35" s="24"/>
      <c r="U35" s="24"/>
      <c r="V35" s="24"/>
      <c r="W35" s="24"/>
    </row>
    <row r="36" spans="5:23" ht="12.75">
      <c r="E36" s="500"/>
      <c r="F36" s="24"/>
      <c r="H36" s="23"/>
      <c r="J36" s="201"/>
      <c r="K36" s="201"/>
      <c r="L36" s="201"/>
      <c r="M36" s="201"/>
      <c r="N36" s="201"/>
      <c r="P36" s="24"/>
      <c r="R36" s="24"/>
      <c r="S36" s="23"/>
      <c r="T36" s="24"/>
      <c r="U36" s="24"/>
      <c r="V36" s="24"/>
      <c r="W36" s="24"/>
    </row>
    <row r="37" spans="5:23" ht="12.75">
      <c r="E37" s="500"/>
      <c r="F37" s="24"/>
      <c r="H37" s="23"/>
      <c r="J37" s="201"/>
      <c r="K37" s="201"/>
      <c r="L37" s="201"/>
      <c r="M37" s="201"/>
      <c r="N37" s="201"/>
      <c r="P37" s="24"/>
      <c r="R37" s="24"/>
      <c r="S37" s="23"/>
      <c r="T37" s="24"/>
      <c r="U37" s="24"/>
      <c r="V37" s="24"/>
      <c r="W37" s="24"/>
    </row>
    <row r="38" spans="5:23" ht="12.75">
      <c r="E38" s="500"/>
      <c r="F38" s="24"/>
      <c r="H38" s="23"/>
      <c r="J38" s="201"/>
      <c r="K38" s="201"/>
      <c r="L38" s="201"/>
      <c r="M38" s="201"/>
      <c r="N38" s="201"/>
      <c r="P38" s="24"/>
      <c r="R38" s="24"/>
      <c r="S38" s="23"/>
      <c r="T38" s="24"/>
      <c r="U38" s="24"/>
      <c r="V38" s="24"/>
      <c r="W38" s="24"/>
    </row>
    <row r="39" spans="5:23" ht="12.75">
      <c r="E39" s="500"/>
      <c r="F39" s="24"/>
      <c r="H39" s="23"/>
      <c r="J39" s="201"/>
      <c r="K39" s="201"/>
      <c r="L39" s="201"/>
      <c r="M39" s="201"/>
      <c r="N39" s="201"/>
      <c r="P39" s="24"/>
      <c r="R39" s="24"/>
      <c r="S39" s="23"/>
      <c r="T39" s="24"/>
      <c r="U39" s="24"/>
      <c r="V39" s="24"/>
      <c r="W39" s="24"/>
    </row>
    <row r="40" spans="5:23" ht="12.75">
      <c r="E40" s="500"/>
      <c r="F40" s="24"/>
      <c r="H40" s="23"/>
      <c r="J40" s="201"/>
      <c r="K40" s="201"/>
      <c r="L40" s="201"/>
      <c r="M40" s="201"/>
      <c r="N40" s="201"/>
      <c r="P40" s="24"/>
      <c r="R40" s="24"/>
      <c r="S40" s="23"/>
      <c r="T40" s="24"/>
      <c r="U40" s="24"/>
      <c r="V40" s="24"/>
      <c r="W40" s="24"/>
    </row>
    <row r="41" spans="5:23" ht="12.75">
      <c r="E41" s="500"/>
      <c r="F41" s="24"/>
      <c r="H41" s="23"/>
      <c r="J41" s="201"/>
      <c r="K41" s="201"/>
      <c r="L41" s="201"/>
      <c r="M41" s="201"/>
      <c r="N41" s="201"/>
      <c r="P41" s="24"/>
      <c r="R41" s="24"/>
      <c r="S41" s="23"/>
      <c r="T41" s="24"/>
      <c r="U41" s="24"/>
      <c r="V41" s="24"/>
      <c r="W41" s="24"/>
    </row>
    <row r="42" spans="5:23" ht="12.75">
      <c r="E42" s="500"/>
      <c r="F42" s="24"/>
      <c r="H42" s="23"/>
      <c r="J42" s="201"/>
      <c r="K42" s="201"/>
      <c r="L42" s="201"/>
      <c r="M42" s="201"/>
      <c r="N42" s="201"/>
      <c r="P42" s="24"/>
      <c r="R42" s="24"/>
      <c r="S42" s="23"/>
      <c r="T42" s="24"/>
      <c r="U42" s="24"/>
      <c r="V42" s="24"/>
      <c r="W42" s="24"/>
    </row>
    <row r="43" spans="5:23" ht="12.75">
      <c r="E43" s="500"/>
      <c r="F43" s="24"/>
      <c r="H43" s="23"/>
      <c r="J43" s="201"/>
      <c r="K43" s="201"/>
      <c r="L43" s="201"/>
      <c r="M43" s="201"/>
      <c r="N43" s="201"/>
      <c r="P43" s="24"/>
      <c r="R43" s="24"/>
      <c r="S43" s="23"/>
      <c r="T43" s="24"/>
      <c r="U43" s="24"/>
      <c r="V43" s="24"/>
      <c r="W43" s="24"/>
    </row>
    <row r="44" spans="5:23" ht="12.75">
      <c r="E44" s="500"/>
      <c r="F44" s="24"/>
      <c r="H44" s="23"/>
      <c r="J44" s="201"/>
      <c r="K44" s="201"/>
      <c r="L44" s="201"/>
      <c r="M44" s="201"/>
      <c r="N44" s="201"/>
      <c r="P44" s="24"/>
      <c r="R44" s="24"/>
      <c r="S44" s="23"/>
      <c r="T44" s="24"/>
      <c r="U44" s="24"/>
      <c r="V44" s="24"/>
      <c r="W44" s="24"/>
    </row>
    <row r="45" spans="5:23" ht="12.75">
      <c r="E45" s="500"/>
      <c r="F45" s="24"/>
      <c r="H45" s="23"/>
      <c r="J45" s="201"/>
      <c r="K45" s="201"/>
      <c r="L45" s="201"/>
      <c r="M45" s="201"/>
      <c r="N45" s="201"/>
      <c r="P45" s="24"/>
      <c r="R45" s="24"/>
      <c r="S45" s="23"/>
      <c r="T45" s="24"/>
      <c r="U45" s="24"/>
      <c r="V45" s="24"/>
      <c r="W45" s="24"/>
    </row>
    <row r="46" spans="5:23" ht="12.75">
      <c r="E46" s="500"/>
      <c r="F46" s="24"/>
      <c r="H46" s="23"/>
      <c r="J46" s="201"/>
      <c r="K46" s="201"/>
      <c r="L46" s="201"/>
      <c r="M46" s="201"/>
      <c r="N46" s="201"/>
      <c r="P46" s="24"/>
      <c r="R46" s="24"/>
      <c r="S46" s="23"/>
      <c r="T46" s="24"/>
      <c r="U46" s="24"/>
      <c r="V46" s="24"/>
      <c r="W46" s="24"/>
    </row>
    <row r="47" spans="5:23" ht="12.75">
      <c r="E47" s="500"/>
      <c r="F47" s="24"/>
      <c r="H47" s="23"/>
      <c r="J47" s="201"/>
      <c r="K47" s="201"/>
      <c r="L47" s="201"/>
      <c r="M47" s="201"/>
      <c r="N47" s="201"/>
      <c r="P47" s="24"/>
      <c r="R47" s="24"/>
      <c r="S47" s="23"/>
      <c r="T47" s="24"/>
      <c r="U47" s="24"/>
      <c r="V47" s="24"/>
      <c r="W47" s="24"/>
    </row>
    <row r="48" spans="5:23" ht="12.75">
      <c r="E48" s="500"/>
      <c r="F48" s="24"/>
      <c r="H48" s="23"/>
      <c r="J48" s="201"/>
      <c r="K48" s="201"/>
      <c r="L48" s="201"/>
      <c r="M48" s="201"/>
      <c r="N48" s="201"/>
      <c r="P48" s="24"/>
      <c r="R48" s="24"/>
      <c r="S48" s="23"/>
      <c r="T48" s="24"/>
      <c r="U48" s="24"/>
      <c r="V48" s="24"/>
      <c r="W48" s="24"/>
    </row>
    <row r="49" spans="5:23" ht="12.75">
      <c r="E49" s="500"/>
      <c r="F49" s="24"/>
      <c r="H49" s="23"/>
      <c r="J49" s="201"/>
      <c r="K49" s="201"/>
      <c r="L49" s="201"/>
      <c r="M49" s="201"/>
      <c r="N49" s="201"/>
      <c r="P49" s="24"/>
      <c r="R49" s="24"/>
      <c r="S49" s="23"/>
      <c r="T49" s="24"/>
      <c r="U49" s="24"/>
      <c r="V49" s="24"/>
      <c r="W49" s="24"/>
    </row>
    <row r="50" spans="5:23" ht="12.75">
      <c r="E50" s="500"/>
      <c r="F50" s="24"/>
      <c r="H50" s="23"/>
      <c r="J50" s="201"/>
      <c r="K50" s="201"/>
      <c r="L50" s="201"/>
      <c r="M50" s="201"/>
      <c r="N50" s="201"/>
      <c r="P50" s="24"/>
      <c r="R50" s="24"/>
      <c r="S50" s="23"/>
      <c r="T50" s="24"/>
      <c r="U50" s="24"/>
      <c r="V50" s="24"/>
      <c r="W50" s="24"/>
    </row>
    <row r="51" spans="5:23" ht="12.75">
      <c r="E51" s="500"/>
      <c r="F51" s="24"/>
      <c r="H51" s="23"/>
      <c r="J51" s="201"/>
      <c r="K51" s="201"/>
      <c r="L51" s="201"/>
      <c r="M51" s="201"/>
      <c r="N51" s="201"/>
      <c r="P51" s="24"/>
      <c r="R51" s="24"/>
      <c r="S51" s="23"/>
      <c r="T51" s="24"/>
      <c r="U51" s="24"/>
      <c r="V51" s="24"/>
      <c r="W51" s="24"/>
    </row>
    <row r="52" spans="5:23" ht="12.75">
      <c r="E52" s="500"/>
      <c r="F52" s="24"/>
      <c r="H52" s="23"/>
      <c r="J52" s="201"/>
      <c r="K52" s="201"/>
      <c r="L52" s="201"/>
      <c r="M52" s="201"/>
      <c r="N52" s="201"/>
      <c r="P52" s="24"/>
      <c r="R52" s="24"/>
      <c r="S52" s="23"/>
      <c r="T52" s="24"/>
      <c r="U52" s="24"/>
      <c r="V52" s="24"/>
      <c r="W52" s="24"/>
    </row>
    <row r="53" spans="5:23" ht="12.75">
      <c r="E53" s="500"/>
      <c r="F53" s="24"/>
      <c r="H53" s="23"/>
      <c r="J53" s="201"/>
      <c r="K53" s="201"/>
      <c r="L53" s="201"/>
      <c r="M53" s="201"/>
      <c r="N53" s="201"/>
      <c r="P53" s="24"/>
      <c r="R53" s="24"/>
      <c r="S53" s="23"/>
      <c r="T53" s="24"/>
      <c r="U53" s="24"/>
      <c r="V53" s="24"/>
      <c r="W53" s="24"/>
    </row>
    <row r="54" spans="5:23" ht="12.75">
      <c r="E54" s="500"/>
      <c r="F54" s="24"/>
      <c r="H54" s="23"/>
      <c r="J54" s="201"/>
      <c r="K54" s="201"/>
      <c r="L54" s="201"/>
      <c r="M54" s="201"/>
      <c r="N54" s="201"/>
      <c r="P54" s="24"/>
      <c r="R54" s="24"/>
      <c r="S54" s="23"/>
      <c r="T54" s="24"/>
      <c r="U54" s="24"/>
      <c r="V54" s="24"/>
      <c r="W54" s="24"/>
    </row>
    <row r="55" spans="5:23" ht="12.75">
      <c r="E55" s="500"/>
      <c r="F55" s="24"/>
      <c r="H55" s="23"/>
      <c r="J55" s="201"/>
      <c r="K55" s="201"/>
      <c r="L55" s="201"/>
      <c r="M55" s="201"/>
      <c r="N55" s="201"/>
      <c r="P55" s="24"/>
      <c r="R55" s="24"/>
      <c r="S55" s="23"/>
      <c r="T55" s="24"/>
      <c r="U55" s="24"/>
      <c r="V55" s="24"/>
      <c r="W55" s="24"/>
    </row>
    <row r="56" spans="5:23" ht="12.75">
      <c r="E56" s="500"/>
      <c r="F56" s="24"/>
      <c r="H56" s="23"/>
      <c r="J56" s="201"/>
      <c r="K56" s="201"/>
      <c r="L56" s="201"/>
      <c r="M56" s="201"/>
      <c r="N56" s="201"/>
      <c r="P56" s="24"/>
      <c r="R56" s="24"/>
      <c r="S56" s="23"/>
      <c r="T56" s="24"/>
      <c r="U56" s="24"/>
      <c r="V56" s="24"/>
      <c r="W56" s="24"/>
    </row>
    <row r="57" spans="5:23" ht="12.75">
      <c r="E57" s="500"/>
      <c r="F57" s="24"/>
      <c r="H57" s="23"/>
      <c r="J57" s="201"/>
      <c r="K57" s="201"/>
      <c r="L57" s="201"/>
      <c r="M57" s="201"/>
      <c r="N57" s="201"/>
      <c r="P57" s="24"/>
      <c r="R57" s="24"/>
      <c r="S57" s="23"/>
      <c r="T57" s="24"/>
      <c r="U57" s="24"/>
      <c r="V57" s="24"/>
      <c r="W57" s="24"/>
    </row>
    <row r="58" spans="5:23" ht="12.75">
      <c r="E58" s="500"/>
      <c r="F58" s="24"/>
      <c r="H58" s="23"/>
      <c r="J58" s="201"/>
      <c r="K58" s="201"/>
      <c r="L58" s="201"/>
      <c r="M58" s="201"/>
      <c r="N58" s="201"/>
      <c r="P58" s="24"/>
      <c r="R58" s="24"/>
      <c r="S58" s="23"/>
      <c r="T58" s="24"/>
      <c r="U58" s="24"/>
      <c r="V58" s="24"/>
      <c r="W58" s="24"/>
    </row>
    <row r="59" spans="5:23" ht="12.75">
      <c r="E59" s="500"/>
      <c r="F59" s="24"/>
      <c r="H59" s="23"/>
      <c r="J59" s="201"/>
      <c r="K59" s="201"/>
      <c r="L59" s="201"/>
      <c r="M59" s="201"/>
      <c r="N59" s="201"/>
      <c r="P59" s="24"/>
      <c r="R59" s="24"/>
      <c r="S59" s="23"/>
      <c r="T59" s="24"/>
      <c r="U59" s="24"/>
      <c r="V59" s="24"/>
      <c r="W59" s="24"/>
    </row>
    <row r="60" spans="5:23" ht="12.75">
      <c r="E60" s="500"/>
      <c r="F60" s="24"/>
      <c r="H60" s="23"/>
      <c r="J60" s="201"/>
      <c r="K60" s="201"/>
      <c r="L60" s="201"/>
      <c r="M60" s="201"/>
      <c r="N60" s="201"/>
      <c r="P60" s="24"/>
      <c r="R60" s="24"/>
      <c r="S60" s="23"/>
      <c r="T60" s="24"/>
      <c r="U60" s="24"/>
      <c r="V60" s="24"/>
      <c r="W60" s="24"/>
    </row>
    <row r="61" spans="5:23" ht="12.75">
      <c r="E61" s="500"/>
      <c r="F61" s="24"/>
      <c r="H61" s="23"/>
      <c r="J61" s="201"/>
      <c r="K61" s="201"/>
      <c r="L61" s="201"/>
      <c r="M61" s="201"/>
      <c r="N61" s="201"/>
      <c r="P61" s="24"/>
      <c r="R61" s="24"/>
      <c r="S61" s="23"/>
      <c r="T61" s="24"/>
      <c r="U61" s="24"/>
      <c r="V61" s="24"/>
      <c r="W61" s="24"/>
    </row>
    <row r="62" spans="5:23" ht="12.75">
      <c r="E62" s="500"/>
      <c r="F62" s="24"/>
      <c r="H62" s="23"/>
      <c r="J62" s="201"/>
      <c r="K62" s="201"/>
      <c r="L62" s="201"/>
      <c r="M62" s="201"/>
      <c r="N62" s="201"/>
      <c r="P62" s="24"/>
      <c r="R62" s="24"/>
      <c r="S62" s="23"/>
      <c r="T62" s="24"/>
      <c r="U62" s="24"/>
      <c r="V62" s="24"/>
      <c r="W62" s="24"/>
    </row>
    <row r="63" spans="5:23" ht="12.75">
      <c r="E63" s="500"/>
      <c r="F63" s="24"/>
      <c r="H63" s="23"/>
      <c r="J63" s="201"/>
      <c r="K63" s="201"/>
      <c r="L63" s="201"/>
      <c r="M63" s="201"/>
      <c r="N63" s="201"/>
      <c r="P63" s="24"/>
      <c r="R63" s="24"/>
      <c r="S63" s="23"/>
      <c r="T63" s="24"/>
      <c r="U63" s="24"/>
      <c r="V63" s="24"/>
      <c r="W63" s="24"/>
    </row>
    <row r="64" spans="5:23" ht="12.75">
      <c r="E64" s="500"/>
      <c r="F64" s="24"/>
      <c r="H64" s="23"/>
      <c r="J64" s="201"/>
      <c r="K64" s="201"/>
      <c r="L64" s="201"/>
      <c r="M64" s="201"/>
      <c r="N64" s="201"/>
      <c r="P64" s="24"/>
      <c r="R64" s="24"/>
      <c r="S64" s="23"/>
      <c r="T64" s="24"/>
      <c r="U64" s="24"/>
      <c r="V64" s="24"/>
      <c r="W64" s="24"/>
    </row>
    <row r="65" spans="5:23" ht="12.75">
      <c r="E65" s="500"/>
      <c r="F65" s="24"/>
      <c r="H65" s="23"/>
      <c r="J65" s="201"/>
      <c r="K65" s="201"/>
      <c r="L65" s="201"/>
      <c r="M65" s="201"/>
      <c r="N65" s="201"/>
      <c r="P65" s="24"/>
      <c r="R65" s="24"/>
      <c r="S65" s="23"/>
      <c r="T65" s="24"/>
      <c r="U65" s="24"/>
      <c r="V65" s="24"/>
      <c r="W65" s="24"/>
    </row>
    <row r="66" spans="5:23" ht="12.75">
      <c r="E66" s="500"/>
      <c r="F66" s="24"/>
      <c r="H66" s="23"/>
      <c r="J66" s="201"/>
      <c r="K66" s="201"/>
      <c r="L66" s="201"/>
      <c r="M66" s="201"/>
      <c r="N66" s="201"/>
      <c r="P66" s="24"/>
      <c r="R66" s="24"/>
      <c r="S66" s="23"/>
      <c r="T66" s="24"/>
      <c r="U66" s="24"/>
      <c r="V66" s="24"/>
      <c r="W66" s="24"/>
    </row>
    <row r="67" spans="5:23" ht="12.75">
      <c r="E67" s="500"/>
      <c r="F67" s="24"/>
      <c r="H67" s="23"/>
      <c r="J67" s="201"/>
      <c r="K67" s="201"/>
      <c r="L67" s="201"/>
      <c r="M67" s="201"/>
      <c r="N67" s="201"/>
      <c r="P67" s="24"/>
      <c r="R67" s="24"/>
      <c r="S67" s="23"/>
      <c r="T67" s="24"/>
      <c r="U67" s="24"/>
      <c r="V67" s="24"/>
      <c r="W67" s="24"/>
    </row>
    <row r="68" spans="5:23" ht="12.75">
      <c r="E68" s="500"/>
      <c r="F68" s="24"/>
      <c r="H68" s="23"/>
      <c r="J68" s="201"/>
      <c r="K68" s="201"/>
      <c r="L68" s="201"/>
      <c r="M68" s="201"/>
      <c r="N68" s="201"/>
      <c r="P68" s="24"/>
      <c r="R68" s="24"/>
      <c r="S68" s="23"/>
      <c r="T68" s="24"/>
      <c r="U68" s="24"/>
      <c r="V68" s="24"/>
      <c r="W68" s="24"/>
    </row>
    <row r="69" spans="5:23" ht="12.75">
      <c r="E69" s="500"/>
      <c r="F69" s="24"/>
      <c r="H69" s="23"/>
      <c r="J69" s="201"/>
      <c r="K69" s="201"/>
      <c r="L69" s="201"/>
      <c r="M69" s="201"/>
      <c r="N69" s="201"/>
      <c r="P69" s="24"/>
      <c r="R69" s="24"/>
      <c r="S69" s="23"/>
      <c r="T69" s="24"/>
      <c r="U69" s="24"/>
      <c r="V69" s="24"/>
      <c r="W69" s="24"/>
    </row>
    <row r="70" spans="5:23" ht="12.75">
      <c r="E70" s="500"/>
      <c r="F70" s="24"/>
      <c r="H70" s="23"/>
      <c r="J70" s="201"/>
      <c r="K70" s="201"/>
      <c r="L70" s="201"/>
      <c r="M70" s="201"/>
      <c r="N70" s="201"/>
      <c r="P70" s="24"/>
      <c r="R70" s="24"/>
      <c r="S70" s="23"/>
      <c r="T70" s="24"/>
      <c r="U70" s="24"/>
      <c r="V70" s="24"/>
      <c r="W70" s="24"/>
    </row>
    <row r="71" spans="5:23" ht="12.75">
      <c r="E71" s="500"/>
      <c r="F71" s="24"/>
      <c r="H71" s="23"/>
      <c r="J71" s="201"/>
      <c r="K71" s="201"/>
      <c r="L71" s="201"/>
      <c r="M71" s="201"/>
      <c r="N71" s="201"/>
      <c r="P71" s="24"/>
      <c r="R71" s="24"/>
      <c r="S71" s="23"/>
      <c r="T71" s="24"/>
      <c r="U71" s="24"/>
      <c r="V71" s="24"/>
      <c r="W71" s="24"/>
    </row>
    <row r="72" spans="5:23" ht="12.75">
      <c r="E72" s="500"/>
      <c r="F72" s="24"/>
      <c r="H72" s="23"/>
      <c r="J72" s="201"/>
      <c r="K72" s="201"/>
      <c r="L72" s="201"/>
      <c r="M72" s="201"/>
      <c r="N72" s="201"/>
      <c r="P72" s="24"/>
      <c r="R72" s="24"/>
      <c r="S72" s="23"/>
      <c r="T72" s="24"/>
      <c r="U72" s="24"/>
      <c r="V72" s="24"/>
      <c r="W72" s="24"/>
    </row>
    <row r="73" spans="5:23" ht="12.75">
      <c r="E73" s="500"/>
      <c r="F73" s="24"/>
      <c r="H73" s="23"/>
      <c r="J73" s="201"/>
      <c r="K73" s="201"/>
      <c r="L73" s="201"/>
      <c r="M73" s="201"/>
      <c r="N73" s="201"/>
      <c r="P73" s="24"/>
      <c r="R73" s="24"/>
      <c r="S73" s="23"/>
      <c r="T73" s="24"/>
      <c r="U73" s="24"/>
      <c r="V73" s="24"/>
      <c r="W73" s="24"/>
    </row>
    <row r="74" spans="5:23" ht="12.75">
      <c r="E74" s="500"/>
      <c r="F74" s="24"/>
      <c r="H74" s="23"/>
      <c r="J74" s="201"/>
      <c r="K74" s="201"/>
      <c r="L74" s="201"/>
      <c r="M74" s="201"/>
      <c r="N74" s="201"/>
      <c r="P74" s="24"/>
      <c r="R74" s="24"/>
      <c r="S74" s="23"/>
      <c r="T74" s="24"/>
      <c r="U74" s="24"/>
      <c r="V74" s="24"/>
      <c r="W74" s="24"/>
    </row>
    <row r="75" spans="5:23" ht="12.75">
      <c r="E75" s="500"/>
      <c r="F75" s="24"/>
      <c r="H75" s="23"/>
      <c r="J75" s="201"/>
      <c r="K75" s="201"/>
      <c r="L75" s="201"/>
      <c r="M75" s="201"/>
      <c r="N75" s="201"/>
      <c r="P75" s="24"/>
      <c r="R75" s="24"/>
      <c r="S75" s="23"/>
      <c r="T75" s="24"/>
      <c r="U75" s="24"/>
      <c r="V75" s="24"/>
      <c r="W75" s="24"/>
    </row>
    <row r="76" spans="5:23" ht="12.75">
      <c r="E76" s="500"/>
      <c r="F76" s="24"/>
      <c r="H76" s="23"/>
      <c r="J76" s="201"/>
      <c r="K76" s="201"/>
      <c r="L76" s="201"/>
      <c r="M76" s="201"/>
      <c r="N76" s="201"/>
      <c r="P76" s="24"/>
      <c r="R76" s="24"/>
      <c r="S76" s="23"/>
      <c r="T76" s="24"/>
      <c r="U76" s="24"/>
      <c r="V76" s="24"/>
      <c r="W76" s="24"/>
    </row>
    <row r="77" spans="5:23" ht="12.75">
      <c r="E77" s="500"/>
      <c r="F77" s="24"/>
      <c r="H77" s="23"/>
      <c r="J77" s="201"/>
      <c r="K77" s="201"/>
      <c r="L77" s="201"/>
      <c r="M77" s="201"/>
      <c r="N77" s="201"/>
      <c r="P77" s="24"/>
      <c r="R77" s="24"/>
      <c r="S77" s="23"/>
      <c r="T77" s="24"/>
      <c r="U77" s="24"/>
      <c r="V77" s="24"/>
      <c r="W77" s="24"/>
    </row>
    <row r="78" spans="5:23" ht="12.75">
      <c r="E78" s="500"/>
      <c r="F78" s="24"/>
      <c r="H78" s="23"/>
      <c r="J78" s="201"/>
      <c r="K78" s="201"/>
      <c r="L78" s="201"/>
      <c r="M78" s="201"/>
      <c r="N78" s="201"/>
      <c r="P78" s="24"/>
      <c r="R78" s="24"/>
      <c r="S78" s="23"/>
      <c r="T78" s="24"/>
      <c r="U78" s="24"/>
      <c r="V78" s="24"/>
      <c r="W78" s="24"/>
    </row>
    <row r="79" spans="5:23" ht="12.75">
      <c r="E79" s="500"/>
      <c r="F79" s="24"/>
      <c r="H79" s="23"/>
      <c r="J79" s="201"/>
      <c r="K79" s="201"/>
      <c r="L79" s="201"/>
      <c r="M79" s="201"/>
      <c r="N79" s="201"/>
      <c r="P79" s="24"/>
      <c r="R79" s="24"/>
      <c r="S79" s="23"/>
      <c r="T79" s="24"/>
      <c r="U79" s="24"/>
      <c r="V79" s="24"/>
      <c r="W79" s="24"/>
    </row>
    <row r="80" spans="5:23" ht="12.75">
      <c r="E80" s="500"/>
      <c r="F80" s="24"/>
      <c r="H80" s="23"/>
      <c r="J80" s="201"/>
      <c r="K80" s="201"/>
      <c r="L80" s="201"/>
      <c r="M80" s="201"/>
      <c r="N80" s="201"/>
      <c r="P80" s="24"/>
      <c r="R80" s="24"/>
      <c r="S80" s="23"/>
      <c r="T80" s="24"/>
      <c r="U80" s="24"/>
      <c r="V80" s="24"/>
      <c r="W80" s="24"/>
    </row>
    <row r="81" spans="5:23" ht="12.75">
      <c r="E81" s="500"/>
      <c r="F81" s="24"/>
      <c r="H81" s="23"/>
      <c r="J81" s="201"/>
      <c r="K81" s="201"/>
      <c r="L81" s="201"/>
      <c r="M81" s="201"/>
      <c r="N81" s="201"/>
      <c r="P81" s="24"/>
      <c r="R81" s="24"/>
      <c r="S81" s="23"/>
      <c r="T81" s="24"/>
      <c r="U81" s="24"/>
      <c r="V81" s="24"/>
      <c r="W81" s="24"/>
    </row>
    <row r="82" spans="5:23" ht="12.75">
      <c r="E82" s="500"/>
      <c r="F82" s="24"/>
      <c r="H82" s="23"/>
      <c r="J82" s="201"/>
      <c r="K82" s="201"/>
      <c r="L82" s="201"/>
      <c r="M82" s="201"/>
      <c r="N82" s="201"/>
      <c r="P82" s="24"/>
      <c r="R82" s="24"/>
      <c r="S82" s="23"/>
      <c r="T82" s="24"/>
      <c r="U82" s="24"/>
      <c r="V82" s="24"/>
      <c r="W82" s="24"/>
    </row>
    <row r="83" spans="5:23" ht="12.75">
      <c r="E83" s="500"/>
      <c r="F83" s="24"/>
      <c r="H83" s="23"/>
      <c r="J83" s="201"/>
      <c r="K83" s="201"/>
      <c r="L83" s="201"/>
      <c r="M83" s="201"/>
      <c r="N83" s="201"/>
      <c r="P83" s="24"/>
      <c r="R83" s="24"/>
      <c r="S83" s="23"/>
      <c r="T83" s="24"/>
      <c r="U83" s="24"/>
      <c r="V83" s="24"/>
      <c r="W83" s="24"/>
    </row>
    <row r="84" spans="5:23" ht="12.75">
      <c r="E84" s="500"/>
      <c r="F84" s="24"/>
      <c r="H84" s="23"/>
      <c r="J84" s="201"/>
      <c r="K84" s="201"/>
      <c r="L84" s="201"/>
      <c r="M84" s="201"/>
      <c r="N84" s="201"/>
      <c r="P84" s="24"/>
      <c r="R84" s="24"/>
      <c r="S84" s="23"/>
      <c r="T84" s="24"/>
      <c r="U84" s="24"/>
      <c r="V84" s="24"/>
      <c r="W84" s="24"/>
    </row>
    <row r="85" spans="5:23" ht="12.75">
      <c r="E85" s="500"/>
      <c r="F85" s="24"/>
      <c r="H85" s="23"/>
      <c r="J85" s="201"/>
      <c r="K85" s="201"/>
      <c r="L85" s="201"/>
      <c r="M85" s="201"/>
      <c r="N85" s="201"/>
      <c r="P85" s="24"/>
      <c r="R85" s="24"/>
      <c r="S85" s="23"/>
      <c r="T85" s="24"/>
      <c r="U85" s="24"/>
      <c r="V85" s="24"/>
      <c r="W85" s="24"/>
    </row>
    <row r="86" spans="5:23" ht="12.75">
      <c r="E86" s="500"/>
      <c r="F86" s="24"/>
      <c r="H86" s="23"/>
      <c r="J86" s="201"/>
      <c r="K86" s="201"/>
      <c r="L86" s="201"/>
      <c r="M86" s="201"/>
      <c r="N86" s="201"/>
      <c r="P86" s="24"/>
      <c r="R86" s="24"/>
      <c r="S86" s="23"/>
      <c r="T86" s="24"/>
      <c r="U86" s="24"/>
      <c r="V86" s="24"/>
      <c r="W86" s="24"/>
    </row>
    <row r="87" spans="5:23" ht="12.75">
      <c r="E87" s="500"/>
      <c r="F87" s="24"/>
      <c r="H87" s="23"/>
      <c r="J87" s="201"/>
      <c r="K87" s="201"/>
      <c r="L87" s="201"/>
      <c r="M87" s="201"/>
      <c r="N87" s="201"/>
      <c r="P87" s="24"/>
      <c r="R87" s="24"/>
      <c r="S87" s="23"/>
      <c r="T87" s="24"/>
      <c r="U87" s="24"/>
      <c r="V87" s="24"/>
      <c r="W87" s="24"/>
    </row>
    <row r="88" spans="5:23" ht="12.75">
      <c r="E88" s="500"/>
      <c r="F88" s="24"/>
      <c r="H88" s="23"/>
      <c r="J88" s="201"/>
      <c r="K88" s="201"/>
      <c r="L88" s="201"/>
      <c r="M88" s="201"/>
      <c r="N88" s="201"/>
      <c r="P88" s="24"/>
      <c r="R88" s="24"/>
      <c r="S88" s="23"/>
      <c r="T88" s="24"/>
      <c r="U88" s="24"/>
      <c r="V88" s="24"/>
      <c r="W88" s="24"/>
    </row>
    <row r="89" spans="5:23" ht="12.75">
      <c r="E89" s="500"/>
      <c r="F89" s="24"/>
      <c r="H89" s="23"/>
      <c r="J89" s="201"/>
      <c r="K89" s="201"/>
      <c r="L89" s="201"/>
      <c r="M89" s="201"/>
      <c r="N89" s="201"/>
      <c r="P89" s="24"/>
      <c r="R89" s="24"/>
      <c r="S89" s="23"/>
      <c r="T89" s="24"/>
      <c r="U89" s="24"/>
      <c r="V89" s="24"/>
      <c r="W89" s="24"/>
    </row>
    <row r="90" spans="5:23" ht="12.75">
      <c r="E90" s="500"/>
      <c r="F90" s="24"/>
      <c r="H90" s="23"/>
      <c r="J90" s="201"/>
      <c r="K90" s="201"/>
      <c r="L90" s="201"/>
      <c r="M90" s="201"/>
      <c r="N90" s="201"/>
      <c r="P90" s="24"/>
      <c r="R90" s="24"/>
      <c r="S90" s="23"/>
      <c r="T90" s="24"/>
      <c r="U90" s="24"/>
      <c r="V90" s="24"/>
      <c r="W90" s="24"/>
    </row>
    <row r="91" spans="5:23" ht="12.75">
      <c r="E91" s="500"/>
      <c r="F91" s="24"/>
      <c r="H91" s="23"/>
      <c r="J91" s="201"/>
      <c r="K91" s="201"/>
      <c r="L91" s="201"/>
      <c r="M91" s="201"/>
      <c r="N91" s="201"/>
      <c r="P91" s="24"/>
      <c r="R91" s="24"/>
      <c r="S91" s="23"/>
      <c r="T91" s="24"/>
      <c r="U91" s="24"/>
      <c r="V91" s="24"/>
      <c r="W91" s="24"/>
    </row>
    <row r="92" spans="5:23" ht="12.75">
      <c r="E92" s="500"/>
      <c r="F92" s="24"/>
      <c r="H92" s="23"/>
      <c r="J92" s="201"/>
      <c r="K92" s="201"/>
      <c r="L92" s="201"/>
      <c r="M92" s="201"/>
      <c r="N92" s="201"/>
      <c r="P92" s="24"/>
      <c r="R92" s="24"/>
      <c r="S92" s="23"/>
      <c r="T92" s="24"/>
      <c r="U92" s="24"/>
      <c r="V92" s="24"/>
      <c r="W92" s="24"/>
    </row>
    <row r="93" spans="5:23" ht="12.75">
      <c r="E93" s="500"/>
      <c r="F93" s="24"/>
      <c r="H93" s="23"/>
      <c r="J93" s="201"/>
      <c r="K93" s="201"/>
      <c r="L93" s="201"/>
      <c r="M93" s="201"/>
      <c r="N93" s="201"/>
      <c r="P93" s="24"/>
      <c r="R93" s="24"/>
      <c r="S93" s="23"/>
      <c r="T93" s="24"/>
      <c r="U93" s="24"/>
      <c r="V93" s="24"/>
      <c r="W93" s="24"/>
    </row>
    <row r="94" spans="5:23" ht="12.75">
      <c r="E94" s="500"/>
      <c r="F94" s="24"/>
      <c r="H94" s="23"/>
      <c r="J94" s="201"/>
      <c r="K94" s="201"/>
      <c r="L94" s="201"/>
      <c r="M94" s="201"/>
      <c r="N94" s="201"/>
      <c r="P94" s="24"/>
      <c r="R94" s="24"/>
      <c r="S94" s="23"/>
      <c r="T94" s="24"/>
      <c r="U94" s="24"/>
      <c r="V94" s="24"/>
      <c r="W94" s="24"/>
    </row>
    <row r="95" spans="5:23" ht="12.75">
      <c r="E95" s="500"/>
      <c r="F95" s="24"/>
      <c r="H95" s="23"/>
      <c r="J95" s="201"/>
      <c r="K95" s="201"/>
      <c r="L95" s="201"/>
      <c r="M95" s="201"/>
      <c r="N95" s="201"/>
      <c r="P95" s="24"/>
      <c r="R95" s="24"/>
      <c r="S95" s="23"/>
      <c r="T95" s="24"/>
      <c r="U95" s="24"/>
      <c r="V95" s="24"/>
      <c r="W95" s="24"/>
    </row>
    <row r="96" spans="5:23" ht="12.75">
      <c r="E96" s="500"/>
      <c r="F96" s="24"/>
      <c r="H96" s="23"/>
      <c r="J96" s="201"/>
      <c r="K96" s="201"/>
      <c r="L96" s="201"/>
      <c r="M96" s="201"/>
      <c r="N96" s="201"/>
      <c r="P96" s="24"/>
      <c r="R96" s="24"/>
      <c r="S96" s="23"/>
      <c r="T96" s="24"/>
      <c r="U96" s="24"/>
      <c r="V96" s="24"/>
      <c r="W96" s="24"/>
    </row>
    <row r="97" spans="5:23" ht="12.75">
      <c r="E97" s="500"/>
      <c r="F97" s="24"/>
      <c r="H97" s="23"/>
      <c r="J97" s="201"/>
      <c r="K97" s="201"/>
      <c r="L97" s="201"/>
      <c r="M97" s="201"/>
      <c r="N97" s="201"/>
      <c r="P97" s="24"/>
      <c r="R97" s="24"/>
      <c r="S97" s="23"/>
      <c r="T97" s="24"/>
      <c r="U97" s="24"/>
      <c r="V97" s="24"/>
      <c r="W97" s="24"/>
    </row>
    <row r="98" spans="5:23" ht="12.75">
      <c r="E98" s="500"/>
      <c r="F98" s="24"/>
      <c r="H98" s="23"/>
      <c r="J98" s="201"/>
      <c r="K98" s="201"/>
      <c r="L98" s="201"/>
      <c r="M98" s="201"/>
      <c r="N98" s="201"/>
      <c r="P98" s="24"/>
      <c r="R98" s="24"/>
      <c r="S98" s="23"/>
      <c r="T98" s="24"/>
      <c r="U98" s="24"/>
      <c r="V98" s="24"/>
      <c r="W98" s="24"/>
    </row>
    <row r="99" spans="5:23" ht="12.75">
      <c r="E99" s="500"/>
      <c r="F99" s="24"/>
      <c r="H99" s="23"/>
      <c r="J99" s="201"/>
      <c r="K99" s="201"/>
      <c r="L99" s="201"/>
      <c r="M99" s="201"/>
      <c r="N99" s="201"/>
      <c r="P99" s="24"/>
      <c r="R99" s="24"/>
      <c r="S99" s="23"/>
      <c r="T99" s="24"/>
      <c r="U99" s="24"/>
      <c r="V99" s="24"/>
      <c r="W99" s="24"/>
    </row>
    <row r="100" spans="5:23" ht="12.75">
      <c r="E100" s="500"/>
      <c r="F100" s="24"/>
      <c r="H100" s="23"/>
      <c r="J100" s="201"/>
      <c r="K100" s="201"/>
      <c r="L100" s="201"/>
      <c r="M100" s="201"/>
      <c r="N100" s="201"/>
      <c r="P100" s="24"/>
      <c r="R100" s="24"/>
      <c r="S100" s="23"/>
      <c r="T100" s="24"/>
      <c r="U100" s="24"/>
      <c r="V100" s="24"/>
      <c r="W100" s="24"/>
    </row>
    <row r="101" spans="5:23" ht="12.75">
      <c r="E101" s="500"/>
      <c r="F101" s="24"/>
      <c r="H101" s="23"/>
      <c r="J101" s="201"/>
      <c r="K101" s="201"/>
      <c r="L101" s="201"/>
      <c r="M101" s="201"/>
      <c r="N101" s="201"/>
      <c r="P101" s="24"/>
      <c r="R101" s="24"/>
      <c r="S101" s="23"/>
      <c r="T101" s="24"/>
      <c r="U101" s="24"/>
      <c r="V101" s="24"/>
      <c r="W101" s="24"/>
    </row>
    <row r="102" spans="5:23" ht="12.75">
      <c r="E102" s="500"/>
      <c r="F102" s="24"/>
      <c r="H102" s="23"/>
      <c r="J102" s="201"/>
      <c r="K102" s="201"/>
      <c r="L102" s="201"/>
      <c r="M102" s="201"/>
      <c r="N102" s="201"/>
      <c r="P102" s="24"/>
      <c r="R102" s="24"/>
      <c r="S102" s="23"/>
      <c r="T102" s="24"/>
      <c r="U102" s="24"/>
      <c r="V102" s="24"/>
      <c r="W102" s="24"/>
    </row>
    <row r="103" spans="5:23" ht="12.75">
      <c r="E103" s="500"/>
      <c r="F103" s="24"/>
      <c r="H103" s="23"/>
      <c r="J103" s="201"/>
      <c r="K103" s="201"/>
      <c r="L103" s="201"/>
      <c r="M103" s="201"/>
      <c r="N103" s="201"/>
      <c r="P103" s="24"/>
      <c r="R103" s="24"/>
      <c r="S103" s="23"/>
      <c r="T103" s="24"/>
      <c r="U103" s="24"/>
      <c r="V103" s="24"/>
      <c r="W103" s="24"/>
    </row>
    <row r="104" spans="5:23" ht="12.75">
      <c r="E104" s="500"/>
      <c r="F104" s="24"/>
      <c r="H104" s="23"/>
      <c r="J104" s="201"/>
      <c r="K104" s="201"/>
      <c r="L104" s="201"/>
      <c r="M104" s="201"/>
      <c r="N104" s="201"/>
      <c r="P104" s="24"/>
      <c r="R104" s="24"/>
      <c r="S104" s="23"/>
      <c r="T104" s="24"/>
      <c r="U104" s="24"/>
      <c r="V104" s="24"/>
      <c r="W104" s="24"/>
    </row>
    <row r="105" spans="5:23" ht="12.75">
      <c r="E105" s="500"/>
      <c r="F105" s="24"/>
      <c r="H105" s="23"/>
      <c r="J105" s="201"/>
      <c r="K105" s="201"/>
      <c r="L105" s="201"/>
      <c r="M105" s="201"/>
      <c r="N105" s="201"/>
      <c r="P105" s="24"/>
      <c r="R105" s="24"/>
      <c r="S105" s="23"/>
      <c r="T105" s="24"/>
      <c r="U105" s="24"/>
      <c r="V105" s="24"/>
      <c r="W105" s="24"/>
    </row>
    <row r="106" spans="5:23" ht="12.75">
      <c r="E106" s="500"/>
      <c r="F106" s="24"/>
      <c r="H106" s="23"/>
      <c r="J106" s="201"/>
      <c r="K106" s="201"/>
      <c r="L106" s="201"/>
      <c r="M106" s="201"/>
      <c r="N106" s="201"/>
      <c r="P106" s="24"/>
      <c r="R106" s="24"/>
      <c r="S106" s="23"/>
      <c r="T106" s="24"/>
      <c r="U106" s="24"/>
      <c r="V106" s="24"/>
      <c r="W106" s="24"/>
    </row>
    <row r="107" spans="5:23" ht="12.75">
      <c r="E107" s="500"/>
      <c r="F107" s="24"/>
      <c r="H107" s="23"/>
      <c r="J107" s="201"/>
      <c r="K107" s="201"/>
      <c r="L107" s="201"/>
      <c r="M107" s="201"/>
      <c r="N107" s="201"/>
      <c r="P107" s="24"/>
      <c r="R107" s="24"/>
      <c r="S107" s="23"/>
      <c r="T107" s="24"/>
      <c r="U107" s="24"/>
      <c r="V107" s="24"/>
      <c r="W107" s="24"/>
    </row>
    <row r="108" spans="5:23" ht="12.75">
      <c r="E108" s="500"/>
      <c r="F108" s="24"/>
      <c r="H108" s="23"/>
      <c r="J108" s="201"/>
      <c r="K108" s="201"/>
      <c r="L108" s="201"/>
      <c r="M108" s="201"/>
      <c r="N108" s="201"/>
      <c r="P108" s="24"/>
      <c r="R108" s="24"/>
      <c r="S108" s="23"/>
      <c r="T108" s="24"/>
      <c r="U108" s="24"/>
      <c r="V108" s="24"/>
      <c r="W108" s="24"/>
    </row>
    <row r="109" spans="5:23" ht="12.75">
      <c r="E109" s="500"/>
      <c r="F109" s="24"/>
      <c r="H109" s="23"/>
      <c r="J109" s="201"/>
      <c r="K109" s="201"/>
      <c r="L109" s="201"/>
      <c r="M109" s="201"/>
      <c r="N109" s="201"/>
      <c r="P109" s="24"/>
      <c r="R109" s="24"/>
      <c r="S109" s="23"/>
      <c r="T109" s="24"/>
      <c r="U109" s="24"/>
      <c r="V109" s="24"/>
      <c r="W109" s="24"/>
    </row>
    <row r="110" spans="5:23" ht="12.75">
      <c r="E110" s="500"/>
      <c r="F110" s="24"/>
      <c r="H110" s="23"/>
      <c r="J110" s="201"/>
      <c r="K110" s="201"/>
      <c r="L110" s="201"/>
      <c r="M110" s="201"/>
      <c r="N110" s="201"/>
      <c r="P110" s="24"/>
      <c r="R110" s="24"/>
      <c r="S110" s="23"/>
      <c r="T110" s="24"/>
      <c r="U110" s="24"/>
      <c r="V110" s="24"/>
      <c r="W110" s="24"/>
    </row>
    <row r="111" spans="5:23" ht="12.75">
      <c r="E111" s="500"/>
      <c r="F111" s="24"/>
      <c r="H111" s="23"/>
      <c r="J111" s="201"/>
      <c r="K111" s="201"/>
      <c r="L111" s="201"/>
      <c r="M111" s="201"/>
      <c r="N111" s="201"/>
      <c r="P111" s="24"/>
      <c r="R111" s="24"/>
      <c r="S111" s="23"/>
      <c r="T111" s="24"/>
      <c r="U111" s="24"/>
      <c r="V111" s="24"/>
      <c r="W111" s="24"/>
    </row>
    <row r="112" spans="5:23" ht="12.75">
      <c r="E112" s="500"/>
      <c r="F112" s="24"/>
      <c r="H112" s="23"/>
      <c r="J112" s="201"/>
      <c r="K112" s="201"/>
      <c r="L112" s="201"/>
      <c r="M112" s="201"/>
      <c r="N112" s="201"/>
      <c r="P112" s="24"/>
      <c r="R112" s="24"/>
      <c r="S112" s="23"/>
      <c r="T112" s="24"/>
      <c r="U112" s="24"/>
      <c r="V112" s="24"/>
      <c r="W112" s="24"/>
    </row>
    <row r="113" spans="5:23" ht="12.75">
      <c r="E113" s="500"/>
      <c r="F113" s="24"/>
      <c r="H113" s="23"/>
      <c r="J113" s="201"/>
      <c r="K113" s="201"/>
      <c r="L113" s="201"/>
      <c r="M113" s="201"/>
      <c r="N113" s="201"/>
      <c r="P113" s="24"/>
      <c r="R113" s="24"/>
      <c r="S113" s="23"/>
      <c r="T113" s="24"/>
      <c r="U113" s="24"/>
      <c r="V113" s="24"/>
      <c r="W113" s="24"/>
    </row>
    <row r="114" spans="5:23" ht="12.75">
      <c r="E114" s="500"/>
      <c r="F114" s="24"/>
      <c r="H114" s="23"/>
      <c r="J114" s="201"/>
      <c r="K114" s="201"/>
      <c r="L114" s="201"/>
      <c r="M114" s="201"/>
      <c r="N114" s="201"/>
      <c r="P114" s="24"/>
      <c r="R114" s="24"/>
      <c r="S114" s="23"/>
      <c r="T114" s="24"/>
      <c r="U114" s="24"/>
      <c r="V114" s="24"/>
      <c r="W114" s="24"/>
    </row>
    <row r="115" spans="5:23" ht="12.75">
      <c r="E115" s="500"/>
      <c r="F115" s="24"/>
      <c r="H115" s="23"/>
      <c r="J115" s="201"/>
      <c r="K115" s="201"/>
      <c r="L115" s="201"/>
      <c r="M115" s="201"/>
      <c r="N115" s="201"/>
      <c r="P115" s="24"/>
      <c r="R115" s="24"/>
      <c r="S115" s="23"/>
      <c r="T115" s="24"/>
      <c r="U115" s="24"/>
      <c r="V115" s="24"/>
      <c r="W115" s="24"/>
    </row>
    <row r="116" spans="5:23" ht="12.75">
      <c r="E116" s="500"/>
      <c r="F116" s="24"/>
      <c r="H116" s="23"/>
      <c r="J116" s="201"/>
      <c r="K116" s="201"/>
      <c r="L116" s="201"/>
      <c r="M116" s="201"/>
      <c r="N116" s="201"/>
      <c r="P116" s="24"/>
      <c r="R116" s="24"/>
      <c r="S116" s="23"/>
      <c r="T116" s="24"/>
      <c r="U116" s="24"/>
      <c r="V116" s="24"/>
      <c r="W116" s="24"/>
    </row>
    <row r="117" spans="5:23" ht="12.75">
      <c r="E117" s="500"/>
      <c r="F117" s="24"/>
      <c r="H117" s="23"/>
      <c r="J117" s="201"/>
      <c r="K117" s="201"/>
      <c r="L117" s="201"/>
      <c r="M117" s="201"/>
      <c r="N117" s="201"/>
      <c r="P117" s="24"/>
      <c r="R117" s="24"/>
      <c r="S117" s="23"/>
      <c r="T117" s="24"/>
      <c r="U117" s="24"/>
      <c r="V117" s="24"/>
      <c r="W117" s="24"/>
    </row>
    <row r="118" spans="5:23" ht="12.75">
      <c r="E118" s="500"/>
      <c r="F118" s="24"/>
      <c r="H118" s="23"/>
      <c r="J118" s="201"/>
      <c r="K118" s="201"/>
      <c r="L118" s="201"/>
      <c r="M118" s="201"/>
      <c r="N118" s="201"/>
      <c r="P118" s="24"/>
      <c r="R118" s="24"/>
      <c r="S118" s="23"/>
      <c r="T118" s="24"/>
      <c r="U118" s="24"/>
      <c r="V118" s="24"/>
      <c r="W118" s="24"/>
    </row>
    <row r="119" spans="5:23" ht="12.75">
      <c r="E119" s="500"/>
      <c r="F119" s="24"/>
      <c r="H119" s="23"/>
      <c r="J119" s="201"/>
      <c r="K119" s="201"/>
      <c r="L119" s="201"/>
      <c r="M119" s="201"/>
      <c r="N119" s="201"/>
      <c r="P119" s="24"/>
      <c r="R119" s="24"/>
      <c r="S119" s="23"/>
      <c r="T119" s="24"/>
      <c r="U119" s="24"/>
      <c r="V119" s="24"/>
      <c r="W119" s="24"/>
    </row>
    <row r="120" spans="5:23" ht="12.75">
      <c r="E120" s="500"/>
      <c r="F120" s="24"/>
      <c r="H120" s="23"/>
      <c r="J120" s="201"/>
      <c r="K120" s="201"/>
      <c r="L120" s="201"/>
      <c r="M120" s="201"/>
      <c r="N120" s="201"/>
      <c r="P120" s="24"/>
      <c r="R120" s="24"/>
      <c r="S120" s="23"/>
      <c r="T120" s="24"/>
      <c r="U120" s="24"/>
      <c r="V120" s="24"/>
      <c r="W120" s="24"/>
    </row>
    <row r="121" spans="5:23" ht="12.75">
      <c r="E121" s="500"/>
      <c r="F121" s="24"/>
      <c r="H121" s="23"/>
      <c r="J121" s="201"/>
      <c r="K121" s="201"/>
      <c r="L121" s="201"/>
      <c r="M121" s="201"/>
      <c r="N121" s="201"/>
      <c r="P121" s="24"/>
      <c r="R121" s="24"/>
      <c r="S121" s="23"/>
      <c r="T121" s="24"/>
      <c r="U121" s="24"/>
      <c r="V121" s="24"/>
      <c r="W121" s="24"/>
    </row>
    <row r="122" spans="5:23" ht="12.75">
      <c r="E122" s="500"/>
      <c r="F122" s="24"/>
      <c r="H122" s="23"/>
      <c r="J122" s="201"/>
      <c r="K122" s="201"/>
      <c r="L122" s="201"/>
      <c r="M122" s="201"/>
      <c r="N122" s="201"/>
      <c r="P122" s="24"/>
      <c r="R122" s="24"/>
      <c r="S122" s="23"/>
      <c r="T122" s="24"/>
      <c r="U122" s="24"/>
      <c r="V122" s="24"/>
      <c r="W122" s="24"/>
    </row>
    <row r="123" spans="5:23" ht="12.75">
      <c r="E123" s="500"/>
      <c r="F123" s="24"/>
      <c r="H123" s="23"/>
      <c r="J123" s="201"/>
      <c r="K123" s="201"/>
      <c r="L123" s="201"/>
      <c r="M123" s="201"/>
      <c r="N123" s="201"/>
      <c r="P123" s="24"/>
      <c r="R123" s="24"/>
      <c r="S123" s="23"/>
      <c r="T123" s="24"/>
      <c r="U123" s="24"/>
      <c r="V123" s="24"/>
      <c r="W123" s="24"/>
    </row>
    <row r="124" spans="5:23" ht="12.75">
      <c r="E124" s="500"/>
      <c r="F124" s="24"/>
      <c r="H124" s="23"/>
      <c r="J124" s="201"/>
      <c r="K124" s="201"/>
      <c r="L124" s="201"/>
      <c r="M124" s="201"/>
      <c r="N124" s="201"/>
      <c r="P124" s="24"/>
      <c r="R124" s="24"/>
      <c r="S124" s="23"/>
      <c r="T124" s="24"/>
      <c r="U124" s="24"/>
      <c r="V124" s="24"/>
      <c r="W124" s="24"/>
    </row>
    <row r="125" spans="5:23" ht="12.75">
      <c r="E125" s="500"/>
      <c r="F125" s="24"/>
      <c r="H125" s="23"/>
      <c r="J125" s="201"/>
      <c r="K125" s="201"/>
      <c r="L125" s="201"/>
      <c r="M125" s="201"/>
      <c r="N125" s="201"/>
      <c r="P125" s="24"/>
      <c r="R125" s="24"/>
      <c r="S125" s="23"/>
      <c r="T125" s="24"/>
      <c r="U125" s="24"/>
      <c r="V125" s="24"/>
      <c r="W125" s="24"/>
    </row>
    <row r="126" spans="5:23" ht="12.75">
      <c r="E126" s="500"/>
      <c r="F126" s="24"/>
      <c r="H126" s="23"/>
      <c r="J126" s="201"/>
      <c r="K126" s="201"/>
      <c r="L126" s="201"/>
      <c r="M126" s="201"/>
      <c r="N126" s="201"/>
      <c r="P126" s="24"/>
      <c r="R126" s="24"/>
      <c r="S126" s="23"/>
      <c r="T126" s="24"/>
      <c r="U126" s="24"/>
      <c r="V126" s="24"/>
      <c r="W126" s="24"/>
    </row>
    <row r="127" spans="5:23" ht="12.75">
      <c r="E127" s="500"/>
      <c r="F127" s="24"/>
      <c r="H127" s="23"/>
      <c r="J127" s="201"/>
      <c r="K127" s="201"/>
      <c r="L127" s="201"/>
      <c r="M127" s="201"/>
      <c r="N127" s="201"/>
      <c r="P127" s="24"/>
      <c r="R127" s="24"/>
      <c r="S127" s="23"/>
      <c r="T127" s="24"/>
      <c r="U127" s="24"/>
      <c r="V127" s="24"/>
      <c r="W127" s="24"/>
    </row>
    <row r="128" spans="5:23" ht="12.75">
      <c r="E128" s="500"/>
      <c r="F128" s="24"/>
      <c r="H128" s="23"/>
      <c r="J128" s="201"/>
      <c r="K128" s="201"/>
      <c r="L128" s="201"/>
      <c r="M128" s="201"/>
      <c r="N128" s="201"/>
      <c r="P128" s="24"/>
      <c r="R128" s="24"/>
      <c r="S128" s="23"/>
      <c r="T128" s="24"/>
      <c r="U128" s="24"/>
      <c r="V128" s="24"/>
      <c r="W128" s="24"/>
    </row>
    <row r="129" spans="5:23" ht="12.75">
      <c r="E129" s="500"/>
      <c r="F129" s="24"/>
      <c r="H129" s="23"/>
      <c r="J129" s="201"/>
      <c r="K129" s="201"/>
      <c r="L129" s="201"/>
      <c r="M129" s="201"/>
      <c r="N129" s="201"/>
      <c r="P129" s="24"/>
      <c r="R129" s="24"/>
      <c r="S129" s="23"/>
      <c r="T129" s="24"/>
      <c r="U129" s="24"/>
      <c r="V129" s="24"/>
      <c r="W129" s="24"/>
    </row>
    <row r="130" spans="5:23" ht="12.75">
      <c r="E130" s="500"/>
      <c r="F130" s="24"/>
      <c r="H130" s="23"/>
      <c r="J130" s="201"/>
      <c r="K130" s="201"/>
      <c r="L130" s="201"/>
      <c r="M130" s="201"/>
      <c r="N130" s="201"/>
      <c r="P130" s="24"/>
      <c r="R130" s="24"/>
      <c r="S130" s="23"/>
      <c r="T130" s="24"/>
      <c r="U130" s="24"/>
      <c r="V130" s="24"/>
      <c r="W130" s="24"/>
    </row>
    <row r="131" spans="5:23" ht="12.75">
      <c r="E131" s="500"/>
      <c r="F131" s="24"/>
      <c r="H131" s="23"/>
      <c r="J131" s="201"/>
      <c r="K131" s="201"/>
      <c r="L131" s="201"/>
      <c r="M131" s="201"/>
      <c r="N131" s="201"/>
      <c r="P131" s="24"/>
      <c r="R131" s="24"/>
      <c r="S131" s="23"/>
      <c r="T131" s="24"/>
      <c r="U131" s="24"/>
      <c r="V131" s="24"/>
      <c r="W131" s="24"/>
    </row>
    <row r="132" spans="5:23" ht="12.75">
      <c r="E132" s="500"/>
      <c r="F132" s="24"/>
      <c r="H132" s="23"/>
      <c r="J132" s="201"/>
      <c r="K132" s="201"/>
      <c r="L132" s="201"/>
      <c r="M132" s="201"/>
      <c r="N132" s="201"/>
      <c r="P132" s="24"/>
      <c r="R132" s="24"/>
      <c r="S132" s="23"/>
      <c r="T132" s="24"/>
      <c r="U132" s="24"/>
      <c r="V132" s="24"/>
      <c r="W132" s="24"/>
    </row>
    <row r="133" spans="5:23" ht="12.75">
      <c r="E133" s="500"/>
      <c r="F133" s="24"/>
      <c r="H133" s="23"/>
      <c r="J133" s="201"/>
      <c r="K133" s="201"/>
      <c r="L133" s="201"/>
      <c r="M133" s="201"/>
      <c r="N133" s="201"/>
      <c r="P133" s="24"/>
      <c r="R133" s="24"/>
      <c r="S133" s="23"/>
      <c r="T133" s="24"/>
      <c r="U133" s="24"/>
      <c r="V133" s="24"/>
      <c r="W133" s="24"/>
    </row>
    <row r="134" spans="5:23" ht="12.75">
      <c r="E134" s="500"/>
      <c r="F134" s="24"/>
      <c r="H134" s="23"/>
      <c r="J134" s="201"/>
      <c r="K134" s="201"/>
      <c r="L134" s="201"/>
      <c r="M134" s="201"/>
      <c r="N134" s="201"/>
      <c r="P134" s="24"/>
      <c r="R134" s="24"/>
      <c r="S134" s="23"/>
      <c r="T134" s="24"/>
      <c r="U134" s="24"/>
      <c r="V134" s="24"/>
      <c r="W134" s="24"/>
    </row>
    <row r="135" spans="5:23" ht="12.75">
      <c r="E135" s="500"/>
      <c r="F135" s="24"/>
      <c r="H135" s="23"/>
      <c r="J135" s="201"/>
      <c r="K135" s="201"/>
      <c r="L135" s="201"/>
      <c r="M135" s="201"/>
      <c r="N135" s="201"/>
      <c r="P135" s="24"/>
      <c r="R135" s="24"/>
      <c r="S135" s="23"/>
      <c r="T135" s="24"/>
      <c r="U135" s="24"/>
      <c r="V135" s="24"/>
      <c r="W135" s="24"/>
    </row>
    <row r="136" spans="5:23" ht="12.75">
      <c r="E136" s="500"/>
      <c r="F136" s="24"/>
      <c r="H136" s="23"/>
      <c r="J136" s="201"/>
      <c r="K136" s="201"/>
      <c r="L136" s="201"/>
      <c r="M136" s="201"/>
      <c r="N136" s="201"/>
      <c r="P136" s="24"/>
      <c r="R136" s="24"/>
      <c r="S136" s="23"/>
      <c r="T136" s="24"/>
      <c r="U136" s="24"/>
      <c r="V136" s="24"/>
      <c r="W136" s="24"/>
    </row>
    <row r="137" spans="5:23" ht="12.75">
      <c r="E137" s="500"/>
      <c r="F137" s="24"/>
      <c r="H137" s="23"/>
      <c r="J137" s="201"/>
      <c r="K137" s="201"/>
      <c r="L137" s="201"/>
      <c r="M137" s="201"/>
      <c r="N137" s="201"/>
      <c r="P137" s="24"/>
      <c r="R137" s="24"/>
      <c r="S137" s="23"/>
      <c r="T137" s="24"/>
      <c r="U137" s="24"/>
      <c r="V137" s="24"/>
      <c r="W137" s="24"/>
    </row>
    <row r="138" spans="5:23" ht="12.75">
      <c r="E138" s="500"/>
      <c r="F138" s="24"/>
      <c r="H138" s="23"/>
      <c r="J138" s="201"/>
      <c r="K138" s="201"/>
      <c r="L138" s="201"/>
      <c r="M138" s="201"/>
      <c r="N138" s="201"/>
      <c r="P138" s="24"/>
      <c r="R138" s="24"/>
      <c r="S138" s="23"/>
      <c r="T138" s="24"/>
      <c r="U138" s="24"/>
      <c r="V138" s="24"/>
      <c r="W138" s="24"/>
    </row>
    <row r="139" spans="5:23" ht="12.75">
      <c r="E139" s="500"/>
      <c r="F139" s="24"/>
      <c r="H139" s="23"/>
      <c r="J139" s="201"/>
      <c r="K139" s="201"/>
      <c r="L139" s="201"/>
      <c r="M139" s="201"/>
      <c r="N139" s="201"/>
      <c r="P139" s="24"/>
      <c r="R139" s="24"/>
      <c r="S139" s="23"/>
      <c r="T139" s="24"/>
      <c r="U139" s="24"/>
      <c r="V139" s="24"/>
      <c r="W139" s="24"/>
    </row>
    <row r="140" spans="5:23" ht="12.75">
      <c r="E140" s="500"/>
      <c r="F140" s="24"/>
      <c r="H140" s="23"/>
      <c r="J140" s="201"/>
      <c r="K140" s="201"/>
      <c r="L140" s="201"/>
      <c r="M140" s="201"/>
      <c r="N140" s="201"/>
      <c r="P140" s="24"/>
      <c r="R140" s="24"/>
      <c r="S140" s="23"/>
      <c r="T140" s="24"/>
      <c r="U140" s="24"/>
      <c r="V140" s="24"/>
      <c r="W140" s="24"/>
    </row>
    <row r="141" spans="5:23" ht="12.75">
      <c r="E141" s="500"/>
      <c r="F141" s="24"/>
      <c r="H141" s="23"/>
      <c r="J141" s="201"/>
      <c r="K141" s="201"/>
      <c r="L141" s="201"/>
      <c r="M141" s="201"/>
      <c r="N141" s="201"/>
      <c r="P141" s="24"/>
      <c r="R141" s="24"/>
      <c r="S141" s="23"/>
      <c r="T141" s="24"/>
      <c r="U141" s="24"/>
      <c r="V141" s="24"/>
      <c r="W141" s="24"/>
    </row>
    <row r="142" spans="5:23" ht="12.75">
      <c r="E142" s="500"/>
      <c r="F142" s="24"/>
      <c r="H142" s="23"/>
      <c r="J142" s="201"/>
      <c r="K142" s="201"/>
      <c r="L142" s="201"/>
      <c r="M142" s="201"/>
      <c r="N142" s="201"/>
      <c r="P142" s="24"/>
      <c r="R142" s="24"/>
      <c r="S142" s="23"/>
      <c r="T142" s="24"/>
      <c r="U142" s="24"/>
      <c r="V142" s="24"/>
      <c r="W142" s="24"/>
    </row>
    <row r="143" spans="5:23" ht="12.75">
      <c r="E143" s="500"/>
      <c r="F143" s="24"/>
      <c r="H143" s="23"/>
      <c r="J143" s="201"/>
      <c r="K143" s="201"/>
      <c r="L143" s="201"/>
      <c r="M143" s="201"/>
      <c r="N143" s="201"/>
      <c r="P143" s="24"/>
      <c r="R143" s="24"/>
      <c r="S143" s="23"/>
      <c r="T143" s="24"/>
      <c r="U143" s="24"/>
      <c r="V143" s="24"/>
      <c r="W143" s="24"/>
    </row>
    <row r="144" spans="5:23" ht="12.75">
      <c r="E144" s="500"/>
      <c r="F144" s="24"/>
      <c r="H144" s="23"/>
      <c r="J144" s="201"/>
      <c r="K144" s="201"/>
      <c r="L144" s="201"/>
      <c r="M144" s="201"/>
      <c r="N144" s="201"/>
      <c r="P144" s="24"/>
      <c r="R144" s="24"/>
      <c r="S144" s="23"/>
      <c r="T144" s="24"/>
      <c r="U144" s="24"/>
      <c r="V144" s="24"/>
      <c r="W144" s="24"/>
    </row>
    <row r="145" spans="5:23" ht="12.75">
      <c r="E145" s="500"/>
      <c r="F145" s="24"/>
      <c r="H145" s="23"/>
      <c r="J145" s="201"/>
      <c r="K145" s="201"/>
      <c r="L145" s="201"/>
      <c r="M145" s="201"/>
      <c r="N145" s="201"/>
      <c r="P145" s="24"/>
      <c r="R145" s="24"/>
      <c r="S145" s="23"/>
      <c r="T145" s="24"/>
      <c r="U145" s="24"/>
      <c r="V145" s="24"/>
      <c r="W145" s="24"/>
    </row>
    <row r="146" spans="5:23" ht="12.75">
      <c r="E146" s="500"/>
      <c r="F146" s="24"/>
      <c r="H146" s="23"/>
      <c r="J146" s="201"/>
      <c r="K146" s="201"/>
      <c r="L146" s="201"/>
      <c r="M146" s="201"/>
      <c r="N146" s="201"/>
      <c r="P146" s="24"/>
      <c r="R146" s="24"/>
      <c r="S146" s="23"/>
      <c r="T146" s="24"/>
      <c r="U146" s="24"/>
      <c r="V146" s="24"/>
      <c r="W146" s="24"/>
    </row>
    <row r="147" spans="5:23" ht="12.75">
      <c r="E147" s="500"/>
      <c r="F147" s="24"/>
      <c r="H147" s="23"/>
      <c r="J147" s="201"/>
      <c r="K147" s="201"/>
      <c r="L147" s="201"/>
      <c r="M147" s="201"/>
      <c r="N147" s="201"/>
      <c r="P147" s="24"/>
      <c r="R147" s="24"/>
      <c r="S147" s="23"/>
      <c r="T147" s="24"/>
      <c r="U147" s="24"/>
      <c r="V147" s="24"/>
      <c r="W147" s="24"/>
    </row>
    <row r="148" spans="5:23" ht="12.75">
      <c r="E148" s="500"/>
      <c r="F148" s="24"/>
      <c r="H148" s="23"/>
      <c r="J148" s="201"/>
      <c r="K148" s="201"/>
      <c r="L148" s="201"/>
      <c r="M148" s="201"/>
      <c r="N148" s="201"/>
      <c r="P148" s="24"/>
      <c r="R148" s="24"/>
      <c r="S148" s="23"/>
      <c r="T148" s="24"/>
      <c r="U148" s="24"/>
      <c r="V148" s="24"/>
      <c r="W148" s="24"/>
    </row>
    <row r="149" spans="5:23" ht="12.75">
      <c r="E149" s="500"/>
      <c r="F149" s="24"/>
      <c r="H149" s="23"/>
      <c r="J149" s="201"/>
      <c r="K149" s="201"/>
      <c r="L149" s="201"/>
      <c r="M149" s="201"/>
      <c r="N149" s="201"/>
      <c r="P149" s="24"/>
      <c r="R149" s="24"/>
      <c r="S149" s="23"/>
      <c r="T149" s="24"/>
      <c r="U149" s="24"/>
      <c r="V149" s="24"/>
      <c r="W149" s="24"/>
    </row>
    <row r="150" spans="5:23" ht="12.75">
      <c r="E150" s="500"/>
      <c r="F150" s="24"/>
      <c r="H150" s="23"/>
      <c r="J150" s="201"/>
      <c r="K150" s="201"/>
      <c r="L150" s="201"/>
      <c r="M150" s="201"/>
      <c r="N150" s="201"/>
      <c r="P150" s="24"/>
      <c r="R150" s="24"/>
      <c r="S150" s="23"/>
      <c r="T150" s="24"/>
      <c r="U150" s="24"/>
      <c r="V150" s="24"/>
      <c r="W150" s="24"/>
    </row>
    <row r="151" spans="5:23" ht="12.75">
      <c r="E151" s="500"/>
      <c r="F151" s="24"/>
      <c r="H151" s="23"/>
      <c r="J151" s="201"/>
      <c r="K151" s="201"/>
      <c r="L151" s="201"/>
      <c r="M151" s="201"/>
      <c r="N151" s="201"/>
      <c r="P151" s="24"/>
      <c r="R151" s="24"/>
      <c r="S151" s="23"/>
      <c r="T151" s="24"/>
      <c r="U151" s="24"/>
      <c r="V151" s="24"/>
      <c r="W151" s="24"/>
    </row>
    <row r="152" spans="5:23" ht="12.75">
      <c r="E152" s="500"/>
      <c r="F152" s="24"/>
      <c r="H152" s="23"/>
      <c r="J152" s="201"/>
      <c r="K152" s="201"/>
      <c r="L152" s="201"/>
      <c r="M152" s="201"/>
      <c r="N152" s="201"/>
      <c r="P152" s="24"/>
      <c r="R152" s="24"/>
      <c r="S152" s="23"/>
      <c r="T152" s="24"/>
      <c r="U152" s="24"/>
      <c r="V152" s="24"/>
      <c r="W152" s="24"/>
    </row>
    <row r="153" spans="5:23" ht="12.75">
      <c r="E153" s="500"/>
      <c r="F153" s="24"/>
      <c r="H153" s="23"/>
      <c r="J153" s="201"/>
      <c r="K153" s="201"/>
      <c r="L153" s="201"/>
      <c r="M153" s="201"/>
      <c r="N153" s="201"/>
      <c r="P153" s="24"/>
      <c r="R153" s="24"/>
      <c r="S153" s="23"/>
      <c r="T153" s="24"/>
      <c r="U153" s="24"/>
      <c r="V153" s="24"/>
      <c r="W153" s="24"/>
    </row>
    <row r="154" spans="5:23" ht="12.75">
      <c r="E154" s="500"/>
      <c r="F154" s="24"/>
      <c r="H154" s="23"/>
      <c r="J154" s="201"/>
      <c r="K154" s="201"/>
      <c r="L154" s="201"/>
      <c r="M154" s="201"/>
      <c r="N154" s="201"/>
      <c r="P154" s="24"/>
      <c r="R154" s="24"/>
      <c r="S154" s="23"/>
      <c r="T154" s="24"/>
      <c r="U154" s="24"/>
      <c r="V154" s="24"/>
      <c r="W154" s="24"/>
    </row>
    <row r="155" spans="5:23" ht="12.75">
      <c r="E155" s="500"/>
      <c r="F155" s="24"/>
      <c r="H155" s="23"/>
      <c r="J155" s="201"/>
      <c r="K155" s="201"/>
      <c r="L155" s="201"/>
      <c r="M155" s="201"/>
      <c r="N155" s="201"/>
      <c r="P155" s="24"/>
      <c r="R155" s="24"/>
      <c r="S155" s="23"/>
      <c r="T155" s="24"/>
      <c r="U155" s="24"/>
      <c r="V155" s="24"/>
      <c r="W155" s="24"/>
    </row>
    <row r="156" spans="5:23" ht="12.75">
      <c r="E156" s="500"/>
      <c r="F156" s="24"/>
      <c r="H156" s="23"/>
      <c r="J156" s="201"/>
      <c r="K156" s="201"/>
      <c r="L156" s="201"/>
      <c r="M156" s="201"/>
      <c r="N156" s="201"/>
      <c r="P156" s="24"/>
      <c r="R156" s="24"/>
      <c r="S156" s="23"/>
      <c r="T156" s="24"/>
      <c r="U156" s="24"/>
      <c r="V156" s="24"/>
      <c r="W156" s="24"/>
    </row>
    <row r="157" spans="5:23" ht="12.75">
      <c r="E157" s="500"/>
      <c r="F157" s="24"/>
      <c r="H157" s="23"/>
      <c r="J157" s="201"/>
      <c r="K157" s="201"/>
      <c r="L157" s="201"/>
      <c r="M157" s="201"/>
      <c r="N157" s="201"/>
      <c r="P157" s="24"/>
      <c r="R157" s="24"/>
      <c r="S157" s="23"/>
      <c r="T157" s="24"/>
      <c r="U157" s="24"/>
      <c r="V157" s="24"/>
      <c r="W157" s="24"/>
    </row>
    <row r="158" spans="5:23" ht="12.75">
      <c r="E158" s="500"/>
      <c r="F158" s="24"/>
      <c r="H158" s="23"/>
      <c r="J158" s="201"/>
      <c r="K158" s="201"/>
      <c r="L158" s="201"/>
      <c r="M158" s="201"/>
      <c r="N158" s="201"/>
      <c r="P158" s="24"/>
      <c r="R158" s="24"/>
      <c r="S158" s="23"/>
      <c r="T158" s="24"/>
      <c r="U158" s="24"/>
      <c r="V158" s="24"/>
      <c r="W158" s="24"/>
    </row>
    <row r="159" spans="5:23" ht="12.75">
      <c r="E159" s="500"/>
      <c r="F159" s="24"/>
      <c r="H159" s="23"/>
      <c r="J159" s="201"/>
      <c r="K159" s="201"/>
      <c r="L159" s="201"/>
      <c r="M159" s="201"/>
      <c r="N159" s="201"/>
      <c r="P159" s="24"/>
      <c r="R159" s="24"/>
      <c r="S159" s="23"/>
      <c r="T159" s="24"/>
      <c r="U159" s="24"/>
      <c r="V159" s="24"/>
      <c r="W159" s="24"/>
    </row>
    <row r="160" spans="5:23" ht="12.75">
      <c r="E160" s="500"/>
      <c r="F160" s="24"/>
      <c r="H160" s="23"/>
      <c r="J160" s="201"/>
      <c r="K160" s="201"/>
      <c r="L160" s="201"/>
      <c r="M160" s="201"/>
      <c r="N160" s="201"/>
      <c r="P160" s="24"/>
      <c r="R160" s="24"/>
      <c r="S160" s="23"/>
      <c r="T160" s="24"/>
      <c r="U160" s="24"/>
      <c r="V160" s="24"/>
      <c r="W160" s="24"/>
    </row>
    <row r="161" spans="5:23" ht="12.75">
      <c r="E161" s="500"/>
      <c r="F161" s="24"/>
      <c r="H161" s="23"/>
      <c r="J161" s="201"/>
      <c r="K161" s="201"/>
      <c r="L161" s="201"/>
      <c r="M161" s="201"/>
      <c r="N161" s="201"/>
      <c r="P161" s="24"/>
      <c r="R161" s="24"/>
      <c r="S161" s="23"/>
      <c r="T161" s="24"/>
      <c r="U161" s="24"/>
      <c r="V161" s="24"/>
      <c r="W161" s="24"/>
    </row>
    <row r="162" spans="5:23" ht="12.75">
      <c r="E162" s="500"/>
      <c r="F162" s="24"/>
      <c r="H162" s="23"/>
      <c r="J162" s="201"/>
      <c r="K162" s="201"/>
      <c r="L162" s="201"/>
      <c r="M162" s="201"/>
      <c r="N162" s="201"/>
      <c r="P162" s="24"/>
      <c r="R162" s="24"/>
      <c r="S162" s="23"/>
      <c r="T162" s="24"/>
      <c r="U162" s="24"/>
      <c r="V162" s="24"/>
      <c r="W162" s="24"/>
    </row>
    <row r="163" spans="5:23" ht="12.75">
      <c r="E163" s="500"/>
      <c r="F163" s="24"/>
      <c r="H163" s="23"/>
      <c r="J163" s="201"/>
      <c r="K163" s="201"/>
      <c r="L163" s="201"/>
      <c r="M163" s="201"/>
      <c r="N163" s="201"/>
      <c r="P163" s="24"/>
      <c r="R163" s="24"/>
      <c r="S163" s="23"/>
      <c r="T163" s="24"/>
      <c r="U163" s="24"/>
      <c r="V163" s="24"/>
      <c r="W163" s="24"/>
    </row>
    <row r="164" spans="5:23" ht="12.75">
      <c r="E164" s="500"/>
      <c r="F164" s="24"/>
      <c r="H164" s="23"/>
      <c r="J164" s="201"/>
      <c r="K164" s="201"/>
      <c r="L164" s="201"/>
      <c r="M164" s="201"/>
      <c r="N164" s="201"/>
      <c r="P164" s="24"/>
      <c r="R164" s="24"/>
      <c r="S164" s="23"/>
      <c r="T164" s="24"/>
      <c r="U164" s="24"/>
      <c r="V164" s="24"/>
      <c r="W164" s="24"/>
    </row>
    <row r="165" spans="5:23" ht="12.75">
      <c r="E165" s="500"/>
      <c r="F165" s="24"/>
      <c r="H165" s="23"/>
      <c r="J165" s="201"/>
      <c r="K165" s="201"/>
      <c r="L165" s="201"/>
      <c r="M165" s="201"/>
      <c r="N165" s="201"/>
      <c r="P165" s="24"/>
      <c r="R165" s="24"/>
      <c r="S165" s="23"/>
      <c r="T165" s="24"/>
      <c r="U165" s="24"/>
      <c r="V165" s="24"/>
      <c r="W165" s="24"/>
    </row>
    <row r="166" spans="5:23" ht="12.75">
      <c r="E166" s="500"/>
      <c r="F166" s="24"/>
      <c r="H166" s="23"/>
      <c r="J166" s="201"/>
      <c r="K166" s="201"/>
      <c r="L166" s="201"/>
      <c r="M166" s="201"/>
      <c r="N166" s="201"/>
      <c r="P166" s="24"/>
      <c r="R166" s="24"/>
      <c r="S166" s="23"/>
      <c r="T166" s="24"/>
      <c r="U166" s="24"/>
      <c r="V166" s="24"/>
      <c r="W166" s="24"/>
    </row>
    <row r="167" spans="5:23" ht="12.75">
      <c r="E167" s="500"/>
      <c r="F167" s="24"/>
      <c r="H167" s="23"/>
      <c r="J167" s="201"/>
      <c r="K167" s="201"/>
      <c r="L167" s="201"/>
      <c r="M167" s="201"/>
      <c r="N167" s="201"/>
      <c r="P167" s="24"/>
      <c r="R167" s="24"/>
      <c r="S167" s="23"/>
      <c r="T167" s="24"/>
      <c r="U167" s="24"/>
      <c r="V167" s="24"/>
      <c r="W167" s="24"/>
    </row>
    <row r="168" spans="5:23" ht="12.75">
      <c r="E168" s="500"/>
      <c r="F168" s="24"/>
      <c r="H168" s="23"/>
      <c r="J168" s="201"/>
      <c r="K168" s="201"/>
      <c r="L168" s="201"/>
      <c r="M168" s="201"/>
      <c r="N168" s="201"/>
      <c r="P168" s="24"/>
      <c r="R168" s="24"/>
      <c r="S168" s="23"/>
      <c r="T168" s="24"/>
      <c r="U168" s="24"/>
      <c r="V168" s="24"/>
      <c r="W168" s="24"/>
    </row>
    <row r="169" spans="5:23" ht="12.75">
      <c r="E169" s="500"/>
      <c r="F169" s="24"/>
      <c r="H169" s="23"/>
      <c r="J169" s="201"/>
      <c r="K169" s="201"/>
      <c r="L169" s="201"/>
      <c r="M169" s="201"/>
      <c r="N169" s="201"/>
      <c r="P169" s="24"/>
      <c r="R169" s="24"/>
      <c r="S169" s="23"/>
      <c r="T169" s="24"/>
      <c r="U169" s="24"/>
      <c r="V169" s="24"/>
      <c r="W169" s="24"/>
    </row>
    <row r="170" spans="5:23" ht="12.75">
      <c r="E170" s="500"/>
      <c r="F170" s="24"/>
      <c r="H170" s="23"/>
      <c r="J170" s="201"/>
      <c r="K170" s="201"/>
      <c r="L170" s="201"/>
      <c r="M170" s="201"/>
      <c r="N170" s="201"/>
      <c r="P170" s="24"/>
      <c r="R170" s="24"/>
      <c r="S170" s="23"/>
      <c r="T170" s="24"/>
      <c r="U170" s="24"/>
      <c r="V170" s="24"/>
      <c r="W170" s="24"/>
    </row>
    <row r="171" spans="5:23" ht="12.75">
      <c r="E171" s="500"/>
      <c r="F171" s="24"/>
      <c r="H171" s="23"/>
      <c r="J171" s="201"/>
      <c r="K171" s="201"/>
      <c r="L171" s="201"/>
      <c r="M171" s="201"/>
      <c r="N171" s="201"/>
      <c r="P171" s="24"/>
      <c r="R171" s="24"/>
      <c r="S171" s="23"/>
      <c r="T171" s="24"/>
      <c r="U171" s="24"/>
      <c r="V171" s="24"/>
      <c r="W171" s="24"/>
    </row>
    <row r="172" spans="5:23" ht="12.75">
      <c r="E172" s="500"/>
      <c r="F172" s="24"/>
      <c r="H172" s="23"/>
      <c r="J172" s="201"/>
      <c r="K172" s="201"/>
      <c r="L172" s="201"/>
      <c r="M172" s="201"/>
      <c r="N172" s="201"/>
      <c r="P172" s="24"/>
      <c r="R172" s="24"/>
      <c r="S172" s="23"/>
      <c r="T172" s="24"/>
      <c r="U172" s="24"/>
      <c r="V172" s="24"/>
      <c r="W172" s="24"/>
    </row>
    <row r="173" spans="5:23" ht="12.75">
      <c r="E173" s="500"/>
      <c r="F173" s="24"/>
      <c r="H173" s="23"/>
      <c r="J173" s="201"/>
      <c r="K173" s="201"/>
      <c r="L173" s="201"/>
      <c r="M173" s="201"/>
      <c r="N173" s="201"/>
      <c r="P173" s="24"/>
      <c r="R173" s="24"/>
      <c r="S173" s="23"/>
      <c r="T173" s="24"/>
      <c r="U173" s="24"/>
      <c r="V173" s="24"/>
      <c r="W173" s="24"/>
    </row>
    <row r="174" spans="5:23" ht="12.75">
      <c r="E174" s="500"/>
      <c r="F174" s="24"/>
      <c r="H174" s="23"/>
      <c r="J174" s="201"/>
      <c r="K174" s="201"/>
      <c r="L174" s="201"/>
      <c r="M174" s="201"/>
      <c r="N174" s="201"/>
      <c r="P174" s="24"/>
      <c r="R174" s="24"/>
      <c r="S174" s="23"/>
      <c r="T174" s="24"/>
      <c r="U174" s="24"/>
      <c r="V174" s="24"/>
      <c r="W174" s="24"/>
    </row>
    <row r="175" spans="5:23" ht="12.75">
      <c r="E175" s="500"/>
      <c r="F175" s="24"/>
      <c r="H175" s="23"/>
      <c r="J175" s="201"/>
      <c r="K175" s="201"/>
      <c r="L175" s="201"/>
      <c r="M175" s="201"/>
      <c r="N175" s="201"/>
      <c r="P175" s="24"/>
      <c r="R175" s="24"/>
      <c r="S175" s="23"/>
      <c r="T175" s="24"/>
      <c r="U175" s="24"/>
      <c r="V175" s="24"/>
      <c r="W175" s="24"/>
    </row>
    <row r="176" spans="5:23" ht="12.75">
      <c r="E176" s="500"/>
      <c r="F176" s="24"/>
      <c r="H176" s="23"/>
      <c r="J176" s="201"/>
      <c r="K176" s="201"/>
      <c r="L176" s="201"/>
      <c r="M176" s="201"/>
      <c r="N176" s="201"/>
      <c r="P176" s="24"/>
      <c r="R176" s="24"/>
      <c r="S176" s="23"/>
      <c r="T176" s="24"/>
      <c r="U176" s="24"/>
      <c r="V176" s="24"/>
      <c r="W176" s="24"/>
    </row>
    <row r="177" spans="5:23" ht="12.75">
      <c r="E177" s="500"/>
      <c r="F177" s="24"/>
      <c r="H177" s="23"/>
      <c r="J177" s="201"/>
      <c r="K177" s="201"/>
      <c r="L177" s="201"/>
      <c r="M177" s="201"/>
      <c r="N177" s="201"/>
      <c r="P177" s="24"/>
      <c r="R177" s="24"/>
      <c r="S177" s="23"/>
      <c r="T177" s="24"/>
      <c r="U177" s="24"/>
      <c r="V177" s="24"/>
      <c r="W177" s="24"/>
    </row>
    <row r="178" spans="5:23" ht="12.75">
      <c r="E178" s="500"/>
      <c r="F178" s="24"/>
      <c r="H178" s="23"/>
      <c r="J178" s="201"/>
      <c r="K178" s="201"/>
      <c r="L178" s="201"/>
      <c r="M178" s="201"/>
      <c r="N178" s="201"/>
      <c r="P178" s="24"/>
      <c r="R178" s="24"/>
      <c r="S178" s="23"/>
      <c r="T178" s="24"/>
      <c r="U178" s="24"/>
      <c r="V178" s="24"/>
      <c r="W178" s="24"/>
    </row>
    <row r="179" spans="5:23" ht="12.75">
      <c r="E179" s="500"/>
      <c r="F179" s="24"/>
      <c r="H179" s="23"/>
      <c r="J179" s="201"/>
      <c r="K179" s="201"/>
      <c r="L179" s="201"/>
      <c r="M179" s="201"/>
      <c r="N179" s="201"/>
      <c r="P179" s="24"/>
      <c r="R179" s="24"/>
      <c r="S179" s="23"/>
      <c r="T179" s="24"/>
      <c r="U179" s="24"/>
      <c r="V179" s="24"/>
      <c r="W179" s="24"/>
    </row>
    <row r="180" spans="5:23" ht="12.75">
      <c r="E180" s="500"/>
      <c r="F180" s="24"/>
      <c r="H180" s="23"/>
      <c r="J180" s="201"/>
      <c r="K180" s="201"/>
      <c r="L180" s="201"/>
      <c r="M180" s="201"/>
      <c r="N180" s="201"/>
      <c r="P180" s="24"/>
      <c r="R180" s="24"/>
      <c r="S180" s="23"/>
      <c r="T180" s="24"/>
      <c r="U180" s="24"/>
      <c r="V180" s="24"/>
      <c r="W180" s="24"/>
    </row>
    <row r="181" spans="5:23" ht="12.75">
      <c r="E181" s="500"/>
      <c r="F181" s="24"/>
      <c r="H181" s="23"/>
      <c r="J181" s="201"/>
      <c r="K181" s="201"/>
      <c r="L181" s="201"/>
      <c r="M181" s="201"/>
      <c r="N181" s="201"/>
      <c r="P181" s="24"/>
      <c r="R181" s="24"/>
      <c r="S181" s="23"/>
      <c r="T181" s="24"/>
      <c r="U181" s="24"/>
      <c r="V181" s="24"/>
      <c r="W181" s="24"/>
    </row>
    <row r="182" spans="5:23" ht="12.75">
      <c r="E182" s="500"/>
      <c r="F182" s="24"/>
      <c r="H182" s="23"/>
      <c r="J182" s="201"/>
      <c r="K182" s="201"/>
      <c r="L182" s="201"/>
      <c r="M182" s="201"/>
      <c r="N182" s="201"/>
      <c r="P182" s="24"/>
      <c r="R182" s="24"/>
      <c r="S182" s="23"/>
      <c r="T182" s="24"/>
      <c r="U182" s="24"/>
      <c r="V182" s="24"/>
      <c r="W182" s="24"/>
    </row>
    <row r="183" spans="5:23" ht="12.75">
      <c r="E183" s="500"/>
      <c r="F183" s="24"/>
      <c r="H183" s="23"/>
      <c r="J183" s="201"/>
      <c r="K183" s="201"/>
      <c r="L183" s="201"/>
      <c r="M183" s="201"/>
      <c r="N183" s="201"/>
      <c r="P183" s="24"/>
      <c r="R183" s="24"/>
      <c r="S183" s="23"/>
      <c r="T183" s="24"/>
      <c r="U183" s="24"/>
      <c r="V183" s="24"/>
      <c r="W183" s="24"/>
    </row>
    <row r="184" spans="5:23" ht="12.75">
      <c r="E184" s="500"/>
      <c r="F184" s="24"/>
      <c r="H184" s="23"/>
      <c r="J184" s="201"/>
      <c r="K184" s="201"/>
      <c r="L184" s="201"/>
      <c r="M184" s="201"/>
      <c r="N184" s="201"/>
      <c r="P184" s="24"/>
      <c r="R184" s="24"/>
      <c r="S184" s="23"/>
      <c r="T184" s="24"/>
      <c r="U184" s="24"/>
      <c r="V184" s="24"/>
      <c r="W184" s="24"/>
    </row>
    <row r="185" spans="5:23" ht="12.75">
      <c r="E185" s="500"/>
      <c r="F185" s="24"/>
      <c r="H185" s="23"/>
      <c r="J185" s="201"/>
      <c r="K185" s="201"/>
      <c r="L185" s="201"/>
      <c r="M185" s="201"/>
      <c r="N185" s="201"/>
      <c r="P185" s="24"/>
      <c r="R185" s="24"/>
      <c r="S185" s="23"/>
      <c r="T185" s="24"/>
      <c r="U185" s="24"/>
      <c r="V185" s="24"/>
      <c r="W185" s="24"/>
    </row>
    <row r="186" spans="5:23" ht="12.75">
      <c r="E186" s="500"/>
      <c r="F186" s="24"/>
      <c r="H186" s="23"/>
      <c r="J186" s="201"/>
      <c r="K186" s="201"/>
      <c r="L186" s="201"/>
      <c r="M186" s="201"/>
      <c r="N186" s="201"/>
      <c r="P186" s="24"/>
      <c r="R186" s="24"/>
      <c r="S186" s="23"/>
      <c r="T186" s="24"/>
      <c r="U186" s="24"/>
      <c r="V186" s="24"/>
      <c r="W186" s="24"/>
    </row>
    <row r="187" spans="5:23" ht="12.75">
      <c r="E187" s="500"/>
      <c r="F187" s="24"/>
      <c r="H187" s="23"/>
      <c r="J187" s="201"/>
      <c r="K187" s="201"/>
      <c r="L187" s="201"/>
      <c r="M187" s="201"/>
      <c r="N187" s="201"/>
      <c r="P187" s="24"/>
      <c r="R187" s="24"/>
      <c r="S187" s="23"/>
      <c r="T187" s="24"/>
      <c r="U187" s="24"/>
      <c r="V187" s="24"/>
      <c r="W187" s="24"/>
    </row>
    <row r="188" spans="5:23" ht="12.75">
      <c r="E188" s="500"/>
      <c r="F188" s="24"/>
      <c r="H188" s="23"/>
      <c r="J188" s="201"/>
      <c r="K188" s="201"/>
      <c r="L188" s="201"/>
      <c r="M188" s="201"/>
      <c r="N188" s="201"/>
      <c r="P188" s="24"/>
      <c r="R188" s="24"/>
      <c r="S188" s="23"/>
      <c r="T188" s="24"/>
      <c r="U188" s="24"/>
      <c r="V188" s="24"/>
      <c r="W188" s="24"/>
    </row>
    <row r="189" spans="5:23" ht="12.75">
      <c r="E189" s="500"/>
      <c r="F189" s="24"/>
      <c r="H189" s="23"/>
      <c r="J189" s="201"/>
      <c r="K189" s="201"/>
      <c r="L189" s="201"/>
      <c r="M189" s="201"/>
      <c r="N189" s="201"/>
      <c r="P189" s="24"/>
      <c r="R189" s="24"/>
      <c r="S189" s="23"/>
      <c r="T189" s="24"/>
      <c r="U189" s="24"/>
      <c r="V189" s="24"/>
      <c r="W189" s="24"/>
    </row>
    <row r="190" spans="5:23" ht="12.75">
      <c r="E190" s="500"/>
      <c r="F190" s="24"/>
      <c r="H190" s="23"/>
      <c r="J190" s="201"/>
      <c r="K190" s="201"/>
      <c r="L190" s="201"/>
      <c r="M190" s="201"/>
      <c r="N190" s="201"/>
      <c r="P190" s="24"/>
      <c r="R190" s="24"/>
      <c r="S190" s="23"/>
      <c r="T190" s="24"/>
      <c r="U190" s="24"/>
      <c r="V190" s="24"/>
      <c r="W190" s="24"/>
    </row>
    <row r="191" spans="5:23" ht="12.75">
      <c r="E191" s="500"/>
      <c r="F191" s="24"/>
      <c r="H191" s="23"/>
      <c r="J191" s="201"/>
      <c r="K191" s="201"/>
      <c r="L191" s="201"/>
      <c r="M191" s="201"/>
      <c r="N191" s="201"/>
      <c r="P191" s="24"/>
      <c r="R191" s="24"/>
      <c r="S191" s="23"/>
      <c r="T191" s="24"/>
      <c r="U191" s="24"/>
      <c r="V191" s="24"/>
      <c r="W191" s="24"/>
    </row>
    <row r="192" spans="5:23" ht="12.75">
      <c r="E192" s="500"/>
      <c r="F192" s="24"/>
      <c r="H192" s="23"/>
      <c r="J192" s="201"/>
      <c r="K192" s="201"/>
      <c r="L192" s="201"/>
      <c r="M192" s="201"/>
      <c r="N192" s="201"/>
      <c r="P192" s="24"/>
      <c r="R192" s="24"/>
      <c r="S192" s="23"/>
      <c r="T192" s="24"/>
      <c r="U192" s="24"/>
      <c r="V192" s="24"/>
      <c r="W192" s="24"/>
    </row>
    <row r="193" spans="5:23" ht="12.75">
      <c r="E193" s="500"/>
      <c r="F193" s="24"/>
      <c r="H193" s="23"/>
      <c r="J193" s="201"/>
      <c r="K193" s="201"/>
      <c r="L193" s="201"/>
      <c r="M193" s="201"/>
      <c r="N193" s="201"/>
      <c r="P193" s="24"/>
      <c r="R193" s="24"/>
      <c r="S193" s="23"/>
      <c r="T193" s="24"/>
      <c r="U193" s="24"/>
      <c r="V193" s="24"/>
      <c r="W193" s="24"/>
    </row>
    <row r="194" spans="5:23" ht="12.75">
      <c r="E194" s="500"/>
      <c r="F194" s="24"/>
      <c r="H194" s="23"/>
      <c r="J194" s="201"/>
      <c r="K194" s="201"/>
      <c r="L194" s="201"/>
      <c r="M194" s="201"/>
      <c r="N194" s="201"/>
      <c r="P194" s="24"/>
      <c r="R194" s="24"/>
      <c r="S194" s="23"/>
      <c r="T194" s="24"/>
      <c r="U194" s="24"/>
      <c r="V194" s="24"/>
      <c r="W194" s="24"/>
    </row>
    <row r="195" spans="5:23" ht="12.75">
      <c r="E195" s="500"/>
      <c r="F195" s="24"/>
      <c r="H195" s="23"/>
      <c r="J195" s="201"/>
      <c r="K195" s="201"/>
      <c r="L195" s="201"/>
      <c r="M195" s="201"/>
      <c r="N195" s="201"/>
      <c r="P195" s="24"/>
      <c r="R195" s="24"/>
      <c r="S195" s="23"/>
      <c r="T195" s="24"/>
      <c r="U195" s="24"/>
      <c r="V195" s="24"/>
      <c r="W195" s="24"/>
    </row>
    <row r="196" spans="5:23" ht="12.75">
      <c r="E196" s="500"/>
      <c r="F196" s="24"/>
      <c r="H196" s="23"/>
      <c r="J196" s="201"/>
      <c r="K196" s="201"/>
      <c r="L196" s="201"/>
      <c r="M196" s="201"/>
      <c r="N196" s="201"/>
      <c r="P196" s="24"/>
      <c r="R196" s="24"/>
      <c r="S196" s="23"/>
      <c r="T196" s="24"/>
      <c r="U196" s="24"/>
      <c r="V196" s="24"/>
      <c r="W196" s="24"/>
    </row>
    <row r="197" spans="5:23" ht="12.75">
      <c r="E197" s="500"/>
      <c r="F197" s="24"/>
      <c r="H197" s="23"/>
      <c r="J197" s="201"/>
      <c r="K197" s="201"/>
      <c r="L197" s="201"/>
      <c r="M197" s="201"/>
      <c r="N197" s="201"/>
      <c r="P197" s="24"/>
      <c r="R197" s="24"/>
      <c r="S197" s="23"/>
      <c r="T197" s="24"/>
      <c r="U197" s="24"/>
      <c r="V197" s="24"/>
      <c r="W197" s="24"/>
    </row>
    <row r="198" spans="5:23" ht="12.75">
      <c r="E198" s="500"/>
      <c r="F198" s="24"/>
      <c r="H198" s="23"/>
      <c r="J198" s="201"/>
      <c r="K198" s="201"/>
      <c r="L198" s="201"/>
      <c r="M198" s="201"/>
      <c r="N198" s="201"/>
      <c r="P198" s="24"/>
      <c r="R198" s="24"/>
      <c r="S198" s="23"/>
      <c r="T198" s="24"/>
      <c r="U198" s="24"/>
      <c r="V198" s="24"/>
      <c r="W198" s="24"/>
    </row>
    <row r="199" spans="5:23" ht="12.75">
      <c r="E199" s="500"/>
      <c r="F199" s="24"/>
      <c r="H199" s="23"/>
      <c r="J199" s="201"/>
      <c r="K199" s="201"/>
      <c r="L199" s="201"/>
      <c r="M199" s="201"/>
      <c r="N199" s="201"/>
      <c r="P199" s="24"/>
      <c r="R199" s="24"/>
      <c r="S199" s="23"/>
      <c r="T199" s="24"/>
      <c r="U199" s="24"/>
      <c r="V199" s="24"/>
      <c r="W199" s="24"/>
    </row>
    <row r="200" spans="5:23" ht="12.75">
      <c r="E200" s="500"/>
      <c r="F200" s="24"/>
      <c r="H200" s="23"/>
      <c r="J200" s="201"/>
      <c r="K200" s="201"/>
      <c r="L200" s="201"/>
      <c r="M200" s="201"/>
      <c r="N200" s="201"/>
      <c r="P200" s="24"/>
      <c r="R200" s="24"/>
      <c r="S200" s="23"/>
      <c r="T200" s="24"/>
      <c r="U200" s="24"/>
      <c r="V200" s="24"/>
      <c r="W200" s="24"/>
    </row>
    <row r="201" spans="5:23" ht="12.75">
      <c r="E201" s="500"/>
      <c r="F201" s="24"/>
      <c r="H201" s="23"/>
      <c r="J201" s="201"/>
      <c r="K201" s="201"/>
      <c r="L201" s="201"/>
      <c r="M201" s="201"/>
      <c r="N201" s="201"/>
      <c r="P201" s="24"/>
      <c r="R201" s="24"/>
      <c r="S201" s="23"/>
      <c r="T201" s="24"/>
      <c r="U201" s="24"/>
      <c r="V201" s="24"/>
      <c r="W201" s="24"/>
    </row>
    <row r="202" spans="5:23" ht="12.75">
      <c r="E202" s="500"/>
      <c r="F202" s="24"/>
      <c r="H202" s="23"/>
      <c r="J202" s="201"/>
      <c r="K202" s="201"/>
      <c r="L202" s="201"/>
      <c r="M202" s="201"/>
      <c r="N202" s="201"/>
      <c r="P202" s="24"/>
      <c r="R202" s="24"/>
      <c r="S202" s="23"/>
      <c r="T202" s="24"/>
      <c r="U202" s="24"/>
      <c r="V202" s="24"/>
      <c r="W202" s="24"/>
    </row>
    <row r="203" spans="5:23" ht="12.75">
      <c r="E203" s="500"/>
      <c r="F203" s="24"/>
      <c r="H203" s="23"/>
      <c r="J203" s="201"/>
      <c r="K203" s="201"/>
      <c r="L203" s="201"/>
      <c r="M203" s="201"/>
      <c r="N203" s="201"/>
      <c r="P203" s="24"/>
      <c r="R203" s="24"/>
      <c r="S203" s="23"/>
      <c r="T203" s="24"/>
      <c r="U203" s="24"/>
      <c r="V203" s="24"/>
      <c r="W203" s="24"/>
    </row>
    <row r="204" spans="5:23" ht="12.75">
      <c r="E204" s="500"/>
      <c r="F204" s="24"/>
      <c r="H204" s="23"/>
      <c r="J204" s="201"/>
      <c r="K204" s="201"/>
      <c r="L204" s="201"/>
      <c r="M204" s="201"/>
      <c r="N204" s="201"/>
      <c r="P204" s="24"/>
      <c r="R204" s="24"/>
      <c r="S204" s="23"/>
      <c r="T204" s="24"/>
      <c r="U204" s="24"/>
      <c r="V204" s="24"/>
      <c r="W204" s="24"/>
    </row>
    <row r="205" spans="5:23" ht="12.75">
      <c r="E205" s="500"/>
      <c r="F205" s="24"/>
      <c r="H205" s="23"/>
      <c r="J205" s="201"/>
      <c r="K205" s="201"/>
      <c r="L205" s="201"/>
      <c r="M205" s="201"/>
      <c r="N205" s="201"/>
      <c r="P205" s="24"/>
      <c r="R205" s="24"/>
      <c r="S205" s="23"/>
      <c r="T205" s="24"/>
      <c r="U205" s="24"/>
      <c r="V205" s="24"/>
      <c r="W205" s="24"/>
    </row>
    <row r="206" spans="5:23" ht="12.75">
      <c r="E206" s="500"/>
      <c r="F206" s="24"/>
      <c r="H206" s="23"/>
      <c r="J206" s="201"/>
      <c r="K206" s="201"/>
      <c r="L206" s="201"/>
      <c r="M206" s="201"/>
      <c r="N206" s="201"/>
      <c r="P206" s="24"/>
      <c r="R206" s="24"/>
      <c r="S206" s="23"/>
      <c r="T206" s="24"/>
      <c r="U206" s="24"/>
      <c r="V206" s="24"/>
      <c r="W206" s="24"/>
    </row>
    <row r="207" spans="5:23" ht="12.75">
      <c r="E207" s="500"/>
      <c r="F207" s="24"/>
      <c r="H207" s="23"/>
      <c r="J207" s="201"/>
      <c r="K207" s="201"/>
      <c r="L207" s="201"/>
      <c r="M207" s="201"/>
      <c r="N207" s="201"/>
      <c r="P207" s="24"/>
      <c r="R207" s="24"/>
      <c r="S207" s="23"/>
      <c r="T207" s="24"/>
      <c r="U207" s="24"/>
      <c r="V207" s="24"/>
      <c r="W207" s="24"/>
    </row>
    <row r="208" spans="5:23" ht="12.75">
      <c r="E208" s="500"/>
      <c r="F208" s="24"/>
      <c r="H208" s="23"/>
      <c r="J208" s="201"/>
      <c r="K208" s="201"/>
      <c r="L208" s="201"/>
      <c r="M208" s="201"/>
      <c r="N208" s="201"/>
      <c r="P208" s="24"/>
      <c r="R208" s="24"/>
      <c r="S208" s="23"/>
      <c r="T208" s="24"/>
      <c r="U208" s="24"/>
      <c r="V208" s="24"/>
      <c r="W208" s="24"/>
    </row>
    <row r="209" spans="5:23" ht="12.75">
      <c r="E209" s="500"/>
      <c r="F209" s="24"/>
      <c r="H209" s="23"/>
      <c r="J209" s="201"/>
      <c r="K209" s="201"/>
      <c r="L209" s="201"/>
      <c r="M209" s="201"/>
      <c r="N209" s="201"/>
      <c r="P209" s="24"/>
      <c r="R209" s="24"/>
      <c r="S209" s="23"/>
      <c r="T209" s="24"/>
      <c r="U209" s="24"/>
      <c r="V209" s="24"/>
      <c r="W209" s="24"/>
    </row>
    <row r="210" spans="5:23" ht="12.75">
      <c r="E210" s="500"/>
      <c r="F210" s="24"/>
      <c r="H210" s="23"/>
      <c r="J210" s="201"/>
      <c r="K210" s="201"/>
      <c r="L210" s="201"/>
      <c r="M210" s="201"/>
      <c r="N210" s="201"/>
      <c r="P210" s="24"/>
      <c r="R210" s="24"/>
      <c r="S210" s="23"/>
      <c r="T210" s="24"/>
      <c r="U210" s="24"/>
      <c r="V210" s="24"/>
      <c r="W210" s="24"/>
    </row>
    <row r="211" spans="5:23" ht="12.75">
      <c r="E211" s="500"/>
      <c r="F211" s="24"/>
      <c r="H211" s="23"/>
      <c r="J211" s="201"/>
      <c r="K211" s="201"/>
      <c r="L211" s="201"/>
      <c r="M211" s="201"/>
      <c r="N211" s="201"/>
      <c r="P211" s="24"/>
      <c r="R211" s="24"/>
      <c r="S211" s="23"/>
      <c r="T211" s="24"/>
      <c r="U211" s="24"/>
      <c r="V211" s="24"/>
      <c r="W211" s="24"/>
    </row>
    <row r="212" spans="5:23" ht="12.75">
      <c r="E212" s="500"/>
      <c r="F212" s="24"/>
      <c r="H212" s="23"/>
      <c r="J212" s="201"/>
      <c r="K212" s="201"/>
      <c r="L212" s="201"/>
      <c r="M212" s="201"/>
      <c r="N212" s="201"/>
      <c r="P212" s="24"/>
      <c r="R212" s="24"/>
      <c r="S212" s="23"/>
      <c r="T212" s="24"/>
      <c r="U212" s="24"/>
      <c r="V212" s="24"/>
      <c r="W212" s="24"/>
    </row>
    <row r="213" spans="5:23" ht="12.75">
      <c r="E213" s="500"/>
      <c r="F213" s="24"/>
      <c r="H213" s="23"/>
      <c r="J213" s="201"/>
      <c r="K213" s="201"/>
      <c r="L213" s="201"/>
      <c r="M213" s="201"/>
      <c r="N213" s="201"/>
      <c r="P213" s="24"/>
      <c r="R213" s="24"/>
      <c r="S213" s="23"/>
      <c r="T213" s="24"/>
      <c r="U213" s="24"/>
      <c r="V213" s="24"/>
      <c r="W213" s="24"/>
    </row>
    <row r="214" spans="5:23" ht="12.75">
      <c r="E214" s="500"/>
      <c r="F214" s="24"/>
      <c r="H214" s="23"/>
      <c r="J214" s="201"/>
      <c r="K214" s="201"/>
      <c r="L214" s="201"/>
      <c r="M214" s="201"/>
      <c r="N214" s="201"/>
      <c r="P214" s="24"/>
      <c r="R214" s="24"/>
      <c r="S214" s="23"/>
      <c r="T214" s="24"/>
      <c r="U214" s="24"/>
      <c r="V214" s="24"/>
      <c r="W214" s="24"/>
    </row>
    <row r="215" spans="5:23" ht="12.75">
      <c r="E215" s="500"/>
      <c r="F215" s="24"/>
      <c r="H215" s="23"/>
      <c r="J215" s="201"/>
      <c r="K215" s="201"/>
      <c r="L215" s="201"/>
      <c r="M215" s="201"/>
      <c r="N215" s="201"/>
      <c r="P215" s="24"/>
      <c r="R215" s="24"/>
      <c r="S215" s="23"/>
      <c r="T215" s="24"/>
      <c r="U215" s="24"/>
      <c r="V215" s="24"/>
      <c r="W215" s="24"/>
    </row>
    <row r="216" spans="5:23" ht="12.75">
      <c r="E216" s="500"/>
      <c r="F216" s="24"/>
      <c r="H216" s="23"/>
      <c r="J216" s="201"/>
      <c r="K216" s="201"/>
      <c r="L216" s="201"/>
      <c r="M216" s="201"/>
      <c r="N216" s="201"/>
      <c r="P216" s="24"/>
      <c r="R216" s="24"/>
      <c r="S216" s="23"/>
      <c r="T216" s="24"/>
      <c r="U216" s="24"/>
      <c r="V216" s="24"/>
      <c r="W216" s="24"/>
    </row>
    <row r="217" spans="5:23" ht="12.75">
      <c r="E217" s="500"/>
      <c r="F217" s="24"/>
      <c r="H217" s="23"/>
      <c r="J217" s="201"/>
      <c r="K217" s="201"/>
      <c r="L217" s="201"/>
      <c r="M217" s="201"/>
      <c r="N217" s="201"/>
      <c r="P217" s="24"/>
      <c r="R217" s="24"/>
      <c r="S217" s="23"/>
      <c r="T217" s="24"/>
      <c r="U217" s="24"/>
      <c r="V217" s="24"/>
      <c r="W217" s="24"/>
    </row>
    <row r="218" spans="5:23" ht="12.75">
      <c r="E218" s="500"/>
      <c r="F218" s="24"/>
      <c r="H218" s="23"/>
      <c r="J218" s="201"/>
      <c r="K218" s="201"/>
      <c r="L218" s="201"/>
      <c r="M218" s="201"/>
      <c r="N218" s="201"/>
      <c r="P218" s="24"/>
      <c r="R218" s="24"/>
      <c r="S218" s="23"/>
      <c r="T218" s="24"/>
      <c r="U218" s="24"/>
      <c r="V218" s="24"/>
      <c r="W218" s="24"/>
    </row>
    <row r="219" spans="5:23" ht="12.75">
      <c r="E219" s="500"/>
      <c r="F219" s="24"/>
      <c r="H219" s="23"/>
      <c r="J219" s="201"/>
      <c r="K219" s="201"/>
      <c r="L219" s="201"/>
      <c r="M219" s="201"/>
      <c r="N219" s="201"/>
      <c r="P219" s="24"/>
      <c r="R219" s="24"/>
      <c r="S219" s="23"/>
      <c r="T219" s="24"/>
      <c r="U219" s="24"/>
      <c r="V219" s="24"/>
      <c r="W219" s="24"/>
    </row>
    <row r="220" spans="5:23" ht="12.75">
      <c r="E220" s="500"/>
      <c r="F220" s="24"/>
      <c r="H220" s="23"/>
      <c r="J220" s="201"/>
      <c r="K220" s="201"/>
      <c r="L220" s="201"/>
      <c r="M220" s="201"/>
      <c r="N220" s="201"/>
      <c r="P220" s="24"/>
      <c r="R220" s="24"/>
      <c r="S220" s="23"/>
      <c r="T220" s="24"/>
      <c r="U220" s="24"/>
      <c r="V220" s="24"/>
      <c r="W220" s="24"/>
    </row>
    <row r="221" spans="5:23" ht="12.75">
      <c r="E221" s="500"/>
      <c r="F221" s="24"/>
      <c r="H221" s="23"/>
      <c r="J221" s="201"/>
      <c r="K221" s="201"/>
      <c r="L221" s="201"/>
      <c r="M221" s="201"/>
      <c r="N221" s="201"/>
      <c r="P221" s="24"/>
      <c r="R221" s="24"/>
      <c r="S221" s="23"/>
      <c r="T221" s="24"/>
      <c r="U221" s="24"/>
      <c r="V221" s="24"/>
      <c r="W221" s="24"/>
    </row>
    <row r="222" spans="5:23" ht="12.75">
      <c r="E222" s="500"/>
      <c r="F222" s="24"/>
      <c r="H222" s="23"/>
      <c r="J222" s="201"/>
      <c r="K222" s="201"/>
      <c r="L222" s="201"/>
      <c r="M222" s="201"/>
      <c r="N222" s="201"/>
      <c r="P222" s="24"/>
      <c r="R222" s="24"/>
      <c r="S222" s="23"/>
      <c r="T222" s="24"/>
      <c r="U222" s="24"/>
      <c r="V222" s="24"/>
      <c r="W222" s="24"/>
    </row>
    <row r="223" spans="5:23" ht="12.75">
      <c r="E223" s="500"/>
      <c r="F223" s="24"/>
      <c r="H223" s="23"/>
      <c r="J223" s="201"/>
      <c r="K223" s="201"/>
      <c r="L223" s="201"/>
      <c r="M223" s="201"/>
      <c r="N223" s="201"/>
      <c r="P223" s="24"/>
      <c r="R223" s="24"/>
      <c r="S223" s="23"/>
      <c r="T223" s="24"/>
      <c r="U223" s="24"/>
      <c r="V223" s="24"/>
      <c r="W223" s="24"/>
    </row>
    <row r="224" spans="5:23" ht="12.75">
      <c r="E224" s="500"/>
      <c r="F224" s="24"/>
      <c r="H224" s="23"/>
      <c r="J224" s="201"/>
      <c r="K224" s="201"/>
      <c r="L224" s="201"/>
      <c r="M224" s="201"/>
      <c r="N224" s="201"/>
      <c r="P224" s="24"/>
      <c r="R224" s="24"/>
      <c r="S224" s="23"/>
      <c r="T224" s="24"/>
      <c r="U224" s="24"/>
      <c r="V224" s="24"/>
      <c r="W224" s="24"/>
    </row>
    <row r="225" spans="5:23" ht="12.75">
      <c r="E225" s="500"/>
      <c r="F225" s="24"/>
      <c r="H225" s="23"/>
      <c r="J225" s="201"/>
      <c r="K225" s="201"/>
      <c r="L225" s="201"/>
      <c r="M225" s="201"/>
      <c r="N225" s="201"/>
      <c r="P225" s="24"/>
      <c r="R225" s="24"/>
      <c r="S225" s="23"/>
      <c r="T225" s="24"/>
      <c r="U225" s="24"/>
      <c r="V225" s="24"/>
      <c r="W225" s="24"/>
    </row>
    <row r="226" spans="5:23" ht="12.75">
      <c r="E226" s="500"/>
      <c r="F226" s="24"/>
      <c r="H226" s="23"/>
      <c r="J226" s="201"/>
      <c r="K226" s="201"/>
      <c r="L226" s="201"/>
      <c r="M226" s="201"/>
      <c r="N226" s="201"/>
      <c r="P226" s="24"/>
      <c r="R226" s="24"/>
      <c r="S226" s="23"/>
      <c r="T226" s="24"/>
      <c r="U226" s="24"/>
      <c r="V226" s="24"/>
      <c r="W226" s="24"/>
    </row>
    <row r="227" spans="5:23" ht="12.75">
      <c r="E227" s="500"/>
      <c r="F227" s="24"/>
      <c r="H227" s="23"/>
      <c r="J227" s="201"/>
      <c r="K227" s="201"/>
      <c r="L227" s="201"/>
      <c r="M227" s="201"/>
      <c r="N227" s="201"/>
      <c r="P227" s="24"/>
      <c r="R227" s="24"/>
      <c r="S227" s="23"/>
      <c r="T227" s="24"/>
      <c r="U227" s="24"/>
      <c r="V227" s="24"/>
      <c r="W227" s="24"/>
    </row>
    <row r="228" spans="5:23" ht="12.75">
      <c r="E228" s="500"/>
      <c r="F228" s="24"/>
      <c r="H228" s="23"/>
      <c r="J228" s="201"/>
      <c r="K228" s="201"/>
      <c r="L228" s="201"/>
      <c r="M228" s="201"/>
      <c r="N228" s="201"/>
      <c r="P228" s="24"/>
      <c r="R228" s="24"/>
      <c r="S228" s="23"/>
      <c r="T228" s="24"/>
      <c r="U228" s="24"/>
      <c r="V228" s="24"/>
      <c r="W228" s="24"/>
    </row>
    <row r="229" spans="5:23" ht="12.75">
      <c r="E229" s="500"/>
      <c r="F229" s="24"/>
      <c r="H229" s="23"/>
      <c r="J229" s="201"/>
      <c r="K229" s="201"/>
      <c r="L229" s="201"/>
      <c r="M229" s="201"/>
      <c r="N229" s="201"/>
      <c r="P229" s="24"/>
      <c r="R229" s="24"/>
      <c r="S229" s="23"/>
      <c r="T229" s="24"/>
      <c r="U229" s="24"/>
      <c r="V229" s="24"/>
      <c r="W229" s="24"/>
    </row>
    <row r="230" spans="5:23" ht="12.75">
      <c r="E230" s="500"/>
      <c r="F230" s="24"/>
      <c r="H230" s="23"/>
      <c r="J230" s="201"/>
      <c r="K230" s="201"/>
      <c r="L230" s="201"/>
      <c r="M230" s="201"/>
      <c r="N230" s="201"/>
      <c r="P230" s="24"/>
      <c r="R230" s="24"/>
      <c r="S230" s="23"/>
      <c r="T230" s="24"/>
      <c r="U230" s="24"/>
      <c r="V230" s="24"/>
      <c r="W230" s="24"/>
    </row>
    <row r="231" spans="5:23" ht="12.75">
      <c r="E231" s="500"/>
      <c r="F231" s="24"/>
      <c r="H231" s="23"/>
      <c r="J231" s="201"/>
      <c r="K231" s="201"/>
      <c r="L231" s="201"/>
      <c r="M231" s="201"/>
      <c r="N231" s="201"/>
      <c r="P231" s="24"/>
      <c r="R231" s="24"/>
      <c r="S231" s="23"/>
      <c r="T231" s="24"/>
      <c r="U231" s="24"/>
      <c r="V231" s="24"/>
      <c r="W231" s="24"/>
    </row>
    <row r="232" spans="5:23" ht="12.75">
      <c r="E232" s="500"/>
      <c r="F232" s="24"/>
      <c r="H232" s="23"/>
      <c r="J232" s="201"/>
      <c r="K232" s="201"/>
      <c r="L232" s="201"/>
      <c r="M232" s="201"/>
      <c r="N232" s="201"/>
      <c r="P232" s="24"/>
      <c r="R232" s="24"/>
      <c r="S232" s="23"/>
      <c r="T232" s="24"/>
      <c r="U232" s="24"/>
      <c r="V232" s="24"/>
      <c r="W232" s="24"/>
    </row>
    <row r="233" spans="5:23" ht="12.75">
      <c r="E233" s="500"/>
      <c r="F233" s="24"/>
      <c r="H233" s="23"/>
      <c r="J233" s="201"/>
      <c r="K233" s="201"/>
      <c r="L233" s="201"/>
      <c r="M233" s="201"/>
      <c r="N233" s="201"/>
      <c r="P233" s="24"/>
      <c r="R233" s="24"/>
      <c r="S233" s="23"/>
      <c r="T233" s="24"/>
      <c r="U233" s="24"/>
      <c r="V233" s="24"/>
      <c r="W233" s="24"/>
    </row>
    <row r="234" spans="5:23" ht="12.75">
      <c r="E234" s="500"/>
      <c r="F234" s="24"/>
      <c r="H234" s="23"/>
      <c r="J234" s="201"/>
      <c r="K234" s="201"/>
      <c r="L234" s="201"/>
      <c r="M234" s="201"/>
      <c r="N234" s="201"/>
      <c r="P234" s="24"/>
      <c r="R234" s="24"/>
      <c r="S234" s="23"/>
      <c r="T234" s="24"/>
      <c r="U234" s="24"/>
      <c r="V234" s="24"/>
      <c r="W234" s="24"/>
    </row>
    <row r="235" spans="5:23" ht="12.75">
      <c r="E235" s="500"/>
      <c r="F235" s="24"/>
      <c r="H235" s="23"/>
      <c r="J235" s="201"/>
      <c r="K235" s="201"/>
      <c r="L235" s="201"/>
      <c r="M235" s="201"/>
      <c r="N235" s="201"/>
      <c r="P235" s="24"/>
      <c r="R235" s="24"/>
      <c r="S235" s="23"/>
      <c r="T235" s="24"/>
      <c r="U235" s="24"/>
      <c r="V235" s="24"/>
      <c r="W235" s="24"/>
    </row>
    <row r="236" spans="5:23" ht="12.75">
      <c r="E236" s="500"/>
      <c r="F236" s="24"/>
      <c r="H236" s="23"/>
      <c r="J236" s="201"/>
      <c r="K236" s="201"/>
      <c r="L236" s="201"/>
      <c r="M236" s="201"/>
      <c r="N236" s="201"/>
      <c r="P236" s="24"/>
      <c r="R236" s="24"/>
      <c r="S236" s="23"/>
      <c r="T236" s="24"/>
      <c r="U236" s="24"/>
      <c r="V236" s="24"/>
      <c r="W236" s="24"/>
    </row>
    <row r="237" spans="5:23" ht="12.75">
      <c r="E237" s="500"/>
      <c r="F237" s="24"/>
      <c r="H237" s="23"/>
      <c r="J237" s="201"/>
      <c r="K237" s="201"/>
      <c r="L237" s="201"/>
      <c r="M237" s="201"/>
      <c r="N237" s="201"/>
      <c r="P237" s="24"/>
      <c r="R237" s="24"/>
      <c r="S237" s="23"/>
      <c r="T237" s="24"/>
      <c r="U237" s="24"/>
      <c r="V237" s="24"/>
      <c r="W237" s="24"/>
    </row>
    <row r="238" spans="5:23" ht="12.75">
      <c r="E238" s="500"/>
      <c r="F238" s="24"/>
      <c r="H238" s="23"/>
      <c r="J238" s="201"/>
      <c r="K238" s="201"/>
      <c r="L238" s="201"/>
      <c r="M238" s="201"/>
      <c r="N238" s="201"/>
      <c r="P238" s="24"/>
      <c r="R238" s="24"/>
      <c r="S238" s="23"/>
      <c r="T238" s="24"/>
      <c r="U238" s="24"/>
      <c r="V238" s="24"/>
      <c r="W238" s="24"/>
    </row>
    <row r="239" spans="5:23" ht="12.75">
      <c r="E239" s="500"/>
      <c r="F239" s="24"/>
      <c r="H239" s="23"/>
      <c r="J239" s="201"/>
      <c r="K239" s="201"/>
      <c r="L239" s="201"/>
      <c r="M239" s="201"/>
      <c r="N239" s="201"/>
      <c r="P239" s="24"/>
      <c r="R239" s="24"/>
      <c r="S239" s="23"/>
      <c r="T239" s="24"/>
      <c r="U239" s="24"/>
      <c r="V239" s="24"/>
      <c r="W239" s="24"/>
    </row>
    <row r="240" spans="5:23" ht="12.75">
      <c r="E240" s="500"/>
      <c r="F240" s="24"/>
      <c r="H240" s="23"/>
      <c r="J240" s="201"/>
      <c r="K240" s="201"/>
      <c r="L240" s="201"/>
      <c r="M240" s="201"/>
      <c r="N240" s="201"/>
      <c r="P240" s="24"/>
      <c r="R240" s="24"/>
      <c r="S240" s="23"/>
      <c r="T240" s="24"/>
      <c r="U240" s="24"/>
      <c r="V240" s="24"/>
      <c r="W240" s="24"/>
    </row>
    <row r="241" spans="5:23" ht="12.75">
      <c r="E241" s="500"/>
      <c r="F241" s="24"/>
      <c r="H241" s="23"/>
      <c r="J241" s="201"/>
      <c r="K241" s="201"/>
      <c r="L241" s="201"/>
      <c r="M241" s="201"/>
      <c r="N241" s="201"/>
      <c r="P241" s="24"/>
      <c r="R241" s="24"/>
      <c r="S241" s="23"/>
      <c r="T241" s="24"/>
      <c r="U241" s="24"/>
      <c r="V241" s="24"/>
      <c r="W241" s="24"/>
    </row>
    <row r="242" spans="5:23" ht="12.75">
      <c r="E242" s="500"/>
      <c r="F242" s="24"/>
      <c r="H242" s="23"/>
      <c r="J242" s="201"/>
      <c r="K242" s="201"/>
      <c r="L242" s="201"/>
      <c r="M242" s="201"/>
      <c r="N242" s="201"/>
      <c r="P242" s="24"/>
      <c r="R242" s="24"/>
      <c r="S242" s="23"/>
      <c r="T242" s="24"/>
      <c r="U242" s="24"/>
      <c r="V242" s="24"/>
      <c r="W242" s="24"/>
    </row>
    <row r="243" spans="5:23" ht="12.75">
      <c r="E243" s="500"/>
      <c r="F243" s="24"/>
      <c r="H243" s="23"/>
      <c r="J243" s="201"/>
      <c r="K243" s="201"/>
      <c r="L243" s="201"/>
      <c r="M243" s="201"/>
      <c r="N243" s="201"/>
      <c r="P243" s="24"/>
      <c r="R243" s="24"/>
      <c r="S243" s="23"/>
      <c r="T243" s="24"/>
      <c r="U243" s="24"/>
      <c r="V243" s="24"/>
      <c r="W243" s="24"/>
    </row>
    <row r="244" spans="5:23" ht="12.75">
      <c r="E244" s="500"/>
      <c r="F244" s="24"/>
      <c r="H244" s="23"/>
      <c r="J244" s="201"/>
      <c r="K244" s="201"/>
      <c r="L244" s="201"/>
      <c r="M244" s="201"/>
      <c r="N244" s="201"/>
      <c r="P244" s="24"/>
      <c r="R244" s="24"/>
      <c r="S244" s="23"/>
      <c r="T244" s="24"/>
      <c r="U244" s="24"/>
      <c r="V244" s="24"/>
      <c r="W244" s="24"/>
    </row>
    <row r="245" spans="5:23" ht="12.75">
      <c r="E245" s="500"/>
      <c r="F245" s="24"/>
      <c r="H245" s="23"/>
      <c r="J245" s="201"/>
      <c r="K245" s="201"/>
      <c r="L245" s="201"/>
      <c r="M245" s="201"/>
      <c r="N245" s="201"/>
      <c r="P245" s="24"/>
      <c r="R245" s="24"/>
      <c r="S245" s="23"/>
      <c r="T245" s="24"/>
      <c r="U245" s="24"/>
      <c r="V245" s="24"/>
      <c r="W245" s="24"/>
    </row>
    <row r="246" spans="5:23" ht="12.75">
      <c r="E246" s="500"/>
      <c r="F246" s="24"/>
      <c r="H246" s="23"/>
      <c r="J246" s="201"/>
      <c r="K246" s="201"/>
      <c r="L246" s="201"/>
      <c r="M246" s="201"/>
      <c r="N246" s="201"/>
      <c r="P246" s="24"/>
      <c r="R246" s="24"/>
      <c r="S246" s="23"/>
      <c r="T246" s="24"/>
      <c r="U246" s="24"/>
      <c r="V246" s="24"/>
      <c r="W246" s="24"/>
    </row>
    <row r="247" spans="5:23" ht="12.75">
      <c r="E247" s="500"/>
      <c r="F247" s="24"/>
      <c r="H247" s="23"/>
      <c r="J247" s="201"/>
      <c r="K247" s="201"/>
      <c r="L247" s="201"/>
      <c r="M247" s="201"/>
      <c r="N247" s="201"/>
      <c r="P247" s="24"/>
      <c r="R247" s="24"/>
      <c r="S247" s="23"/>
      <c r="T247" s="24"/>
      <c r="U247" s="24"/>
      <c r="V247" s="24"/>
      <c r="W247" s="24"/>
    </row>
    <row r="248" spans="5:23" ht="12.75">
      <c r="E248" s="500"/>
      <c r="F248" s="24"/>
      <c r="H248" s="23"/>
      <c r="J248" s="201"/>
      <c r="K248" s="201"/>
      <c r="L248" s="201"/>
      <c r="M248" s="201"/>
      <c r="N248" s="201"/>
      <c r="P248" s="24"/>
      <c r="R248" s="24"/>
      <c r="S248" s="23"/>
      <c r="T248" s="24"/>
      <c r="U248" s="24"/>
      <c r="V248" s="24"/>
      <c r="W248" s="24"/>
    </row>
    <row r="249" spans="5:23" ht="12.75">
      <c r="E249" s="500"/>
      <c r="F249" s="24"/>
      <c r="H249" s="23"/>
      <c r="J249" s="201"/>
      <c r="K249" s="201"/>
      <c r="L249" s="201"/>
      <c r="M249" s="201"/>
      <c r="N249" s="201"/>
      <c r="P249" s="24"/>
      <c r="R249" s="24"/>
      <c r="S249" s="23"/>
      <c r="T249" s="24"/>
      <c r="U249" s="24"/>
      <c r="V249" s="24"/>
      <c r="W249" s="24"/>
    </row>
    <row r="250" spans="5:23" ht="12.75">
      <c r="E250" s="500"/>
      <c r="F250" s="24"/>
      <c r="H250" s="23"/>
      <c r="J250" s="201"/>
      <c r="K250" s="201"/>
      <c r="L250" s="201"/>
      <c r="M250" s="201"/>
      <c r="N250" s="201"/>
      <c r="P250" s="24"/>
      <c r="R250" s="24"/>
      <c r="S250" s="23"/>
      <c r="T250" s="24"/>
      <c r="U250" s="24"/>
      <c r="V250" s="24"/>
      <c r="W250" s="24"/>
    </row>
    <row r="251" spans="5:23" ht="12.75">
      <c r="E251" s="500"/>
      <c r="F251" s="24"/>
      <c r="H251" s="23"/>
      <c r="J251" s="201"/>
      <c r="K251" s="201"/>
      <c r="L251" s="201"/>
      <c r="M251" s="201"/>
      <c r="N251" s="201"/>
      <c r="P251" s="24"/>
      <c r="R251" s="24"/>
      <c r="S251" s="23"/>
      <c r="T251" s="24"/>
      <c r="U251" s="24"/>
      <c r="V251" s="24"/>
      <c r="W251" s="24"/>
    </row>
    <row r="252" spans="5:23" ht="12.75">
      <c r="E252" s="500"/>
      <c r="F252" s="24"/>
      <c r="H252" s="23"/>
      <c r="J252" s="201"/>
      <c r="K252" s="201"/>
      <c r="L252" s="201"/>
      <c r="M252" s="201"/>
      <c r="N252" s="201"/>
      <c r="P252" s="24"/>
      <c r="R252" s="24"/>
      <c r="S252" s="23"/>
      <c r="T252" s="24"/>
      <c r="U252" s="24"/>
      <c r="V252" s="24"/>
      <c r="W252" s="24"/>
    </row>
    <row r="253" spans="5:23" ht="12.75">
      <c r="E253" s="500"/>
      <c r="F253" s="24"/>
      <c r="H253" s="23"/>
      <c r="J253" s="201"/>
      <c r="K253" s="201"/>
      <c r="L253" s="201"/>
      <c r="M253" s="201"/>
      <c r="N253" s="201"/>
      <c r="P253" s="24"/>
      <c r="R253" s="24"/>
      <c r="S253" s="23"/>
      <c r="T253" s="24"/>
      <c r="U253" s="24"/>
      <c r="V253" s="24"/>
      <c r="W253" s="24"/>
    </row>
    <row r="254" spans="5:23" ht="12.75">
      <c r="E254" s="500"/>
      <c r="F254" s="24"/>
      <c r="H254" s="23"/>
      <c r="J254" s="201"/>
      <c r="K254" s="201"/>
      <c r="L254" s="201"/>
      <c r="M254" s="201"/>
      <c r="N254" s="201"/>
      <c r="P254" s="24"/>
      <c r="R254" s="24"/>
      <c r="S254" s="23"/>
      <c r="T254" s="24"/>
      <c r="U254" s="24"/>
      <c r="V254" s="24"/>
      <c r="W254" s="24"/>
    </row>
    <row r="255" spans="5:23" ht="12.75">
      <c r="E255" s="500"/>
      <c r="F255" s="24"/>
      <c r="H255" s="23"/>
      <c r="J255" s="201"/>
      <c r="K255" s="201"/>
      <c r="L255" s="201"/>
      <c r="M255" s="201"/>
      <c r="N255" s="201"/>
      <c r="P255" s="24"/>
      <c r="R255" s="24"/>
      <c r="S255" s="23"/>
      <c r="T255" s="24"/>
      <c r="U255" s="24"/>
      <c r="V255" s="24"/>
      <c r="W255" s="24"/>
    </row>
    <row r="256" spans="5:23" ht="12.75">
      <c r="E256" s="500"/>
      <c r="F256" s="24"/>
      <c r="H256" s="23"/>
      <c r="J256" s="201"/>
      <c r="K256" s="201"/>
      <c r="L256" s="201"/>
      <c r="M256" s="201"/>
      <c r="N256" s="201"/>
      <c r="P256" s="24"/>
      <c r="R256" s="24"/>
      <c r="S256" s="23"/>
      <c r="T256" s="24"/>
      <c r="U256" s="24"/>
      <c r="V256" s="24"/>
      <c r="W256" s="24"/>
    </row>
    <row r="257" spans="5:23" ht="12.75">
      <c r="E257" s="500"/>
      <c r="F257" s="24"/>
      <c r="H257" s="23"/>
      <c r="J257" s="201"/>
      <c r="K257" s="201"/>
      <c r="L257" s="201"/>
      <c r="M257" s="201"/>
      <c r="N257" s="201"/>
      <c r="P257" s="24"/>
      <c r="R257" s="24"/>
      <c r="S257" s="23"/>
      <c r="T257" s="24"/>
      <c r="U257" s="24"/>
      <c r="V257" s="24"/>
      <c r="W257" s="24"/>
    </row>
    <row r="258" spans="5:23" ht="12.75">
      <c r="E258" s="500"/>
      <c r="F258" s="24"/>
      <c r="H258" s="23"/>
      <c r="J258" s="201"/>
      <c r="K258" s="201"/>
      <c r="L258" s="201"/>
      <c r="M258" s="201"/>
      <c r="N258" s="201"/>
      <c r="P258" s="24"/>
      <c r="R258" s="24"/>
      <c r="S258" s="23"/>
      <c r="T258" s="24"/>
      <c r="U258" s="24"/>
      <c r="V258" s="24"/>
      <c r="W258" s="24"/>
    </row>
    <row r="259" spans="5:23" ht="12.75">
      <c r="E259" s="500"/>
      <c r="F259" s="24"/>
      <c r="H259" s="23"/>
      <c r="J259" s="201"/>
      <c r="K259" s="201"/>
      <c r="L259" s="201"/>
      <c r="M259" s="201"/>
      <c r="N259" s="201"/>
      <c r="P259" s="24"/>
      <c r="R259" s="24"/>
      <c r="S259" s="23"/>
      <c r="T259" s="24"/>
      <c r="U259" s="24"/>
      <c r="V259" s="24"/>
      <c r="W259" s="24"/>
    </row>
    <row r="260" spans="5:23" ht="12.75">
      <c r="E260" s="500"/>
      <c r="F260" s="24"/>
      <c r="H260" s="23"/>
      <c r="J260" s="201"/>
      <c r="K260" s="201"/>
      <c r="L260" s="201"/>
      <c r="M260" s="201"/>
      <c r="N260" s="201"/>
      <c r="P260" s="24"/>
      <c r="R260" s="24"/>
      <c r="S260" s="23"/>
      <c r="T260" s="24"/>
      <c r="U260" s="24"/>
      <c r="V260" s="24"/>
      <c r="W260" s="24"/>
    </row>
    <row r="261" spans="5:23" ht="12.75">
      <c r="E261" s="500"/>
      <c r="F261" s="24"/>
      <c r="H261" s="23"/>
      <c r="J261" s="201"/>
      <c r="K261" s="201"/>
      <c r="L261" s="201"/>
      <c r="M261" s="201"/>
      <c r="N261" s="201"/>
      <c r="P261" s="24"/>
      <c r="R261" s="24"/>
      <c r="S261" s="23"/>
      <c r="T261" s="24"/>
      <c r="U261" s="24"/>
      <c r="V261" s="24"/>
      <c r="W261" s="24"/>
    </row>
    <row r="262" spans="5:23" ht="12.75">
      <c r="E262" s="500"/>
      <c r="F262" s="24"/>
      <c r="H262" s="23"/>
      <c r="J262" s="201"/>
      <c r="K262" s="201"/>
      <c r="L262" s="201"/>
      <c r="M262" s="201"/>
      <c r="N262" s="201"/>
      <c r="P262" s="24"/>
      <c r="R262" s="24"/>
      <c r="S262" s="23"/>
      <c r="T262" s="24"/>
      <c r="U262" s="24"/>
      <c r="V262" s="24"/>
      <c r="W262" s="24"/>
    </row>
    <row r="263" spans="5:23" ht="12.75">
      <c r="E263" s="500"/>
      <c r="F263" s="24"/>
      <c r="H263" s="23"/>
      <c r="J263" s="201"/>
      <c r="K263" s="201"/>
      <c r="L263" s="201"/>
      <c r="M263" s="201"/>
      <c r="N263" s="201"/>
      <c r="P263" s="24"/>
      <c r="R263" s="24"/>
      <c r="S263" s="23"/>
      <c r="T263" s="24"/>
      <c r="U263" s="24"/>
      <c r="V263" s="24"/>
      <c r="W263" s="24"/>
    </row>
    <row r="264" spans="5:23" ht="12.75">
      <c r="E264" s="500"/>
      <c r="F264" s="24"/>
      <c r="H264" s="23"/>
      <c r="J264" s="201"/>
      <c r="K264" s="201"/>
      <c r="L264" s="201"/>
      <c r="M264" s="201"/>
      <c r="N264" s="201"/>
      <c r="P264" s="24"/>
      <c r="R264" s="24"/>
      <c r="S264" s="23"/>
      <c r="T264" s="24"/>
      <c r="U264" s="24"/>
      <c r="V264" s="24"/>
      <c r="W264" s="24"/>
    </row>
    <row r="265" spans="5:23" ht="12.75">
      <c r="E265" s="500"/>
      <c r="F265" s="24"/>
      <c r="H265" s="23"/>
      <c r="J265" s="201"/>
      <c r="K265" s="201"/>
      <c r="L265" s="201"/>
      <c r="M265" s="201"/>
      <c r="N265" s="201"/>
      <c r="P265" s="24"/>
      <c r="R265" s="24"/>
      <c r="S265" s="23"/>
      <c r="T265" s="24"/>
      <c r="U265" s="24"/>
      <c r="V265" s="24"/>
      <c r="W265" s="24"/>
    </row>
    <row r="266" spans="5:23" ht="12.75">
      <c r="E266" s="500"/>
      <c r="F266" s="24"/>
      <c r="H266" s="23"/>
      <c r="J266" s="201"/>
      <c r="K266" s="201"/>
      <c r="L266" s="201"/>
      <c r="M266" s="201"/>
      <c r="N266" s="201"/>
      <c r="P266" s="24"/>
      <c r="R266" s="24"/>
      <c r="S266" s="23"/>
      <c r="T266" s="24"/>
      <c r="U266" s="24"/>
      <c r="V266" s="24"/>
      <c r="W266" s="24"/>
    </row>
    <row r="267" spans="5:23" ht="12.75">
      <c r="E267" s="500"/>
      <c r="F267" s="24"/>
      <c r="H267" s="23"/>
      <c r="J267" s="201"/>
      <c r="K267" s="201"/>
      <c r="L267" s="201"/>
      <c r="M267" s="201"/>
      <c r="N267" s="201"/>
      <c r="P267" s="24"/>
      <c r="R267" s="24"/>
      <c r="S267" s="23"/>
      <c r="T267" s="24"/>
      <c r="U267" s="24"/>
      <c r="V267" s="24"/>
      <c r="W267" s="24"/>
    </row>
    <row r="268" spans="5:23" ht="12.75">
      <c r="E268" s="500"/>
      <c r="F268" s="24"/>
      <c r="H268" s="23"/>
      <c r="J268" s="201"/>
      <c r="K268" s="201"/>
      <c r="L268" s="201"/>
      <c r="M268" s="201"/>
      <c r="N268" s="201"/>
      <c r="P268" s="24"/>
      <c r="R268" s="24"/>
      <c r="S268" s="23"/>
      <c r="T268" s="24"/>
      <c r="U268" s="24"/>
      <c r="V268" s="24"/>
      <c r="W268" s="24"/>
    </row>
    <row r="269" spans="5:23" ht="12.75">
      <c r="E269" s="500"/>
      <c r="F269" s="24"/>
      <c r="H269" s="23"/>
      <c r="J269" s="201"/>
      <c r="K269" s="201"/>
      <c r="L269" s="201"/>
      <c r="M269" s="201"/>
      <c r="N269" s="201"/>
      <c r="P269" s="24"/>
      <c r="R269" s="24"/>
      <c r="S269" s="23"/>
      <c r="T269" s="24"/>
      <c r="U269" s="24"/>
      <c r="V269" s="24"/>
      <c r="W269" s="24"/>
    </row>
    <row r="270" spans="5:23" ht="12.75">
      <c r="E270" s="500"/>
      <c r="F270" s="24"/>
      <c r="H270" s="23"/>
      <c r="J270" s="201"/>
      <c r="K270" s="201"/>
      <c r="L270" s="201"/>
      <c r="M270" s="201"/>
      <c r="N270" s="201"/>
      <c r="P270" s="24"/>
      <c r="R270" s="24"/>
      <c r="S270" s="23"/>
      <c r="T270" s="24"/>
      <c r="U270" s="24"/>
      <c r="V270" s="24"/>
      <c r="W270" s="24"/>
    </row>
    <row r="271" spans="5:23" ht="12.75">
      <c r="E271" s="500"/>
      <c r="F271" s="24"/>
      <c r="H271" s="23"/>
      <c r="J271" s="201"/>
      <c r="K271" s="201"/>
      <c r="L271" s="201"/>
      <c r="M271" s="201"/>
      <c r="N271" s="201"/>
      <c r="P271" s="24"/>
      <c r="R271" s="24"/>
      <c r="S271" s="23"/>
      <c r="T271" s="24"/>
      <c r="U271" s="24"/>
      <c r="V271" s="24"/>
      <c r="W271" s="24"/>
    </row>
    <row r="272" spans="5:23" ht="12.75">
      <c r="E272" s="500"/>
      <c r="F272" s="24"/>
      <c r="H272" s="23"/>
      <c r="J272" s="201"/>
      <c r="K272" s="201"/>
      <c r="L272" s="201"/>
      <c r="M272" s="201"/>
      <c r="N272" s="201"/>
      <c r="P272" s="24"/>
      <c r="R272" s="24"/>
      <c r="S272" s="23"/>
      <c r="T272" s="24"/>
      <c r="U272" s="24"/>
      <c r="V272" s="24"/>
      <c r="W272" s="24"/>
    </row>
    <row r="273" spans="5:23" ht="12.75">
      <c r="E273" s="500"/>
      <c r="F273" s="24"/>
      <c r="H273" s="23"/>
      <c r="J273" s="201"/>
      <c r="K273" s="201"/>
      <c r="L273" s="201"/>
      <c r="M273" s="201"/>
      <c r="N273" s="201"/>
      <c r="P273" s="24"/>
      <c r="R273" s="24"/>
      <c r="S273" s="23"/>
      <c r="T273" s="24"/>
      <c r="U273" s="24"/>
      <c r="V273" s="24"/>
      <c r="W273" s="24"/>
    </row>
    <row r="274" spans="5:23" ht="12.75">
      <c r="E274" s="500"/>
      <c r="F274" s="24"/>
      <c r="H274" s="23"/>
      <c r="J274" s="201"/>
      <c r="K274" s="201"/>
      <c r="L274" s="201"/>
      <c r="M274" s="201"/>
      <c r="N274" s="201"/>
      <c r="P274" s="24"/>
      <c r="R274" s="24"/>
      <c r="S274" s="23"/>
      <c r="T274" s="24"/>
      <c r="U274" s="24"/>
      <c r="V274" s="24"/>
      <c r="W274" s="24"/>
    </row>
    <row r="275" spans="5:23" ht="12.75">
      <c r="E275" s="500"/>
      <c r="F275" s="24"/>
      <c r="H275" s="23"/>
      <c r="J275" s="201"/>
      <c r="K275" s="201"/>
      <c r="L275" s="201"/>
      <c r="M275" s="201"/>
      <c r="N275" s="201"/>
      <c r="P275" s="24"/>
      <c r="R275" s="24"/>
      <c r="S275" s="23"/>
      <c r="T275" s="24"/>
      <c r="U275" s="24"/>
      <c r="V275" s="24"/>
      <c r="W275" s="24"/>
    </row>
    <row r="276" spans="5:23" ht="12.75">
      <c r="E276" s="500"/>
      <c r="F276" s="24"/>
      <c r="H276" s="23"/>
      <c r="J276" s="201"/>
      <c r="K276" s="201"/>
      <c r="L276" s="201"/>
      <c r="M276" s="201"/>
      <c r="N276" s="201"/>
      <c r="P276" s="24"/>
      <c r="R276" s="24"/>
      <c r="S276" s="23"/>
      <c r="T276" s="24"/>
      <c r="U276" s="24"/>
      <c r="V276" s="24"/>
      <c r="W276" s="24"/>
    </row>
    <row r="277" spans="5:23" ht="12.75">
      <c r="E277" s="500"/>
      <c r="F277" s="24"/>
      <c r="H277" s="23"/>
      <c r="J277" s="201"/>
      <c r="K277" s="201"/>
      <c r="L277" s="201"/>
      <c r="M277" s="201"/>
      <c r="N277" s="201"/>
      <c r="P277" s="24"/>
      <c r="R277" s="24"/>
      <c r="S277" s="23"/>
      <c r="T277" s="24"/>
      <c r="U277" s="24"/>
      <c r="V277" s="24"/>
      <c r="W277" s="24"/>
    </row>
    <row r="278" spans="5:23" ht="12.75">
      <c r="E278" s="500"/>
      <c r="F278" s="24"/>
      <c r="H278" s="23"/>
      <c r="J278" s="201"/>
      <c r="K278" s="201"/>
      <c r="L278" s="201"/>
      <c r="M278" s="201"/>
      <c r="N278" s="201"/>
      <c r="P278" s="24"/>
      <c r="R278" s="24"/>
      <c r="S278" s="23"/>
      <c r="T278" s="24"/>
      <c r="U278" s="24"/>
      <c r="V278" s="24"/>
      <c r="W278" s="24"/>
    </row>
    <row r="279" spans="5:23" ht="12.75">
      <c r="E279" s="500"/>
      <c r="F279" s="24"/>
      <c r="H279" s="23"/>
      <c r="J279" s="201"/>
      <c r="K279" s="201"/>
      <c r="L279" s="201"/>
      <c r="M279" s="201"/>
      <c r="N279" s="201"/>
      <c r="P279" s="24"/>
      <c r="R279" s="24"/>
      <c r="S279" s="23"/>
      <c r="T279" s="24"/>
      <c r="U279" s="24"/>
      <c r="V279" s="24"/>
      <c r="W279" s="24"/>
    </row>
    <row r="280" spans="5:23" ht="12.75">
      <c r="E280" s="500"/>
      <c r="F280" s="24"/>
      <c r="H280" s="23"/>
      <c r="J280" s="201"/>
      <c r="K280" s="201"/>
      <c r="L280" s="201"/>
      <c r="M280" s="201"/>
      <c r="N280" s="201"/>
      <c r="P280" s="24"/>
      <c r="R280" s="24"/>
      <c r="S280" s="23"/>
      <c r="T280" s="24"/>
      <c r="U280" s="24"/>
      <c r="V280" s="24"/>
      <c r="W280" s="24"/>
    </row>
    <row r="281" spans="5:23" ht="12.75">
      <c r="E281" s="500"/>
      <c r="F281" s="24"/>
      <c r="H281" s="23"/>
      <c r="J281" s="201"/>
      <c r="K281" s="201"/>
      <c r="L281" s="201"/>
      <c r="M281" s="201"/>
      <c r="N281" s="201"/>
      <c r="P281" s="24"/>
      <c r="R281" s="24"/>
      <c r="S281" s="23"/>
      <c r="T281" s="24"/>
      <c r="U281" s="24"/>
      <c r="V281" s="24"/>
      <c r="W281" s="24"/>
    </row>
    <row r="282" spans="5:23" ht="12.75">
      <c r="E282" s="500"/>
      <c r="F282" s="24"/>
      <c r="H282" s="23"/>
      <c r="J282" s="201"/>
      <c r="K282" s="201"/>
      <c r="L282" s="201"/>
      <c r="M282" s="201"/>
      <c r="N282" s="201"/>
      <c r="P282" s="24"/>
      <c r="R282" s="24"/>
      <c r="S282" s="23"/>
      <c r="T282" s="24"/>
      <c r="U282" s="24"/>
      <c r="V282" s="24"/>
      <c r="W282" s="24"/>
    </row>
    <row r="283" spans="5:23" ht="12.75">
      <c r="E283" s="500"/>
      <c r="F283" s="24"/>
      <c r="H283" s="23"/>
      <c r="J283" s="201"/>
      <c r="K283" s="201"/>
      <c r="L283" s="201"/>
      <c r="M283" s="201"/>
      <c r="N283" s="201"/>
      <c r="P283" s="24"/>
      <c r="R283" s="24"/>
      <c r="S283" s="23"/>
      <c r="T283" s="24"/>
      <c r="U283" s="24"/>
      <c r="V283" s="24"/>
      <c r="W283" s="24"/>
    </row>
    <row r="284" spans="5:23" ht="12.75">
      <c r="E284" s="500"/>
      <c r="F284" s="24"/>
      <c r="H284" s="23"/>
      <c r="J284" s="201"/>
      <c r="K284" s="201"/>
      <c r="L284" s="201"/>
      <c r="M284" s="201"/>
      <c r="N284" s="201"/>
      <c r="P284" s="24"/>
      <c r="R284" s="24"/>
      <c r="S284" s="23"/>
      <c r="T284" s="24"/>
      <c r="U284" s="24"/>
      <c r="V284" s="24"/>
      <c r="W284" s="24"/>
    </row>
    <row r="285" spans="5:23" ht="12.75">
      <c r="E285" s="500"/>
      <c r="F285" s="24"/>
      <c r="H285" s="23"/>
      <c r="J285" s="201"/>
      <c r="K285" s="201"/>
      <c r="L285" s="201"/>
      <c r="M285" s="201"/>
      <c r="N285" s="201"/>
      <c r="P285" s="24"/>
      <c r="R285" s="24"/>
      <c r="S285" s="23"/>
      <c r="T285" s="24"/>
      <c r="U285" s="24"/>
      <c r="V285" s="24"/>
      <c r="W285" s="24"/>
    </row>
    <row r="286" spans="5:23" ht="12.75">
      <c r="E286" s="500"/>
      <c r="F286" s="24"/>
      <c r="H286" s="23"/>
      <c r="J286" s="201"/>
      <c r="K286" s="201"/>
      <c r="L286" s="201"/>
      <c r="M286" s="201"/>
      <c r="N286" s="201"/>
      <c r="P286" s="24"/>
      <c r="R286" s="24"/>
      <c r="S286" s="23"/>
      <c r="T286" s="24"/>
      <c r="U286" s="24"/>
      <c r="V286" s="24"/>
      <c r="W286" s="24"/>
    </row>
    <row r="287" spans="5:23" ht="12.75">
      <c r="E287" s="500"/>
      <c r="F287" s="24"/>
      <c r="H287" s="23"/>
      <c r="J287" s="201"/>
      <c r="K287" s="201"/>
      <c r="L287" s="201"/>
      <c r="M287" s="201"/>
      <c r="N287" s="201"/>
      <c r="P287" s="24"/>
      <c r="R287" s="24"/>
      <c r="S287" s="23"/>
      <c r="T287" s="24"/>
      <c r="U287" s="24"/>
      <c r="V287" s="24"/>
      <c r="W287" s="24"/>
    </row>
    <row r="288" spans="5:23" ht="12.75">
      <c r="E288" s="500"/>
      <c r="F288" s="24"/>
      <c r="H288" s="23"/>
      <c r="J288" s="201"/>
      <c r="K288" s="201"/>
      <c r="L288" s="201"/>
      <c r="M288" s="201"/>
      <c r="N288" s="201"/>
      <c r="P288" s="24"/>
      <c r="R288" s="24"/>
      <c r="S288" s="23"/>
      <c r="T288" s="24"/>
      <c r="U288" s="24"/>
      <c r="V288" s="24"/>
      <c r="W288" s="24"/>
    </row>
    <row r="289" spans="5:23" ht="12.75">
      <c r="E289" s="500"/>
      <c r="F289" s="24"/>
      <c r="H289" s="23"/>
      <c r="J289" s="201"/>
      <c r="K289" s="201"/>
      <c r="L289" s="201"/>
      <c r="M289" s="201"/>
      <c r="N289" s="201"/>
      <c r="P289" s="24"/>
      <c r="R289" s="24"/>
      <c r="S289" s="23"/>
      <c r="T289" s="24"/>
      <c r="U289" s="24"/>
      <c r="V289" s="24"/>
      <c r="W289" s="24"/>
    </row>
    <row r="290" spans="5:23" ht="12.75">
      <c r="E290" s="500"/>
      <c r="F290" s="24"/>
      <c r="H290" s="23"/>
      <c r="J290" s="201"/>
      <c r="K290" s="201"/>
      <c r="L290" s="201"/>
      <c r="M290" s="201"/>
      <c r="N290" s="201"/>
      <c r="P290" s="24"/>
      <c r="R290" s="24"/>
      <c r="S290" s="23"/>
      <c r="T290" s="24"/>
      <c r="U290" s="24"/>
      <c r="V290" s="24"/>
      <c r="W290" s="24"/>
    </row>
    <row r="291" spans="5:23" ht="12.75">
      <c r="E291" s="500"/>
      <c r="F291" s="24"/>
      <c r="H291" s="23"/>
      <c r="J291" s="201"/>
      <c r="K291" s="201"/>
      <c r="L291" s="201"/>
      <c r="M291" s="201"/>
      <c r="N291" s="201"/>
      <c r="P291" s="24"/>
      <c r="R291" s="24"/>
      <c r="S291" s="23"/>
      <c r="T291" s="24"/>
      <c r="U291" s="24"/>
      <c r="V291" s="24"/>
      <c r="W291" s="24"/>
    </row>
    <row r="292" spans="5:23" ht="12.75">
      <c r="E292" s="500"/>
      <c r="F292" s="24"/>
      <c r="H292" s="23"/>
      <c r="J292" s="201"/>
      <c r="K292" s="201"/>
      <c r="L292" s="201"/>
      <c r="M292" s="201"/>
      <c r="N292" s="201"/>
      <c r="P292" s="24"/>
      <c r="R292" s="24"/>
      <c r="S292" s="23"/>
      <c r="T292" s="24"/>
      <c r="U292" s="24"/>
      <c r="V292" s="24"/>
      <c r="W292" s="24"/>
    </row>
    <row r="293" spans="5:23" ht="12.75">
      <c r="E293" s="500"/>
      <c r="F293" s="24"/>
      <c r="H293" s="23"/>
      <c r="J293" s="201"/>
      <c r="K293" s="201"/>
      <c r="L293" s="201"/>
      <c r="M293" s="201"/>
      <c r="N293" s="201"/>
      <c r="P293" s="24"/>
      <c r="R293" s="24"/>
      <c r="S293" s="23"/>
      <c r="T293" s="24"/>
      <c r="U293" s="24"/>
      <c r="V293" s="24"/>
      <c r="W293" s="24"/>
    </row>
    <row r="294" spans="5:23" ht="12.75">
      <c r="E294" s="500"/>
      <c r="F294" s="24"/>
      <c r="H294" s="23"/>
      <c r="J294" s="201"/>
      <c r="K294" s="201"/>
      <c r="L294" s="201"/>
      <c r="M294" s="201"/>
      <c r="N294" s="201"/>
      <c r="P294" s="24"/>
      <c r="R294" s="24"/>
      <c r="S294" s="23"/>
      <c r="T294" s="24"/>
      <c r="U294" s="24"/>
      <c r="V294" s="24"/>
      <c r="W294" s="24"/>
    </row>
    <row r="295" spans="5:23" ht="12.75">
      <c r="E295" s="500"/>
      <c r="F295" s="24"/>
      <c r="H295" s="23"/>
      <c r="J295" s="201"/>
      <c r="K295" s="201"/>
      <c r="L295" s="201"/>
      <c r="M295" s="201"/>
      <c r="N295" s="201"/>
      <c r="P295" s="24"/>
      <c r="R295" s="24"/>
      <c r="S295" s="23"/>
      <c r="T295" s="24"/>
      <c r="U295" s="24"/>
      <c r="V295" s="24"/>
      <c r="W295" s="24"/>
    </row>
    <row r="296" spans="5:23" ht="12.75">
      <c r="E296" s="500"/>
      <c r="F296" s="24"/>
      <c r="H296" s="23"/>
      <c r="J296" s="201"/>
      <c r="K296" s="201"/>
      <c r="L296" s="201"/>
      <c r="M296" s="201"/>
      <c r="N296" s="201"/>
      <c r="P296" s="24"/>
      <c r="R296" s="24"/>
      <c r="S296" s="23"/>
      <c r="T296" s="24"/>
      <c r="U296" s="24"/>
      <c r="V296" s="24"/>
      <c r="W296" s="24"/>
    </row>
    <row r="297" spans="5:23" ht="12.75">
      <c r="E297" s="500"/>
      <c r="F297" s="24"/>
      <c r="H297" s="23"/>
      <c r="J297" s="201"/>
      <c r="K297" s="201"/>
      <c r="L297" s="201"/>
      <c r="M297" s="201"/>
      <c r="N297" s="201"/>
      <c r="P297" s="24"/>
      <c r="R297" s="24"/>
      <c r="S297" s="23"/>
      <c r="T297" s="24"/>
      <c r="U297" s="24"/>
      <c r="V297" s="24"/>
      <c r="W297" s="24"/>
    </row>
    <row r="298" spans="5:23" ht="12.75">
      <c r="E298" s="500"/>
      <c r="F298" s="24"/>
      <c r="H298" s="23"/>
      <c r="J298" s="201"/>
      <c r="K298" s="201"/>
      <c r="L298" s="201"/>
      <c r="M298" s="201"/>
      <c r="N298" s="201"/>
      <c r="P298" s="24"/>
      <c r="R298" s="24"/>
      <c r="S298" s="23"/>
      <c r="T298" s="24"/>
      <c r="U298" s="24"/>
      <c r="V298" s="24"/>
      <c r="W298" s="24"/>
    </row>
    <row r="299" spans="5:23" ht="12.75">
      <c r="E299" s="500"/>
      <c r="F299" s="24"/>
      <c r="H299" s="23"/>
      <c r="J299" s="201"/>
      <c r="K299" s="201"/>
      <c r="L299" s="201"/>
      <c r="M299" s="201"/>
      <c r="N299" s="201"/>
      <c r="P299" s="24"/>
      <c r="R299" s="24"/>
      <c r="S299" s="23"/>
      <c r="T299" s="24"/>
      <c r="U299" s="24"/>
      <c r="V299" s="24"/>
      <c r="W299" s="24"/>
    </row>
    <row r="300" spans="5:23" ht="12.75">
      <c r="E300" s="500"/>
      <c r="F300" s="24"/>
      <c r="H300" s="23"/>
      <c r="J300" s="201"/>
      <c r="K300" s="201"/>
      <c r="L300" s="201"/>
      <c r="M300" s="201"/>
      <c r="N300" s="201"/>
      <c r="P300" s="24"/>
      <c r="R300" s="24"/>
      <c r="S300" s="23"/>
      <c r="T300" s="24"/>
      <c r="U300" s="24"/>
      <c r="V300" s="24"/>
      <c r="W300" s="24"/>
    </row>
    <row r="301" spans="5:23" ht="12.75">
      <c r="E301" s="500"/>
      <c r="F301" s="24"/>
      <c r="H301" s="23"/>
      <c r="J301" s="201"/>
      <c r="K301" s="201"/>
      <c r="L301" s="201"/>
      <c r="M301" s="201"/>
      <c r="N301" s="201"/>
      <c r="P301" s="24"/>
      <c r="R301" s="24"/>
      <c r="S301" s="23"/>
      <c r="T301" s="24"/>
      <c r="U301" s="24"/>
      <c r="V301" s="24"/>
      <c r="W301" s="24"/>
    </row>
    <row r="302" spans="5:23" ht="12.75">
      <c r="E302" s="500"/>
      <c r="F302" s="24"/>
      <c r="H302" s="23"/>
      <c r="J302" s="201"/>
      <c r="K302" s="201"/>
      <c r="L302" s="201"/>
      <c r="M302" s="201"/>
      <c r="N302" s="201"/>
      <c r="P302" s="24"/>
      <c r="R302" s="24"/>
      <c r="S302" s="23"/>
      <c r="T302" s="24"/>
      <c r="U302" s="24"/>
      <c r="V302" s="24"/>
      <c r="W302" s="24"/>
    </row>
    <row r="303" spans="5:23" ht="12.75">
      <c r="E303" s="500"/>
      <c r="F303" s="24"/>
      <c r="H303" s="23"/>
      <c r="J303" s="201"/>
      <c r="K303" s="201"/>
      <c r="L303" s="201"/>
      <c r="M303" s="201"/>
      <c r="N303" s="201"/>
      <c r="P303" s="24"/>
      <c r="R303" s="24"/>
      <c r="S303" s="23"/>
      <c r="T303" s="24"/>
      <c r="U303" s="24"/>
      <c r="V303" s="24"/>
      <c r="W303" s="24"/>
    </row>
    <row r="304" spans="5:23" ht="12.75">
      <c r="E304" s="500"/>
      <c r="F304" s="24"/>
      <c r="H304" s="23"/>
      <c r="J304" s="201"/>
      <c r="K304" s="201"/>
      <c r="L304" s="201"/>
      <c r="M304" s="201"/>
      <c r="N304" s="201"/>
      <c r="P304" s="24"/>
      <c r="R304" s="24"/>
      <c r="S304" s="23"/>
      <c r="T304" s="24"/>
      <c r="U304" s="24"/>
      <c r="V304" s="24"/>
      <c r="W304" s="24"/>
    </row>
    <row r="305" spans="5:23" ht="12.75">
      <c r="E305" s="500"/>
      <c r="F305" s="24"/>
      <c r="H305" s="23"/>
      <c r="J305" s="201"/>
      <c r="K305" s="201"/>
      <c r="L305" s="201"/>
      <c r="M305" s="201"/>
      <c r="N305" s="201"/>
      <c r="P305" s="24"/>
      <c r="R305" s="24"/>
      <c r="S305" s="23"/>
      <c r="T305" s="24"/>
      <c r="U305" s="24"/>
      <c r="V305" s="24"/>
      <c r="W305" s="24"/>
    </row>
    <row r="306" spans="5:23" ht="12.75">
      <c r="E306" s="500"/>
      <c r="F306" s="24"/>
      <c r="H306" s="23"/>
      <c r="J306" s="201"/>
      <c r="K306" s="201"/>
      <c r="L306" s="201"/>
      <c r="M306" s="201"/>
      <c r="N306" s="201"/>
      <c r="P306" s="24"/>
      <c r="R306" s="24"/>
      <c r="S306" s="23"/>
      <c r="T306" s="24"/>
      <c r="U306" s="24"/>
      <c r="V306" s="24"/>
      <c r="W306" s="24"/>
    </row>
    <row r="307" spans="5:23" ht="12.75">
      <c r="E307" s="500"/>
      <c r="F307" s="24"/>
      <c r="H307" s="23"/>
      <c r="J307" s="201"/>
      <c r="K307" s="201"/>
      <c r="L307" s="201"/>
      <c r="M307" s="201"/>
      <c r="N307" s="201"/>
      <c r="P307" s="24"/>
      <c r="R307" s="24"/>
      <c r="S307" s="23"/>
      <c r="T307" s="24"/>
      <c r="U307" s="24"/>
      <c r="V307" s="24"/>
      <c r="W307" s="24"/>
    </row>
    <row r="308" spans="5:23" ht="12.75">
      <c r="E308" s="500"/>
      <c r="F308" s="24"/>
      <c r="H308" s="23"/>
      <c r="J308" s="201"/>
      <c r="K308" s="201"/>
      <c r="L308" s="201"/>
      <c r="M308" s="201"/>
      <c r="N308" s="201"/>
      <c r="P308" s="24"/>
      <c r="R308" s="24"/>
      <c r="S308" s="23"/>
      <c r="T308" s="24"/>
      <c r="U308" s="24"/>
      <c r="V308" s="24"/>
      <c r="W308" s="24"/>
    </row>
    <row r="309" spans="5:23" ht="12.75">
      <c r="E309" s="500"/>
      <c r="F309" s="24"/>
      <c r="H309" s="23"/>
      <c r="J309" s="201"/>
      <c r="K309" s="201"/>
      <c r="L309" s="201"/>
      <c r="M309" s="201"/>
      <c r="N309" s="201"/>
      <c r="P309" s="24"/>
      <c r="R309" s="24"/>
      <c r="S309" s="23"/>
      <c r="T309" s="24"/>
      <c r="U309" s="24"/>
      <c r="V309" s="24"/>
      <c r="W309" s="24"/>
    </row>
    <row r="310" spans="5:23" ht="12.75">
      <c r="E310" s="500"/>
      <c r="F310" s="24"/>
      <c r="H310" s="23"/>
      <c r="J310" s="201"/>
      <c r="K310" s="201"/>
      <c r="L310" s="201"/>
      <c r="M310" s="201"/>
      <c r="N310" s="201"/>
      <c r="P310" s="24"/>
      <c r="R310" s="24"/>
      <c r="S310" s="23"/>
      <c r="T310" s="24"/>
      <c r="U310" s="24"/>
      <c r="V310" s="24"/>
      <c r="W310" s="24"/>
    </row>
    <row r="311" spans="5:23" ht="12.75">
      <c r="E311" s="500"/>
      <c r="F311" s="24"/>
      <c r="H311" s="23"/>
      <c r="J311" s="201"/>
      <c r="K311" s="201"/>
      <c r="L311" s="201"/>
      <c r="M311" s="201"/>
      <c r="N311" s="201"/>
      <c r="P311" s="24"/>
      <c r="R311" s="24"/>
      <c r="S311" s="23"/>
      <c r="T311" s="24"/>
      <c r="U311" s="24"/>
      <c r="V311" s="24"/>
      <c r="W311" s="24"/>
    </row>
    <row r="312" spans="5:23" ht="12.75">
      <c r="E312" s="500"/>
      <c r="F312" s="24"/>
      <c r="H312" s="23"/>
      <c r="J312" s="201"/>
      <c r="K312" s="201"/>
      <c r="L312" s="201"/>
      <c r="M312" s="201"/>
      <c r="N312" s="201"/>
      <c r="P312" s="24"/>
      <c r="R312" s="24"/>
      <c r="S312" s="23"/>
      <c r="T312" s="24"/>
      <c r="U312" s="24"/>
      <c r="V312" s="24"/>
      <c r="W312" s="24"/>
    </row>
    <row r="313" spans="5:23" ht="12.75">
      <c r="E313" s="500"/>
      <c r="F313" s="24"/>
      <c r="H313" s="23"/>
      <c r="J313" s="201"/>
      <c r="K313" s="201"/>
      <c r="L313" s="201"/>
      <c r="M313" s="201"/>
      <c r="N313" s="201"/>
      <c r="P313" s="24"/>
      <c r="R313" s="24"/>
      <c r="S313" s="23"/>
      <c r="T313" s="24"/>
      <c r="U313" s="24"/>
      <c r="V313" s="24"/>
      <c r="W313" s="24"/>
    </row>
    <row r="314" spans="5:23" ht="12.75">
      <c r="E314" s="500"/>
      <c r="F314" s="24"/>
      <c r="H314" s="23"/>
      <c r="J314" s="201"/>
      <c r="K314" s="201"/>
      <c r="L314" s="201"/>
      <c r="M314" s="201"/>
      <c r="N314" s="201"/>
      <c r="P314" s="24"/>
      <c r="R314" s="24"/>
      <c r="S314" s="23"/>
      <c r="T314" s="24"/>
      <c r="U314" s="24"/>
      <c r="V314" s="24"/>
      <c r="W314" s="24"/>
    </row>
    <row r="315" spans="5:23" ht="12.75">
      <c r="E315" s="500"/>
      <c r="F315" s="24"/>
      <c r="H315" s="23"/>
      <c r="J315" s="201"/>
      <c r="K315" s="201"/>
      <c r="L315" s="201"/>
      <c r="M315" s="201"/>
      <c r="N315" s="201"/>
      <c r="P315" s="24"/>
      <c r="R315" s="24"/>
      <c r="S315" s="23"/>
      <c r="T315" s="24"/>
      <c r="U315" s="24"/>
      <c r="V315" s="24"/>
      <c r="W315" s="24"/>
    </row>
    <row r="316" spans="5:23" ht="12.75">
      <c r="E316" s="500"/>
      <c r="F316" s="24"/>
      <c r="H316" s="23"/>
      <c r="J316" s="201"/>
      <c r="K316" s="201"/>
      <c r="L316" s="201"/>
      <c r="M316" s="201"/>
      <c r="N316" s="201"/>
      <c r="P316" s="24"/>
      <c r="R316" s="24"/>
      <c r="S316" s="23"/>
      <c r="T316" s="24"/>
      <c r="U316" s="24"/>
      <c r="V316" s="24"/>
      <c r="W316" s="24"/>
    </row>
    <row r="317" spans="5:23" ht="12.75">
      <c r="E317" s="500"/>
      <c r="F317" s="24"/>
      <c r="H317" s="23"/>
      <c r="J317" s="201"/>
      <c r="K317" s="201"/>
      <c r="L317" s="201"/>
      <c r="M317" s="201"/>
      <c r="N317" s="201"/>
      <c r="P317" s="24"/>
      <c r="R317" s="24"/>
      <c r="S317" s="23"/>
      <c r="T317" s="24"/>
      <c r="U317" s="24"/>
      <c r="V317" s="24"/>
      <c r="W317" s="24"/>
    </row>
    <row r="318" spans="5:23" ht="12.75">
      <c r="E318" s="500"/>
      <c r="F318" s="24"/>
      <c r="H318" s="23"/>
      <c r="J318" s="201"/>
      <c r="K318" s="201"/>
      <c r="L318" s="201"/>
      <c r="M318" s="201"/>
      <c r="N318" s="201"/>
      <c r="P318" s="24"/>
      <c r="R318" s="24"/>
      <c r="S318" s="23"/>
      <c r="T318" s="24"/>
      <c r="U318" s="24"/>
      <c r="V318" s="24"/>
      <c r="W318" s="24"/>
    </row>
    <row r="319" spans="5:23" ht="12.75">
      <c r="E319" s="500"/>
      <c r="F319" s="24"/>
      <c r="H319" s="23"/>
      <c r="J319" s="201"/>
      <c r="K319" s="201"/>
      <c r="L319" s="201"/>
      <c r="M319" s="201"/>
      <c r="N319" s="201"/>
      <c r="P319" s="24"/>
      <c r="R319" s="24"/>
      <c r="S319" s="23"/>
      <c r="T319" s="24"/>
      <c r="U319" s="24"/>
      <c r="V319" s="24"/>
      <c r="W319" s="24"/>
    </row>
    <row r="320" spans="5:23" ht="12.75">
      <c r="E320" s="500"/>
      <c r="F320" s="24"/>
      <c r="H320" s="23"/>
      <c r="J320" s="201"/>
      <c r="K320" s="201"/>
      <c r="L320" s="201"/>
      <c r="M320" s="201"/>
      <c r="N320" s="201"/>
      <c r="P320" s="24"/>
      <c r="R320" s="24"/>
      <c r="S320" s="23"/>
      <c r="T320" s="24"/>
      <c r="U320" s="24"/>
      <c r="V320" s="24"/>
      <c r="W320" s="24"/>
    </row>
    <row r="321" spans="5:23" ht="12.75">
      <c r="E321" s="500"/>
      <c r="F321" s="24"/>
      <c r="H321" s="23"/>
      <c r="J321" s="201"/>
      <c r="K321" s="201"/>
      <c r="L321" s="201"/>
      <c r="M321" s="201"/>
      <c r="N321" s="201"/>
      <c r="P321" s="24"/>
      <c r="R321" s="24"/>
      <c r="S321" s="23"/>
      <c r="T321" s="24"/>
      <c r="U321" s="24"/>
      <c r="V321" s="24"/>
      <c r="W321" s="24"/>
    </row>
    <row r="322" spans="5:23" ht="12.75">
      <c r="E322" s="500"/>
      <c r="F322" s="24"/>
      <c r="H322" s="23"/>
      <c r="J322" s="201"/>
      <c r="K322" s="201"/>
      <c r="L322" s="201"/>
      <c r="M322" s="201"/>
      <c r="N322" s="201"/>
      <c r="P322" s="24"/>
      <c r="R322" s="24"/>
      <c r="S322" s="23"/>
      <c r="T322" s="24"/>
      <c r="U322" s="24"/>
      <c r="V322" s="24"/>
      <c r="W322" s="24"/>
    </row>
    <row r="323" spans="5:23" ht="12.75">
      <c r="E323" s="500"/>
      <c r="F323" s="24"/>
      <c r="H323" s="23"/>
      <c r="J323" s="201"/>
      <c r="K323" s="201"/>
      <c r="L323" s="201"/>
      <c r="M323" s="201"/>
      <c r="N323" s="201"/>
      <c r="P323" s="24"/>
      <c r="R323" s="24"/>
      <c r="S323" s="23"/>
      <c r="T323" s="24"/>
      <c r="U323" s="24"/>
      <c r="V323" s="24"/>
      <c r="W323" s="24"/>
    </row>
    <row r="324" spans="5:23" ht="12.75">
      <c r="E324" s="500"/>
      <c r="F324" s="24"/>
      <c r="H324" s="23"/>
      <c r="J324" s="201"/>
      <c r="K324" s="201"/>
      <c r="L324" s="201"/>
      <c r="M324" s="201"/>
      <c r="N324" s="201"/>
      <c r="P324" s="24"/>
      <c r="R324" s="24"/>
      <c r="S324" s="23"/>
      <c r="T324" s="24"/>
      <c r="U324" s="24"/>
      <c r="V324" s="24"/>
      <c r="W324" s="24"/>
    </row>
    <row r="325" spans="5:23" ht="12.75">
      <c r="E325" s="500"/>
      <c r="F325" s="24"/>
      <c r="H325" s="23"/>
      <c r="J325" s="201"/>
      <c r="K325" s="201"/>
      <c r="L325" s="201"/>
      <c r="M325" s="201"/>
      <c r="N325" s="201"/>
      <c r="P325" s="24"/>
      <c r="R325" s="24"/>
      <c r="S325" s="23"/>
      <c r="T325" s="24"/>
      <c r="U325" s="24"/>
      <c r="V325" s="24"/>
      <c r="W325" s="24"/>
    </row>
    <row r="326" spans="5:23" ht="12.75">
      <c r="E326" s="500"/>
      <c r="F326" s="24"/>
      <c r="H326" s="23"/>
      <c r="J326" s="201"/>
      <c r="K326" s="201"/>
      <c r="L326" s="201"/>
      <c r="M326" s="201"/>
      <c r="N326" s="201"/>
      <c r="P326" s="24"/>
      <c r="R326" s="24"/>
      <c r="S326" s="23"/>
      <c r="T326" s="24"/>
      <c r="U326" s="24"/>
      <c r="V326" s="24"/>
      <c r="W326" s="24"/>
    </row>
    <row r="327" spans="5:23" ht="12.75">
      <c r="E327" s="500"/>
      <c r="F327" s="24"/>
      <c r="H327" s="23"/>
      <c r="J327" s="201"/>
      <c r="K327" s="201"/>
      <c r="L327" s="201"/>
      <c r="M327" s="201"/>
      <c r="N327" s="201"/>
      <c r="P327" s="24"/>
      <c r="R327" s="24"/>
      <c r="S327" s="23"/>
      <c r="T327" s="24"/>
      <c r="U327" s="24"/>
      <c r="V327" s="24"/>
      <c r="W327" s="24"/>
    </row>
    <row r="328" spans="5:23" ht="12.75">
      <c r="E328" s="500"/>
      <c r="F328" s="24"/>
      <c r="H328" s="23"/>
      <c r="J328" s="201"/>
      <c r="K328" s="201"/>
      <c r="L328" s="201"/>
      <c r="M328" s="201"/>
      <c r="N328" s="201"/>
      <c r="P328" s="24"/>
      <c r="R328" s="24"/>
      <c r="S328" s="23"/>
      <c r="T328" s="24"/>
      <c r="U328" s="24"/>
      <c r="V328" s="24"/>
      <c r="W328" s="24"/>
    </row>
    <row r="329" spans="5:23" ht="12.75">
      <c r="E329" s="500"/>
      <c r="F329" s="24"/>
      <c r="H329" s="23"/>
      <c r="J329" s="201"/>
      <c r="K329" s="201"/>
      <c r="L329" s="201"/>
      <c r="M329" s="201"/>
      <c r="N329" s="201"/>
      <c r="P329" s="24"/>
      <c r="R329" s="24"/>
      <c r="S329" s="23"/>
      <c r="T329" s="24"/>
      <c r="U329" s="24"/>
      <c r="V329" s="24"/>
      <c r="W329" s="24"/>
    </row>
    <row r="330" spans="5:23" ht="12.75">
      <c r="E330" s="500"/>
      <c r="F330" s="24"/>
      <c r="H330" s="23"/>
      <c r="J330" s="201"/>
      <c r="K330" s="201"/>
      <c r="L330" s="201"/>
      <c r="M330" s="201"/>
      <c r="N330" s="201"/>
      <c r="P330" s="24"/>
      <c r="R330" s="24"/>
      <c r="S330" s="23"/>
      <c r="T330" s="24"/>
      <c r="U330" s="24"/>
      <c r="V330" s="24"/>
      <c r="W330" s="24"/>
    </row>
    <row r="331" spans="5:23" ht="12.75">
      <c r="E331" s="500"/>
      <c r="F331" s="24"/>
      <c r="H331" s="23"/>
      <c r="J331" s="201"/>
      <c r="K331" s="201"/>
      <c r="L331" s="201"/>
      <c r="M331" s="201"/>
      <c r="N331" s="201"/>
      <c r="P331" s="24"/>
      <c r="R331" s="24"/>
      <c r="S331" s="23"/>
      <c r="T331" s="24"/>
      <c r="U331" s="24"/>
      <c r="V331" s="24"/>
      <c r="W331" s="24"/>
    </row>
    <row r="332" spans="5:23" ht="12.75">
      <c r="E332" s="500"/>
      <c r="F332" s="24"/>
      <c r="H332" s="23"/>
      <c r="J332" s="201"/>
      <c r="K332" s="201"/>
      <c r="L332" s="201"/>
      <c r="M332" s="201"/>
      <c r="N332" s="201"/>
      <c r="P332" s="24"/>
      <c r="R332" s="24"/>
      <c r="S332" s="23"/>
      <c r="T332" s="24"/>
      <c r="U332" s="24"/>
      <c r="V332" s="24"/>
      <c r="W332" s="24"/>
    </row>
    <row r="333" spans="5:23" ht="12.75">
      <c r="E333" s="500"/>
      <c r="F333" s="24"/>
      <c r="H333" s="23"/>
      <c r="J333" s="201"/>
      <c r="K333" s="201"/>
      <c r="L333" s="201"/>
      <c r="M333" s="201"/>
      <c r="N333" s="201"/>
      <c r="P333" s="24"/>
      <c r="R333" s="24"/>
      <c r="S333" s="23"/>
      <c r="T333" s="24"/>
      <c r="U333" s="24"/>
      <c r="V333" s="24"/>
      <c r="W333" s="24"/>
    </row>
    <row r="334" spans="5:23" ht="12.75">
      <c r="E334" s="500"/>
      <c r="F334" s="24"/>
      <c r="H334" s="23"/>
      <c r="J334" s="201"/>
      <c r="K334" s="201"/>
      <c r="L334" s="201"/>
      <c r="M334" s="201"/>
      <c r="N334" s="201"/>
      <c r="P334" s="24"/>
      <c r="R334" s="24"/>
      <c r="S334" s="23"/>
      <c r="T334" s="24"/>
      <c r="U334" s="24"/>
      <c r="V334" s="24"/>
      <c r="W334" s="24"/>
    </row>
    <row r="335" spans="5:23" ht="12.75">
      <c r="E335" s="500"/>
      <c r="F335" s="24"/>
      <c r="H335" s="23"/>
      <c r="J335" s="201"/>
      <c r="K335" s="201"/>
      <c r="L335" s="201"/>
      <c r="M335" s="201"/>
      <c r="N335" s="201"/>
      <c r="P335" s="24"/>
      <c r="R335" s="24"/>
      <c r="S335" s="23"/>
      <c r="T335" s="24"/>
      <c r="U335" s="24"/>
      <c r="V335" s="24"/>
      <c r="W335" s="24"/>
    </row>
    <row r="336" spans="5:23" ht="12.75">
      <c r="E336" s="500"/>
      <c r="F336" s="24"/>
      <c r="H336" s="23"/>
      <c r="J336" s="201"/>
      <c r="K336" s="201"/>
      <c r="L336" s="201"/>
      <c r="M336" s="201"/>
      <c r="N336" s="201"/>
      <c r="P336" s="24"/>
      <c r="R336" s="24"/>
      <c r="S336" s="23"/>
      <c r="T336" s="24"/>
      <c r="U336" s="24"/>
      <c r="V336" s="24"/>
      <c r="W336" s="24"/>
    </row>
    <row r="337" spans="5:23" ht="12.75">
      <c r="E337" s="500"/>
      <c r="F337" s="24"/>
      <c r="H337" s="23"/>
      <c r="J337" s="201"/>
      <c r="K337" s="201"/>
      <c r="L337" s="201"/>
      <c r="M337" s="201"/>
      <c r="N337" s="201"/>
      <c r="P337" s="24"/>
      <c r="R337" s="24"/>
      <c r="S337" s="23"/>
      <c r="T337" s="24"/>
      <c r="U337" s="24"/>
      <c r="V337" s="24"/>
      <c r="W337" s="24"/>
    </row>
    <row r="338" spans="5:23" ht="12.75">
      <c r="E338" s="500"/>
      <c r="F338" s="24"/>
      <c r="H338" s="23"/>
      <c r="J338" s="201"/>
      <c r="K338" s="201"/>
      <c r="L338" s="201"/>
      <c r="M338" s="201"/>
      <c r="N338" s="201"/>
      <c r="P338" s="24"/>
      <c r="R338" s="24"/>
      <c r="S338" s="23"/>
      <c r="T338" s="24"/>
      <c r="U338" s="24"/>
      <c r="V338" s="24"/>
      <c r="W338" s="24"/>
    </row>
    <row r="339" spans="5:23" ht="12.75">
      <c r="E339" s="500"/>
      <c r="F339" s="24"/>
      <c r="H339" s="23"/>
      <c r="J339" s="201"/>
      <c r="K339" s="201"/>
      <c r="L339" s="201"/>
      <c r="M339" s="201"/>
      <c r="N339" s="201"/>
      <c r="P339" s="24"/>
      <c r="R339" s="24"/>
      <c r="S339" s="23"/>
      <c r="T339" s="24"/>
      <c r="U339" s="24"/>
      <c r="V339" s="24"/>
      <c r="W339" s="24"/>
    </row>
    <row r="340" spans="5:23" ht="12.75">
      <c r="E340" s="500"/>
      <c r="F340" s="24"/>
      <c r="H340" s="23"/>
      <c r="J340" s="201"/>
      <c r="K340" s="201"/>
      <c r="L340" s="201"/>
      <c r="M340" s="201"/>
      <c r="N340" s="201"/>
      <c r="P340" s="24"/>
      <c r="R340" s="24"/>
      <c r="S340" s="23"/>
      <c r="T340" s="24"/>
      <c r="U340" s="24"/>
      <c r="V340" s="24"/>
      <c r="W340" s="24"/>
    </row>
    <row r="341" spans="5:23" ht="12.75">
      <c r="E341" s="500"/>
      <c r="F341" s="24"/>
      <c r="H341" s="23"/>
      <c r="J341" s="201"/>
      <c r="K341" s="201"/>
      <c r="L341" s="201"/>
      <c r="M341" s="201"/>
      <c r="N341" s="201"/>
      <c r="P341" s="24"/>
      <c r="R341" s="24"/>
      <c r="S341" s="23"/>
      <c r="T341" s="24"/>
      <c r="U341" s="24"/>
      <c r="V341" s="24"/>
      <c r="W341" s="24"/>
    </row>
    <row r="342" spans="5:23" ht="12.75">
      <c r="E342" s="500"/>
      <c r="F342" s="24"/>
      <c r="H342" s="23"/>
      <c r="J342" s="201"/>
      <c r="K342" s="201"/>
      <c r="L342" s="201"/>
      <c r="M342" s="201"/>
      <c r="N342" s="201"/>
      <c r="P342" s="24"/>
      <c r="R342" s="24"/>
      <c r="S342" s="23"/>
      <c r="T342" s="24"/>
      <c r="U342" s="24"/>
      <c r="V342" s="24"/>
      <c r="W342" s="24"/>
    </row>
    <row r="343" spans="5:23" ht="12.75">
      <c r="E343" s="500"/>
      <c r="F343" s="24"/>
      <c r="H343" s="23"/>
      <c r="J343" s="201"/>
      <c r="K343" s="201"/>
      <c r="L343" s="201"/>
      <c r="M343" s="201"/>
      <c r="N343" s="201"/>
      <c r="P343" s="24"/>
      <c r="R343" s="24"/>
      <c r="S343" s="23"/>
      <c r="T343" s="24"/>
      <c r="U343" s="24"/>
      <c r="V343" s="24"/>
      <c r="W343" s="24"/>
    </row>
    <row r="344" spans="5:23" ht="12.75">
      <c r="E344" s="500"/>
      <c r="F344" s="24"/>
      <c r="H344" s="23"/>
      <c r="J344" s="201"/>
      <c r="K344" s="201"/>
      <c r="L344" s="201"/>
      <c r="M344" s="201"/>
      <c r="N344" s="201"/>
      <c r="P344" s="24"/>
      <c r="R344" s="24"/>
      <c r="S344" s="23"/>
      <c r="T344" s="24"/>
      <c r="U344" s="24"/>
      <c r="V344" s="24"/>
      <c r="W344" s="24"/>
    </row>
    <row r="345" spans="5:23" ht="12.75">
      <c r="E345" s="500"/>
      <c r="F345" s="24"/>
      <c r="H345" s="23"/>
      <c r="J345" s="201"/>
      <c r="K345" s="201"/>
      <c r="L345" s="201"/>
      <c r="M345" s="201"/>
      <c r="N345" s="201"/>
      <c r="P345" s="24"/>
      <c r="R345" s="24"/>
      <c r="S345" s="23"/>
      <c r="T345" s="24"/>
      <c r="U345" s="24"/>
      <c r="V345" s="24"/>
      <c r="W345" s="24"/>
    </row>
    <row r="346" spans="5:23" ht="12.75">
      <c r="E346" s="500"/>
      <c r="F346" s="24"/>
      <c r="H346" s="23"/>
      <c r="J346" s="201"/>
      <c r="K346" s="201"/>
      <c r="L346" s="201"/>
      <c r="M346" s="201"/>
      <c r="N346" s="201"/>
      <c r="P346" s="24"/>
      <c r="R346" s="24"/>
      <c r="S346" s="23"/>
      <c r="T346" s="24"/>
      <c r="U346" s="24"/>
      <c r="V346" s="24"/>
      <c r="W346" s="24"/>
    </row>
    <row r="347" spans="5:23" ht="12.75">
      <c r="E347" s="500"/>
      <c r="F347" s="24"/>
      <c r="H347" s="23"/>
      <c r="J347" s="201"/>
      <c r="K347" s="201"/>
      <c r="L347" s="201"/>
      <c r="M347" s="201"/>
      <c r="N347" s="201"/>
      <c r="P347" s="24"/>
      <c r="R347" s="24"/>
      <c r="S347" s="23"/>
      <c r="T347" s="24"/>
      <c r="U347" s="24"/>
      <c r="V347" s="24"/>
      <c r="W347" s="24"/>
    </row>
    <row r="348" spans="5:23" ht="12.75">
      <c r="E348" s="500"/>
      <c r="F348" s="24"/>
      <c r="H348" s="23"/>
      <c r="J348" s="201"/>
      <c r="K348" s="201"/>
      <c r="L348" s="201"/>
      <c r="M348" s="201"/>
      <c r="N348" s="201"/>
      <c r="P348" s="24"/>
      <c r="R348" s="24"/>
      <c r="S348" s="23"/>
      <c r="T348" s="24"/>
      <c r="U348" s="24"/>
      <c r="V348" s="24"/>
      <c r="W348" s="24"/>
    </row>
    <row r="349" spans="5:23" ht="12.75">
      <c r="E349" s="500"/>
      <c r="F349" s="24"/>
      <c r="H349" s="23"/>
      <c r="J349" s="201"/>
      <c r="K349" s="201"/>
      <c r="L349" s="201"/>
      <c r="M349" s="201"/>
      <c r="N349" s="201"/>
      <c r="P349" s="24"/>
      <c r="R349" s="24"/>
      <c r="S349" s="23"/>
      <c r="T349" s="24"/>
      <c r="U349" s="24"/>
      <c r="V349" s="24"/>
      <c r="W349" s="24"/>
    </row>
    <row r="350" spans="5:23" ht="12.75">
      <c r="E350" s="500"/>
      <c r="F350" s="24"/>
      <c r="H350" s="23"/>
      <c r="J350" s="201"/>
      <c r="K350" s="201"/>
      <c r="L350" s="201"/>
      <c r="M350" s="201"/>
      <c r="N350" s="201"/>
      <c r="P350" s="24"/>
      <c r="R350" s="24"/>
      <c r="S350" s="23"/>
      <c r="T350" s="24"/>
      <c r="U350" s="24"/>
      <c r="V350" s="24"/>
      <c r="W350" s="24"/>
    </row>
    <row r="351" spans="5:23" ht="12.75">
      <c r="E351" s="500"/>
      <c r="F351" s="24"/>
      <c r="H351" s="23"/>
      <c r="J351" s="201"/>
      <c r="K351" s="201"/>
      <c r="L351" s="201"/>
      <c r="M351" s="201"/>
      <c r="N351" s="201"/>
      <c r="P351" s="24"/>
      <c r="R351" s="24"/>
      <c r="S351" s="23"/>
      <c r="T351" s="24"/>
      <c r="U351" s="24"/>
      <c r="V351" s="24"/>
      <c r="W351" s="24"/>
    </row>
    <row r="352" spans="5:23" ht="12.75">
      <c r="E352" s="500"/>
      <c r="F352" s="24"/>
      <c r="H352" s="23"/>
      <c r="J352" s="201"/>
      <c r="K352" s="201"/>
      <c r="L352" s="201"/>
      <c r="M352" s="201"/>
      <c r="N352" s="201"/>
      <c r="P352" s="24"/>
      <c r="R352" s="24"/>
      <c r="S352" s="23"/>
      <c r="T352" s="24"/>
      <c r="U352" s="24"/>
      <c r="V352" s="24"/>
      <c r="W352" s="24"/>
    </row>
    <row r="353" spans="5:23" ht="12.75">
      <c r="E353" s="500"/>
      <c r="F353" s="24"/>
      <c r="H353" s="23"/>
      <c r="J353" s="201"/>
      <c r="K353" s="201"/>
      <c r="L353" s="201"/>
      <c r="M353" s="201"/>
      <c r="N353" s="201"/>
      <c r="P353" s="24"/>
      <c r="R353" s="24"/>
      <c r="S353" s="23"/>
      <c r="T353" s="24"/>
      <c r="U353" s="24"/>
      <c r="V353" s="24"/>
      <c r="W353" s="24"/>
    </row>
    <row r="354" spans="5:23" ht="12.75">
      <c r="E354" s="500"/>
      <c r="F354" s="24"/>
      <c r="H354" s="23"/>
      <c r="J354" s="201"/>
      <c r="K354" s="201"/>
      <c r="L354" s="201"/>
      <c r="M354" s="201"/>
      <c r="N354" s="201"/>
      <c r="P354" s="24"/>
      <c r="R354" s="24"/>
      <c r="S354" s="23"/>
      <c r="T354" s="24"/>
      <c r="U354" s="24"/>
      <c r="V354" s="24"/>
      <c r="W354" s="24"/>
    </row>
    <row r="355" spans="5:23" ht="12.75">
      <c r="E355" s="500"/>
      <c r="F355" s="24"/>
      <c r="H355" s="23"/>
      <c r="J355" s="201"/>
      <c r="K355" s="201"/>
      <c r="L355" s="201"/>
      <c r="M355" s="201"/>
      <c r="N355" s="201"/>
      <c r="P355" s="24"/>
      <c r="R355" s="24"/>
      <c r="S355" s="23"/>
      <c r="T355" s="24"/>
      <c r="U355" s="24"/>
      <c r="V355" s="24"/>
      <c r="W355" s="24"/>
    </row>
    <row r="356" spans="5:23" ht="12.75">
      <c r="E356" s="500"/>
      <c r="F356" s="24"/>
      <c r="H356" s="23"/>
      <c r="J356" s="201"/>
      <c r="K356" s="201"/>
      <c r="L356" s="201"/>
      <c r="M356" s="201"/>
      <c r="N356" s="201"/>
      <c r="P356" s="24"/>
      <c r="R356" s="24"/>
      <c r="S356" s="23"/>
      <c r="T356" s="24"/>
      <c r="U356" s="24"/>
      <c r="V356" s="24"/>
      <c r="W356" s="24"/>
    </row>
    <row r="357" spans="5:23" ht="12.75">
      <c r="E357" s="500"/>
      <c r="F357" s="24"/>
      <c r="H357" s="23"/>
      <c r="J357" s="201"/>
      <c r="K357" s="201"/>
      <c r="L357" s="201"/>
      <c r="M357" s="201"/>
      <c r="N357" s="201"/>
      <c r="P357" s="24"/>
      <c r="R357" s="24"/>
      <c r="S357" s="23"/>
      <c r="T357" s="24"/>
      <c r="U357" s="24"/>
      <c r="V357" s="24"/>
      <c r="W357" s="24"/>
    </row>
    <row r="358" spans="5:23" ht="12.75">
      <c r="E358" s="500"/>
      <c r="F358" s="24"/>
      <c r="H358" s="23"/>
      <c r="J358" s="201"/>
      <c r="K358" s="201"/>
      <c r="L358" s="201"/>
      <c r="M358" s="201"/>
      <c r="N358" s="201"/>
      <c r="P358" s="24"/>
      <c r="R358" s="24"/>
      <c r="S358" s="23"/>
      <c r="T358" s="24"/>
      <c r="U358" s="24"/>
      <c r="V358" s="24"/>
      <c r="W358" s="24"/>
    </row>
    <row r="359" spans="5:23" ht="12.75">
      <c r="E359" s="500"/>
      <c r="F359" s="24"/>
      <c r="H359" s="23"/>
      <c r="J359" s="201"/>
      <c r="K359" s="201"/>
      <c r="L359" s="201"/>
      <c r="M359" s="201"/>
      <c r="N359" s="201"/>
      <c r="P359" s="24"/>
      <c r="R359" s="24"/>
      <c r="S359" s="23"/>
      <c r="T359" s="24"/>
      <c r="U359" s="24"/>
      <c r="V359" s="24"/>
      <c r="W359" s="24"/>
    </row>
    <row r="360" spans="5:23" ht="12.75">
      <c r="E360" s="500"/>
      <c r="F360" s="24"/>
      <c r="H360" s="23"/>
      <c r="J360" s="201"/>
      <c r="K360" s="201"/>
      <c r="L360" s="201"/>
      <c r="M360" s="201"/>
      <c r="N360" s="201"/>
      <c r="P360" s="24"/>
      <c r="R360" s="24"/>
      <c r="S360" s="23"/>
      <c r="T360" s="24"/>
      <c r="U360" s="24"/>
      <c r="V360" s="24"/>
      <c r="W360" s="24"/>
    </row>
    <row r="361" spans="5:23" ht="12.75">
      <c r="E361" s="500"/>
      <c r="F361" s="24"/>
      <c r="H361" s="23"/>
      <c r="J361" s="201"/>
      <c r="K361" s="201"/>
      <c r="L361" s="201"/>
      <c r="M361" s="201"/>
      <c r="N361" s="201"/>
      <c r="P361" s="24"/>
      <c r="R361" s="24"/>
      <c r="S361" s="23"/>
      <c r="T361" s="24"/>
      <c r="U361" s="24"/>
      <c r="V361" s="24"/>
      <c r="W361" s="24"/>
    </row>
    <row r="362" spans="5:23" ht="12.75">
      <c r="E362" s="500"/>
      <c r="F362" s="24"/>
      <c r="H362" s="23"/>
      <c r="J362" s="201"/>
      <c r="K362" s="201"/>
      <c r="L362" s="201"/>
      <c r="M362" s="201"/>
      <c r="N362" s="201"/>
      <c r="P362" s="24"/>
      <c r="R362" s="24"/>
      <c r="S362" s="23"/>
      <c r="T362" s="24"/>
      <c r="U362" s="24"/>
      <c r="V362" s="24"/>
      <c r="W362" s="24"/>
    </row>
    <row r="363" spans="5:23" ht="12.75">
      <c r="E363" s="500"/>
      <c r="F363" s="24"/>
      <c r="H363" s="23"/>
      <c r="J363" s="201"/>
      <c r="K363" s="201"/>
      <c r="L363" s="201"/>
      <c r="M363" s="201"/>
      <c r="N363" s="201"/>
      <c r="P363" s="24"/>
      <c r="R363" s="24"/>
      <c r="S363" s="23"/>
      <c r="T363" s="24"/>
      <c r="U363" s="24"/>
      <c r="V363" s="24"/>
      <c r="W363" s="24"/>
    </row>
    <row r="364" spans="5:23" ht="12.75">
      <c r="E364" s="500"/>
      <c r="F364" s="24"/>
      <c r="H364" s="23"/>
      <c r="J364" s="201"/>
      <c r="K364" s="201"/>
      <c r="L364" s="201"/>
      <c r="M364" s="201"/>
      <c r="N364" s="201"/>
      <c r="P364" s="24"/>
      <c r="R364" s="24"/>
      <c r="S364" s="23"/>
      <c r="T364" s="24"/>
      <c r="U364" s="24"/>
      <c r="V364" s="24"/>
      <c r="W364" s="24"/>
    </row>
    <row r="365" spans="5:23" ht="12.75">
      <c r="E365" s="500"/>
      <c r="F365" s="24"/>
      <c r="H365" s="23"/>
      <c r="J365" s="201"/>
      <c r="K365" s="201"/>
      <c r="L365" s="201"/>
      <c r="M365" s="201"/>
      <c r="N365" s="201"/>
      <c r="P365" s="24"/>
      <c r="R365" s="24"/>
      <c r="S365" s="23"/>
      <c r="T365" s="24"/>
      <c r="U365" s="24"/>
      <c r="V365" s="24"/>
      <c r="W365" s="24"/>
    </row>
    <row r="366" spans="5:23" ht="12.75">
      <c r="E366" s="500"/>
      <c r="F366" s="24"/>
      <c r="H366" s="23"/>
      <c r="J366" s="201"/>
      <c r="K366" s="201"/>
      <c r="L366" s="201"/>
      <c r="M366" s="201"/>
      <c r="N366" s="201"/>
      <c r="P366" s="24"/>
      <c r="R366" s="24"/>
      <c r="S366" s="23"/>
      <c r="T366" s="24"/>
      <c r="U366" s="24"/>
      <c r="V366" s="24"/>
      <c r="W366" s="24"/>
    </row>
    <row r="367" spans="5:23" ht="12.75">
      <c r="E367" s="500"/>
      <c r="F367" s="24"/>
      <c r="H367" s="23"/>
      <c r="J367" s="201"/>
      <c r="K367" s="201"/>
      <c r="L367" s="201"/>
      <c r="M367" s="201"/>
      <c r="N367" s="201"/>
      <c r="P367" s="24"/>
      <c r="R367" s="24"/>
      <c r="S367" s="23"/>
      <c r="T367" s="24"/>
      <c r="U367" s="24"/>
      <c r="V367" s="24"/>
      <c r="W367" s="24"/>
    </row>
    <row r="368" spans="5:23" ht="12.75">
      <c r="E368" s="500"/>
      <c r="F368" s="24"/>
      <c r="H368" s="23"/>
      <c r="J368" s="201"/>
      <c r="K368" s="201"/>
      <c r="L368" s="201"/>
      <c r="M368" s="201"/>
      <c r="N368" s="201"/>
      <c r="P368" s="24"/>
      <c r="R368" s="24"/>
      <c r="S368" s="23"/>
      <c r="T368" s="24"/>
      <c r="U368" s="24"/>
      <c r="V368" s="24"/>
      <c r="W368" s="24"/>
    </row>
    <row r="369" spans="5:23" ht="12.75">
      <c r="E369" s="500"/>
      <c r="F369" s="24"/>
      <c r="H369" s="23"/>
      <c r="J369" s="201"/>
      <c r="K369" s="201"/>
      <c r="L369" s="201"/>
      <c r="M369" s="201"/>
      <c r="N369" s="201"/>
      <c r="P369" s="24"/>
      <c r="R369" s="24"/>
      <c r="S369" s="23"/>
      <c r="T369" s="24"/>
      <c r="U369" s="24"/>
      <c r="V369" s="24"/>
      <c r="W369" s="24"/>
    </row>
    <row r="370" spans="5:23" ht="12.75">
      <c r="E370" s="500"/>
      <c r="F370" s="24"/>
      <c r="H370" s="23"/>
      <c r="J370" s="201"/>
      <c r="K370" s="201"/>
      <c r="L370" s="201"/>
      <c r="M370" s="201"/>
      <c r="N370" s="201"/>
      <c r="P370" s="24"/>
      <c r="R370" s="24"/>
      <c r="S370" s="23"/>
      <c r="T370" s="24"/>
      <c r="U370" s="24"/>
      <c r="V370" s="24"/>
      <c r="W370" s="24"/>
    </row>
    <row r="371" spans="5:23" ht="12.75">
      <c r="E371" s="500"/>
      <c r="F371" s="24"/>
      <c r="H371" s="23"/>
      <c r="J371" s="201"/>
      <c r="K371" s="201"/>
      <c r="L371" s="201"/>
      <c r="M371" s="201"/>
      <c r="N371" s="201"/>
      <c r="P371" s="24"/>
      <c r="R371" s="24"/>
      <c r="S371" s="23"/>
      <c r="T371" s="24"/>
      <c r="U371" s="24"/>
      <c r="V371" s="24"/>
      <c r="W371" s="24"/>
    </row>
    <row r="372" spans="5:23" ht="12.75">
      <c r="E372" s="500"/>
      <c r="F372" s="24"/>
      <c r="H372" s="23"/>
      <c r="J372" s="201"/>
      <c r="K372" s="201"/>
      <c r="L372" s="201"/>
      <c r="M372" s="201"/>
      <c r="N372" s="201"/>
      <c r="P372" s="24"/>
      <c r="R372" s="24"/>
      <c r="S372" s="23"/>
      <c r="T372" s="24"/>
      <c r="U372" s="24"/>
      <c r="V372" s="24"/>
      <c r="W372" s="24"/>
    </row>
    <row r="373" spans="5:23" ht="12.75">
      <c r="E373" s="500"/>
      <c r="F373" s="24"/>
      <c r="H373" s="23"/>
      <c r="J373" s="201"/>
      <c r="K373" s="201"/>
      <c r="L373" s="201"/>
      <c r="M373" s="201"/>
      <c r="N373" s="201"/>
      <c r="P373" s="24"/>
      <c r="R373" s="24"/>
      <c r="S373" s="23"/>
      <c r="T373" s="24"/>
      <c r="U373" s="24"/>
      <c r="V373" s="24"/>
      <c r="W373" s="24"/>
    </row>
    <row r="374" spans="5:23" ht="12.75">
      <c r="E374" s="500"/>
      <c r="F374" s="24"/>
      <c r="H374" s="23"/>
      <c r="J374" s="201"/>
      <c r="K374" s="201"/>
      <c r="L374" s="201"/>
      <c r="M374" s="201"/>
      <c r="N374" s="201"/>
      <c r="P374" s="24"/>
      <c r="R374" s="24"/>
      <c r="S374" s="23"/>
      <c r="T374" s="24"/>
      <c r="U374" s="24"/>
      <c r="V374" s="24"/>
      <c r="W374" s="24"/>
    </row>
    <row r="375" spans="5:23" ht="12.75">
      <c r="E375" s="500"/>
      <c r="F375" s="24"/>
      <c r="H375" s="23"/>
      <c r="J375" s="201"/>
      <c r="K375" s="201"/>
      <c r="L375" s="201"/>
      <c r="M375" s="201"/>
      <c r="N375" s="201"/>
      <c r="P375" s="24"/>
      <c r="R375" s="24"/>
      <c r="S375" s="23"/>
      <c r="T375" s="24"/>
      <c r="U375" s="24"/>
      <c r="V375" s="24"/>
      <c r="W375" s="24"/>
    </row>
    <row r="376" spans="5:23" ht="12.75">
      <c r="E376" s="500"/>
      <c r="F376" s="24"/>
      <c r="H376" s="23"/>
      <c r="J376" s="201"/>
      <c r="K376" s="201"/>
      <c r="L376" s="201"/>
      <c r="M376" s="201"/>
      <c r="N376" s="201"/>
      <c r="P376" s="24"/>
      <c r="R376" s="24"/>
      <c r="S376" s="23"/>
      <c r="T376" s="24"/>
      <c r="U376" s="24"/>
      <c r="V376" s="24"/>
      <c r="W376" s="24"/>
    </row>
    <row r="377" spans="5:23" ht="12.75">
      <c r="E377" s="500"/>
      <c r="F377" s="24"/>
      <c r="H377" s="23"/>
      <c r="J377" s="201"/>
      <c r="K377" s="201"/>
      <c r="L377" s="201"/>
      <c r="M377" s="201"/>
      <c r="N377" s="201"/>
      <c r="P377" s="24"/>
      <c r="R377" s="24"/>
      <c r="S377" s="23"/>
      <c r="T377" s="24"/>
      <c r="U377" s="24"/>
      <c r="V377" s="24"/>
      <c r="W377" s="24"/>
    </row>
    <row r="378" spans="5:23" ht="12.75">
      <c r="E378" s="500"/>
      <c r="F378" s="24"/>
      <c r="H378" s="23"/>
      <c r="J378" s="201"/>
      <c r="K378" s="201"/>
      <c r="L378" s="201"/>
      <c r="M378" s="201"/>
      <c r="N378" s="201"/>
      <c r="P378" s="24"/>
      <c r="R378" s="24"/>
      <c r="S378" s="23"/>
      <c r="T378" s="24"/>
      <c r="U378" s="24"/>
      <c r="V378" s="24"/>
      <c r="W378" s="24"/>
    </row>
    <row r="379" spans="5:23" ht="12.75">
      <c r="E379" s="500"/>
      <c r="F379" s="24"/>
      <c r="H379" s="23"/>
      <c r="J379" s="201"/>
      <c r="K379" s="201"/>
      <c r="L379" s="201"/>
      <c r="M379" s="201"/>
      <c r="N379" s="201"/>
      <c r="P379" s="24"/>
      <c r="R379" s="24"/>
      <c r="S379" s="23"/>
      <c r="T379" s="24"/>
      <c r="U379" s="24"/>
      <c r="V379" s="24"/>
      <c r="W379" s="24"/>
    </row>
    <row r="380" spans="5:23" ht="12.75">
      <c r="E380" s="500"/>
      <c r="F380" s="24"/>
      <c r="H380" s="23"/>
      <c r="J380" s="201"/>
      <c r="K380" s="201"/>
      <c r="L380" s="201"/>
      <c r="M380" s="201"/>
      <c r="N380" s="201"/>
      <c r="P380" s="24"/>
      <c r="R380" s="24"/>
      <c r="S380" s="23"/>
      <c r="T380" s="24"/>
      <c r="U380" s="24"/>
      <c r="V380" s="24"/>
      <c r="W380" s="24"/>
    </row>
    <row r="381" spans="5:23" ht="12.75">
      <c r="E381" s="500"/>
      <c r="F381" s="24"/>
      <c r="H381" s="23"/>
      <c r="J381" s="201"/>
      <c r="K381" s="201"/>
      <c r="L381" s="201"/>
      <c r="M381" s="201"/>
      <c r="N381" s="201"/>
      <c r="P381" s="24"/>
      <c r="R381" s="24"/>
      <c r="S381" s="23"/>
      <c r="T381" s="24"/>
      <c r="U381" s="24"/>
      <c r="V381" s="24"/>
      <c r="W381" s="24"/>
    </row>
    <row r="382" spans="5:23" ht="12.75">
      <c r="E382" s="500"/>
      <c r="F382" s="24"/>
      <c r="H382" s="23"/>
      <c r="J382" s="201"/>
      <c r="K382" s="201"/>
      <c r="L382" s="201"/>
      <c r="M382" s="201"/>
      <c r="N382" s="201"/>
      <c r="P382" s="24"/>
      <c r="R382" s="24"/>
      <c r="S382" s="23"/>
      <c r="T382" s="24"/>
      <c r="U382" s="24"/>
      <c r="V382" s="24"/>
      <c r="W382" s="24"/>
    </row>
    <row r="383" spans="5:23" ht="12.75">
      <c r="E383" s="500"/>
      <c r="F383" s="24"/>
      <c r="H383" s="23"/>
      <c r="J383" s="201"/>
      <c r="K383" s="201"/>
      <c r="L383" s="201"/>
      <c r="M383" s="201"/>
      <c r="N383" s="201"/>
      <c r="P383" s="24"/>
      <c r="R383" s="24"/>
      <c r="S383" s="23"/>
      <c r="T383" s="24"/>
      <c r="U383" s="24"/>
      <c r="V383" s="24"/>
      <c r="W383" s="24"/>
    </row>
    <row r="384" spans="5:23" ht="12.75">
      <c r="E384" s="500"/>
      <c r="F384" s="24"/>
      <c r="H384" s="23"/>
      <c r="J384" s="201"/>
      <c r="K384" s="201"/>
      <c r="L384" s="201"/>
      <c r="M384" s="201"/>
      <c r="N384" s="201"/>
      <c r="P384" s="24"/>
      <c r="R384" s="24"/>
      <c r="S384" s="23"/>
      <c r="T384" s="24"/>
      <c r="U384" s="24"/>
      <c r="V384" s="24"/>
      <c r="W384" s="24"/>
    </row>
    <row r="385" spans="5:23" ht="12.75">
      <c r="E385" s="500"/>
      <c r="F385" s="24"/>
      <c r="H385" s="23"/>
      <c r="J385" s="201"/>
      <c r="K385" s="201"/>
      <c r="L385" s="201"/>
      <c r="M385" s="201"/>
      <c r="N385" s="201"/>
      <c r="P385" s="24"/>
      <c r="R385" s="24"/>
      <c r="S385" s="23"/>
      <c r="T385" s="24"/>
      <c r="U385" s="24"/>
      <c r="V385" s="24"/>
      <c r="W385" s="24"/>
    </row>
    <row r="386" spans="5:23" ht="12.75">
      <c r="E386" s="500"/>
      <c r="F386" s="24"/>
      <c r="H386" s="23"/>
      <c r="J386" s="201"/>
      <c r="K386" s="201"/>
      <c r="L386" s="201"/>
      <c r="M386" s="201"/>
      <c r="N386" s="201"/>
      <c r="P386" s="24"/>
      <c r="R386" s="24"/>
      <c r="S386" s="23"/>
      <c r="T386" s="24"/>
      <c r="U386" s="24"/>
      <c r="V386" s="24"/>
      <c r="W386" s="24"/>
    </row>
    <row r="387" spans="5:23" ht="12.75">
      <c r="E387" s="500"/>
      <c r="F387" s="24"/>
      <c r="H387" s="23"/>
      <c r="J387" s="201"/>
      <c r="K387" s="201"/>
      <c r="L387" s="201"/>
      <c r="M387" s="201"/>
      <c r="N387" s="201"/>
      <c r="P387" s="24"/>
      <c r="R387" s="24"/>
      <c r="S387" s="23"/>
      <c r="T387" s="24"/>
      <c r="U387" s="24"/>
      <c r="V387" s="24"/>
      <c r="W387" s="24"/>
    </row>
    <row r="388" spans="5:23" ht="12.75">
      <c r="E388" s="500"/>
      <c r="F388" s="24"/>
      <c r="H388" s="23"/>
      <c r="J388" s="201"/>
      <c r="K388" s="201"/>
      <c r="L388" s="201"/>
      <c r="M388" s="201"/>
      <c r="N388" s="201"/>
      <c r="P388" s="24"/>
      <c r="R388" s="24"/>
      <c r="S388" s="23"/>
      <c r="T388" s="24"/>
      <c r="U388" s="24"/>
      <c r="V388" s="24"/>
      <c r="W388" s="24"/>
    </row>
    <row r="389" spans="5:23" ht="12.75">
      <c r="E389" s="500"/>
      <c r="F389" s="24"/>
      <c r="H389" s="23"/>
      <c r="J389" s="201"/>
      <c r="K389" s="201"/>
      <c r="L389" s="201"/>
      <c r="M389" s="201"/>
      <c r="N389" s="201"/>
      <c r="P389" s="24"/>
      <c r="R389" s="24"/>
      <c r="S389" s="23"/>
      <c r="T389" s="24"/>
      <c r="U389" s="24"/>
      <c r="V389" s="24"/>
      <c r="W389" s="24"/>
    </row>
    <row r="390" spans="5:23" ht="12.75">
      <c r="E390" s="500"/>
      <c r="F390" s="24"/>
      <c r="H390" s="23"/>
      <c r="J390" s="201"/>
      <c r="K390" s="201"/>
      <c r="L390" s="201"/>
      <c r="M390" s="201"/>
      <c r="N390" s="201"/>
      <c r="P390" s="24"/>
      <c r="R390" s="24"/>
      <c r="S390" s="23"/>
      <c r="T390" s="24"/>
      <c r="U390" s="24"/>
      <c r="V390" s="24"/>
      <c r="W390" s="24"/>
    </row>
    <row r="391" spans="5:23" ht="12.75">
      <c r="E391" s="500"/>
      <c r="F391" s="24"/>
      <c r="H391" s="23"/>
      <c r="J391" s="201"/>
      <c r="K391" s="201"/>
      <c r="L391" s="201"/>
      <c r="M391" s="201"/>
      <c r="N391" s="201"/>
      <c r="P391" s="24"/>
      <c r="R391" s="24"/>
      <c r="S391" s="23"/>
      <c r="T391" s="24"/>
      <c r="U391" s="24"/>
      <c r="V391" s="24"/>
      <c r="W391" s="24"/>
    </row>
    <row r="392" spans="5:23" ht="12.75">
      <c r="E392" s="500"/>
      <c r="F392" s="24"/>
      <c r="H392" s="23"/>
      <c r="J392" s="201"/>
      <c r="K392" s="201"/>
      <c r="L392" s="201"/>
      <c r="M392" s="201"/>
      <c r="N392" s="201"/>
      <c r="P392" s="24"/>
      <c r="R392" s="24"/>
      <c r="S392" s="23"/>
      <c r="T392" s="24"/>
      <c r="U392" s="24"/>
      <c r="V392" s="24"/>
      <c r="W392" s="24"/>
    </row>
    <row r="393" spans="5:23" ht="12.75">
      <c r="E393" s="500"/>
      <c r="F393" s="24"/>
      <c r="H393" s="23"/>
      <c r="J393" s="201"/>
      <c r="K393" s="201"/>
      <c r="L393" s="201"/>
      <c r="M393" s="201"/>
      <c r="N393" s="201"/>
      <c r="P393" s="24"/>
      <c r="R393" s="24"/>
      <c r="S393" s="23"/>
      <c r="T393" s="24"/>
      <c r="U393" s="24"/>
      <c r="V393" s="24"/>
      <c r="W393" s="24"/>
    </row>
    <row r="394" spans="5:23" ht="12.75">
      <c r="E394" s="500"/>
      <c r="F394" s="24"/>
      <c r="H394" s="23"/>
      <c r="J394" s="201"/>
      <c r="K394" s="201"/>
      <c r="L394" s="201"/>
      <c r="M394" s="201"/>
      <c r="N394" s="201"/>
      <c r="P394" s="24"/>
      <c r="R394" s="24"/>
      <c r="S394" s="23"/>
      <c r="T394" s="24"/>
      <c r="U394" s="24"/>
      <c r="V394" s="24"/>
      <c r="W394" s="24"/>
    </row>
    <row r="395" spans="5:23" ht="12.75">
      <c r="E395" s="500"/>
      <c r="F395" s="24"/>
      <c r="H395" s="23"/>
      <c r="J395" s="201"/>
      <c r="K395" s="201"/>
      <c r="L395" s="201"/>
      <c r="M395" s="201"/>
      <c r="N395" s="201"/>
      <c r="P395" s="24"/>
      <c r="R395" s="24"/>
      <c r="S395" s="23"/>
      <c r="T395" s="24"/>
      <c r="U395" s="24"/>
      <c r="V395" s="24"/>
      <c r="W395" s="24"/>
    </row>
    <row r="396" spans="5:23" ht="12.75">
      <c r="E396" s="500"/>
      <c r="F396" s="24"/>
      <c r="H396" s="23"/>
      <c r="J396" s="201"/>
      <c r="K396" s="201"/>
      <c r="L396" s="201"/>
      <c r="M396" s="201"/>
      <c r="N396" s="201"/>
      <c r="P396" s="24"/>
      <c r="R396" s="24"/>
      <c r="S396" s="23"/>
      <c r="T396" s="24"/>
      <c r="U396" s="24"/>
      <c r="V396" s="24"/>
      <c r="W396" s="24"/>
    </row>
    <row r="397" spans="5:23" ht="12.75">
      <c r="E397" s="500"/>
      <c r="F397" s="24"/>
      <c r="H397" s="23"/>
      <c r="J397" s="201"/>
      <c r="K397" s="201"/>
      <c r="L397" s="201"/>
      <c r="M397" s="201"/>
      <c r="N397" s="201"/>
      <c r="P397" s="24"/>
      <c r="R397" s="24"/>
      <c r="S397" s="23"/>
      <c r="T397" s="24"/>
      <c r="U397" s="24"/>
      <c r="V397" s="24"/>
      <c r="W397" s="24"/>
    </row>
    <row r="398" spans="5:23" ht="12.75">
      <c r="E398" s="500"/>
      <c r="F398" s="24"/>
      <c r="H398" s="23"/>
      <c r="J398" s="201"/>
      <c r="K398" s="201"/>
      <c r="L398" s="201"/>
      <c r="M398" s="201"/>
      <c r="N398" s="201"/>
      <c r="P398" s="24"/>
      <c r="R398" s="24"/>
      <c r="S398" s="23"/>
      <c r="T398" s="24"/>
      <c r="U398" s="24"/>
      <c r="V398" s="24"/>
      <c r="W398" s="24"/>
    </row>
    <row r="399" spans="5:23" ht="12.75">
      <c r="E399" s="500"/>
      <c r="F399" s="24"/>
      <c r="H399" s="23"/>
      <c r="J399" s="201"/>
      <c r="K399" s="201"/>
      <c r="L399" s="201"/>
      <c r="M399" s="201"/>
      <c r="N399" s="201"/>
      <c r="P399" s="24"/>
      <c r="R399" s="24"/>
      <c r="S399" s="23"/>
      <c r="T399" s="24"/>
      <c r="U399" s="24"/>
      <c r="V399" s="24"/>
      <c r="W399" s="24"/>
    </row>
    <row r="400" spans="5:23" ht="12.75">
      <c r="E400" s="500"/>
      <c r="F400" s="24"/>
      <c r="H400" s="23"/>
      <c r="J400" s="201"/>
      <c r="K400" s="201"/>
      <c r="L400" s="201"/>
      <c r="M400" s="201"/>
      <c r="N400" s="201"/>
      <c r="P400" s="24"/>
      <c r="R400" s="24"/>
      <c r="S400" s="23"/>
      <c r="T400" s="24"/>
      <c r="U400" s="24"/>
      <c r="V400" s="24"/>
      <c r="W400" s="24"/>
    </row>
    <row r="401" spans="5:23" ht="12.75">
      <c r="E401" s="500"/>
      <c r="F401" s="24"/>
      <c r="H401" s="23"/>
      <c r="J401" s="201"/>
      <c r="K401" s="201"/>
      <c r="L401" s="201"/>
      <c r="M401" s="201"/>
      <c r="N401" s="201"/>
      <c r="P401" s="24"/>
      <c r="R401" s="24"/>
      <c r="S401" s="23"/>
      <c r="T401" s="24"/>
      <c r="U401" s="24"/>
      <c r="V401" s="24"/>
      <c r="W401" s="24"/>
    </row>
    <row r="402" spans="5:23" ht="12.75">
      <c r="E402" s="500"/>
      <c r="F402" s="24"/>
      <c r="H402" s="23"/>
      <c r="J402" s="201"/>
      <c r="K402" s="201"/>
      <c r="L402" s="201"/>
      <c r="M402" s="201"/>
      <c r="N402" s="201"/>
      <c r="P402" s="24"/>
      <c r="R402" s="24"/>
      <c r="S402" s="23"/>
      <c r="T402" s="24"/>
      <c r="U402" s="24"/>
      <c r="V402" s="24"/>
      <c r="W402" s="24"/>
    </row>
    <row r="403" spans="5:23" ht="12.75">
      <c r="E403" s="500"/>
      <c r="F403" s="24"/>
      <c r="H403" s="23"/>
      <c r="J403" s="201"/>
      <c r="K403" s="201"/>
      <c r="L403" s="201"/>
      <c r="M403" s="201"/>
      <c r="N403" s="201"/>
      <c r="P403" s="24"/>
      <c r="R403" s="24"/>
      <c r="S403" s="23"/>
      <c r="T403" s="24"/>
      <c r="U403" s="24"/>
      <c r="V403" s="24"/>
      <c r="W403" s="24"/>
    </row>
    <row r="404" spans="5:23" ht="12.75">
      <c r="E404" s="500"/>
      <c r="F404" s="24"/>
      <c r="H404" s="23"/>
      <c r="J404" s="201"/>
      <c r="K404" s="201"/>
      <c r="L404" s="201"/>
      <c r="M404" s="201"/>
      <c r="N404" s="201"/>
      <c r="P404" s="24"/>
      <c r="R404" s="24"/>
      <c r="S404" s="23"/>
      <c r="T404" s="24"/>
      <c r="U404" s="24"/>
      <c r="V404" s="24"/>
      <c r="W404" s="24"/>
    </row>
    <row r="405" spans="5:23" ht="12.75">
      <c r="E405" s="500"/>
      <c r="F405" s="24"/>
      <c r="H405" s="23"/>
      <c r="J405" s="201"/>
      <c r="K405" s="201"/>
      <c r="L405" s="201"/>
      <c r="M405" s="201"/>
      <c r="N405" s="201"/>
      <c r="P405" s="24"/>
      <c r="R405" s="24"/>
      <c r="S405" s="23"/>
      <c r="T405" s="24"/>
      <c r="U405" s="24"/>
      <c r="V405" s="24"/>
      <c r="W405" s="24"/>
    </row>
    <row r="406" spans="5:23" ht="12.75">
      <c r="E406" s="500"/>
      <c r="F406" s="24"/>
      <c r="H406" s="23"/>
      <c r="J406" s="201"/>
      <c r="K406" s="201"/>
      <c r="L406" s="201"/>
      <c r="M406" s="201"/>
      <c r="N406" s="201"/>
      <c r="P406" s="24"/>
      <c r="R406" s="24"/>
      <c r="S406" s="23"/>
      <c r="T406" s="24"/>
      <c r="U406" s="24"/>
      <c r="V406" s="24"/>
      <c r="W406" s="24"/>
    </row>
    <row r="407" spans="5:23" ht="12.75">
      <c r="E407" s="500"/>
      <c r="F407" s="24"/>
      <c r="H407" s="23"/>
      <c r="J407" s="201"/>
      <c r="K407" s="201"/>
      <c r="L407" s="201"/>
      <c r="M407" s="201"/>
      <c r="N407" s="201"/>
      <c r="P407" s="24"/>
      <c r="R407" s="24"/>
      <c r="S407" s="23"/>
      <c r="T407" s="24"/>
      <c r="U407" s="24"/>
      <c r="V407" s="24"/>
      <c r="W407" s="24"/>
    </row>
    <row r="408" spans="5:23" ht="12.75">
      <c r="E408" s="500"/>
      <c r="F408" s="24"/>
      <c r="H408" s="23"/>
      <c r="J408" s="201"/>
      <c r="K408" s="201"/>
      <c r="L408" s="201"/>
      <c r="M408" s="201"/>
      <c r="N408" s="201"/>
      <c r="P408" s="24"/>
      <c r="R408" s="24"/>
      <c r="S408" s="23"/>
      <c r="T408" s="24"/>
      <c r="U408" s="24"/>
      <c r="V408" s="24"/>
      <c r="W408" s="24"/>
    </row>
    <row r="409" spans="5:23" ht="12.75">
      <c r="E409" s="500"/>
      <c r="F409" s="24"/>
      <c r="H409" s="23"/>
      <c r="J409" s="201"/>
      <c r="K409" s="201"/>
      <c r="L409" s="201"/>
      <c r="M409" s="201"/>
      <c r="N409" s="201"/>
      <c r="P409" s="24"/>
      <c r="R409" s="24"/>
      <c r="S409" s="23"/>
      <c r="T409" s="24"/>
      <c r="U409" s="24"/>
      <c r="V409" s="24"/>
      <c r="W409" s="24"/>
    </row>
    <row r="410" spans="5:23" ht="12.75">
      <c r="E410" s="500"/>
      <c r="F410" s="24"/>
      <c r="H410" s="23"/>
      <c r="J410" s="201"/>
      <c r="K410" s="201"/>
      <c r="L410" s="201"/>
      <c r="M410" s="201"/>
      <c r="N410" s="201"/>
      <c r="P410" s="24"/>
      <c r="R410" s="24"/>
      <c r="S410" s="23"/>
      <c r="T410" s="24"/>
      <c r="U410" s="24"/>
      <c r="V410" s="24"/>
      <c r="W410" s="24"/>
    </row>
    <row r="411" spans="5:23" ht="12.75">
      <c r="E411" s="500"/>
      <c r="F411" s="24"/>
      <c r="H411" s="23"/>
      <c r="J411" s="201"/>
      <c r="K411" s="201"/>
      <c r="L411" s="201"/>
      <c r="M411" s="201"/>
      <c r="N411" s="201"/>
      <c r="P411" s="24"/>
      <c r="R411" s="24"/>
      <c r="S411" s="23"/>
      <c r="T411" s="24"/>
      <c r="U411" s="24"/>
      <c r="V411" s="24"/>
      <c r="W411" s="24"/>
    </row>
    <row r="412" spans="5:23" ht="12.75">
      <c r="E412" s="500"/>
      <c r="F412" s="24"/>
      <c r="H412" s="23"/>
      <c r="J412" s="201"/>
      <c r="K412" s="201"/>
      <c r="L412" s="201"/>
      <c r="M412" s="201"/>
      <c r="N412" s="201"/>
      <c r="P412" s="24"/>
      <c r="R412" s="24"/>
      <c r="S412" s="23"/>
      <c r="T412" s="24"/>
      <c r="U412" s="24"/>
      <c r="V412" s="24"/>
      <c r="W412" s="24"/>
    </row>
    <row r="413" spans="5:23" ht="12.75">
      <c r="E413" s="500"/>
      <c r="F413" s="24"/>
      <c r="H413" s="23"/>
      <c r="J413" s="201"/>
      <c r="K413" s="201"/>
      <c r="L413" s="201"/>
      <c r="M413" s="201"/>
      <c r="N413" s="201"/>
      <c r="P413" s="24"/>
      <c r="R413" s="24"/>
      <c r="S413" s="23"/>
      <c r="T413" s="24"/>
      <c r="U413" s="24"/>
      <c r="V413" s="24"/>
      <c r="W413" s="24"/>
    </row>
    <row r="414" spans="5:23" ht="12.75">
      <c r="E414" s="500"/>
      <c r="F414" s="24"/>
      <c r="H414" s="23"/>
      <c r="J414" s="201"/>
      <c r="K414" s="201"/>
      <c r="L414" s="201"/>
      <c r="M414" s="201"/>
      <c r="N414" s="201"/>
      <c r="P414" s="24"/>
      <c r="R414" s="24"/>
      <c r="S414" s="23"/>
      <c r="T414" s="24"/>
      <c r="U414" s="24"/>
      <c r="V414" s="24"/>
      <c r="W414" s="24"/>
    </row>
    <row r="415" spans="5:23" ht="12.75">
      <c r="E415" s="500"/>
      <c r="F415" s="24"/>
      <c r="H415" s="23"/>
      <c r="J415" s="201"/>
      <c r="K415" s="201"/>
      <c r="L415" s="201"/>
      <c r="M415" s="201"/>
      <c r="N415" s="201"/>
      <c r="P415" s="24"/>
      <c r="R415" s="24"/>
      <c r="S415" s="23"/>
      <c r="T415" s="24"/>
      <c r="U415" s="24"/>
      <c r="V415" s="24"/>
      <c r="W415" s="24"/>
    </row>
    <row r="416" spans="5:23" ht="12.75">
      <c r="E416" s="500"/>
      <c r="F416" s="24"/>
      <c r="H416" s="23"/>
      <c r="J416" s="201"/>
      <c r="K416" s="201"/>
      <c r="L416" s="201"/>
      <c r="M416" s="201"/>
      <c r="N416" s="201"/>
      <c r="P416" s="24"/>
      <c r="R416" s="24"/>
      <c r="S416" s="23"/>
      <c r="T416" s="24"/>
      <c r="U416" s="24"/>
      <c r="V416" s="24"/>
      <c r="W416" s="24"/>
    </row>
    <row r="417" spans="5:23" ht="12.75">
      <c r="E417" s="500"/>
      <c r="F417" s="24"/>
      <c r="H417" s="23"/>
      <c r="J417" s="201"/>
      <c r="K417" s="201"/>
      <c r="L417" s="201"/>
      <c r="M417" s="201"/>
      <c r="N417" s="201"/>
      <c r="P417" s="24"/>
      <c r="R417" s="24"/>
      <c r="S417" s="23"/>
      <c r="T417" s="24"/>
      <c r="U417" s="24"/>
      <c r="V417" s="24"/>
      <c r="W417" s="24"/>
    </row>
    <row r="418" spans="5:23" ht="12.75">
      <c r="E418" s="500"/>
      <c r="F418" s="24"/>
      <c r="H418" s="23"/>
      <c r="J418" s="201"/>
      <c r="K418" s="201"/>
      <c r="L418" s="201"/>
      <c r="M418" s="201"/>
      <c r="N418" s="201"/>
      <c r="P418" s="24"/>
      <c r="R418" s="24"/>
      <c r="S418" s="23"/>
      <c r="T418" s="24"/>
      <c r="U418" s="24"/>
      <c r="V418" s="24"/>
      <c r="W418" s="24"/>
    </row>
    <row r="419" spans="5:23" ht="12.75">
      <c r="E419" s="500"/>
      <c r="F419" s="24"/>
      <c r="H419" s="23"/>
      <c r="J419" s="201"/>
      <c r="K419" s="201"/>
      <c r="L419" s="201"/>
      <c r="M419" s="201"/>
      <c r="N419" s="201"/>
      <c r="P419" s="24"/>
      <c r="R419" s="24"/>
      <c r="S419" s="23"/>
      <c r="T419" s="24"/>
      <c r="U419" s="24"/>
      <c r="V419" s="24"/>
      <c r="W419" s="24"/>
    </row>
    <row r="420" spans="5:23" ht="12.75">
      <c r="E420" s="500"/>
      <c r="F420" s="24"/>
      <c r="H420" s="23"/>
      <c r="J420" s="201"/>
      <c r="K420" s="201"/>
      <c r="L420" s="201"/>
      <c r="M420" s="201"/>
      <c r="N420" s="201"/>
      <c r="P420" s="24"/>
      <c r="R420" s="24"/>
      <c r="S420" s="23"/>
      <c r="T420" s="24"/>
      <c r="U420" s="24"/>
      <c r="V420" s="24"/>
      <c r="W420" s="24"/>
    </row>
    <row r="421" spans="5:23" ht="12.75">
      <c r="E421" s="500"/>
      <c r="F421" s="24"/>
      <c r="H421" s="23"/>
      <c r="J421" s="201"/>
      <c r="K421" s="201"/>
      <c r="L421" s="201"/>
      <c r="M421" s="201"/>
      <c r="N421" s="201"/>
      <c r="P421" s="24"/>
      <c r="R421" s="24"/>
      <c r="S421" s="23"/>
      <c r="T421" s="24"/>
      <c r="U421" s="24"/>
      <c r="V421" s="24"/>
      <c r="W421" s="24"/>
    </row>
    <row r="422" spans="5:23" ht="12.75">
      <c r="E422" s="500"/>
      <c r="F422" s="24"/>
      <c r="H422" s="23"/>
      <c r="J422" s="201"/>
      <c r="K422" s="201"/>
      <c r="L422" s="201"/>
      <c r="M422" s="201"/>
      <c r="N422" s="201"/>
      <c r="P422" s="24"/>
      <c r="R422" s="24"/>
      <c r="S422" s="23"/>
      <c r="T422" s="24"/>
      <c r="U422" s="24"/>
      <c r="V422" s="24"/>
      <c r="W422" s="24"/>
    </row>
    <row r="423" spans="5:23" ht="12.75">
      <c r="E423" s="500"/>
      <c r="F423" s="24"/>
      <c r="H423" s="23"/>
      <c r="J423" s="201"/>
      <c r="K423" s="201"/>
      <c r="L423" s="201"/>
      <c r="M423" s="201"/>
      <c r="N423" s="201"/>
      <c r="P423" s="24"/>
      <c r="R423" s="24"/>
      <c r="S423" s="23"/>
      <c r="T423" s="24"/>
      <c r="U423" s="24"/>
      <c r="V423" s="24"/>
      <c r="W423" s="24"/>
    </row>
    <row r="424" spans="5:23" ht="12.75">
      <c r="E424" s="500"/>
      <c r="F424" s="24"/>
      <c r="H424" s="23"/>
      <c r="J424" s="201"/>
      <c r="K424" s="201"/>
      <c r="L424" s="201"/>
      <c r="M424" s="201"/>
      <c r="N424" s="201"/>
      <c r="P424" s="24"/>
      <c r="R424" s="24"/>
      <c r="S424" s="23"/>
      <c r="T424" s="24"/>
      <c r="U424" s="24"/>
      <c r="V424" s="24"/>
      <c r="W424" s="24"/>
    </row>
    <row r="425" spans="5:23" ht="12.75">
      <c r="E425" s="500"/>
      <c r="F425" s="24"/>
      <c r="H425" s="23"/>
      <c r="J425" s="201"/>
      <c r="K425" s="201"/>
      <c r="L425" s="201"/>
      <c r="M425" s="201"/>
      <c r="N425" s="201"/>
      <c r="P425" s="24"/>
      <c r="R425" s="24"/>
      <c r="S425" s="23"/>
      <c r="T425" s="24"/>
      <c r="U425" s="24"/>
      <c r="V425" s="24"/>
      <c r="W425" s="24"/>
    </row>
    <row r="426" spans="5:23" ht="12.75">
      <c r="E426" s="500"/>
      <c r="F426" s="24"/>
      <c r="H426" s="23"/>
      <c r="J426" s="201"/>
      <c r="K426" s="201"/>
      <c r="L426" s="201"/>
      <c r="M426" s="201"/>
      <c r="N426" s="201"/>
      <c r="P426" s="24"/>
      <c r="R426" s="24"/>
      <c r="S426" s="23"/>
      <c r="T426" s="24"/>
      <c r="U426" s="24"/>
      <c r="V426" s="24"/>
      <c r="W426" s="24"/>
    </row>
    <row r="427" spans="5:23" ht="12.75">
      <c r="E427" s="500"/>
      <c r="F427" s="24"/>
      <c r="H427" s="23"/>
      <c r="J427" s="201"/>
      <c r="K427" s="201"/>
      <c r="L427" s="201"/>
      <c r="M427" s="201"/>
      <c r="N427" s="201"/>
      <c r="P427" s="24"/>
      <c r="R427" s="24"/>
      <c r="S427" s="23"/>
      <c r="T427" s="24"/>
      <c r="U427" s="24"/>
      <c r="V427" s="24"/>
      <c r="W427" s="24"/>
    </row>
    <row r="428" spans="5:23" ht="12.75">
      <c r="E428" s="500"/>
      <c r="F428" s="24"/>
      <c r="H428" s="23"/>
      <c r="J428" s="201"/>
      <c r="K428" s="201"/>
      <c r="L428" s="201"/>
      <c r="M428" s="201"/>
      <c r="N428" s="201"/>
      <c r="P428" s="24"/>
      <c r="R428" s="24"/>
      <c r="S428" s="23"/>
      <c r="T428" s="24"/>
      <c r="U428" s="24"/>
      <c r="V428" s="24"/>
      <c r="W428" s="24"/>
    </row>
    <row r="429" spans="5:23" ht="12.75">
      <c r="E429" s="500"/>
      <c r="F429" s="24"/>
      <c r="H429" s="23"/>
      <c r="J429" s="201"/>
      <c r="K429" s="201"/>
      <c r="L429" s="201"/>
      <c r="M429" s="201"/>
      <c r="N429" s="201"/>
      <c r="P429" s="24"/>
      <c r="R429" s="24"/>
      <c r="S429" s="23"/>
      <c r="T429" s="24"/>
      <c r="U429" s="24"/>
      <c r="V429" s="24"/>
      <c r="W429" s="24"/>
    </row>
    <row r="430" spans="5:23" ht="12.75">
      <c r="E430" s="500"/>
      <c r="F430" s="24"/>
      <c r="H430" s="23"/>
      <c r="J430" s="201"/>
      <c r="K430" s="201"/>
      <c r="L430" s="201"/>
      <c r="M430" s="201"/>
      <c r="N430" s="201"/>
      <c r="P430" s="24"/>
      <c r="R430" s="24"/>
      <c r="S430" s="23"/>
      <c r="T430" s="24"/>
      <c r="U430" s="24"/>
      <c r="V430" s="24"/>
      <c r="W430" s="24"/>
    </row>
    <row r="431" spans="5:23" ht="12.75">
      <c r="E431" s="500"/>
      <c r="F431" s="24"/>
      <c r="H431" s="23"/>
      <c r="J431" s="201"/>
      <c r="K431" s="201"/>
      <c r="L431" s="201"/>
      <c r="M431" s="201"/>
      <c r="N431" s="201"/>
      <c r="P431" s="24"/>
      <c r="R431" s="24"/>
      <c r="S431" s="23"/>
      <c r="T431" s="24"/>
      <c r="U431" s="24"/>
      <c r="V431" s="24"/>
      <c r="W431" s="24"/>
    </row>
    <row r="432" spans="5:23" ht="12.75">
      <c r="E432" s="500"/>
      <c r="F432" s="24"/>
      <c r="H432" s="23"/>
      <c r="J432" s="201"/>
      <c r="K432" s="201"/>
      <c r="L432" s="201"/>
      <c r="M432" s="201"/>
      <c r="N432" s="201"/>
      <c r="P432" s="24"/>
      <c r="R432" s="24"/>
      <c r="S432" s="23"/>
      <c r="T432" s="24"/>
      <c r="U432" s="24"/>
      <c r="V432" s="24"/>
      <c r="W432" s="24"/>
    </row>
    <row r="433" spans="5:23" ht="12.75">
      <c r="E433" s="500"/>
      <c r="F433" s="24"/>
      <c r="H433" s="23"/>
      <c r="J433" s="201"/>
      <c r="K433" s="201"/>
      <c r="L433" s="201"/>
      <c r="M433" s="201"/>
      <c r="N433" s="201"/>
      <c r="P433" s="24"/>
      <c r="R433" s="24"/>
      <c r="S433" s="23"/>
      <c r="T433" s="24"/>
      <c r="U433" s="24"/>
      <c r="V433" s="24"/>
      <c r="W433" s="24"/>
    </row>
    <row r="434" spans="5:23" ht="12.75">
      <c r="E434" s="500"/>
      <c r="F434" s="24"/>
      <c r="H434" s="23"/>
      <c r="J434" s="201"/>
      <c r="K434" s="201"/>
      <c r="L434" s="201"/>
      <c r="M434" s="201"/>
      <c r="N434" s="201"/>
      <c r="P434" s="24"/>
      <c r="R434" s="24"/>
      <c r="S434" s="23"/>
      <c r="T434" s="24"/>
      <c r="U434" s="24"/>
      <c r="V434" s="24"/>
      <c r="W434" s="24"/>
    </row>
    <row r="435" spans="5:23" ht="12.75">
      <c r="E435" s="500"/>
      <c r="F435" s="24"/>
      <c r="H435" s="23"/>
      <c r="J435" s="201"/>
      <c r="K435" s="201"/>
      <c r="L435" s="201"/>
      <c r="M435" s="201"/>
      <c r="N435" s="201"/>
      <c r="P435" s="24"/>
      <c r="R435" s="24"/>
      <c r="S435" s="23"/>
      <c r="T435" s="24"/>
      <c r="U435" s="24"/>
      <c r="V435" s="24"/>
      <c r="W435" s="24"/>
    </row>
    <row r="436" spans="5:23" ht="12.75">
      <c r="E436" s="500"/>
      <c r="F436" s="24"/>
      <c r="H436" s="23"/>
      <c r="J436" s="201"/>
      <c r="K436" s="201"/>
      <c r="L436" s="201"/>
      <c r="M436" s="201"/>
      <c r="N436" s="201"/>
      <c r="P436" s="24"/>
      <c r="R436" s="24"/>
      <c r="S436" s="23"/>
      <c r="T436" s="24"/>
      <c r="U436" s="24"/>
      <c r="V436" s="24"/>
      <c r="W436" s="24"/>
    </row>
    <row r="437" spans="5:23" ht="12.75">
      <c r="E437" s="500"/>
      <c r="F437" s="24"/>
      <c r="H437" s="23"/>
      <c r="J437" s="201"/>
      <c r="K437" s="201"/>
      <c r="L437" s="201"/>
      <c r="M437" s="201"/>
      <c r="N437" s="201"/>
      <c r="P437" s="24"/>
      <c r="R437" s="24"/>
      <c r="S437" s="23"/>
      <c r="T437" s="24"/>
      <c r="U437" s="24"/>
      <c r="V437" s="24"/>
      <c r="W437" s="24"/>
    </row>
    <row r="438" spans="5:23" ht="12.75">
      <c r="E438" s="500"/>
      <c r="F438" s="24"/>
      <c r="H438" s="23"/>
      <c r="J438" s="201"/>
      <c r="K438" s="201"/>
      <c r="L438" s="201"/>
      <c r="M438" s="201"/>
      <c r="N438" s="201"/>
      <c r="P438" s="24"/>
      <c r="R438" s="24"/>
      <c r="S438" s="23"/>
      <c r="T438" s="24"/>
      <c r="U438" s="24"/>
      <c r="V438" s="24"/>
      <c r="W438" s="24"/>
    </row>
    <row r="439" spans="5:23" ht="12.75">
      <c r="E439" s="500"/>
      <c r="F439" s="24"/>
      <c r="H439" s="23"/>
      <c r="J439" s="201"/>
      <c r="K439" s="201"/>
      <c r="L439" s="201"/>
      <c r="M439" s="201"/>
      <c r="N439" s="201"/>
      <c r="P439" s="24"/>
      <c r="R439" s="24"/>
      <c r="S439" s="23"/>
      <c r="T439" s="24"/>
      <c r="U439" s="24"/>
      <c r="V439" s="24"/>
      <c r="W439" s="24"/>
    </row>
    <row r="440" spans="5:23" ht="12.75">
      <c r="E440" s="500"/>
      <c r="F440" s="24"/>
      <c r="H440" s="23"/>
      <c r="J440" s="201"/>
      <c r="K440" s="201"/>
      <c r="L440" s="201"/>
      <c r="M440" s="201"/>
      <c r="N440" s="201"/>
      <c r="P440" s="24"/>
      <c r="R440" s="24"/>
      <c r="S440" s="23"/>
      <c r="T440" s="24"/>
      <c r="U440" s="24"/>
      <c r="V440" s="24"/>
      <c r="W440" s="24"/>
    </row>
    <row r="441" spans="5:23" ht="12.75">
      <c r="E441" s="500"/>
      <c r="F441" s="24"/>
      <c r="H441" s="23"/>
      <c r="J441" s="201"/>
      <c r="K441" s="201"/>
      <c r="L441" s="201"/>
      <c r="M441" s="201"/>
      <c r="N441" s="201"/>
      <c r="P441" s="24"/>
      <c r="R441" s="24"/>
      <c r="S441" s="23"/>
      <c r="T441" s="24"/>
      <c r="U441" s="24"/>
      <c r="V441" s="24"/>
      <c r="W441" s="24"/>
    </row>
    <row r="442" spans="5:23" ht="12.75">
      <c r="E442" s="500"/>
      <c r="F442" s="24"/>
      <c r="H442" s="23"/>
      <c r="J442" s="201"/>
      <c r="K442" s="201"/>
      <c r="L442" s="201"/>
      <c r="M442" s="201"/>
      <c r="N442" s="201"/>
      <c r="P442" s="24"/>
      <c r="R442" s="24"/>
      <c r="S442" s="23"/>
      <c r="T442" s="24"/>
      <c r="U442" s="24"/>
      <c r="V442" s="24"/>
      <c r="W442" s="24"/>
    </row>
    <row r="443" spans="5:23" ht="12.75">
      <c r="E443" s="500"/>
      <c r="F443" s="24"/>
      <c r="H443" s="23"/>
      <c r="J443" s="201"/>
      <c r="K443" s="201"/>
      <c r="L443" s="201"/>
      <c r="M443" s="201"/>
      <c r="N443" s="201"/>
      <c r="P443" s="24"/>
      <c r="R443" s="24"/>
      <c r="S443" s="23"/>
      <c r="T443" s="24"/>
      <c r="U443" s="24"/>
      <c r="V443" s="24"/>
      <c r="W443" s="24"/>
    </row>
    <row r="444" spans="5:23" ht="12.75">
      <c r="E444" s="500"/>
      <c r="F444" s="24"/>
      <c r="H444" s="23"/>
      <c r="J444" s="201"/>
      <c r="K444" s="201"/>
      <c r="L444" s="201"/>
      <c r="M444" s="201"/>
      <c r="N444" s="201"/>
      <c r="P444" s="24"/>
      <c r="R444" s="24"/>
      <c r="S444" s="23"/>
      <c r="T444" s="24"/>
      <c r="U444" s="24"/>
      <c r="V444" s="24"/>
      <c r="W444" s="24"/>
    </row>
    <row r="445" spans="5:23" ht="12.75">
      <c r="E445" s="500"/>
      <c r="F445" s="24"/>
      <c r="H445" s="23"/>
      <c r="J445" s="201"/>
      <c r="K445" s="201"/>
      <c r="L445" s="201"/>
      <c r="M445" s="201"/>
      <c r="N445" s="201"/>
      <c r="P445" s="24"/>
      <c r="R445" s="24"/>
      <c r="S445" s="23"/>
      <c r="T445" s="24"/>
      <c r="U445" s="24"/>
      <c r="V445" s="24"/>
      <c r="W445" s="24"/>
    </row>
    <row r="446" spans="5:23" ht="12.75">
      <c r="E446" s="500"/>
      <c r="F446" s="24"/>
      <c r="H446" s="23"/>
      <c r="J446" s="201"/>
      <c r="K446" s="201"/>
      <c r="L446" s="201"/>
      <c r="M446" s="201"/>
      <c r="N446" s="201"/>
      <c r="P446" s="24"/>
      <c r="R446" s="24"/>
      <c r="S446" s="23"/>
      <c r="T446" s="24"/>
      <c r="U446" s="24"/>
      <c r="V446" s="24"/>
      <c r="W446" s="24"/>
    </row>
    <row r="447" spans="5:23" ht="12.75">
      <c r="E447" s="500"/>
      <c r="F447" s="24"/>
      <c r="H447" s="23"/>
      <c r="J447" s="201"/>
      <c r="K447" s="201"/>
      <c r="L447" s="201"/>
      <c r="M447" s="201"/>
      <c r="N447" s="201"/>
      <c r="P447" s="24"/>
      <c r="R447" s="24"/>
      <c r="S447" s="23"/>
      <c r="T447" s="24"/>
      <c r="U447" s="24"/>
      <c r="V447" s="24"/>
      <c r="W447" s="24"/>
    </row>
    <row r="448" spans="5:23" ht="12.75">
      <c r="E448" s="500"/>
      <c r="F448" s="24"/>
      <c r="H448" s="23"/>
      <c r="J448" s="201"/>
      <c r="K448" s="201"/>
      <c r="L448" s="201"/>
      <c r="M448" s="201"/>
      <c r="N448" s="201"/>
      <c r="P448" s="24"/>
      <c r="R448" s="24"/>
      <c r="S448" s="23"/>
      <c r="T448" s="24"/>
      <c r="U448" s="24"/>
      <c r="V448" s="24"/>
      <c r="W448" s="24"/>
    </row>
    <row r="449" spans="5:23" ht="12.75">
      <c r="E449" s="500"/>
      <c r="F449" s="24"/>
      <c r="H449" s="23"/>
      <c r="J449" s="201"/>
      <c r="K449" s="201"/>
      <c r="L449" s="201"/>
      <c r="M449" s="201"/>
      <c r="N449" s="201"/>
      <c r="P449" s="24"/>
      <c r="R449" s="24"/>
      <c r="S449" s="23"/>
      <c r="T449" s="24"/>
      <c r="U449" s="24"/>
      <c r="V449" s="24"/>
      <c r="W449" s="24"/>
    </row>
    <row r="450" spans="5:23" ht="12.75">
      <c r="E450" s="500"/>
      <c r="F450" s="24"/>
      <c r="H450" s="23"/>
      <c r="J450" s="201"/>
      <c r="K450" s="201"/>
      <c r="L450" s="201"/>
      <c r="M450" s="201"/>
      <c r="N450" s="201"/>
      <c r="P450" s="24"/>
      <c r="R450" s="24"/>
      <c r="S450" s="23"/>
      <c r="T450" s="24"/>
      <c r="U450" s="24"/>
      <c r="V450" s="24"/>
      <c r="W450" s="24"/>
    </row>
    <row r="451" spans="5:23" ht="12.75">
      <c r="E451" s="500"/>
      <c r="F451" s="24"/>
      <c r="H451" s="23"/>
      <c r="J451" s="201"/>
      <c r="K451" s="201"/>
      <c r="L451" s="201"/>
      <c r="M451" s="201"/>
      <c r="N451" s="201"/>
      <c r="P451" s="24"/>
      <c r="R451" s="24"/>
      <c r="S451" s="23"/>
      <c r="T451" s="24"/>
      <c r="U451" s="24"/>
      <c r="V451" s="24"/>
      <c r="W451" s="24"/>
    </row>
    <row r="452" spans="5:23" ht="12.75">
      <c r="E452" s="500"/>
      <c r="F452" s="24"/>
      <c r="H452" s="23"/>
      <c r="J452" s="201"/>
      <c r="K452" s="201"/>
      <c r="L452" s="201"/>
      <c r="M452" s="201"/>
      <c r="N452" s="201"/>
      <c r="P452" s="24"/>
      <c r="R452" s="24"/>
      <c r="S452" s="23"/>
      <c r="T452" s="24"/>
      <c r="U452" s="24"/>
      <c r="V452" s="24"/>
      <c r="W452" s="24"/>
    </row>
    <row r="453" spans="5:23" ht="12.75">
      <c r="E453" s="500"/>
      <c r="F453" s="24"/>
      <c r="H453" s="23"/>
      <c r="J453" s="201"/>
      <c r="K453" s="201"/>
      <c r="L453" s="201"/>
      <c r="M453" s="201"/>
      <c r="N453" s="201"/>
      <c r="P453" s="24"/>
      <c r="R453" s="24"/>
      <c r="S453" s="23"/>
      <c r="T453" s="24"/>
      <c r="U453" s="24"/>
      <c r="V453" s="24"/>
      <c r="W453" s="24"/>
    </row>
    <row r="454" spans="5:23" ht="12.75">
      <c r="E454" s="500"/>
      <c r="F454" s="24"/>
      <c r="H454" s="23"/>
      <c r="J454" s="201"/>
      <c r="K454" s="201"/>
      <c r="L454" s="201"/>
      <c r="M454" s="201"/>
      <c r="N454" s="201"/>
      <c r="P454" s="24"/>
      <c r="R454" s="24"/>
      <c r="S454" s="23"/>
      <c r="T454" s="24"/>
      <c r="U454" s="24"/>
      <c r="V454" s="24"/>
      <c r="W454" s="24"/>
    </row>
    <row r="455" spans="5:23" ht="12.75">
      <c r="E455" s="500"/>
      <c r="F455" s="24"/>
      <c r="H455" s="23"/>
      <c r="J455" s="201"/>
      <c r="K455" s="201"/>
      <c r="L455" s="201"/>
      <c r="M455" s="201"/>
      <c r="N455" s="201"/>
      <c r="P455" s="24"/>
      <c r="R455" s="24"/>
      <c r="S455" s="23"/>
      <c r="T455" s="24"/>
      <c r="U455" s="24"/>
      <c r="V455" s="24"/>
      <c r="W455" s="24"/>
    </row>
    <row r="456" spans="5:23" ht="12.75">
      <c r="E456" s="500"/>
      <c r="F456" s="24"/>
      <c r="H456" s="23"/>
      <c r="J456" s="201"/>
      <c r="K456" s="201"/>
      <c r="L456" s="201"/>
      <c r="M456" s="201"/>
      <c r="N456" s="201"/>
      <c r="P456" s="24"/>
      <c r="R456" s="24"/>
      <c r="S456" s="23"/>
      <c r="T456" s="24"/>
      <c r="U456" s="24"/>
      <c r="V456" s="24"/>
      <c r="W456" s="24"/>
    </row>
    <row r="457" spans="5:23" ht="12.75">
      <c r="E457" s="500"/>
      <c r="F457" s="24"/>
      <c r="H457" s="23"/>
      <c r="J457" s="201"/>
      <c r="K457" s="201"/>
      <c r="L457" s="201"/>
      <c r="M457" s="201"/>
      <c r="N457" s="201"/>
      <c r="P457" s="24"/>
      <c r="R457" s="24"/>
      <c r="S457" s="23"/>
      <c r="T457" s="24"/>
      <c r="U457" s="24"/>
      <c r="V457" s="24"/>
      <c r="W457" s="24"/>
    </row>
    <row r="458" spans="5:23" ht="12.75">
      <c r="E458" s="500"/>
      <c r="F458" s="24"/>
      <c r="H458" s="23"/>
      <c r="J458" s="201"/>
      <c r="K458" s="201"/>
      <c r="L458" s="201"/>
      <c r="M458" s="201"/>
      <c r="N458" s="201"/>
      <c r="P458" s="24"/>
      <c r="R458" s="24"/>
      <c r="S458" s="23"/>
      <c r="T458" s="24"/>
      <c r="U458" s="24"/>
      <c r="V458" s="24"/>
      <c r="W458" s="24"/>
    </row>
    <row r="459" spans="5:23" ht="12.75">
      <c r="E459" s="500"/>
      <c r="F459" s="24"/>
      <c r="H459" s="23"/>
      <c r="J459" s="201"/>
      <c r="K459" s="201"/>
      <c r="L459" s="201"/>
      <c r="M459" s="201"/>
      <c r="N459" s="201"/>
      <c r="P459" s="24"/>
      <c r="R459" s="24"/>
      <c r="S459" s="23"/>
      <c r="T459" s="24"/>
      <c r="U459" s="24"/>
      <c r="V459" s="24"/>
      <c r="W459" s="24"/>
    </row>
    <row r="460" spans="5:23" ht="12.75">
      <c r="E460" s="500"/>
      <c r="F460" s="24"/>
      <c r="H460" s="23"/>
      <c r="J460" s="201"/>
      <c r="K460" s="201"/>
      <c r="L460" s="201"/>
      <c r="M460" s="201"/>
      <c r="N460" s="201"/>
      <c r="P460" s="24"/>
      <c r="R460" s="24"/>
      <c r="S460" s="23"/>
      <c r="T460" s="24"/>
      <c r="U460" s="24"/>
      <c r="V460" s="24"/>
      <c r="W460" s="24"/>
    </row>
    <row r="461" spans="5:23" ht="12.75">
      <c r="E461" s="500"/>
      <c r="F461" s="24"/>
      <c r="H461" s="23"/>
      <c r="J461" s="201"/>
      <c r="K461" s="201"/>
      <c r="L461" s="201"/>
      <c r="M461" s="201"/>
      <c r="N461" s="201"/>
      <c r="P461" s="24"/>
      <c r="R461" s="24"/>
      <c r="S461" s="23"/>
      <c r="T461" s="24"/>
      <c r="U461" s="24"/>
      <c r="V461" s="24"/>
      <c r="W461" s="24"/>
    </row>
    <row r="462" spans="5:23" ht="12.75">
      <c r="E462" s="500"/>
      <c r="F462" s="24"/>
      <c r="H462" s="23"/>
      <c r="J462" s="201"/>
      <c r="K462" s="201"/>
      <c r="L462" s="201"/>
      <c r="M462" s="201"/>
      <c r="N462" s="201"/>
      <c r="P462" s="24"/>
      <c r="R462" s="24"/>
      <c r="S462" s="23"/>
      <c r="T462" s="24"/>
      <c r="U462" s="24"/>
      <c r="V462" s="24"/>
      <c r="W462" s="24"/>
    </row>
    <row r="463" spans="5:23" ht="12.75">
      <c r="E463" s="500"/>
      <c r="F463" s="24"/>
      <c r="H463" s="23"/>
      <c r="J463" s="201"/>
      <c r="K463" s="201"/>
      <c r="L463" s="201"/>
      <c r="M463" s="201"/>
      <c r="N463" s="201"/>
      <c r="P463" s="24"/>
      <c r="R463" s="24"/>
      <c r="S463" s="23"/>
      <c r="T463" s="24"/>
      <c r="U463" s="24"/>
      <c r="V463" s="24"/>
      <c r="W463" s="24"/>
    </row>
    <row r="464" spans="5:23" ht="12.75">
      <c r="E464" s="500"/>
      <c r="F464" s="24"/>
      <c r="H464" s="23"/>
      <c r="J464" s="201"/>
      <c r="K464" s="201"/>
      <c r="L464" s="201"/>
      <c r="M464" s="201"/>
      <c r="N464" s="201"/>
      <c r="P464" s="24"/>
      <c r="R464" s="24"/>
      <c r="S464" s="23"/>
      <c r="T464" s="24"/>
      <c r="U464" s="24"/>
      <c r="V464" s="24"/>
      <c r="W464" s="24"/>
    </row>
    <row r="465" spans="5:23" ht="12.75">
      <c r="E465" s="500"/>
      <c r="F465" s="24"/>
      <c r="H465" s="23"/>
      <c r="J465" s="201"/>
      <c r="K465" s="201"/>
      <c r="L465" s="201"/>
      <c r="M465" s="201"/>
      <c r="N465" s="201"/>
      <c r="P465" s="24"/>
      <c r="R465" s="24"/>
      <c r="S465" s="23"/>
      <c r="T465" s="24"/>
      <c r="U465" s="24"/>
      <c r="V465" s="24"/>
      <c r="W465" s="24"/>
    </row>
    <row r="466" spans="5:23" ht="12.75">
      <c r="E466" s="500"/>
      <c r="F466" s="24"/>
      <c r="H466" s="23"/>
      <c r="J466" s="201"/>
      <c r="K466" s="201"/>
      <c r="L466" s="201"/>
      <c r="M466" s="201"/>
      <c r="N466" s="201"/>
      <c r="P466" s="24"/>
      <c r="R466" s="24"/>
      <c r="S466" s="23"/>
      <c r="T466" s="24"/>
      <c r="U466" s="24"/>
      <c r="V466" s="24"/>
      <c r="W466" s="24"/>
    </row>
    <row r="467" spans="5:23" ht="12.75">
      <c r="E467" s="500"/>
      <c r="F467" s="24"/>
      <c r="H467" s="23"/>
      <c r="J467" s="201"/>
      <c r="K467" s="201"/>
      <c r="L467" s="201"/>
      <c r="M467" s="201"/>
      <c r="N467" s="201"/>
      <c r="P467" s="24"/>
      <c r="R467" s="24"/>
      <c r="S467" s="23"/>
      <c r="T467" s="24"/>
      <c r="U467" s="24"/>
      <c r="V467" s="24"/>
      <c r="W467" s="24"/>
    </row>
    <row r="468" spans="5:23" ht="12.75">
      <c r="E468" s="500"/>
      <c r="F468" s="24"/>
      <c r="H468" s="23"/>
      <c r="J468" s="201"/>
      <c r="K468" s="201"/>
      <c r="L468" s="201"/>
      <c r="M468" s="201"/>
      <c r="N468" s="201"/>
      <c r="P468" s="24"/>
      <c r="R468" s="24"/>
      <c r="S468" s="23"/>
      <c r="T468" s="24"/>
      <c r="U468" s="24"/>
      <c r="V468" s="24"/>
      <c r="W468" s="24"/>
    </row>
    <row r="469" spans="5:23" ht="12.75">
      <c r="E469" s="500"/>
      <c r="F469" s="24"/>
      <c r="H469" s="23"/>
      <c r="J469" s="201"/>
      <c r="K469" s="201"/>
      <c r="L469" s="201"/>
      <c r="M469" s="201"/>
      <c r="N469" s="201"/>
      <c r="P469" s="24"/>
      <c r="R469" s="24"/>
      <c r="S469" s="23"/>
      <c r="T469" s="24"/>
      <c r="U469" s="24"/>
      <c r="V469" s="24"/>
      <c r="W469" s="24"/>
    </row>
    <row r="470" spans="5:23" ht="12.75">
      <c r="E470" s="500"/>
      <c r="F470" s="24"/>
      <c r="H470" s="23"/>
      <c r="J470" s="201"/>
      <c r="K470" s="201"/>
      <c r="L470" s="201"/>
      <c r="M470" s="201"/>
      <c r="N470" s="201"/>
      <c r="P470" s="24"/>
      <c r="R470" s="24"/>
      <c r="S470" s="23"/>
      <c r="T470" s="24"/>
      <c r="U470" s="24"/>
      <c r="V470" s="24"/>
      <c r="W470" s="24"/>
    </row>
    <row r="471" spans="5:23" ht="12.75">
      <c r="E471" s="500"/>
      <c r="F471" s="24"/>
      <c r="H471" s="23"/>
      <c r="J471" s="201"/>
      <c r="K471" s="201"/>
      <c r="L471" s="201"/>
      <c r="M471" s="201"/>
      <c r="N471" s="201"/>
      <c r="P471" s="24"/>
      <c r="R471" s="24"/>
      <c r="S471" s="23"/>
      <c r="T471" s="24"/>
      <c r="U471" s="24"/>
      <c r="V471" s="24"/>
      <c r="W471" s="24"/>
    </row>
    <row r="472" spans="5:23" ht="12.75">
      <c r="E472" s="500"/>
      <c r="F472" s="24"/>
      <c r="H472" s="23"/>
      <c r="J472" s="201"/>
      <c r="K472" s="201"/>
      <c r="L472" s="201"/>
      <c r="M472" s="201"/>
      <c r="N472" s="201"/>
      <c r="P472" s="24"/>
      <c r="R472" s="24"/>
      <c r="S472" s="23"/>
      <c r="T472" s="24"/>
      <c r="U472" s="24"/>
      <c r="V472" s="24"/>
      <c r="W472" s="24"/>
    </row>
    <row r="473" spans="5:23" ht="12.75">
      <c r="E473" s="500"/>
      <c r="F473" s="24"/>
      <c r="H473" s="23"/>
      <c r="J473" s="201"/>
      <c r="K473" s="201"/>
      <c r="L473" s="201"/>
      <c r="M473" s="201"/>
      <c r="N473" s="201"/>
      <c r="P473" s="24"/>
      <c r="R473" s="24"/>
      <c r="S473" s="23"/>
      <c r="T473" s="24"/>
      <c r="U473" s="24"/>
      <c r="V473" s="24"/>
      <c r="W473" s="24"/>
    </row>
    <row r="474" spans="5:23" ht="12.75">
      <c r="E474" s="500"/>
      <c r="F474" s="24"/>
      <c r="H474" s="23"/>
      <c r="J474" s="201"/>
      <c r="K474" s="201"/>
      <c r="L474" s="201"/>
      <c r="M474" s="201"/>
      <c r="N474" s="201"/>
      <c r="P474" s="24"/>
      <c r="R474" s="24"/>
      <c r="S474" s="23"/>
      <c r="T474" s="24"/>
      <c r="U474" s="24"/>
      <c r="V474" s="24"/>
      <c r="W474" s="24"/>
    </row>
    <row r="475" spans="5:23" ht="12.75">
      <c r="E475" s="500"/>
      <c r="F475" s="24"/>
      <c r="H475" s="23"/>
      <c r="J475" s="201"/>
      <c r="K475" s="201"/>
      <c r="L475" s="201"/>
      <c r="M475" s="201"/>
      <c r="N475" s="201"/>
      <c r="P475" s="24"/>
      <c r="R475" s="24"/>
      <c r="S475" s="23"/>
      <c r="T475" s="24"/>
      <c r="U475" s="24"/>
      <c r="V475" s="24"/>
      <c r="W475" s="24"/>
    </row>
    <row r="476" spans="5:23" ht="12.75">
      <c r="E476" s="500"/>
      <c r="F476" s="24"/>
      <c r="H476" s="23"/>
      <c r="J476" s="201"/>
      <c r="K476" s="201"/>
      <c r="L476" s="201"/>
      <c r="M476" s="201"/>
      <c r="N476" s="201"/>
      <c r="P476" s="24"/>
      <c r="R476" s="24"/>
      <c r="S476" s="23"/>
      <c r="T476" s="24"/>
      <c r="U476" s="24"/>
      <c r="V476" s="24"/>
      <c r="W476" s="24"/>
    </row>
    <row r="477" spans="5:23" ht="12.75">
      <c r="E477" s="500"/>
      <c r="F477" s="24"/>
      <c r="H477" s="23"/>
      <c r="J477" s="201"/>
      <c r="K477" s="201"/>
      <c r="L477" s="201"/>
      <c r="M477" s="201"/>
      <c r="N477" s="201"/>
      <c r="P477" s="24"/>
      <c r="R477" s="24"/>
      <c r="S477" s="23"/>
      <c r="T477" s="24"/>
      <c r="U477" s="24"/>
      <c r="V477" s="24"/>
      <c r="W477" s="24"/>
    </row>
    <row r="478" spans="5:23" ht="12.75">
      <c r="E478" s="500"/>
      <c r="F478" s="24"/>
      <c r="H478" s="23"/>
      <c r="J478" s="201"/>
      <c r="K478" s="201"/>
      <c r="L478" s="201"/>
      <c r="M478" s="201"/>
      <c r="N478" s="201"/>
      <c r="P478" s="24"/>
      <c r="R478" s="24"/>
      <c r="S478" s="23"/>
      <c r="T478" s="24"/>
      <c r="U478" s="24"/>
      <c r="V478" s="24"/>
      <c r="W478" s="24"/>
    </row>
    <row r="479" spans="5:23" ht="12.75">
      <c r="E479" s="500"/>
      <c r="F479" s="24"/>
      <c r="H479" s="23"/>
      <c r="J479" s="201"/>
      <c r="K479" s="201"/>
      <c r="L479" s="201"/>
      <c r="M479" s="201"/>
      <c r="N479" s="201"/>
      <c r="P479" s="24"/>
      <c r="R479" s="24"/>
      <c r="S479" s="23"/>
      <c r="T479" s="24"/>
      <c r="U479" s="24"/>
      <c r="V479" s="24"/>
      <c r="W479" s="24"/>
    </row>
    <row r="480" spans="5:23" ht="12.75">
      <c r="E480" s="500"/>
      <c r="F480" s="24"/>
      <c r="H480" s="23"/>
      <c r="J480" s="201"/>
      <c r="K480" s="201"/>
      <c r="L480" s="201"/>
      <c r="M480" s="201"/>
      <c r="N480" s="201"/>
      <c r="P480" s="24"/>
      <c r="R480" s="24"/>
      <c r="S480" s="23"/>
      <c r="T480" s="24"/>
      <c r="U480" s="24"/>
      <c r="V480" s="24"/>
      <c r="W480" s="24"/>
    </row>
    <row r="481" spans="5:23" ht="12.75">
      <c r="E481" s="500"/>
      <c r="F481" s="24"/>
      <c r="H481" s="23"/>
      <c r="J481" s="201"/>
      <c r="K481" s="201"/>
      <c r="L481" s="201"/>
      <c r="M481" s="201"/>
      <c r="N481" s="201"/>
      <c r="P481" s="24"/>
      <c r="R481" s="24"/>
      <c r="S481" s="23"/>
      <c r="T481" s="24"/>
      <c r="U481" s="24"/>
      <c r="V481" s="24"/>
      <c r="W481" s="24"/>
    </row>
    <row r="482" spans="5:23" ht="12.75">
      <c r="E482" s="500"/>
      <c r="F482" s="24"/>
      <c r="H482" s="23"/>
      <c r="J482" s="201"/>
      <c r="K482" s="201"/>
      <c r="L482" s="201"/>
      <c r="M482" s="201"/>
      <c r="N482" s="201"/>
      <c r="P482" s="24"/>
      <c r="R482" s="24"/>
      <c r="S482" s="23"/>
      <c r="T482" s="24"/>
      <c r="U482" s="24"/>
      <c r="V482" s="24"/>
      <c r="W482" s="24"/>
    </row>
    <row r="483" spans="5:23" ht="12.75">
      <c r="E483" s="500"/>
      <c r="F483" s="24"/>
      <c r="H483" s="23"/>
      <c r="J483" s="201"/>
      <c r="K483" s="201"/>
      <c r="L483" s="201"/>
      <c r="M483" s="201"/>
      <c r="N483" s="201"/>
      <c r="P483" s="24"/>
      <c r="R483" s="24"/>
      <c r="S483" s="23"/>
      <c r="T483" s="24"/>
      <c r="U483" s="24"/>
      <c r="V483" s="24"/>
      <c r="W483" s="24"/>
    </row>
    <row r="484" spans="5:23" ht="12.75">
      <c r="E484" s="500"/>
      <c r="F484" s="24"/>
      <c r="H484" s="23"/>
      <c r="J484" s="201"/>
      <c r="K484" s="201"/>
      <c r="L484" s="201"/>
      <c r="M484" s="201"/>
      <c r="N484" s="201"/>
      <c r="P484" s="24"/>
      <c r="R484" s="24"/>
      <c r="S484" s="23"/>
      <c r="T484" s="24"/>
      <c r="U484" s="24"/>
      <c r="V484" s="24"/>
      <c r="W484" s="24"/>
    </row>
    <row r="485" spans="5:23" ht="12.75">
      <c r="E485" s="500"/>
      <c r="F485" s="24"/>
      <c r="H485" s="23"/>
      <c r="J485" s="201"/>
      <c r="K485" s="201"/>
      <c r="L485" s="201"/>
      <c r="M485" s="201"/>
      <c r="N485" s="201"/>
      <c r="P485" s="24"/>
      <c r="R485" s="24"/>
      <c r="S485" s="23"/>
      <c r="T485" s="24"/>
      <c r="U485" s="24"/>
      <c r="V485" s="24"/>
      <c r="W485" s="24"/>
    </row>
    <row r="486" spans="5:23" ht="12.75">
      <c r="E486" s="500"/>
      <c r="F486" s="24"/>
      <c r="H486" s="23"/>
      <c r="J486" s="201"/>
      <c r="K486" s="201"/>
      <c r="L486" s="201"/>
      <c r="M486" s="201"/>
      <c r="N486" s="201"/>
      <c r="P486" s="24"/>
      <c r="R486" s="24"/>
      <c r="S486" s="23"/>
      <c r="T486" s="24"/>
      <c r="U486" s="24"/>
      <c r="V486" s="24"/>
      <c r="W486" s="24"/>
    </row>
    <row r="487" spans="5:23" ht="12.75">
      <c r="E487" s="500"/>
      <c r="F487" s="24"/>
      <c r="H487" s="23"/>
      <c r="J487" s="201"/>
      <c r="K487" s="201"/>
      <c r="L487" s="201"/>
      <c r="M487" s="201"/>
      <c r="N487" s="201"/>
      <c r="P487" s="24"/>
      <c r="R487" s="24"/>
      <c r="S487" s="23"/>
      <c r="T487" s="24"/>
      <c r="U487" s="24"/>
      <c r="V487" s="24"/>
      <c r="W487" s="24"/>
    </row>
    <row r="488" spans="5:23" ht="12.75">
      <c r="E488" s="500"/>
      <c r="F488" s="24"/>
      <c r="H488" s="23"/>
      <c r="J488" s="201"/>
      <c r="K488" s="201"/>
      <c r="L488" s="201"/>
      <c r="M488" s="201"/>
      <c r="N488" s="201"/>
      <c r="P488" s="24"/>
      <c r="R488" s="24"/>
      <c r="S488" s="23"/>
      <c r="T488" s="24"/>
      <c r="U488" s="24"/>
      <c r="V488" s="24"/>
      <c r="W488" s="24"/>
    </row>
    <row r="489" spans="5:23" ht="12.75">
      <c r="E489" s="500"/>
      <c r="F489" s="24"/>
      <c r="H489" s="23"/>
      <c r="J489" s="201"/>
      <c r="K489" s="201"/>
      <c r="L489" s="201"/>
      <c r="M489" s="201"/>
      <c r="N489" s="201"/>
      <c r="P489" s="24"/>
      <c r="R489" s="24"/>
      <c r="S489" s="23"/>
      <c r="T489" s="24"/>
      <c r="U489" s="24"/>
      <c r="V489" s="24"/>
      <c r="W489" s="24"/>
    </row>
    <row r="490" spans="5:23" ht="12.75">
      <c r="E490" s="500"/>
      <c r="F490" s="24"/>
      <c r="H490" s="23"/>
      <c r="J490" s="201"/>
      <c r="K490" s="201"/>
      <c r="L490" s="201"/>
      <c r="M490" s="201"/>
      <c r="N490" s="201"/>
      <c r="P490" s="24"/>
      <c r="R490" s="24"/>
      <c r="S490" s="23"/>
      <c r="T490" s="24"/>
      <c r="U490" s="24"/>
      <c r="V490" s="24"/>
      <c r="W490" s="24"/>
    </row>
    <row r="491" spans="5:23" ht="12.75">
      <c r="E491" s="500"/>
      <c r="F491" s="24"/>
      <c r="H491" s="23"/>
      <c r="J491" s="201"/>
      <c r="K491" s="201"/>
      <c r="L491" s="201"/>
      <c r="M491" s="201"/>
      <c r="N491" s="201"/>
      <c r="P491" s="24"/>
      <c r="R491" s="24"/>
      <c r="S491" s="23"/>
      <c r="T491" s="24"/>
      <c r="U491" s="24"/>
      <c r="V491" s="24"/>
      <c r="W491" s="24"/>
    </row>
    <row r="492" spans="5:23" ht="12.75">
      <c r="E492" s="500"/>
      <c r="F492" s="24"/>
      <c r="H492" s="23"/>
      <c r="J492" s="201"/>
      <c r="K492" s="201"/>
      <c r="L492" s="201"/>
      <c r="M492" s="201"/>
      <c r="N492" s="201"/>
      <c r="P492" s="24"/>
      <c r="R492" s="24"/>
      <c r="S492" s="23"/>
      <c r="T492" s="24"/>
      <c r="U492" s="24"/>
      <c r="V492" s="24"/>
      <c r="W492" s="24"/>
    </row>
    <row r="493" spans="5:23" ht="12.75">
      <c r="E493" s="500"/>
      <c r="F493" s="24"/>
      <c r="H493" s="23"/>
      <c r="J493" s="201"/>
      <c r="K493" s="201"/>
      <c r="L493" s="201"/>
      <c r="M493" s="201"/>
      <c r="N493" s="201"/>
      <c r="P493" s="24"/>
      <c r="R493" s="24"/>
      <c r="S493" s="23"/>
      <c r="T493" s="24"/>
      <c r="U493" s="24"/>
      <c r="V493" s="24"/>
      <c r="W493" s="24"/>
    </row>
    <row r="494" spans="5:23" ht="12.75">
      <c r="E494" s="500"/>
      <c r="F494" s="24"/>
      <c r="H494" s="23"/>
      <c r="J494" s="201"/>
      <c r="K494" s="201"/>
      <c r="L494" s="201"/>
      <c r="M494" s="201"/>
      <c r="N494" s="201"/>
      <c r="P494" s="24"/>
      <c r="R494" s="24"/>
      <c r="S494" s="23"/>
      <c r="T494" s="24"/>
      <c r="U494" s="24"/>
      <c r="V494" s="24"/>
      <c r="W494" s="24"/>
    </row>
    <row r="495" spans="5:23" ht="12.75">
      <c r="E495" s="500"/>
      <c r="F495" s="24"/>
      <c r="H495" s="23"/>
      <c r="J495" s="201"/>
      <c r="K495" s="201"/>
      <c r="L495" s="201"/>
      <c r="M495" s="201"/>
      <c r="N495" s="201"/>
      <c r="P495" s="24"/>
      <c r="R495" s="24"/>
      <c r="S495" s="23"/>
      <c r="T495" s="24"/>
      <c r="U495" s="24"/>
      <c r="V495" s="24"/>
      <c r="W495" s="24"/>
    </row>
    <row r="496" spans="5:23" ht="12.75">
      <c r="E496" s="500"/>
      <c r="F496" s="24"/>
      <c r="H496" s="23"/>
      <c r="J496" s="201"/>
      <c r="K496" s="201"/>
      <c r="L496" s="201"/>
      <c r="M496" s="201"/>
      <c r="N496" s="201"/>
      <c r="P496" s="24"/>
      <c r="R496" s="24"/>
      <c r="S496" s="23"/>
      <c r="T496" s="24"/>
      <c r="U496" s="24"/>
      <c r="V496" s="24"/>
      <c r="W496" s="24"/>
    </row>
    <row r="497" spans="5:23" ht="12.75">
      <c r="E497" s="500"/>
      <c r="F497" s="24"/>
      <c r="H497" s="23"/>
      <c r="J497" s="201"/>
      <c r="K497" s="201"/>
      <c r="L497" s="201"/>
      <c r="M497" s="201"/>
      <c r="N497" s="201"/>
      <c r="P497" s="24"/>
      <c r="R497" s="24"/>
      <c r="S497" s="23"/>
      <c r="T497" s="24"/>
      <c r="U497" s="24"/>
      <c r="V497" s="24"/>
      <c r="W497" s="24"/>
    </row>
    <row r="498" spans="5:23" ht="12.75">
      <c r="E498" s="500"/>
      <c r="F498" s="24"/>
      <c r="H498" s="23"/>
      <c r="J498" s="201"/>
      <c r="K498" s="201"/>
      <c r="L498" s="201"/>
      <c r="M498" s="201"/>
      <c r="N498" s="201"/>
      <c r="P498" s="24"/>
      <c r="R498" s="24"/>
      <c r="S498" s="23"/>
      <c r="T498" s="24"/>
      <c r="U498" s="24"/>
      <c r="V498" s="24"/>
      <c r="W498" s="24"/>
    </row>
    <row r="499" spans="5:23" ht="12.75">
      <c r="E499" s="500"/>
      <c r="F499" s="24"/>
      <c r="H499" s="23"/>
      <c r="J499" s="201"/>
      <c r="K499" s="201"/>
      <c r="L499" s="201"/>
      <c r="M499" s="201"/>
      <c r="N499" s="201"/>
      <c r="P499" s="24"/>
      <c r="R499" s="24"/>
      <c r="S499" s="23"/>
      <c r="T499" s="24"/>
      <c r="U499" s="24"/>
      <c r="V499" s="24"/>
      <c r="W499" s="24"/>
    </row>
    <row r="500" spans="5:23" ht="12.75">
      <c r="E500" s="500"/>
      <c r="F500" s="24"/>
      <c r="H500" s="23"/>
      <c r="J500" s="201"/>
      <c r="K500" s="201"/>
      <c r="L500" s="201"/>
      <c r="M500" s="201"/>
      <c r="N500" s="201"/>
      <c r="P500" s="24"/>
      <c r="R500" s="24"/>
      <c r="S500" s="23"/>
      <c r="T500" s="24"/>
      <c r="U500" s="24"/>
      <c r="V500" s="24"/>
      <c r="W500" s="24"/>
    </row>
    <row r="501" spans="5:23" ht="12.75">
      <c r="E501" s="500"/>
      <c r="F501" s="24"/>
      <c r="H501" s="23"/>
      <c r="J501" s="201"/>
      <c r="K501" s="201"/>
      <c r="L501" s="201"/>
      <c r="M501" s="201"/>
      <c r="N501" s="201"/>
      <c r="P501" s="24"/>
      <c r="R501" s="24"/>
      <c r="S501" s="23"/>
      <c r="T501" s="24"/>
      <c r="U501" s="24"/>
      <c r="V501" s="24"/>
      <c r="W501" s="24"/>
    </row>
    <row r="502" spans="5:23" ht="12.75">
      <c r="E502" s="500"/>
      <c r="F502" s="24"/>
      <c r="H502" s="23"/>
      <c r="J502" s="201"/>
      <c r="K502" s="201"/>
      <c r="L502" s="201"/>
      <c r="M502" s="201"/>
      <c r="N502" s="201"/>
      <c r="P502" s="24"/>
      <c r="R502" s="24"/>
      <c r="S502" s="23"/>
      <c r="T502" s="24"/>
      <c r="U502" s="24"/>
      <c r="V502" s="24"/>
      <c r="W502" s="24"/>
    </row>
    <row r="503" spans="5:23" ht="12.75">
      <c r="E503" s="500"/>
      <c r="F503" s="24"/>
      <c r="H503" s="23"/>
      <c r="J503" s="201"/>
      <c r="K503" s="201"/>
      <c r="L503" s="201"/>
      <c r="M503" s="201"/>
      <c r="N503" s="201"/>
      <c r="P503" s="24"/>
      <c r="R503" s="24"/>
      <c r="S503" s="23"/>
      <c r="T503" s="24"/>
      <c r="U503" s="24"/>
      <c r="V503" s="24"/>
      <c r="W503" s="24"/>
    </row>
    <row r="504" spans="5:23" ht="12.75">
      <c r="E504" s="500"/>
      <c r="F504" s="24"/>
      <c r="H504" s="23"/>
      <c r="J504" s="201"/>
      <c r="K504" s="201"/>
      <c r="L504" s="201"/>
      <c r="M504" s="201"/>
      <c r="N504" s="201"/>
      <c r="P504" s="24"/>
      <c r="R504" s="24"/>
      <c r="S504" s="23"/>
      <c r="T504" s="24"/>
      <c r="U504" s="24"/>
      <c r="V504" s="24"/>
      <c r="W504" s="24"/>
    </row>
    <row r="505" spans="5:23" ht="12.75">
      <c r="E505" s="500"/>
      <c r="F505" s="24"/>
      <c r="H505" s="23"/>
      <c r="J505" s="201"/>
      <c r="K505" s="201"/>
      <c r="L505" s="201"/>
      <c r="M505" s="201"/>
      <c r="N505" s="201"/>
      <c r="P505" s="24"/>
      <c r="R505" s="24"/>
      <c r="S505" s="23"/>
      <c r="T505" s="24"/>
      <c r="U505" s="24"/>
      <c r="V505" s="24"/>
      <c r="W505" s="24"/>
    </row>
    <row r="506" spans="5:23" ht="12.75">
      <c r="E506" s="500"/>
      <c r="F506" s="24"/>
      <c r="H506" s="23"/>
      <c r="J506" s="201"/>
      <c r="K506" s="201"/>
      <c r="L506" s="201"/>
      <c r="M506" s="201"/>
      <c r="N506" s="201"/>
      <c r="P506" s="24"/>
      <c r="R506" s="24"/>
      <c r="S506" s="23"/>
      <c r="T506" s="24"/>
      <c r="U506" s="24"/>
      <c r="V506" s="24"/>
      <c r="W506" s="24"/>
    </row>
    <row r="507" spans="5:23" ht="12.75">
      <c r="E507" s="500"/>
      <c r="F507" s="24"/>
      <c r="H507" s="23"/>
      <c r="J507" s="201"/>
      <c r="K507" s="201"/>
      <c r="L507" s="201"/>
      <c r="M507" s="201"/>
      <c r="N507" s="201"/>
      <c r="P507" s="24"/>
      <c r="R507" s="24"/>
      <c r="S507" s="23"/>
      <c r="T507" s="24"/>
      <c r="U507" s="24"/>
      <c r="V507" s="24"/>
      <c r="W507" s="24"/>
    </row>
    <row r="508" spans="5:23" ht="12.75">
      <c r="E508" s="500"/>
      <c r="F508" s="24"/>
      <c r="H508" s="23"/>
      <c r="J508" s="201"/>
      <c r="K508" s="201"/>
      <c r="L508" s="201"/>
      <c r="M508" s="201"/>
      <c r="N508" s="201"/>
      <c r="P508" s="24"/>
      <c r="R508" s="24"/>
      <c r="S508" s="23"/>
      <c r="T508" s="24"/>
      <c r="U508" s="24"/>
      <c r="V508" s="24"/>
      <c r="W508" s="24"/>
    </row>
    <row r="509" spans="5:23" ht="12.75">
      <c r="E509" s="500"/>
      <c r="F509" s="24"/>
      <c r="H509" s="23"/>
      <c r="J509" s="201"/>
      <c r="K509" s="201"/>
      <c r="L509" s="201"/>
      <c r="M509" s="201"/>
      <c r="N509" s="201"/>
      <c r="P509" s="24"/>
      <c r="R509" s="24"/>
      <c r="S509" s="23"/>
      <c r="T509" s="24"/>
      <c r="U509" s="24"/>
      <c r="V509" s="24"/>
      <c r="W509" s="24"/>
    </row>
    <row r="510" spans="5:23" ht="12.75">
      <c r="E510" s="500"/>
      <c r="F510" s="24"/>
      <c r="H510" s="23"/>
      <c r="J510" s="201"/>
      <c r="K510" s="201"/>
      <c r="L510" s="201"/>
      <c r="M510" s="201"/>
      <c r="N510" s="201"/>
      <c r="P510" s="24"/>
      <c r="R510" s="24"/>
      <c r="S510" s="23"/>
      <c r="T510" s="24"/>
      <c r="U510" s="24"/>
      <c r="V510" s="24"/>
      <c r="W510" s="24"/>
    </row>
    <row r="511" spans="5:23" ht="12.75">
      <c r="E511" s="500"/>
      <c r="F511" s="24"/>
      <c r="H511" s="23"/>
      <c r="J511" s="201"/>
      <c r="K511" s="201"/>
      <c r="L511" s="201"/>
      <c r="M511" s="201"/>
      <c r="N511" s="201"/>
      <c r="P511" s="24"/>
      <c r="R511" s="24"/>
      <c r="S511" s="23"/>
      <c r="T511" s="24"/>
      <c r="U511" s="24"/>
      <c r="V511" s="24"/>
      <c r="W511" s="24"/>
    </row>
    <row r="512" spans="5:23" ht="12.75">
      <c r="E512" s="500"/>
      <c r="F512" s="24"/>
      <c r="H512" s="23"/>
      <c r="J512" s="201"/>
      <c r="K512" s="201"/>
      <c r="L512" s="201"/>
      <c r="M512" s="201"/>
      <c r="N512" s="201"/>
      <c r="P512" s="24"/>
      <c r="R512" s="24"/>
      <c r="S512" s="23"/>
      <c r="T512" s="24"/>
      <c r="U512" s="24"/>
      <c r="V512" s="24"/>
      <c r="W512" s="24"/>
    </row>
    <row r="513" spans="5:23" ht="12.75">
      <c r="E513" s="500"/>
      <c r="F513" s="24"/>
      <c r="H513" s="23"/>
      <c r="J513" s="201"/>
      <c r="K513" s="201"/>
      <c r="L513" s="201"/>
      <c r="M513" s="201"/>
      <c r="N513" s="201"/>
      <c r="P513" s="24"/>
      <c r="R513" s="24"/>
      <c r="S513" s="23"/>
      <c r="T513" s="24"/>
      <c r="U513" s="24"/>
      <c r="V513" s="24"/>
      <c r="W513" s="24"/>
    </row>
    <row r="514" spans="5:23" ht="12.75">
      <c r="E514" s="500"/>
      <c r="F514" s="24"/>
      <c r="H514" s="23"/>
      <c r="J514" s="201"/>
      <c r="K514" s="201"/>
      <c r="L514" s="201"/>
      <c r="M514" s="201"/>
      <c r="N514" s="201"/>
      <c r="P514" s="24"/>
      <c r="R514" s="24"/>
      <c r="S514" s="23"/>
      <c r="T514" s="24"/>
      <c r="U514" s="24"/>
      <c r="V514" s="24"/>
      <c r="W514" s="24"/>
    </row>
    <row r="515" spans="5:23" ht="12.75">
      <c r="E515" s="500"/>
      <c r="F515" s="24"/>
      <c r="H515" s="23"/>
      <c r="J515" s="201"/>
      <c r="K515" s="201"/>
      <c r="L515" s="201"/>
      <c r="M515" s="201"/>
      <c r="N515" s="201"/>
      <c r="P515" s="24"/>
      <c r="R515" s="24"/>
      <c r="S515" s="23"/>
      <c r="T515" s="24"/>
      <c r="U515" s="24"/>
      <c r="V515" s="24"/>
      <c r="W515" s="24"/>
    </row>
    <row r="516" spans="5:23" ht="12.75">
      <c r="E516" s="500"/>
      <c r="F516" s="24"/>
      <c r="H516" s="23"/>
      <c r="J516" s="201"/>
      <c r="K516" s="201"/>
      <c r="L516" s="201"/>
      <c r="M516" s="201"/>
      <c r="N516" s="201"/>
      <c r="P516" s="24"/>
      <c r="R516" s="24"/>
      <c r="S516" s="23"/>
      <c r="T516" s="24"/>
      <c r="U516" s="24"/>
      <c r="V516" s="24"/>
      <c r="W516" s="24"/>
    </row>
    <row r="517" spans="5:23" ht="12.75">
      <c r="E517" s="500"/>
      <c r="F517" s="24"/>
      <c r="H517" s="23"/>
      <c r="J517" s="201"/>
      <c r="K517" s="201"/>
      <c r="L517" s="201"/>
      <c r="M517" s="201"/>
      <c r="N517" s="201"/>
      <c r="P517" s="24"/>
      <c r="R517" s="24"/>
      <c r="S517" s="23"/>
      <c r="T517" s="24"/>
      <c r="U517" s="24"/>
      <c r="V517" s="24"/>
      <c r="W517" s="24"/>
    </row>
    <row r="518" spans="5:23" ht="12.75">
      <c r="E518" s="500"/>
      <c r="F518" s="24"/>
      <c r="H518" s="23"/>
      <c r="J518" s="201"/>
      <c r="K518" s="201"/>
      <c r="L518" s="201"/>
      <c r="M518" s="201"/>
      <c r="N518" s="201"/>
      <c r="P518" s="24"/>
      <c r="R518" s="24"/>
      <c r="S518" s="23"/>
      <c r="T518" s="24"/>
      <c r="U518" s="24"/>
      <c r="V518" s="24"/>
      <c r="W518" s="24"/>
    </row>
    <row r="519" spans="5:23" ht="12.75">
      <c r="E519" s="500"/>
      <c r="F519" s="24"/>
      <c r="H519" s="23"/>
      <c r="J519" s="201"/>
      <c r="K519" s="201"/>
      <c r="L519" s="201"/>
      <c r="M519" s="201"/>
      <c r="N519" s="201"/>
      <c r="P519" s="24"/>
      <c r="R519" s="24"/>
      <c r="S519" s="23"/>
      <c r="T519" s="24"/>
      <c r="U519" s="24"/>
      <c r="V519" s="24"/>
      <c r="W519" s="24"/>
    </row>
    <row r="520" spans="5:23" ht="12.75">
      <c r="E520" s="500"/>
      <c r="F520" s="24"/>
      <c r="H520" s="23"/>
      <c r="J520" s="201"/>
      <c r="K520" s="201"/>
      <c r="L520" s="201"/>
      <c r="M520" s="201"/>
      <c r="N520" s="201"/>
      <c r="P520" s="24"/>
      <c r="R520" s="24"/>
      <c r="S520" s="23"/>
      <c r="T520" s="24"/>
      <c r="U520" s="24"/>
      <c r="V520" s="24"/>
      <c r="W520" s="24"/>
    </row>
    <row r="521" spans="5:23" ht="12.75">
      <c r="E521" s="500"/>
      <c r="F521" s="24"/>
      <c r="H521" s="23"/>
      <c r="J521" s="201"/>
      <c r="K521" s="201"/>
      <c r="L521" s="201"/>
      <c r="M521" s="201"/>
      <c r="N521" s="201"/>
      <c r="P521" s="24"/>
      <c r="R521" s="24"/>
      <c r="S521" s="23"/>
      <c r="T521" s="24"/>
      <c r="U521" s="24"/>
      <c r="V521" s="24"/>
      <c r="W521" s="24"/>
    </row>
    <row r="522" spans="5:23" ht="12.75">
      <c r="E522" s="500"/>
      <c r="F522" s="24"/>
      <c r="H522" s="23"/>
      <c r="J522" s="201"/>
      <c r="K522" s="201"/>
      <c r="L522" s="201"/>
      <c r="M522" s="201"/>
      <c r="N522" s="201"/>
      <c r="P522" s="24"/>
      <c r="R522" s="24"/>
      <c r="S522" s="23"/>
      <c r="T522" s="24"/>
      <c r="U522" s="24"/>
      <c r="V522" s="24"/>
      <c r="W522" s="24"/>
    </row>
    <row r="523" spans="5:23" ht="12.75">
      <c r="E523" s="500"/>
      <c r="F523" s="24"/>
      <c r="H523" s="23"/>
      <c r="J523" s="201"/>
      <c r="K523" s="201"/>
      <c r="L523" s="201"/>
      <c r="M523" s="201"/>
      <c r="N523" s="201"/>
      <c r="P523" s="24"/>
      <c r="R523" s="24"/>
      <c r="S523" s="23"/>
      <c r="T523" s="24"/>
      <c r="U523" s="24"/>
      <c r="V523" s="24"/>
      <c r="W523" s="24"/>
    </row>
    <row r="524" spans="5:23" ht="12.75">
      <c r="E524" s="500"/>
      <c r="F524" s="24"/>
      <c r="H524" s="23"/>
      <c r="J524" s="201"/>
      <c r="K524" s="201"/>
      <c r="L524" s="201"/>
      <c r="M524" s="201"/>
      <c r="N524" s="201"/>
      <c r="P524" s="24"/>
      <c r="R524" s="24"/>
      <c r="S524" s="23"/>
      <c r="T524" s="24"/>
      <c r="U524" s="24"/>
      <c r="V524" s="24"/>
      <c r="W524" s="24"/>
    </row>
    <row r="525" spans="5:23" ht="12.75">
      <c r="E525" s="500"/>
      <c r="F525" s="24"/>
      <c r="H525" s="23"/>
      <c r="J525" s="201"/>
      <c r="K525" s="201"/>
      <c r="L525" s="201"/>
      <c r="M525" s="201"/>
      <c r="N525" s="201"/>
      <c r="P525" s="24"/>
      <c r="R525" s="24"/>
      <c r="S525" s="23"/>
      <c r="T525" s="24"/>
      <c r="U525" s="24"/>
      <c r="V525" s="24"/>
      <c r="W525" s="24"/>
    </row>
    <row r="526" spans="5:23" ht="12.75">
      <c r="E526" s="500"/>
      <c r="F526" s="24"/>
      <c r="H526" s="23"/>
      <c r="J526" s="201"/>
      <c r="K526" s="201"/>
      <c r="L526" s="201"/>
      <c r="M526" s="201"/>
      <c r="N526" s="201"/>
      <c r="P526" s="24"/>
      <c r="R526" s="24"/>
      <c r="S526" s="23"/>
      <c r="T526" s="24"/>
      <c r="U526" s="24"/>
      <c r="V526" s="24"/>
      <c r="W526" s="24"/>
    </row>
    <row r="527" spans="5:23" ht="12.75">
      <c r="E527" s="500"/>
      <c r="F527" s="24"/>
      <c r="H527" s="23"/>
      <c r="J527" s="201"/>
      <c r="K527" s="201"/>
      <c r="L527" s="201"/>
      <c r="M527" s="201"/>
      <c r="N527" s="201"/>
      <c r="P527" s="24"/>
      <c r="R527" s="24"/>
      <c r="S527" s="23"/>
      <c r="T527" s="24"/>
      <c r="U527" s="24"/>
      <c r="V527" s="24"/>
      <c r="W527" s="24"/>
    </row>
    <row r="528" spans="5:23" ht="12.75">
      <c r="E528" s="500"/>
      <c r="F528" s="24"/>
      <c r="H528" s="23"/>
      <c r="J528" s="201"/>
      <c r="K528" s="201"/>
      <c r="L528" s="201"/>
      <c r="M528" s="201"/>
      <c r="N528" s="201"/>
      <c r="P528" s="24"/>
      <c r="R528" s="24"/>
      <c r="S528" s="23"/>
      <c r="T528" s="24"/>
      <c r="U528" s="24"/>
      <c r="V528" s="24"/>
      <c r="W528" s="24"/>
    </row>
    <row r="529" spans="5:23" ht="12.75">
      <c r="E529" s="500"/>
      <c r="F529" s="24"/>
      <c r="H529" s="23"/>
      <c r="J529" s="201"/>
      <c r="K529" s="201"/>
      <c r="L529" s="201"/>
      <c r="M529" s="201"/>
      <c r="N529" s="201"/>
      <c r="P529" s="24"/>
      <c r="R529" s="24"/>
      <c r="S529" s="23"/>
      <c r="T529" s="24"/>
      <c r="U529" s="24"/>
      <c r="V529" s="24"/>
      <c r="W529" s="24"/>
    </row>
    <row r="530" spans="5:23" ht="12.75">
      <c r="E530" s="500"/>
      <c r="F530" s="24"/>
      <c r="H530" s="23"/>
      <c r="J530" s="201"/>
      <c r="K530" s="201"/>
      <c r="L530" s="201"/>
      <c r="M530" s="201"/>
      <c r="N530" s="201"/>
      <c r="P530" s="24"/>
      <c r="R530" s="24"/>
      <c r="S530" s="23"/>
      <c r="T530" s="24"/>
      <c r="U530" s="24"/>
      <c r="V530" s="24"/>
      <c r="W530" s="24"/>
    </row>
    <row r="531" spans="5:23" ht="12.75">
      <c r="E531" s="500"/>
      <c r="F531" s="24"/>
      <c r="H531" s="23"/>
      <c r="J531" s="201"/>
      <c r="K531" s="201"/>
      <c r="L531" s="201"/>
      <c r="M531" s="201"/>
      <c r="N531" s="201"/>
      <c r="P531" s="24"/>
      <c r="R531" s="24"/>
      <c r="S531" s="23"/>
      <c r="T531" s="24"/>
      <c r="U531" s="24"/>
      <c r="V531" s="24"/>
      <c r="W531" s="24"/>
    </row>
    <row r="532" spans="5:23" ht="12.75">
      <c r="E532" s="500"/>
      <c r="F532" s="24"/>
      <c r="H532" s="23"/>
      <c r="J532" s="201"/>
      <c r="K532" s="201"/>
      <c r="L532" s="201"/>
      <c r="M532" s="201"/>
      <c r="N532" s="201"/>
      <c r="P532" s="24"/>
      <c r="R532" s="24"/>
      <c r="S532" s="23"/>
      <c r="T532" s="24"/>
      <c r="U532" s="24"/>
      <c r="V532" s="24"/>
      <c r="W532" s="24"/>
    </row>
    <row r="533" spans="5:23" ht="12.75">
      <c r="E533" s="500"/>
      <c r="F533" s="24"/>
      <c r="H533" s="23"/>
      <c r="J533" s="201"/>
      <c r="K533" s="201"/>
      <c r="L533" s="201"/>
      <c r="M533" s="201"/>
      <c r="N533" s="201"/>
      <c r="P533" s="24"/>
      <c r="R533" s="24"/>
      <c r="S533" s="23"/>
      <c r="T533" s="24"/>
      <c r="U533" s="24"/>
      <c r="V533" s="24"/>
      <c r="W533" s="24"/>
    </row>
    <row r="534" spans="5:23" ht="12.75">
      <c r="E534" s="500"/>
      <c r="F534" s="24"/>
      <c r="H534" s="23"/>
      <c r="J534" s="201"/>
      <c r="K534" s="201"/>
      <c r="L534" s="201"/>
      <c r="M534" s="201"/>
      <c r="N534" s="201"/>
      <c r="P534" s="24"/>
      <c r="R534" s="24"/>
      <c r="S534" s="23"/>
      <c r="T534" s="24"/>
      <c r="U534" s="24"/>
      <c r="V534" s="24"/>
      <c r="W534" s="24"/>
    </row>
    <row r="535" spans="5:23" ht="12.75">
      <c r="E535" s="500"/>
      <c r="F535" s="24"/>
      <c r="H535" s="23"/>
      <c r="J535" s="201"/>
      <c r="K535" s="201"/>
      <c r="L535" s="201"/>
      <c r="M535" s="201"/>
      <c r="N535" s="201"/>
      <c r="P535" s="24"/>
      <c r="R535" s="24"/>
      <c r="S535" s="23"/>
      <c r="T535" s="24"/>
      <c r="U535" s="24"/>
      <c r="V535" s="24"/>
      <c r="W535" s="24"/>
    </row>
    <row r="536" spans="5:23" ht="12.75">
      <c r="E536" s="500"/>
      <c r="F536" s="24"/>
      <c r="H536" s="23"/>
      <c r="J536" s="201"/>
      <c r="K536" s="201"/>
      <c r="L536" s="201"/>
      <c r="M536" s="201"/>
      <c r="N536" s="201"/>
      <c r="P536" s="24"/>
      <c r="R536" s="24"/>
      <c r="S536" s="23"/>
      <c r="T536" s="24"/>
      <c r="U536" s="24"/>
      <c r="V536" s="24"/>
      <c r="W536" s="24"/>
    </row>
    <row r="537" spans="5:23" ht="12.75">
      <c r="E537" s="500"/>
      <c r="F537" s="24"/>
      <c r="H537" s="23"/>
      <c r="J537" s="201"/>
      <c r="K537" s="201"/>
      <c r="L537" s="201"/>
      <c r="M537" s="201"/>
      <c r="N537" s="201"/>
      <c r="P537" s="24"/>
      <c r="R537" s="24"/>
      <c r="S537" s="23"/>
      <c r="T537" s="24"/>
      <c r="U537" s="24"/>
      <c r="V537" s="24"/>
      <c r="W537" s="24"/>
    </row>
    <row r="538" spans="5:23" ht="12.75">
      <c r="E538" s="500"/>
      <c r="F538" s="24"/>
      <c r="H538" s="23"/>
      <c r="J538" s="201"/>
      <c r="K538" s="201"/>
      <c r="L538" s="201"/>
      <c r="M538" s="201"/>
      <c r="N538" s="201"/>
      <c r="P538" s="24"/>
      <c r="R538" s="24"/>
      <c r="S538" s="23"/>
      <c r="T538" s="24"/>
      <c r="U538" s="24"/>
      <c r="V538" s="24"/>
      <c r="W538" s="24"/>
    </row>
    <row r="539" spans="5:23" ht="12.75">
      <c r="E539" s="500"/>
      <c r="F539" s="24"/>
      <c r="H539" s="23"/>
      <c r="J539" s="201"/>
      <c r="K539" s="201"/>
      <c r="L539" s="201"/>
      <c r="M539" s="201"/>
      <c r="N539" s="201"/>
      <c r="P539" s="24"/>
      <c r="R539" s="24"/>
      <c r="S539" s="23"/>
      <c r="T539" s="24"/>
      <c r="U539" s="24"/>
      <c r="V539" s="24"/>
      <c r="W539" s="24"/>
    </row>
    <row r="540" spans="5:23" ht="12.75">
      <c r="E540" s="500"/>
      <c r="F540" s="24"/>
      <c r="H540" s="23"/>
      <c r="J540" s="201"/>
      <c r="K540" s="201"/>
      <c r="L540" s="201"/>
      <c r="M540" s="201"/>
      <c r="N540" s="201"/>
      <c r="P540" s="24"/>
      <c r="R540" s="24"/>
      <c r="S540" s="23"/>
      <c r="T540" s="24"/>
      <c r="U540" s="24"/>
      <c r="V540" s="24"/>
      <c r="W540" s="24"/>
    </row>
    <row r="541" spans="5:23" ht="12.75">
      <c r="E541" s="500"/>
      <c r="F541" s="24"/>
      <c r="H541" s="23"/>
      <c r="J541" s="201"/>
      <c r="K541" s="201"/>
      <c r="L541" s="201"/>
      <c r="M541" s="201"/>
      <c r="N541" s="201"/>
      <c r="P541" s="24"/>
      <c r="R541" s="24"/>
      <c r="S541" s="23"/>
      <c r="T541" s="24"/>
      <c r="U541" s="24"/>
      <c r="V541" s="24"/>
      <c r="W541" s="24"/>
    </row>
    <row r="542" spans="5:23" ht="12.75">
      <c r="E542" s="500"/>
      <c r="F542" s="24"/>
      <c r="H542" s="23"/>
      <c r="J542" s="201"/>
      <c r="K542" s="201"/>
      <c r="L542" s="201"/>
      <c r="M542" s="201"/>
      <c r="N542" s="201"/>
      <c r="P542" s="24"/>
      <c r="R542" s="24"/>
      <c r="S542" s="23"/>
      <c r="T542" s="24"/>
      <c r="U542" s="24"/>
      <c r="V542" s="24"/>
      <c r="W542" s="24"/>
    </row>
    <row r="543" spans="5:23" ht="12.75">
      <c r="E543" s="500"/>
      <c r="F543" s="24"/>
      <c r="H543" s="23"/>
      <c r="J543" s="201"/>
      <c r="K543" s="201"/>
      <c r="L543" s="201"/>
      <c r="M543" s="201"/>
      <c r="N543" s="201"/>
      <c r="P543" s="24"/>
      <c r="R543" s="24"/>
      <c r="S543" s="23"/>
      <c r="T543" s="24"/>
      <c r="U543" s="24"/>
      <c r="V543" s="24"/>
      <c r="W543" s="24"/>
    </row>
    <row r="544" spans="5:23" ht="12.75">
      <c r="E544" s="500"/>
      <c r="F544" s="24"/>
      <c r="H544" s="23"/>
      <c r="J544" s="201"/>
      <c r="K544" s="201"/>
      <c r="L544" s="201"/>
      <c r="M544" s="201"/>
      <c r="N544" s="201"/>
      <c r="P544" s="24"/>
      <c r="R544" s="24"/>
      <c r="S544" s="23"/>
      <c r="T544" s="24"/>
      <c r="U544" s="24"/>
      <c r="V544" s="24"/>
      <c r="W544" s="24"/>
    </row>
    <row r="545" spans="5:23" ht="12.75">
      <c r="E545" s="500"/>
      <c r="F545" s="24"/>
      <c r="H545" s="23"/>
      <c r="J545" s="201"/>
      <c r="K545" s="201"/>
      <c r="L545" s="201"/>
      <c r="M545" s="201"/>
      <c r="N545" s="201"/>
      <c r="P545" s="24"/>
      <c r="R545" s="24"/>
      <c r="S545" s="23"/>
      <c r="T545" s="24"/>
      <c r="U545" s="24"/>
      <c r="V545" s="24"/>
      <c r="W545" s="24"/>
    </row>
    <row r="546" spans="5:23" ht="12.75">
      <c r="E546" s="500"/>
      <c r="F546" s="24"/>
      <c r="H546" s="23"/>
      <c r="J546" s="201"/>
      <c r="K546" s="201"/>
      <c r="L546" s="201"/>
      <c r="M546" s="201"/>
      <c r="N546" s="201"/>
      <c r="P546" s="24"/>
      <c r="R546" s="24"/>
      <c r="S546" s="23"/>
      <c r="T546" s="24"/>
      <c r="U546" s="24"/>
      <c r="V546" s="24"/>
      <c r="W546" s="24"/>
    </row>
    <row r="547" spans="5:23" ht="12.75">
      <c r="E547" s="500"/>
      <c r="F547" s="24"/>
      <c r="H547" s="23"/>
      <c r="J547" s="201"/>
      <c r="K547" s="201"/>
      <c r="L547" s="201"/>
      <c r="M547" s="201"/>
      <c r="N547" s="201"/>
      <c r="P547" s="24"/>
      <c r="R547" s="24"/>
      <c r="S547" s="23"/>
      <c r="T547" s="24"/>
      <c r="U547" s="24"/>
      <c r="V547" s="24"/>
      <c r="W547" s="24"/>
    </row>
    <row r="548" spans="5:23" ht="12.75">
      <c r="E548" s="500"/>
      <c r="F548" s="24"/>
      <c r="H548" s="23"/>
      <c r="J548" s="201"/>
      <c r="K548" s="201"/>
      <c r="L548" s="201"/>
      <c r="M548" s="201"/>
      <c r="N548" s="201"/>
      <c r="P548" s="24"/>
      <c r="R548" s="24"/>
      <c r="S548" s="23"/>
      <c r="T548" s="24"/>
      <c r="U548" s="24"/>
      <c r="V548" s="24"/>
      <c r="W548" s="24"/>
    </row>
    <row r="549" spans="5:23" ht="12.75">
      <c r="E549" s="500"/>
      <c r="F549" s="24"/>
      <c r="H549" s="23"/>
      <c r="J549" s="201"/>
      <c r="K549" s="201"/>
      <c r="L549" s="201"/>
      <c r="M549" s="201"/>
      <c r="N549" s="201"/>
      <c r="P549" s="24"/>
      <c r="R549" s="24"/>
      <c r="S549" s="23"/>
      <c r="T549" s="24"/>
      <c r="U549" s="24"/>
      <c r="V549" s="24"/>
      <c r="W549" s="24"/>
    </row>
    <row r="550" spans="5:23" ht="12.75">
      <c r="E550" s="500"/>
      <c r="F550" s="24"/>
      <c r="H550" s="23"/>
      <c r="J550" s="201"/>
      <c r="K550" s="201"/>
      <c r="L550" s="201"/>
      <c r="M550" s="201"/>
      <c r="N550" s="201"/>
      <c r="P550" s="24"/>
      <c r="R550" s="24"/>
      <c r="S550" s="23"/>
      <c r="T550" s="24"/>
      <c r="U550" s="24"/>
      <c r="V550" s="24"/>
      <c r="W550" s="24"/>
    </row>
    <row r="551" spans="5:23" ht="12.75">
      <c r="E551" s="500"/>
      <c r="F551" s="24"/>
      <c r="H551" s="23"/>
      <c r="J551" s="201"/>
      <c r="K551" s="201"/>
      <c r="L551" s="201"/>
      <c r="M551" s="201"/>
      <c r="N551" s="201"/>
      <c r="P551" s="24"/>
      <c r="R551" s="24"/>
      <c r="S551" s="23"/>
      <c r="T551" s="24"/>
      <c r="U551" s="24"/>
      <c r="V551" s="24"/>
      <c r="W551" s="24"/>
    </row>
    <row r="552" spans="5:23" ht="12.75">
      <c r="E552" s="500"/>
      <c r="F552" s="24"/>
      <c r="H552" s="23"/>
      <c r="J552" s="201"/>
      <c r="K552" s="201"/>
      <c r="L552" s="201"/>
      <c r="M552" s="201"/>
      <c r="N552" s="201"/>
      <c r="P552" s="24"/>
      <c r="R552" s="24"/>
      <c r="S552" s="23"/>
      <c r="T552" s="24"/>
      <c r="U552" s="24"/>
      <c r="V552" s="24"/>
      <c r="W552" s="24"/>
    </row>
    <row r="553" spans="5:23" ht="12.75">
      <c r="E553" s="500"/>
      <c r="F553" s="24"/>
      <c r="H553" s="23"/>
      <c r="J553" s="201"/>
      <c r="K553" s="201"/>
      <c r="L553" s="201"/>
      <c r="M553" s="201"/>
      <c r="N553" s="201"/>
      <c r="P553" s="24"/>
      <c r="R553" s="24"/>
      <c r="S553" s="23"/>
      <c r="T553" s="24"/>
      <c r="U553" s="24"/>
      <c r="V553" s="24"/>
      <c r="W553" s="24"/>
    </row>
    <row r="554" spans="5:23" ht="12.75">
      <c r="E554" s="500"/>
      <c r="F554" s="24"/>
      <c r="H554" s="23"/>
      <c r="J554" s="201"/>
      <c r="K554" s="201"/>
      <c r="L554" s="201"/>
      <c r="M554" s="201"/>
      <c r="N554" s="201"/>
      <c r="P554" s="24"/>
      <c r="R554" s="24"/>
      <c r="S554" s="23"/>
      <c r="T554" s="24"/>
      <c r="U554" s="24"/>
      <c r="V554" s="24"/>
      <c r="W554" s="24"/>
    </row>
    <row r="555" spans="5:23" ht="12.75">
      <c r="E555" s="500"/>
      <c r="F555" s="24"/>
      <c r="H555" s="23"/>
      <c r="J555" s="201"/>
      <c r="K555" s="201"/>
      <c r="L555" s="201"/>
      <c r="M555" s="201"/>
      <c r="N555" s="201"/>
      <c r="P555" s="24"/>
      <c r="R555" s="24"/>
      <c r="S555" s="23"/>
      <c r="T555" s="24"/>
      <c r="U555" s="24"/>
      <c r="V555" s="24"/>
      <c r="W555" s="24"/>
    </row>
    <row r="556" spans="5:23" ht="12.75">
      <c r="E556" s="500"/>
      <c r="F556" s="24"/>
      <c r="H556" s="23"/>
      <c r="J556" s="201"/>
      <c r="K556" s="201"/>
      <c r="L556" s="201"/>
      <c r="M556" s="201"/>
      <c r="N556" s="201"/>
      <c r="P556" s="24"/>
      <c r="R556" s="24"/>
      <c r="S556" s="23"/>
      <c r="T556" s="24"/>
      <c r="U556" s="24"/>
      <c r="V556" s="24"/>
      <c r="W556" s="24"/>
    </row>
    <row r="557" spans="5:23" ht="12.75">
      <c r="E557" s="500"/>
      <c r="F557" s="24"/>
      <c r="H557" s="23"/>
      <c r="J557" s="201"/>
      <c r="K557" s="201"/>
      <c r="L557" s="201"/>
      <c r="M557" s="201"/>
      <c r="N557" s="201"/>
      <c r="P557" s="24"/>
      <c r="R557" s="24"/>
      <c r="S557" s="23"/>
      <c r="T557" s="24"/>
      <c r="U557" s="24"/>
      <c r="V557" s="24"/>
      <c r="W557" s="24"/>
    </row>
    <row r="558" spans="5:23" ht="12.75">
      <c r="E558" s="500"/>
      <c r="F558" s="24"/>
      <c r="H558" s="23"/>
      <c r="J558" s="201"/>
      <c r="K558" s="201"/>
      <c r="L558" s="201"/>
      <c r="M558" s="201"/>
      <c r="N558" s="201"/>
      <c r="P558" s="24"/>
      <c r="R558" s="24"/>
      <c r="S558" s="23"/>
      <c r="T558" s="24"/>
      <c r="U558" s="24"/>
      <c r="V558" s="24"/>
      <c r="W558" s="24"/>
    </row>
    <row r="559" spans="5:23" ht="12.75">
      <c r="E559" s="500"/>
      <c r="F559" s="24"/>
      <c r="H559" s="23"/>
      <c r="J559" s="201"/>
      <c r="K559" s="201"/>
      <c r="L559" s="201"/>
      <c r="M559" s="201"/>
      <c r="N559" s="201"/>
      <c r="P559" s="24"/>
      <c r="R559" s="24"/>
      <c r="S559" s="23"/>
      <c r="T559" s="24"/>
      <c r="U559" s="24"/>
      <c r="V559" s="24"/>
      <c r="W559" s="24"/>
    </row>
    <row r="560" spans="5:23" ht="12.75">
      <c r="E560" s="500"/>
      <c r="F560" s="24"/>
      <c r="H560" s="23"/>
      <c r="J560" s="201"/>
      <c r="K560" s="201"/>
      <c r="L560" s="201"/>
      <c r="M560" s="201"/>
      <c r="N560" s="201"/>
      <c r="P560" s="24"/>
      <c r="R560" s="24"/>
      <c r="S560" s="23"/>
      <c r="T560" s="24"/>
      <c r="U560" s="24"/>
      <c r="V560" s="24"/>
      <c r="W560" s="24"/>
    </row>
    <row r="561" spans="5:23" ht="12.75">
      <c r="E561" s="500"/>
      <c r="F561" s="24"/>
      <c r="H561" s="23"/>
      <c r="J561" s="201"/>
      <c r="K561" s="201"/>
      <c r="L561" s="201"/>
      <c r="M561" s="201"/>
      <c r="N561" s="201"/>
      <c r="P561" s="24"/>
      <c r="R561" s="24"/>
      <c r="S561" s="23"/>
      <c r="T561" s="24"/>
      <c r="U561" s="24"/>
      <c r="V561" s="24"/>
      <c r="W561" s="24"/>
    </row>
    <row r="562" spans="5:23" ht="12.75">
      <c r="E562" s="500"/>
      <c r="F562" s="24"/>
      <c r="H562" s="23"/>
      <c r="J562" s="201"/>
      <c r="K562" s="201"/>
      <c r="L562" s="201"/>
      <c r="M562" s="201"/>
      <c r="N562" s="201"/>
      <c r="P562" s="24"/>
      <c r="R562" s="24"/>
      <c r="S562" s="23"/>
      <c r="T562" s="24"/>
      <c r="U562" s="24"/>
      <c r="V562" s="24"/>
      <c r="W562" s="24"/>
    </row>
    <row r="563" spans="5:23" ht="12.75">
      <c r="E563" s="500"/>
      <c r="F563" s="24"/>
      <c r="H563" s="23"/>
      <c r="J563" s="201"/>
      <c r="K563" s="201"/>
      <c r="L563" s="201"/>
      <c r="M563" s="201"/>
      <c r="N563" s="201"/>
      <c r="P563" s="24"/>
      <c r="R563" s="24"/>
      <c r="S563" s="23"/>
      <c r="T563" s="24"/>
      <c r="U563" s="24"/>
      <c r="V563" s="24"/>
      <c r="W563" s="24"/>
    </row>
    <row r="564" spans="5:23" ht="12.75">
      <c r="E564" s="500"/>
      <c r="F564" s="24"/>
      <c r="H564" s="23"/>
      <c r="J564" s="201"/>
      <c r="K564" s="201"/>
      <c r="L564" s="201"/>
      <c r="M564" s="201"/>
      <c r="N564" s="201"/>
      <c r="P564" s="24"/>
      <c r="R564" s="24"/>
      <c r="S564" s="23"/>
      <c r="T564" s="24"/>
      <c r="U564" s="24"/>
      <c r="V564" s="24"/>
      <c r="W564" s="24"/>
    </row>
    <row r="565" spans="5:23" ht="12.75">
      <c r="E565" s="500"/>
      <c r="F565" s="24"/>
      <c r="H565" s="23"/>
      <c r="J565" s="201"/>
      <c r="K565" s="201"/>
      <c r="L565" s="201"/>
      <c r="M565" s="201"/>
      <c r="N565" s="201"/>
      <c r="P565" s="24"/>
      <c r="R565" s="24"/>
      <c r="S565" s="23"/>
      <c r="T565" s="24"/>
      <c r="U565" s="24"/>
      <c r="V565" s="24"/>
      <c r="W565" s="24"/>
    </row>
    <row r="566" spans="5:23" ht="12.75">
      <c r="E566" s="500"/>
      <c r="F566" s="24"/>
      <c r="H566" s="23"/>
      <c r="J566" s="201"/>
      <c r="K566" s="201"/>
      <c r="L566" s="201"/>
      <c r="M566" s="201"/>
      <c r="N566" s="201"/>
      <c r="P566" s="24"/>
      <c r="R566" s="24"/>
      <c r="S566" s="23"/>
      <c r="T566" s="24"/>
      <c r="U566" s="24"/>
      <c r="V566" s="24"/>
      <c r="W566" s="24"/>
    </row>
    <row r="567" spans="5:23" ht="12.75">
      <c r="E567" s="500"/>
      <c r="F567" s="24"/>
      <c r="H567" s="23"/>
      <c r="J567" s="201"/>
      <c r="K567" s="201"/>
      <c r="L567" s="201"/>
      <c r="M567" s="201"/>
      <c r="N567" s="201"/>
      <c r="P567" s="24"/>
      <c r="R567" s="24"/>
      <c r="S567" s="23"/>
      <c r="T567" s="24"/>
      <c r="U567" s="24"/>
      <c r="V567" s="24"/>
      <c r="W567" s="24"/>
    </row>
    <row r="568" spans="5:23" ht="12.75">
      <c r="E568" s="500"/>
      <c r="F568" s="24"/>
      <c r="H568" s="23"/>
      <c r="J568" s="201"/>
      <c r="K568" s="201"/>
      <c r="L568" s="201"/>
      <c r="M568" s="201"/>
      <c r="N568" s="201"/>
      <c r="P568" s="24"/>
      <c r="R568" s="24"/>
      <c r="S568" s="23"/>
      <c r="T568" s="24"/>
      <c r="U568" s="24"/>
      <c r="V568" s="24"/>
      <c r="W568" s="24"/>
    </row>
    <row r="569" spans="5:23" ht="12.75">
      <c r="E569" s="500"/>
      <c r="F569" s="24"/>
      <c r="H569" s="23"/>
      <c r="J569" s="201"/>
      <c r="K569" s="201"/>
      <c r="L569" s="201"/>
      <c r="M569" s="201"/>
      <c r="N569" s="201"/>
      <c r="P569" s="24"/>
      <c r="R569" s="24"/>
      <c r="S569" s="23"/>
      <c r="T569" s="24"/>
      <c r="U569" s="24"/>
      <c r="V569" s="24"/>
      <c r="W569" s="24"/>
    </row>
    <row r="570" spans="5:23" ht="12.75">
      <c r="E570" s="500"/>
      <c r="F570" s="24"/>
      <c r="H570" s="23"/>
      <c r="J570" s="201"/>
      <c r="K570" s="201"/>
      <c r="L570" s="201"/>
      <c r="M570" s="201"/>
      <c r="N570" s="201"/>
      <c r="P570" s="24"/>
      <c r="R570" s="24"/>
      <c r="S570" s="23"/>
      <c r="T570" s="24"/>
      <c r="U570" s="24"/>
      <c r="V570" s="24"/>
      <c r="W570" s="24"/>
    </row>
    <row r="571" spans="5:23" ht="12.75">
      <c r="E571" s="500"/>
      <c r="F571" s="24"/>
      <c r="H571" s="23"/>
      <c r="J571" s="201"/>
      <c r="K571" s="201"/>
      <c r="L571" s="201"/>
      <c r="M571" s="201"/>
      <c r="N571" s="201"/>
      <c r="P571" s="24"/>
      <c r="R571" s="24"/>
      <c r="S571" s="23"/>
      <c r="T571" s="24"/>
      <c r="U571" s="24"/>
      <c r="V571" s="24"/>
      <c r="W571" s="24"/>
    </row>
    <row r="572" spans="5:23" ht="12.75">
      <c r="E572" s="500"/>
      <c r="F572" s="24"/>
      <c r="H572" s="23"/>
      <c r="J572" s="201"/>
      <c r="K572" s="201"/>
      <c r="L572" s="201"/>
      <c r="M572" s="201"/>
      <c r="N572" s="201"/>
      <c r="P572" s="24"/>
      <c r="R572" s="24"/>
      <c r="S572" s="23"/>
      <c r="T572" s="24"/>
      <c r="U572" s="24"/>
      <c r="V572" s="24"/>
      <c r="W572" s="24"/>
    </row>
    <row r="573" spans="5:23" ht="12.75">
      <c r="E573" s="500"/>
      <c r="F573" s="24"/>
      <c r="H573" s="23"/>
      <c r="J573" s="201"/>
      <c r="K573" s="201"/>
      <c r="L573" s="201"/>
      <c r="M573" s="201"/>
      <c r="N573" s="201"/>
      <c r="P573" s="24"/>
      <c r="R573" s="24"/>
      <c r="S573" s="23"/>
      <c r="T573" s="24"/>
      <c r="U573" s="24"/>
      <c r="V573" s="24"/>
      <c r="W573" s="24"/>
    </row>
    <row r="574" spans="5:23" ht="12.75">
      <c r="E574" s="500"/>
      <c r="F574" s="24"/>
      <c r="H574" s="23"/>
      <c r="J574" s="201"/>
      <c r="K574" s="201"/>
      <c r="L574" s="201"/>
      <c r="M574" s="201"/>
      <c r="N574" s="201"/>
      <c r="P574" s="24"/>
      <c r="R574" s="24"/>
      <c r="S574" s="23"/>
      <c r="T574" s="24"/>
      <c r="U574" s="24"/>
      <c r="V574" s="24"/>
      <c r="W574" s="24"/>
    </row>
    <row r="575" spans="5:23" ht="12.75">
      <c r="E575" s="500"/>
      <c r="F575" s="24"/>
      <c r="H575" s="23"/>
      <c r="J575" s="201"/>
      <c r="K575" s="201"/>
      <c r="L575" s="201"/>
      <c r="M575" s="201"/>
      <c r="N575" s="201"/>
      <c r="P575" s="24"/>
      <c r="R575" s="24"/>
      <c r="S575" s="23"/>
      <c r="T575" s="24"/>
      <c r="U575" s="24"/>
      <c r="V575" s="24"/>
      <c r="W575" s="24"/>
    </row>
    <row r="576" spans="5:23" ht="12.75">
      <c r="E576" s="500"/>
      <c r="F576" s="24"/>
      <c r="H576" s="23"/>
      <c r="J576" s="201"/>
      <c r="K576" s="201"/>
      <c r="L576" s="201"/>
      <c r="M576" s="201"/>
      <c r="N576" s="201"/>
      <c r="P576" s="24"/>
      <c r="R576" s="24"/>
      <c r="S576" s="23"/>
      <c r="T576" s="24"/>
      <c r="U576" s="24"/>
      <c r="V576" s="24"/>
      <c r="W576" s="24"/>
    </row>
    <row r="577" spans="5:23" ht="12.75">
      <c r="E577" s="500"/>
      <c r="F577" s="24"/>
      <c r="H577" s="23"/>
      <c r="J577" s="201"/>
      <c r="K577" s="201"/>
      <c r="L577" s="201"/>
      <c r="M577" s="201"/>
      <c r="N577" s="201"/>
      <c r="P577" s="24"/>
      <c r="R577" s="24"/>
      <c r="S577" s="23"/>
      <c r="T577" s="24"/>
      <c r="U577" s="24"/>
      <c r="V577" s="24"/>
      <c r="W577" s="24"/>
    </row>
    <row r="578" spans="5:23" ht="12.75">
      <c r="E578" s="500"/>
      <c r="F578" s="24"/>
      <c r="H578" s="23"/>
      <c r="J578" s="201"/>
      <c r="K578" s="201"/>
      <c r="L578" s="201"/>
      <c r="M578" s="201"/>
      <c r="N578" s="201"/>
      <c r="P578" s="24"/>
      <c r="R578" s="24"/>
      <c r="S578" s="23"/>
      <c r="T578" s="24"/>
      <c r="U578" s="24"/>
      <c r="V578" s="24"/>
      <c r="W578" s="24"/>
    </row>
    <row r="579" spans="5:23" ht="12.75">
      <c r="E579" s="500"/>
      <c r="F579" s="24"/>
      <c r="H579" s="23"/>
      <c r="J579" s="201"/>
      <c r="K579" s="201"/>
      <c r="L579" s="201"/>
      <c r="M579" s="201"/>
      <c r="N579" s="201"/>
      <c r="P579" s="24"/>
      <c r="R579" s="24"/>
      <c r="S579" s="23"/>
      <c r="T579" s="24"/>
      <c r="U579" s="24"/>
      <c r="V579" s="24"/>
      <c r="W579" s="24"/>
    </row>
    <row r="580" spans="5:23" ht="12.75">
      <c r="E580" s="500"/>
      <c r="F580" s="24"/>
      <c r="H580" s="23"/>
      <c r="J580" s="201"/>
      <c r="K580" s="201"/>
      <c r="L580" s="201"/>
      <c r="M580" s="201"/>
      <c r="N580" s="201"/>
      <c r="P580" s="24"/>
      <c r="R580" s="24"/>
      <c r="S580" s="23"/>
      <c r="T580" s="24"/>
      <c r="U580" s="24"/>
      <c r="V580" s="24"/>
      <c r="W580" s="24"/>
    </row>
    <row r="581" spans="5:23" ht="12.75">
      <c r="E581" s="500"/>
      <c r="F581" s="24"/>
      <c r="H581" s="23"/>
      <c r="J581" s="201"/>
      <c r="K581" s="201"/>
      <c r="L581" s="201"/>
      <c r="M581" s="201"/>
      <c r="N581" s="201"/>
      <c r="P581" s="24"/>
      <c r="R581" s="24"/>
      <c r="S581" s="23"/>
      <c r="T581" s="24"/>
      <c r="U581" s="24"/>
      <c r="V581" s="24"/>
      <c r="W581" s="24"/>
    </row>
    <row r="582" spans="5:23" ht="12.75">
      <c r="E582" s="500"/>
      <c r="F582" s="24"/>
      <c r="H582" s="23"/>
      <c r="J582" s="201"/>
      <c r="K582" s="201"/>
      <c r="L582" s="201"/>
      <c r="M582" s="201"/>
      <c r="N582" s="201"/>
      <c r="P582" s="24"/>
      <c r="R582" s="24"/>
      <c r="S582" s="23"/>
      <c r="T582" s="24"/>
      <c r="U582" s="24"/>
      <c r="V582" s="24"/>
      <c r="W582" s="24"/>
    </row>
    <row r="583" spans="5:23" ht="12.75">
      <c r="E583" s="500"/>
      <c r="F583" s="24"/>
      <c r="H583" s="23"/>
      <c r="J583" s="201"/>
      <c r="K583" s="201"/>
      <c r="L583" s="201"/>
      <c r="M583" s="201"/>
      <c r="N583" s="201"/>
      <c r="P583" s="24"/>
      <c r="R583" s="24"/>
      <c r="S583" s="23"/>
      <c r="T583" s="24"/>
      <c r="U583" s="24"/>
      <c r="V583" s="24"/>
      <c r="W583" s="24"/>
    </row>
    <row r="584" spans="5:23" ht="12.75">
      <c r="E584" s="500"/>
      <c r="F584" s="24"/>
      <c r="H584" s="23"/>
      <c r="J584" s="201"/>
      <c r="K584" s="201"/>
      <c r="L584" s="201"/>
      <c r="M584" s="201"/>
      <c r="N584" s="201"/>
      <c r="P584" s="24"/>
      <c r="R584" s="24"/>
      <c r="S584" s="23"/>
      <c r="T584" s="24"/>
      <c r="U584" s="24"/>
      <c r="V584" s="24"/>
      <c r="W584" s="24"/>
    </row>
    <row r="585" spans="5:23" ht="12.75">
      <c r="E585" s="500"/>
      <c r="F585" s="24"/>
      <c r="H585" s="23"/>
      <c r="J585" s="201"/>
      <c r="K585" s="201"/>
      <c r="L585" s="201"/>
      <c r="M585" s="201"/>
      <c r="N585" s="201"/>
      <c r="P585" s="24"/>
      <c r="R585" s="24"/>
      <c r="S585" s="23"/>
      <c r="T585" s="24"/>
      <c r="U585" s="24"/>
      <c r="V585" s="24"/>
      <c r="W585" s="24"/>
    </row>
    <row r="586" spans="5:23" ht="12.75">
      <c r="E586" s="500"/>
      <c r="F586" s="24"/>
      <c r="H586" s="23"/>
      <c r="J586" s="201"/>
      <c r="K586" s="201"/>
      <c r="L586" s="201"/>
      <c r="M586" s="201"/>
      <c r="N586" s="201"/>
      <c r="P586" s="24"/>
      <c r="R586" s="24"/>
      <c r="S586" s="23"/>
      <c r="T586" s="24"/>
      <c r="U586" s="24"/>
      <c r="V586" s="24"/>
      <c r="W586" s="24"/>
    </row>
    <row r="587" spans="5:23" ht="12.75">
      <c r="E587" s="500"/>
      <c r="F587" s="24"/>
      <c r="H587" s="23"/>
      <c r="J587" s="201"/>
      <c r="K587" s="201"/>
      <c r="L587" s="201"/>
      <c r="M587" s="201"/>
      <c r="N587" s="201"/>
      <c r="P587" s="24"/>
      <c r="R587" s="24"/>
      <c r="S587" s="23"/>
      <c r="T587" s="24"/>
      <c r="U587" s="24"/>
      <c r="V587" s="24"/>
      <c r="W587" s="24"/>
    </row>
    <row r="588" spans="5:23" ht="12.75">
      <c r="E588" s="500"/>
      <c r="F588" s="24"/>
      <c r="H588" s="23"/>
      <c r="J588" s="201"/>
      <c r="K588" s="201"/>
      <c r="L588" s="201"/>
      <c r="M588" s="201"/>
      <c r="N588" s="201"/>
      <c r="P588" s="24"/>
      <c r="R588" s="24"/>
      <c r="S588" s="23"/>
      <c r="T588" s="24"/>
      <c r="U588" s="24"/>
      <c r="V588" s="24"/>
      <c r="W588" s="24"/>
    </row>
    <row r="589" spans="5:23" ht="12.75">
      <c r="E589" s="500"/>
      <c r="F589" s="24"/>
      <c r="H589" s="23"/>
      <c r="J589" s="201"/>
      <c r="K589" s="201"/>
      <c r="L589" s="201"/>
      <c r="M589" s="201"/>
      <c r="N589" s="201"/>
      <c r="P589" s="24"/>
      <c r="R589" s="24"/>
      <c r="S589" s="23"/>
      <c r="T589" s="24"/>
      <c r="U589" s="24"/>
      <c r="V589" s="24"/>
      <c r="W589" s="24"/>
    </row>
    <row r="590" spans="5:23" ht="12.75">
      <c r="E590" s="500"/>
      <c r="F590" s="24"/>
      <c r="H590" s="23"/>
      <c r="J590" s="201"/>
      <c r="K590" s="201"/>
      <c r="L590" s="201"/>
      <c r="M590" s="201"/>
      <c r="N590" s="201"/>
      <c r="P590" s="24"/>
      <c r="R590" s="24"/>
      <c r="S590" s="23"/>
      <c r="T590" s="24"/>
      <c r="U590" s="24"/>
      <c r="V590" s="24"/>
      <c r="W590" s="24"/>
    </row>
    <row r="591" spans="5:23" ht="12.75">
      <c r="E591" s="500"/>
      <c r="F591" s="24"/>
      <c r="H591" s="23"/>
      <c r="J591" s="201"/>
      <c r="K591" s="201"/>
      <c r="L591" s="201"/>
      <c r="M591" s="201"/>
      <c r="N591" s="201"/>
      <c r="P591" s="24"/>
      <c r="R591" s="24"/>
      <c r="S591" s="23"/>
      <c r="T591" s="24"/>
      <c r="U591" s="24"/>
      <c r="V591" s="24"/>
      <c r="W591" s="24"/>
    </row>
    <row r="592" spans="5:23" ht="12.75">
      <c r="E592" s="500"/>
      <c r="F592" s="24"/>
      <c r="H592" s="23"/>
      <c r="J592" s="201"/>
      <c r="K592" s="201"/>
      <c r="L592" s="201"/>
      <c r="M592" s="201"/>
      <c r="N592" s="201"/>
      <c r="P592" s="24"/>
      <c r="R592" s="24"/>
      <c r="S592" s="23"/>
      <c r="T592" s="24"/>
      <c r="U592" s="24"/>
      <c r="V592" s="24"/>
      <c r="W592" s="24"/>
    </row>
    <row r="593" spans="5:23" ht="12.75">
      <c r="E593" s="500"/>
      <c r="F593" s="24"/>
      <c r="H593" s="23"/>
      <c r="J593" s="201"/>
      <c r="K593" s="201"/>
      <c r="L593" s="201"/>
      <c r="M593" s="201"/>
      <c r="N593" s="201"/>
      <c r="P593" s="24"/>
      <c r="R593" s="24"/>
      <c r="S593" s="23"/>
      <c r="T593" s="24"/>
      <c r="U593" s="24"/>
      <c r="V593" s="24"/>
      <c r="W593" s="24"/>
    </row>
    <row r="594" spans="5:23" ht="12.75">
      <c r="E594" s="500"/>
      <c r="F594" s="24"/>
      <c r="H594" s="23"/>
      <c r="J594" s="201"/>
      <c r="K594" s="201"/>
      <c r="L594" s="201"/>
      <c r="M594" s="201"/>
      <c r="N594" s="201"/>
      <c r="P594" s="24"/>
      <c r="R594" s="24"/>
      <c r="S594" s="23"/>
      <c r="T594" s="24"/>
      <c r="U594" s="24"/>
      <c r="V594" s="24"/>
      <c r="W594" s="24"/>
    </row>
    <row r="595" spans="5:23" ht="12.75">
      <c r="E595" s="500"/>
      <c r="F595" s="24"/>
      <c r="H595" s="23"/>
      <c r="J595" s="201"/>
      <c r="K595" s="201"/>
      <c r="L595" s="201"/>
      <c r="M595" s="201"/>
      <c r="N595" s="201"/>
      <c r="P595" s="24"/>
      <c r="R595" s="24"/>
      <c r="S595" s="23"/>
      <c r="T595" s="24"/>
      <c r="U595" s="24"/>
      <c r="V595" s="24"/>
      <c r="W595" s="24"/>
    </row>
    <row r="596" spans="5:23" ht="12.75">
      <c r="E596" s="500"/>
      <c r="F596" s="24"/>
      <c r="H596" s="23"/>
      <c r="J596" s="201"/>
      <c r="K596" s="201"/>
      <c r="L596" s="201"/>
      <c r="M596" s="201"/>
      <c r="N596" s="201"/>
      <c r="P596" s="24"/>
      <c r="R596" s="24"/>
      <c r="S596" s="23"/>
      <c r="T596" s="24"/>
      <c r="U596" s="24"/>
      <c r="V596" s="24"/>
      <c r="W596" s="24"/>
    </row>
    <row r="597" spans="5:23" ht="12.75">
      <c r="E597" s="500"/>
      <c r="F597" s="24"/>
      <c r="H597" s="23"/>
      <c r="J597" s="201"/>
      <c r="K597" s="201"/>
      <c r="L597" s="201"/>
      <c r="M597" s="201"/>
      <c r="N597" s="201"/>
      <c r="P597" s="24"/>
      <c r="R597" s="24"/>
      <c r="S597" s="23"/>
      <c r="T597" s="24"/>
      <c r="U597" s="24"/>
      <c r="V597" s="24"/>
      <c r="W597" s="24"/>
    </row>
    <row r="598" spans="5:23" ht="12.75">
      <c r="E598" s="500"/>
      <c r="F598" s="24"/>
      <c r="H598" s="23"/>
      <c r="J598" s="201"/>
      <c r="K598" s="201"/>
      <c r="L598" s="201"/>
      <c r="M598" s="201"/>
      <c r="N598" s="201"/>
      <c r="P598" s="24"/>
      <c r="R598" s="24"/>
      <c r="S598" s="23"/>
      <c r="T598" s="24"/>
      <c r="U598" s="24"/>
      <c r="V598" s="24"/>
      <c r="W598" s="24"/>
    </row>
    <row r="599" spans="5:23" ht="12.75">
      <c r="E599" s="500"/>
      <c r="F599" s="24"/>
      <c r="H599" s="23"/>
      <c r="J599" s="201"/>
      <c r="K599" s="201"/>
      <c r="L599" s="201"/>
      <c r="M599" s="201"/>
      <c r="N599" s="201"/>
      <c r="P599" s="24"/>
      <c r="R599" s="24"/>
      <c r="S599" s="23"/>
      <c r="T599" s="24"/>
      <c r="U599" s="24"/>
      <c r="V599" s="24"/>
      <c r="W599" s="24"/>
    </row>
    <row r="600" spans="5:23" ht="12.75">
      <c r="E600" s="500"/>
      <c r="F600" s="24"/>
      <c r="H600" s="23"/>
      <c r="J600" s="201"/>
      <c r="K600" s="201"/>
      <c r="L600" s="201"/>
      <c r="M600" s="201"/>
      <c r="N600" s="201"/>
      <c r="P600" s="24"/>
      <c r="R600" s="24"/>
      <c r="S600" s="23"/>
      <c r="T600" s="24"/>
      <c r="U600" s="24"/>
      <c r="V600" s="24"/>
      <c r="W600" s="24"/>
    </row>
    <row r="601" spans="5:23" ht="12.75">
      <c r="E601" s="500"/>
      <c r="F601" s="24"/>
      <c r="H601" s="23"/>
      <c r="J601" s="201"/>
      <c r="K601" s="201"/>
      <c r="L601" s="201"/>
      <c r="M601" s="201"/>
      <c r="N601" s="201"/>
      <c r="P601" s="24"/>
      <c r="R601" s="24"/>
      <c r="S601" s="23"/>
      <c r="T601" s="24"/>
      <c r="U601" s="24"/>
      <c r="V601" s="24"/>
      <c r="W601" s="24"/>
    </row>
    <row r="602" spans="5:23" ht="12.75">
      <c r="E602" s="500"/>
      <c r="F602" s="24"/>
      <c r="H602" s="23"/>
      <c r="J602" s="201"/>
      <c r="K602" s="201"/>
      <c r="L602" s="201"/>
      <c r="M602" s="201"/>
      <c r="N602" s="201"/>
      <c r="P602" s="24"/>
      <c r="R602" s="24"/>
      <c r="S602" s="23"/>
      <c r="T602" s="24"/>
      <c r="U602" s="24"/>
      <c r="V602" s="24"/>
      <c r="W602" s="24"/>
    </row>
    <row r="603" spans="5:23" ht="12.75">
      <c r="E603" s="500"/>
      <c r="F603" s="24"/>
      <c r="H603" s="23"/>
      <c r="J603" s="201"/>
      <c r="K603" s="201"/>
      <c r="L603" s="201"/>
      <c r="M603" s="201"/>
      <c r="N603" s="201"/>
      <c r="P603" s="24"/>
      <c r="R603" s="24"/>
      <c r="S603" s="23"/>
      <c r="T603" s="24"/>
      <c r="U603" s="24"/>
      <c r="V603" s="24"/>
      <c r="W603" s="24"/>
    </row>
    <row r="604" spans="5:23" ht="12.75">
      <c r="E604" s="500"/>
      <c r="F604" s="24"/>
      <c r="H604" s="23"/>
      <c r="J604" s="201"/>
      <c r="K604" s="201"/>
      <c r="L604" s="201"/>
      <c r="M604" s="201"/>
      <c r="N604" s="201"/>
      <c r="P604" s="24"/>
      <c r="R604" s="24"/>
      <c r="S604" s="23"/>
      <c r="T604" s="24"/>
      <c r="U604" s="24"/>
      <c r="V604" s="24"/>
      <c r="W604" s="24"/>
    </row>
    <row r="605" spans="5:23" ht="12.75">
      <c r="E605" s="500"/>
      <c r="F605" s="24"/>
      <c r="H605" s="23"/>
      <c r="J605" s="201"/>
      <c r="K605" s="201"/>
      <c r="L605" s="201"/>
      <c r="M605" s="201"/>
      <c r="N605" s="201"/>
      <c r="P605" s="24"/>
      <c r="R605" s="24"/>
      <c r="S605" s="23"/>
      <c r="T605" s="24"/>
      <c r="U605" s="24"/>
      <c r="V605" s="24"/>
      <c r="W605" s="24"/>
    </row>
    <row r="606" spans="5:23" ht="12.75">
      <c r="E606" s="500"/>
      <c r="F606" s="24"/>
      <c r="H606" s="23"/>
      <c r="J606" s="201"/>
      <c r="K606" s="201"/>
      <c r="L606" s="201"/>
      <c r="M606" s="201"/>
      <c r="N606" s="201"/>
      <c r="P606" s="24"/>
      <c r="R606" s="24"/>
      <c r="S606" s="23"/>
      <c r="T606" s="24"/>
      <c r="U606" s="24"/>
      <c r="V606" s="24"/>
      <c r="W606" s="24"/>
    </row>
    <row r="607" spans="5:23" ht="12.75">
      <c r="E607" s="500"/>
      <c r="F607" s="24"/>
      <c r="H607" s="23"/>
      <c r="J607" s="201"/>
      <c r="K607" s="201"/>
      <c r="L607" s="201"/>
      <c r="M607" s="201"/>
      <c r="N607" s="201"/>
      <c r="P607" s="24"/>
      <c r="R607" s="24"/>
      <c r="S607" s="23"/>
      <c r="T607" s="24"/>
      <c r="U607" s="24"/>
      <c r="V607" s="24"/>
      <c r="W607" s="24"/>
    </row>
    <row r="608" spans="5:23" ht="12.75">
      <c r="E608" s="500"/>
      <c r="F608" s="24"/>
      <c r="H608" s="23"/>
      <c r="J608" s="201"/>
      <c r="K608" s="201"/>
      <c r="L608" s="201"/>
      <c r="M608" s="201"/>
      <c r="N608" s="201"/>
      <c r="P608" s="24"/>
      <c r="R608" s="24"/>
      <c r="S608" s="23"/>
      <c r="T608" s="24"/>
      <c r="U608" s="24"/>
      <c r="V608" s="24"/>
      <c r="W608" s="24"/>
    </row>
    <row r="609" spans="5:23" ht="12.75">
      <c r="E609" s="500"/>
      <c r="F609" s="24"/>
      <c r="H609" s="23"/>
      <c r="J609" s="201"/>
      <c r="K609" s="201"/>
      <c r="L609" s="201"/>
      <c r="M609" s="201"/>
      <c r="N609" s="201"/>
      <c r="P609" s="24"/>
      <c r="R609" s="24"/>
      <c r="S609" s="23"/>
      <c r="T609" s="24"/>
      <c r="U609" s="24"/>
      <c r="V609" s="24"/>
      <c r="W609" s="24"/>
    </row>
    <row r="610" spans="5:23" ht="12.75">
      <c r="E610" s="500"/>
      <c r="F610" s="24"/>
      <c r="H610" s="23"/>
      <c r="J610" s="201"/>
      <c r="K610" s="201"/>
      <c r="L610" s="201"/>
      <c r="M610" s="201"/>
      <c r="N610" s="201"/>
      <c r="P610" s="24"/>
      <c r="R610" s="24"/>
      <c r="S610" s="23"/>
      <c r="T610" s="24"/>
      <c r="U610" s="24"/>
      <c r="V610" s="24"/>
      <c r="W610" s="24"/>
    </row>
    <row r="611" spans="5:23" ht="12.75">
      <c r="E611" s="500"/>
      <c r="F611" s="24"/>
      <c r="H611" s="23"/>
      <c r="J611" s="201"/>
      <c r="K611" s="201"/>
      <c r="L611" s="201"/>
      <c r="M611" s="201"/>
      <c r="N611" s="201"/>
      <c r="P611" s="24"/>
      <c r="R611" s="24"/>
      <c r="S611" s="23"/>
      <c r="T611" s="24"/>
      <c r="U611" s="24"/>
      <c r="V611" s="24"/>
      <c r="W611" s="24"/>
    </row>
    <row r="612" spans="5:23" ht="12.75">
      <c r="E612" s="500"/>
      <c r="F612" s="24"/>
      <c r="H612" s="23"/>
      <c r="J612" s="201"/>
      <c r="K612" s="201"/>
      <c r="L612" s="201"/>
      <c r="M612" s="201"/>
      <c r="N612" s="201"/>
      <c r="P612" s="24"/>
      <c r="R612" s="24"/>
      <c r="S612" s="23"/>
      <c r="T612" s="24"/>
      <c r="U612" s="24"/>
      <c r="V612" s="24"/>
      <c r="W612" s="24"/>
    </row>
    <row r="613" spans="5:23" ht="12.75">
      <c r="E613" s="500"/>
      <c r="F613" s="24"/>
      <c r="H613" s="23"/>
      <c r="J613" s="201"/>
      <c r="K613" s="201"/>
      <c r="L613" s="201"/>
      <c r="M613" s="201"/>
      <c r="N613" s="201"/>
      <c r="P613" s="24"/>
      <c r="R613" s="24"/>
      <c r="S613" s="23"/>
      <c r="T613" s="24"/>
      <c r="U613" s="24"/>
      <c r="V613" s="24"/>
      <c r="W613" s="24"/>
    </row>
    <row r="614" spans="5:23" ht="12.75">
      <c r="E614" s="500"/>
      <c r="F614" s="24"/>
      <c r="H614" s="23"/>
      <c r="J614" s="201"/>
      <c r="K614" s="201"/>
      <c r="L614" s="201"/>
      <c r="M614" s="201"/>
      <c r="N614" s="201"/>
      <c r="P614" s="24"/>
      <c r="R614" s="24"/>
      <c r="S614" s="23"/>
      <c r="T614" s="24"/>
      <c r="U614" s="24"/>
      <c r="V614" s="24"/>
      <c r="W614" s="24"/>
    </row>
    <row r="615" spans="5:23" ht="12.75">
      <c r="E615" s="500"/>
      <c r="F615" s="24"/>
      <c r="H615" s="23"/>
      <c r="J615" s="201"/>
      <c r="K615" s="201"/>
      <c r="L615" s="201"/>
      <c r="M615" s="201"/>
      <c r="N615" s="201"/>
      <c r="P615" s="24"/>
      <c r="R615" s="24"/>
      <c r="S615" s="23"/>
      <c r="T615" s="24"/>
      <c r="U615" s="24"/>
      <c r="V615" s="24"/>
      <c r="W615" s="24"/>
    </row>
    <row r="616" spans="5:23" ht="12.75">
      <c r="E616" s="500"/>
      <c r="F616" s="24"/>
      <c r="H616" s="23"/>
      <c r="J616" s="201"/>
      <c r="K616" s="201"/>
      <c r="L616" s="201"/>
      <c r="M616" s="201"/>
      <c r="N616" s="201"/>
      <c r="P616" s="24"/>
      <c r="R616" s="24"/>
      <c r="S616" s="23"/>
      <c r="T616" s="24"/>
      <c r="U616" s="24"/>
      <c r="V616" s="24"/>
      <c r="W616" s="24"/>
    </row>
    <row r="617" spans="5:23" ht="12.75">
      <c r="E617" s="500"/>
      <c r="F617" s="24"/>
      <c r="H617" s="23"/>
      <c r="J617" s="201"/>
      <c r="K617" s="201"/>
      <c r="L617" s="201"/>
      <c r="M617" s="201"/>
      <c r="N617" s="201"/>
      <c r="P617" s="24"/>
      <c r="R617" s="24"/>
      <c r="S617" s="23"/>
      <c r="T617" s="24"/>
      <c r="U617" s="24"/>
      <c r="V617" s="24"/>
      <c r="W617" s="24"/>
    </row>
    <row r="618" spans="5:23" ht="12.75">
      <c r="E618" s="500"/>
      <c r="F618" s="24"/>
      <c r="H618" s="23"/>
      <c r="J618" s="201"/>
      <c r="K618" s="201"/>
      <c r="L618" s="201"/>
      <c r="M618" s="201"/>
      <c r="N618" s="201"/>
      <c r="P618" s="24"/>
      <c r="R618" s="24"/>
      <c r="S618" s="23"/>
      <c r="T618" s="24"/>
      <c r="U618" s="24"/>
      <c r="V618" s="24"/>
      <c r="W618" s="24"/>
    </row>
    <row r="619" spans="5:23" ht="12.75">
      <c r="E619" s="500"/>
      <c r="F619" s="24"/>
      <c r="H619" s="23"/>
      <c r="J619" s="201"/>
      <c r="K619" s="201"/>
      <c r="L619" s="201"/>
      <c r="M619" s="201"/>
      <c r="N619" s="201"/>
      <c r="P619" s="24"/>
      <c r="R619" s="24"/>
      <c r="S619" s="23"/>
      <c r="T619" s="24"/>
      <c r="U619" s="24"/>
      <c r="V619" s="24"/>
      <c r="W619" s="24"/>
    </row>
    <row r="620" spans="5:23" ht="12.75">
      <c r="E620" s="500"/>
      <c r="F620" s="24"/>
      <c r="H620" s="23"/>
      <c r="J620" s="201"/>
      <c r="K620" s="201"/>
      <c r="L620" s="201"/>
      <c r="M620" s="201"/>
      <c r="N620" s="201"/>
      <c r="P620" s="24"/>
      <c r="R620" s="24"/>
      <c r="S620" s="23"/>
      <c r="T620" s="24"/>
      <c r="U620" s="24"/>
      <c r="V620" s="24"/>
      <c r="W620" s="24"/>
    </row>
    <row r="621" spans="5:23" ht="12.75">
      <c r="E621" s="500"/>
      <c r="F621" s="24"/>
      <c r="H621" s="23"/>
      <c r="J621" s="201"/>
      <c r="K621" s="201"/>
      <c r="L621" s="201"/>
      <c r="M621" s="201"/>
      <c r="N621" s="201"/>
      <c r="P621" s="24"/>
      <c r="R621" s="24"/>
      <c r="S621" s="23"/>
      <c r="T621" s="24"/>
      <c r="U621" s="24"/>
      <c r="V621" s="24"/>
      <c r="W621" s="24"/>
    </row>
    <row r="622" spans="5:23" ht="12.75">
      <c r="E622" s="500"/>
      <c r="F622" s="24"/>
      <c r="H622" s="23"/>
      <c r="J622" s="201"/>
      <c r="K622" s="201"/>
      <c r="L622" s="201"/>
      <c r="M622" s="201"/>
      <c r="N622" s="201"/>
      <c r="P622" s="24"/>
      <c r="R622" s="24"/>
      <c r="S622" s="23"/>
      <c r="T622" s="24"/>
      <c r="U622" s="24"/>
      <c r="V622" s="24"/>
      <c r="W622" s="24"/>
    </row>
    <row r="623" spans="5:23" ht="12.75">
      <c r="E623" s="500"/>
      <c r="F623" s="24"/>
      <c r="H623" s="23"/>
      <c r="J623" s="201"/>
      <c r="K623" s="201"/>
      <c r="L623" s="201"/>
      <c r="M623" s="201"/>
      <c r="N623" s="201"/>
      <c r="P623" s="24"/>
      <c r="R623" s="24"/>
      <c r="S623" s="23"/>
      <c r="T623" s="24"/>
      <c r="U623" s="24"/>
      <c r="V623" s="24"/>
      <c r="W623" s="24"/>
    </row>
    <row r="624" spans="5:23" ht="12.75">
      <c r="E624" s="500"/>
      <c r="F624" s="24"/>
      <c r="H624" s="23"/>
      <c r="J624" s="201"/>
      <c r="K624" s="201"/>
      <c r="L624" s="201"/>
      <c r="M624" s="201"/>
      <c r="N624" s="201"/>
      <c r="P624" s="24"/>
      <c r="R624" s="24"/>
      <c r="S624" s="23"/>
      <c r="T624" s="24"/>
      <c r="U624" s="24"/>
      <c r="V624" s="24"/>
      <c r="W624" s="24"/>
    </row>
    <row r="625" spans="5:23" ht="12.75">
      <c r="E625" s="500"/>
      <c r="F625" s="24"/>
      <c r="H625" s="23"/>
      <c r="J625" s="201"/>
      <c r="K625" s="201"/>
      <c r="L625" s="201"/>
      <c r="M625" s="201"/>
      <c r="N625" s="201"/>
      <c r="P625" s="24"/>
      <c r="R625" s="24"/>
      <c r="S625" s="23"/>
      <c r="T625" s="24"/>
      <c r="U625" s="24"/>
      <c r="V625" s="24"/>
      <c r="W625" s="24"/>
    </row>
    <row r="626" spans="5:23" ht="12.75">
      <c r="E626" s="500"/>
      <c r="F626" s="24"/>
      <c r="H626" s="23"/>
      <c r="J626" s="201"/>
      <c r="K626" s="201"/>
      <c r="L626" s="201"/>
      <c r="M626" s="201"/>
      <c r="N626" s="201"/>
      <c r="P626" s="24"/>
      <c r="R626" s="24"/>
      <c r="S626" s="23"/>
      <c r="T626" s="24"/>
      <c r="U626" s="24"/>
      <c r="V626" s="24"/>
      <c r="W626" s="24"/>
    </row>
    <row r="627" spans="5:23" ht="12.75">
      <c r="E627" s="500"/>
      <c r="F627" s="24"/>
      <c r="H627" s="23"/>
      <c r="J627" s="201"/>
      <c r="K627" s="201"/>
      <c r="L627" s="201"/>
      <c r="M627" s="201"/>
      <c r="N627" s="201"/>
      <c r="P627" s="24"/>
      <c r="R627" s="24"/>
      <c r="S627" s="23"/>
      <c r="T627" s="24"/>
      <c r="U627" s="24"/>
      <c r="V627" s="24"/>
      <c r="W627" s="24"/>
    </row>
    <row r="628" spans="5:23" ht="12.75">
      <c r="E628" s="500"/>
      <c r="F628" s="24"/>
      <c r="H628" s="23"/>
      <c r="J628" s="201"/>
      <c r="K628" s="201"/>
      <c r="L628" s="201"/>
      <c r="M628" s="201"/>
      <c r="N628" s="201"/>
      <c r="P628" s="24"/>
      <c r="R628" s="24"/>
      <c r="S628" s="23"/>
      <c r="T628" s="24"/>
      <c r="U628" s="24"/>
      <c r="V628" s="24"/>
      <c r="W628" s="24"/>
    </row>
    <row r="629" spans="5:23" ht="12.75">
      <c r="E629" s="500"/>
      <c r="F629" s="24"/>
      <c r="H629" s="23"/>
      <c r="J629" s="201"/>
      <c r="K629" s="201"/>
      <c r="L629" s="201"/>
      <c r="M629" s="201"/>
      <c r="N629" s="201"/>
      <c r="P629" s="24"/>
      <c r="R629" s="24"/>
      <c r="S629" s="23"/>
      <c r="T629" s="24"/>
      <c r="U629" s="24"/>
      <c r="V629" s="24"/>
      <c r="W629" s="24"/>
    </row>
    <row r="630" spans="5:23" ht="12.75">
      <c r="E630" s="500"/>
      <c r="F630" s="24"/>
      <c r="H630" s="23"/>
      <c r="J630" s="201"/>
      <c r="K630" s="201"/>
      <c r="L630" s="201"/>
      <c r="M630" s="201"/>
      <c r="N630" s="201"/>
      <c r="P630" s="24"/>
      <c r="R630" s="24"/>
      <c r="S630" s="23"/>
      <c r="T630" s="24"/>
      <c r="U630" s="24"/>
      <c r="V630" s="24"/>
      <c r="W630" s="24"/>
    </row>
    <row r="631" spans="5:23" ht="12.75">
      <c r="E631" s="500"/>
      <c r="F631" s="24"/>
      <c r="H631" s="23"/>
      <c r="J631" s="201"/>
      <c r="K631" s="201"/>
      <c r="L631" s="201"/>
      <c r="M631" s="201"/>
      <c r="N631" s="201"/>
      <c r="P631" s="24"/>
      <c r="R631" s="24"/>
      <c r="S631" s="23"/>
      <c r="T631" s="24"/>
      <c r="U631" s="24"/>
      <c r="V631" s="24"/>
      <c r="W631" s="24"/>
    </row>
    <row r="632" spans="5:23" ht="12.75">
      <c r="E632" s="500"/>
      <c r="F632" s="24"/>
      <c r="H632" s="23"/>
      <c r="J632" s="201"/>
      <c r="K632" s="201"/>
      <c r="L632" s="201"/>
      <c r="M632" s="201"/>
      <c r="N632" s="201"/>
      <c r="P632" s="24"/>
      <c r="R632" s="24"/>
      <c r="S632" s="23"/>
      <c r="T632" s="24"/>
      <c r="U632" s="24"/>
      <c r="V632" s="24"/>
      <c r="W632" s="24"/>
    </row>
    <row r="633" spans="5:23" ht="12.75">
      <c r="E633" s="500"/>
      <c r="F633" s="24"/>
      <c r="H633" s="23"/>
      <c r="J633" s="201"/>
      <c r="K633" s="201"/>
      <c r="L633" s="201"/>
      <c r="M633" s="201"/>
      <c r="N633" s="201"/>
      <c r="P633" s="24"/>
      <c r="R633" s="24"/>
      <c r="S633" s="23"/>
      <c r="T633" s="24"/>
      <c r="U633" s="24"/>
      <c r="V633" s="24"/>
      <c r="W633" s="24"/>
    </row>
    <row r="634" spans="5:23" ht="12.75">
      <c r="E634" s="500"/>
      <c r="F634" s="24"/>
      <c r="H634" s="23"/>
      <c r="J634" s="201"/>
      <c r="K634" s="201"/>
      <c r="L634" s="201"/>
      <c r="M634" s="201"/>
      <c r="N634" s="201"/>
      <c r="P634" s="24"/>
      <c r="R634" s="24"/>
      <c r="S634" s="23"/>
      <c r="T634" s="24"/>
      <c r="U634" s="24"/>
      <c r="V634" s="24"/>
      <c r="W634" s="24"/>
    </row>
    <row r="635" spans="5:23" ht="12.75">
      <c r="E635" s="500"/>
      <c r="F635" s="24"/>
      <c r="H635" s="23"/>
      <c r="J635" s="201"/>
      <c r="K635" s="201"/>
      <c r="L635" s="201"/>
      <c r="M635" s="201"/>
      <c r="N635" s="201"/>
      <c r="P635" s="24"/>
      <c r="R635" s="24"/>
      <c r="S635" s="23"/>
      <c r="T635" s="24"/>
      <c r="U635" s="24"/>
      <c r="V635" s="24"/>
      <c r="W635" s="24"/>
    </row>
    <row r="636" spans="5:23" ht="12.75">
      <c r="E636" s="500"/>
      <c r="F636" s="24"/>
      <c r="H636" s="23"/>
      <c r="J636" s="201"/>
      <c r="K636" s="201"/>
      <c r="L636" s="201"/>
      <c r="M636" s="201"/>
      <c r="N636" s="201"/>
      <c r="P636" s="24"/>
      <c r="R636" s="24"/>
      <c r="S636" s="23"/>
      <c r="T636" s="24"/>
      <c r="U636" s="24"/>
      <c r="V636" s="24"/>
      <c r="W636" s="24"/>
    </row>
    <row r="637" spans="5:23" ht="12.75">
      <c r="E637" s="500"/>
      <c r="F637" s="24"/>
      <c r="H637" s="23"/>
      <c r="J637" s="201"/>
      <c r="K637" s="201"/>
      <c r="L637" s="201"/>
      <c r="M637" s="201"/>
      <c r="N637" s="201"/>
      <c r="P637" s="24"/>
      <c r="R637" s="24"/>
      <c r="S637" s="23"/>
      <c r="T637" s="24"/>
      <c r="U637" s="24"/>
      <c r="V637" s="24"/>
      <c r="W637" s="24"/>
    </row>
    <row r="638" spans="5:23" ht="12.75">
      <c r="E638" s="500"/>
      <c r="F638" s="24"/>
      <c r="H638" s="23"/>
      <c r="J638" s="201"/>
      <c r="K638" s="201"/>
      <c r="L638" s="201"/>
      <c r="M638" s="201"/>
      <c r="N638" s="201"/>
      <c r="P638" s="24"/>
      <c r="R638" s="24"/>
      <c r="S638" s="23"/>
      <c r="T638" s="24"/>
      <c r="U638" s="24"/>
      <c r="V638" s="24"/>
      <c r="W638" s="24"/>
    </row>
    <row r="639" spans="5:23" ht="12.75">
      <c r="E639" s="500"/>
      <c r="F639" s="24"/>
      <c r="H639" s="23"/>
      <c r="J639" s="201"/>
      <c r="K639" s="201"/>
      <c r="L639" s="201"/>
      <c r="M639" s="201"/>
      <c r="N639" s="201"/>
      <c r="P639" s="24"/>
      <c r="R639" s="24"/>
      <c r="S639" s="23"/>
      <c r="T639" s="24"/>
      <c r="U639" s="24"/>
      <c r="V639" s="24"/>
      <c r="W639" s="24"/>
    </row>
    <row r="640" spans="5:23" ht="12.75">
      <c r="E640" s="500"/>
      <c r="F640" s="24"/>
      <c r="H640" s="23"/>
      <c r="J640" s="201"/>
      <c r="K640" s="201"/>
      <c r="L640" s="201"/>
      <c r="M640" s="201"/>
      <c r="N640" s="201"/>
      <c r="P640" s="24"/>
      <c r="R640" s="24"/>
      <c r="S640" s="23"/>
      <c r="T640" s="24"/>
      <c r="U640" s="24"/>
      <c r="V640" s="24"/>
      <c r="W640" s="24"/>
    </row>
    <row r="641" spans="5:23" ht="12.75">
      <c r="E641" s="500"/>
      <c r="F641" s="24"/>
      <c r="H641" s="23"/>
      <c r="J641" s="201"/>
      <c r="K641" s="201"/>
      <c r="L641" s="201"/>
      <c r="M641" s="201"/>
      <c r="N641" s="201"/>
      <c r="P641" s="24"/>
      <c r="R641" s="24"/>
      <c r="S641" s="23"/>
      <c r="T641" s="24"/>
      <c r="U641" s="24"/>
      <c r="V641" s="24"/>
      <c r="W641" s="24"/>
    </row>
    <row r="642" spans="5:23" ht="12.75">
      <c r="E642" s="500"/>
      <c r="F642" s="24"/>
      <c r="H642" s="23"/>
      <c r="J642" s="201"/>
      <c r="K642" s="201"/>
      <c r="L642" s="201"/>
      <c r="M642" s="201"/>
      <c r="N642" s="201"/>
      <c r="P642" s="24"/>
      <c r="R642" s="24"/>
      <c r="S642" s="23"/>
      <c r="T642" s="24"/>
      <c r="U642" s="24"/>
      <c r="V642" s="24"/>
      <c r="W642" s="24"/>
    </row>
    <row r="643" spans="5:23" ht="12.75">
      <c r="E643" s="500"/>
      <c r="F643" s="24"/>
      <c r="H643" s="23"/>
      <c r="J643" s="201"/>
      <c r="K643" s="201"/>
      <c r="L643" s="201"/>
      <c r="M643" s="201"/>
      <c r="N643" s="201"/>
      <c r="P643" s="24"/>
      <c r="R643" s="24"/>
      <c r="S643" s="23"/>
      <c r="T643" s="24"/>
      <c r="U643" s="24"/>
      <c r="V643" s="24"/>
      <c r="W643" s="24"/>
    </row>
    <row r="644" spans="5:23" ht="12.75">
      <c r="E644" s="500"/>
      <c r="F644" s="24"/>
      <c r="H644" s="23"/>
      <c r="J644" s="201"/>
      <c r="K644" s="201"/>
      <c r="L644" s="201"/>
      <c r="M644" s="201"/>
      <c r="N644" s="201"/>
      <c r="P644" s="24"/>
      <c r="R644" s="24"/>
      <c r="S644" s="23"/>
      <c r="T644" s="24"/>
      <c r="U644" s="24"/>
      <c r="V644" s="24"/>
      <c r="W644" s="24"/>
    </row>
    <row r="645" spans="5:23" ht="12.75">
      <c r="E645" s="500"/>
      <c r="F645" s="24"/>
      <c r="H645" s="23"/>
      <c r="J645" s="201"/>
      <c r="K645" s="201"/>
      <c r="L645" s="201"/>
      <c r="M645" s="201"/>
      <c r="N645" s="201"/>
      <c r="P645" s="24"/>
      <c r="R645" s="24"/>
      <c r="S645" s="23"/>
      <c r="T645" s="24"/>
      <c r="U645" s="24"/>
      <c r="V645" s="24"/>
      <c r="W645" s="24"/>
    </row>
    <row r="646" spans="5:23" ht="12.75">
      <c r="E646" s="500"/>
      <c r="F646" s="24"/>
      <c r="H646" s="23"/>
      <c r="J646" s="201"/>
      <c r="K646" s="201"/>
      <c r="L646" s="201"/>
      <c r="M646" s="201"/>
      <c r="N646" s="201"/>
      <c r="P646" s="24"/>
      <c r="R646" s="24"/>
      <c r="S646" s="23"/>
      <c r="T646" s="24"/>
      <c r="U646" s="24"/>
      <c r="V646" s="24"/>
      <c r="W646" s="24"/>
    </row>
    <row r="647" spans="5:23" ht="12.75">
      <c r="E647" s="500"/>
      <c r="F647" s="24"/>
      <c r="H647" s="23"/>
      <c r="J647" s="201"/>
      <c r="K647" s="201"/>
      <c r="L647" s="201"/>
      <c r="M647" s="201"/>
      <c r="N647" s="201"/>
      <c r="P647" s="24"/>
      <c r="R647" s="24"/>
      <c r="S647" s="23"/>
      <c r="T647" s="24"/>
      <c r="U647" s="24"/>
      <c r="V647" s="24"/>
      <c r="W647" s="24"/>
    </row>
    <row r="648" spans="5:23" ht="12.75">
      <c r="E648" s="500"/>
      <c r="F648" s="24"/>
      <c r="H648" s="23"/>
      <c r="J648" s="201"/>
      <c r="K648" s="201"/>
      <c r="L648" s="201"/>
      <c r="M648" s="201"/>
      <c r="N648" s="201"/>
      <c r="P648" s="24"/>
      <c r="R648" s="24"/>
      <c r="S648" s="23"/>
      <c r="T648" s="24"/>
      <c r="U648" s="24"/>
      <c r="V648" s="24"/>
      <c r="W648" s="24"/>
    </row>
    <row r="649" spans="5:23" ht="12.75">
      <c r="E649" s="500"/>
      <c r="F649" s="24"/>
      <c r="H649" s="23"/>
      <c r="J649" s="201"/>
      <c r="K649" s="201"/>
      <c r="L649" s="201"/>
      <c r="M649" s="201"/>
      <c r="N649" s="201"/>
      <c r="P649" s="24"/>
      <c r="R649" s="24"/>
      <c r="S649" s="23"/>
      <c r="T649" s="24"/>
      <c r="U649" s="24"/>
      <c r="V649" s="24"/>
      <c r="W649" s="24"/>
    </row>
    <row r="650" spans="5:23" ht="12.75">
      <c r="E650" s="500"/>
      <c r="F650" s="24"/>
      <c r="H650" s="23"/>
      <c r="J650" s="201"/>
      <c r="K650" s="201"/>
      <c r="L650" s="201"/>
      <c r="M650" s="201"/>
      <c r="N650" s="201"/>
      <c r="P650" s="24"/>
      <c r="R650" s="24"/>
      <c r="S650" s="23"/>
      <c r="T650" s="24"/>
      <c r="U650" s="24"/>
      <c r="V650" s="24"/>
      <c r="W650" s="24"/>
    </row>
    <row r="651" spans="5:23" ht="12.75">
      <c r="E651" s="500"/>
      <c r="F651" s="24"/>
      <c r="H651" s="23"/>
      <c r="J651" s="201"/>
      <c r="K651" s="201"/>
      <c r="L651" s="201"/>
      <c r="M651" s="201"/>
      <c r="N651" s="201"/>
      <c r="P651" s="24"/>
      <c r="R651" s="24"/>
      <c r="S651" s="23"/>
      <c r="T651" s="24"/>
      <c r="U651" s="24"/>
      <c r="V651" s="24"/>
      <c r="W651" s="24"/>
    </row>
    <row r="652" spans="5:23" ht="12.75">
      <c r="E652" s="500"/>
      <c r="F652" s="24"/>
      <c r="H652" s="23"/>
      <c r="J652" s="201"/>
      <c r="K652" s="201"/>
      <c r="L652" s="201"/>
      <c r="M652" s="201"/>
      <c r="N652" s="201"/>
      <c r="P652" s="24"/>
      <c r="R652" s="24"/>
      <c r="S652" s="23"/>
      <c r="T652" s="24"/>
      <c r="U652" s="24"/>
      <c r="V652" s="24"/>
      <c r="W652" s="24"/>
    </row>
    <row r="653" spans="5:23" ht="12.75">
      <c r="E653" s="500"/>
      <c r="F653" s="24"/>
      <c r="H653" s="23"/>
      <c r="J653" s="201"/>
      <c r="K653" s="201"/>
      <c r="L653" s="201"/>
      <c r="M653" s="201"/>
      <c r="N653" s="201"/>
      <c r="P653" s="24"/>
      <c r="R653" s="24"/>
      <c r="S653" s="23"/>
      <c r="T653" s="24"/>
      <c r="U653" s="24"/>
      <c r="V653" s="24"/>
      <c r="W653" s="24"/>
    </row>
    <row r="654" spans="5:23" ht="12.75">
      <c r="E654" s="500"/>
      <c r="F654" s="24"/>
      <c r="H654" s="23"/>
      <c r="J654" s="201"/>
      <c r="K654" s="201"/>
      <c r="L654" s="201"/>
      <c r="M654" s="201"/>
      <c r="N654" s="201"/>
      <c r="P654" s="24"/>
      <c r="R654" s="24"/>
      <c r="S654" s="23"/>
      <c r="T654" s="24"/>
      <c r="U654" s="24"/>
      <c r="V654" s="24"/>
      <c r="W654" s="24"/>
    </row>
    <row r="655" spans="5:23" ht="12.75">
      <c r="E655" s="500"/>
      <c r="F655" s="24"/>
      <c r="H655" s="23"/>
      <c r="J655" s="201"/>
      <c r="K655" s="201"/>
      <c r="L655" s="201"/>
      <c r="M655" s="201"/>
      <c r="N655" s="201"/>
      <c r="P655" s="24"/>
      <c r="R655" s="24"/>
      <c r="S655" s="23"/>
      <c r="T655" s="24"/>
      <c r="U655" s="24"/>
      <c r="V655" s="24"/>
      <c r="W655" s="24"/>
    </row>
    <row r="656" spans="5:23" ht="12.75">
      <c r="E656" s="500"/>
      <c r="F656" s="24"/>
      <c r="H656" s="23"/>
      <c r="J656" s="201"/>
      <c r="K656" s="201"/>
      <c r="L656" s="201"/>
      <c r="M656" s="201"/>
      <c r="N656" s="201"/>
      <c r="P656" s="24"/>
      <c r="R656" s="24"/>
      <c r="S656" s="23"/>
      <c r="T656" s="24"/>
      <c r="U656" s="24"/>
      <c r="V656" s="24"/>
      <c r="W656" s="24"/>
    </row>
    <row r="657" spans="5:23" ht="12.75">
      <c r="E657" s="500"/>
      <c r="F657" s="24"/>
      <c r="H657" s="23"/>
      <c r="J657" s="201"/>
      <c r="K657" s="201"/>
      <c r="L657" s="201"/>
      <c r="M657" s="201"/>
      <c r="N657" s="201"/>
      <c r="P657" s="24"/>
      <c r="R657" s="24"/>
      <c r="S657" s="23"/>
      <c r="T657" s="24"/>
      <c r="U657" s="24"/>
      <c r="V657" s="24"/>
      <c r="W657" s="24"/>
    </row>
    <row r="658" spans="5:23" ht="12.75">
      <c r="E658" s="500"/>
      <c r="F658" s="24"/>
      <c r="H658" s="23"/>
      <c r="J658" s="201"/>
      <c r="K658" s="201"/>
      <c r="L658" s="201"/>
      <c r="M658" s="201"/>
      <c r="N658" s="201"/>
      <c r="P658" s="24"/>
      <c r="R658" s="24"/>
      <c r="S658" s="23"/>
      <c r="T658" s="24"/>
      <c r="U658" s="24"/>
      <c r="V658" s="24"/>
      <c r="W658" s="24"/>
    </row>
    <row r="659" spans="5:23" ht="12.75">
      <c r="E659" s="500"/>
      <c r="F659" s="24"/>
      <c r="H659" s="23"/>
      <c r="J659" s="201"/>
      <c r="K659" s="201"/>
      <c r="L659" s="201"/>
      <c r="M659" s="201"/>
      <c r="N659" s="201"/>
      <c r="P659" s="24"/>
      <c r="R659" s="24"/>
      <c r="S659" s="23"/>
      <c r="T659" s="24"/>
      <c r="U659" s="24"/>
      <c r="V659" s="24"/>
      <c r="W659" s="24"/>
    </row>
    <row r="660" spans="5:23" ht="12.75">
      <c r="E660" s="500"/>
      <c r="F660" s="24"/>
      <c r="H660" s="23"/>
      <c r="J660" s="201"/>
      <c r="K660" s="201"/>
      <c r="L660" s="201"/>
      <c r="M660" s="201"/>
      <c r="N660" s="201"/>
      <c r="P660" s="24"/>
      <c r="R660" s="24"/>
      <c r="S660" s="23"/>
      <c r="T660" s="24"/>
      <c r="U660" s="24"/>
      <c r="V660" s="24"/>
      <c r="W660" s="24"/>
    </row>
    <row r="661" spans="5:23" ht="12.75">
      <c r="E661" s="500"/>
      <c r="F661" s="24"/>
      <c r="H661" s="23"/>
      <c r="J661" s="201"/>
      <c r="K661" s="201"/>
      <c r="L661" s="201"/>
      <c r="M661" s="201"/>
      <c r="N661" s="201"/>
      <c r="P661" s="24"/>
      <c r="R661" s="24"/>
      <c r="S661" s="23"/>
      <c r="T661" s="24"/>
      <c r="U661" s="24"/>
      <c r="V661" s="24"/>
      <c r="W661" s="24"/>
    </row>
    <row r="662" spans="5:23" ht="12.75">
      <c r="E662" s="500"/>
      <c r="F662" s="24"/>
      <c r="H662" s="23"/>
      <c r="J662" s="201"/>
      <c r="K662" s="201"/>
      <c r="L662" s="201"/>
      <c r="M662" s="201"/>
      <c r="N662" s="201"/>
      <c r="P662" s="24"/>
      <c r="R662" s="24"/>
      <c r="S662" s="23"/>
      <c r="T662" s="24"/>
      <c r="U662" s="24"/>
      <c r="V662" s="24"/>
      <c r="W662" s="24"/>
    </row>
    <row r="663" spans="5:23" ht="12.75">
      <c r="E663" s="500"/>
      <c r="F663" s="24"/>
      <c r="H663" s="23"/>
      <c r="J663" s="201"/>
      <c r="K663" s="201"/>
      <c r="L663" s="201"/>
      <c r="M663" s="201"/>
      <c r="N663" s="201"/>
      <c r="P663" s="24"/>
      <c r="R663" s="24"/>
      <c r="S663" s="23"/>
      <c r="T663" s="24"/>
      <c r="U663" s="24"/>
      <c r="V663" s="24"/>
      <c r="W663" s="24"/>
    </row>
    <row r="664" spans="5:23" ht="12.75">
      <c r="E664" s="500"/>
      <c r="F664" s="24"/>
      <c r="H664" s="23"/>
      <c r="J664" s="201"/>
      <c r="K664" s="201"/>
      <c r="L664" s="201"/>
      <c r="M664" s="201"/>
      <c r="N664" s="201"/>
      <c r="P664" s="24"/>
      <c r="R664" s="24"/>
      <c r="S664" s="23"/>
      <c r="T664" s="24"/>
      <c r="U664" s="24"/>
      <c r="V664" s="24"/>
      <c r="W664" s="24"/>
    </row>
    <row r="665" spans="5:23" ht="12.75">
      <c r="E665" s="500"/>
      <c r="F665" s="24"/>
      <c r="H665" s="23"/>
      <c r="J665" s="201"/>
      <c r="K665" s="201"/>
      <c r="L665" s="201"/>
      <c r="M665" s="201"/>
      <c r="N665" s="201"/>
      <c r="P665" s="24"/>
      <c r="R665" s="24"/>
      <c r="S665" s="23"/>
      <c r="T665" s="24"/>
      <c r="U665" s="24"/>
      <c r="V665" s="24"/>
      <c r="W665" s="24"/>
    </row>
    <row r="666" spans="5:23" ht="12.75">
      <c r="E666" s="500"/>
      <c r="F666" s="24"/>
      <c r="H666" s="23"/>
      <c r="J666" s="201"/>
      <c r="K666" s="201"/>
      <c r="L666" s="201"/>
      <c r="M666" s="201"/>
      <c r="N666" s="201"/>
      <c r="P666" s="24"/>
      <c r="R666" s="24"/>
      <c r="S666" s="23"/>
      <c r="T666" s="24"/>
      <c r="U666" s="24"/>
      <c r="V666" s="24"/>
      <c r="W666" s="24"/>
    </row>
    <row r="667" spans="5:23" ht="12.75">
      <c r="E667" s="500"/>
      <c r="F667" s="24"/>
      <c r="H667" s="23"/>
      <c r="J667" s="201"/>
      <c r="K667" s="201"/>
      <c r="L667" s="201"/>
      <c r="M667" s="201"/>
      <c r="N667" s="201"/>
      <c r="P667" s="24"/>
      <c r="R667" s="24"/>
      <c r="S667" s="23"/>
      <c r="T667" s="24"/>
      <c r="U667" s="24"/>
      <c r="V667" s="24"/>
      <c r="W667" s="24"/>
    </row>
    <row r="668" spans="5:23" ht="12.75">
      <c r="E668" s="500"/>
      <c r="F668" s="24"/>
      <c r="H668" s="23"/>
      <c r="J668" s="201"/>
      <c r="K668" s="201"/>
      <c r="L668" s="201"/>
      <c r="M668" s="201"/>
      <c r="N668" s="201"/>
      <c r="P668" s="24"/>
      <c r="R668" s="24"/>
      <c r="S668" s="23"/>
      <c r="T668" s="24"/>
      <c r="U668" s="24"/>
      <c r="V668" s="24"/>
      <c r="W668" s="24"/>
    </row>
    <row r="669" spans="5:23" ht="12.75">
      <c r="E669" s="500"/>
      <c r="F669" s="24"/>
      <c r="H669" s="23"/>
      <c r="J669" s="201"/>
      <c r="K669" s="201"/>
      <c r="L669" s="201"/>
      <c r="M669" s="201"/>
      <c r="N669" s="201"/>
      <c r="P669" s="24"/>
      <c r="R669" s="24"/>
      <c r="S669" s="23"/>
      <c r="T669" s="24"/>
      <c r="U669" s="24"/>
      <c r="V669" s="24"/>
      <c r="W669" s="24"/>
    </row>
    <row r="670" spans="5:23" ht="12.75">
      <c r="E670" s="500"/>
      <c r="F670" s="24"/>
      <c r="H670" s="23"/>
      <c r="J670" s="201"/>
      <c r="K670" s="201"/>
      <c r="L670" s="201"/>
      <c r="M670" s="201"/>
      <c r="N670" s="201"/>
      <c r="P670" s="24"/>
      <c r="R670" s="24"/>
      <c r="S670" s="23"/>
      <c r="T670" s="24"/>
      <c r="U670" s="24"/>
      <c r="V670" s="24"/>
      <c r="W670" s="24"/>
    </row>
    <row r="671" spans="5:23" ht="12.75">
      <c r="E671" s="500"/>
      <c r="F671" s="24"/>
      <c r="H671" s="23"/>
      <c r="J671" s="201"/>
      <c r="K671" s="201"/>
      <c r="L671" s="201"/>
      <c r="M671" s="201"/>
      <c r="N671" s="201"/>
      <c r="P671" s="24"/>
      <c r="R671" s="24"/>
      <c r="S671" s="23"/>
      <c r="T671" s="24"/>
      <c r="U671" s="24"/>
      <c r="V671" s="24"/>
      <c r="W671" s="24"/>
    </row>
    <row r="672" spans="5:23" ht="12.75">
      <c r="E672" s="500"/>
      <c r="F672" s="24"/>
      <c r="H672" s="23"/>
      <c r="J672" s="201"/>
      <c r="K672" s="201"/>
      <c r="L672" s="201"/>
      <c r="M672" s="201"/>
      <c r="N672" s="201"/>
      <c r="P672" s="24"/>
      <c r="R672" s="24"/>
      <c r="S672" s="23"/>
      <c r="T672" s="24"/>
      <c r="U672" s="24"/>
      <c r="V672" s="24"/>
      <c r="W672" s="24"/>
    </row>
    <row r="673" spans="5:23" ht="12.75">
      <c r="E673" s="500"/>
      <c r="F673" s="24"/>
      <c r="H673" s="23"/>
      <c r="J673" s="201"/>
      <c r="K673" s="201"/>
      <c r="L673" s="201"/>
      <c r="M673" s="201"/>
      <c r="N673" s="201"/>
      <c r="P673" s="24"/>
      <c r="R673" s="24"/>
      <c r="S673" s="23"/>
      <c r="T673" s="24"/>
      <c r="U673" s="24"/>
      <c r="V673" s="24"/>
      <c r="W673" s="24"/>
    </row>
    <row r="674" spans="5:23" ht="12.75">
      <c r="E674" s="500"/>
      <c r="F674" s="24"/>
      <c r="H674" s="23"/>
      <c r="J674" s="201"/>
      <c r="K674" s="201"/>
      <c r="L674" s="201"/>
      <c r="M674" s="201"/>
      <c r="N674" s="201"/>
      <c r="P674" s="24"/>
      <c r="R674" s="24"/>
      <c r="S674" s="23"/>
      <c r="T674" s="24"/>
      <c r="U674" s="24"/>
      <c r="V674" s="24"/>
      <c r="W674" s="24"/>
    </row>
    <row r="675" spans="5:23" ht="12.75">
      <c r="E675" s="500"/>
      <c r="F675" s="24"/>
      <c r="H675" s="23"/>
      <c r="J675" s="201"/>
      <c r="K675" s="201"/>
      <c r="L675" s="201"/>
      <c r="M675" s="201"/>
      <c r="N675" s="201"/>
      <c r="P675" s="24"/>
      <c r="R675" s="24"/>
      <c r="S675" s="23"/>
      <c r="T675" s="24"/>
      <c r="U675" s="24"/>
      <c r="V675" s="24"/>
      <c r="W675" s="24"/>
    </row>
    <row r="676" spans="5:23" ht="12.75">
      <c r="E676" s="500"/>
      <c r="F676" s="24"/>
      <c r="H676" s="23"/>
      <c r="J676" s="201"/>
      <c r="K676" s="201"/>
      <c r="L676" s="201"/>
      <c r="M676" s="201"/>
      <c r="N676" s="201"/>
      <c r="P676" s="24"/>
      <c r="R676" s="24"/>
      <c r="S676" s="23"/>
      <c r="T676" s="24"/>
      <c r="U676" s="24"/>
      <c r="V676" s="24"/>
      <c r="W676" s="24"/>
    </row>
    <row r="677" spans="5:23" ht="12.75">
      <c r="E677" s="500"/>
      <c r="F677" s="24"/>
      <c r="H677" s="23"/>
      <c r="J677" s="201"/>
      <c r="K677" s="201"/>
      <c r="L677" s="201"/>
      <c r="M677" s="201"/>
      <c r="N677" s="201"/>
      <c r="P677" s="24"/>
      <c r="R677" s="24"/>
      <c r="S677" s="23"/>
      <c r="T677" s="24"/>
      <c r="U677" s="24"/>
      <c r="V677" s="24"/>
      <c r="W677" s="24"/>
    </row>
    <row r="678" spans="5:23" ht="12.75">
      <c r="E678" s="500"/>
      <c r="F678" s="24"/>
      <c r="H678" s="23"/>
      <c r="J678" s="201"/>
      <c r="K678" s="201"/>
      <c r="L678" s="201"/>
      <c r="M678" s="201"/>
      <c r="N678" s="201"/>
      <c r="P678" s="24"/>
      <c r="R678" s="24"/>
      <c r="S678" s="23"/>
      <c r="T678" s="24"/>
      <c r="U678" s="24"/>
      <c r="V678" s="24"/>
      <c r="W678" s="24"/>
    </row>
    <row r="679" spans="5:23" ht="12.75">
      <c r="E679" s="500"/>
      <c r="F679" s="24"/>
      <c r="H679" s="23"/>
      <c r="J679" s="201"/>
      <c r="K679" s="201"/>
      <c r="L679" s="201"/>
      <c r="M679" s="201"/>
      <c r="N679" s="201"/>
      <c r="P679" s="24"/>
      <c r="R679" s="24"/>
      <c r="S679" s="23"/>
      <c r="T679" s="24"/>
      <c r="U679" s="24"/>
      <c r="V679" s="24"/>
      <c r="W679" s="24"/>
    </row>
    <row r="680" spans="5:23" ht="12.75">
      <c r="E680" s="500"/>
      <c r="F680" s="24"/>
      <c r="H680" s="23"/>
      <c r="J680" s="201"/>
      <c r="K680" s="201"/>
      <c r="L680" s="201"/>
      <c r="M680" s="201"/>
      <c r="N680" s="201"/>
      <c r="P680" s="24"/>
      <c r="R680" s="24"/>
      <c r="S680" s="23"/>
      <c r="T680" s="24"/>
      <c r="U680" s="24"/>
      <c r="V680" s="24"/>
      <c r="W680" s="24"/>
    </row>
    <row r="681" spans="5:23" ht="12.75">
      <c r="E681" s="500"/>
      <c r="F681" s="24"/>
      <c r="H681" s="23"/>
      <c r="J681" s="201"/>
      <c r="K681" s="201"/>
      <c r="L681" s="201"/>
      <c r="M681" s="201"/>
      <c r="N681" s="201"/>
      <c r="P681" s="24"/>
      <c r="R681" s="24"/>
      <c r="S681" s="23"/>
      <c r="T681" s="24"/>
      <c r="U681" s="24"/>
      <c r="V681" s="24"/>
      <c r="W681" s="24"/>
    </row>
    <row r="682" spans="5:23" ht="12.75">
      <c r="E682" s="500"/>
      <c r="F682" s="24"/>
      <c r="H682" s="23"/>
      <c r="J682" s="201"/>
      <c r="K682" s="201"/>
      <c r="L682" s="201"/>
      <c r="M682" s="201"/>
      <c r="N682" s="201"/>
      <c r="P682" s="24"/>
      <c r="R682" s="24"/>
      <c r="S682" s="23"/>
      <c r="T682" s="24"/>
      <c r="U682" s="24"/>
      <c r="V682" s="24"/>
      <c r="W682" s="24"/>
    </row>
    <row r="683" spans="5:23" ht="12.75">
      <c r="E683" s="500"/>
      <c r="F683" s="24"/>
      <c r="H683" s="23"/>
      <c r="J683" s="201"/>
      <c r="K683" s="201"/>
      <c r="L683" s="201"/>
      <c r="M683" s="201"/>
      <c r="N683" s="201"/>
      <c r="P683" s="24"/>
      <c r="R683" s="24"/>
      <c r="S683" s="23"/>
      <c r="T683" s="24"/>
      <c r="U683" s="24"/>
      <c r="V683" s="24"/>
      <c r="W683" s="24"/>
    </row>
    <row r="684" spans="5:23" ht="12.75">
      <c r="E684" s="500"/>
      <c r="F684" s="24"/>
      <c r="H684" s="23"/>
      <c r="J684" s="201"/>
      <c r="K684" s="201"/>
      <c r="L684" s="201"/>
      <c r="M684" s="201"/>
      <c r="N684" s="201"/>
      <c r="P684" s="24"/>
      <c r="R684" s="24"/>
      <c r="S684" s="23"/>
      <c r="T684" s="24"/>
      <c r="U684" s="24"/>
      <c r="V684" s="24"/>
      <c r="W684" s="24"/>
    </row>
    <row r="685" spans="5:23" ht="12.75">
      <c r="E685" s="500"/>
      <c r="F685" s="24"/>
      <c r="H685" s="23"/>
      <c r="J685" s="201"/>
      <c r="K685" s="201"/>
      <c r="L685" s="201"/>
      <c r="M685" s="201"/>
      <c r="N685" s="201"/>
      <c r="P685" s="24"/>
      <c r="R685" s="24"/>
      <c r="S685" s="23"/>
      <c r="T685" s="24"/>
      <c r="U685" s="24"/>
      <c r="V685" s="24"/>
      <c r="W685" s="24"/>
    </row>
    <row r="686" spans="5:23" ht="12.75">
      <c r="E686" s="500"/>
      <c r="F686" s="24"/>
      <c r="H686" s="23"/>
      <c r="J686" s="201"/>
      <c r="K686" s="201"/>
      <c r="L686" s="201"/>
      <c r="M686" s="201"/>
      <c r="N686" s="201"/>
      <c r="P686" s="24"/>
      <c r="R686" s="24"/>
      <c r="S686" s="23"/>
      <c r="T686" s="24"/>
      <c r="U686" s="24"/>
      <c r="V686" s="24"/>
      <c r="W686" s="24"/>
    </row>
    <row r="687" spans="5:23" ht="12.75">
      <c r="E687" s="500"/>
      <c r="F687" s="24"/>
      <c r="H687" s="23"/>
      <c r="J687" s="201"/>
      <c r="K687" s="201"/>
      <c r="L687" s="201"/>
      <c r="M687" s="201"/>
      <c r="N687" s="201"/>
      <c r="P687" s="24"/>
      <c r="R687" s="24"/>
      <c r="S687" s="23"/>
      <c r="T687" s="24"/>
      <c r="U687" s="24"/>
      <c r="V687" s="24"/>
      <c r="W687" s="24"/>
    </row>
    <row r="688" spans="5:23" ht="12.75">
      <c r="E688" s="500"/>
      <c r="F688" s="24"/>
      <c r="H688" s="23"/>
      <c r="J688" s="201"/>
      <c r="K688" s="201"/>
      <c r="L688" s="201"/>
      <c r="M688" s="201"/>
      <c r="N688" s="201"/>
      <c r="P688" s="24"/>
      <c r="R688" s="24"/>
      <c r="S688" s="23"/>
      <c r="T688" s="24"/>
      <c r="U688" s="24"/>
      <c r="V688" s="24"/>
      <c r="W688" s="24"/>
    </row>
    <row r="689" spans="5:23" ht="12.75">
      <c r="E689" s="500"/>
      <c r="F689" s="24"/>
      <c r="H689" s="23"/>
      <c r="J689" s="201"/>
      <c r="K689" s="201"/>
      <c r="L689" s="201"/>
      <c r="M689" s="201"/>
      <c r="N689" s="201"/>
      <c r="P689" s="24"/>
      <c r="R689" s="24"/>
      <c r="S689" s="23"/>
      <c r="T689" s="24"/>
      <c r="U689" s="24"/>
      <c r="V689" s="24"/>
      <c r="W689" s="24"/>
    </row>
    <row r="690" spans="5:23" ht="12.75">
      <c r="E690" s="500"/>
      <c r="F690" s="24"/>
      <c r="H690" s="23"/>
      <c r="J690" s="201"/>
      <c r="K690" s="201"/>
      <c r="L690" s="201"/>
      <c r="M690" s="201"/>
      <c r="N690" s="201"/>
      <c r="P690" s="24"/>
      <c r="R690" s="24"/>
      <c r="S690" s="23"/>
      <c r="T690" s="24"/>
      <c r="U690" s="24"/>
      <c r="V690" s="24"/>
      <c r="W690" s="24"/>
    </row>
    <row r="691" spans="5:23" ht="12.75">
      <c r="E691" s="500"/>
      <c r="F691" s="24"/>
      <c r="H691" s="23"/>
      <c r="J691" s="201"/>
      <c r="K691" s="201"/>
      <c r="L691" s="201"/>
      <c r="M691" s="201"/>
      <c r="N691" s="201"/>
      <c r="P691" s="24"/>
      <c r="R691" s="24"/>
      <c r="S691" s="23"/>
      <c r="T691" s="24"/>
      <c r="U691" s="24"/>
      <c r="V691" s="24"/>
      <c r="W691" s="24"/>
    </row>
    <row r="692" spans="5:23" ht="12.75">
      <c r="E692" s="500"/>
      <c r="F692" s="24"/>
      <c r="H692" s="23"/>
      <c r="J692" s="201"/>
      <c r="K692" s="201"/>
      <c r="L692" s="201"/>
      <c r="M692" s="201"/>
      <c r="N692" s="201"/>
      <c r="P692" s="24"/>
      <c r="R692" s="24"/>
      <c r="S692" s="23"/>
      <c r="T692" s="24"/>
      <c r="U692" s="24"/>
      <c r="V692" s="24"/>
      <c r="W692" s="24"/>
    </row>
    <row r="693" spans="5:23" ht="12.75">
      <c r="E693" s="500"/>
      <c r="F693" s="24"/>
      <c r="H693" s="23"/>
      <c r="J693" s="201"/>
      <c r="K693" s="201"/>
      <c r="L693" s="201"/>
      <c r="M693" s="201"/>
      <c r="N693" s="201"/>
      <c r="P693" s="24"/>
      <c r="R693" s="24"/>
      <c r="S693" s="23"/>
      <c r="T693" s="24"/>
      <c r="U693" s="24"/>
      <c r="V693" s="24"/>
      <c r="W693" s="24"/>
    </row>
    <row r="694" spans="5:23" ht="12.75">
      <c r="E694" s="500"/>
      <c r="F694" s="24"/>
      <c r="H694" s="23"/>
      <c r="J694" s="201"/>
      <c r="K694" s="201"/>
      <c r="L694" s="201"/>
      <c r="M694" s="201"/>
      <c r="N694" s="201"/>
      <c r="P694" s="24"/>
      <c r="R694" s="24"/>
      <c r="S694" s="23"/>
      <c r="T694" s="24"/>
      <c r="U694" s="24"/>
      <c r="V694" s="24"/>
      <c r="W694" s="24"/>
    </row>
    <row r="695" spans="5:23" ht="12.75">
      <c r="E695" s="500"/>
      <c r="F695" s="24"/>
      <c r="H695" s="23"/>
      <c r="J695" s="201"/>
      <c r="K695" s="201"/>
      <c r="L695" s="201"/>
      <c r="M695" s="201"/>
      <c r="N695" s="201"/>
      <c r="P695" s="24"/>
      <c r="R695" s="24"/>
      <c r="S695" s="23"/>
      <c r="T695" s="24"/>
      <c r="U695" s="24"/>
      <c r="V695" s="24"/>
      <c r="W695" s="24"/>
    </row>
    <row r="696" spans="5:23" ht="12.75">
      <c r="E696" s="500"/>
      <c r="F696" s="24"/>
      <c r="H696" s="23"/>
      <c r="J696" s="201"/>
      <c r="K696" s="201"/>
      <c r="L696" s="201"/>
      <c r="M696" s="201"/>
      <c r="N696" s="201"/>
      <c r="P696" s="24"/>
      <c r="R696" s="24"/>
      <c r="S696" s="23"/>
      <c r="T696" s="24"/>
      <c r="U696" s="24"/>
      <c r="V696" s="24"/>
      <c r="W696" s="24"/>
    </row>
    <row r="697" spans="5:23" ht="12.75">
      <c r="E697" s="500"/>
      <c r="F697" s="24"/>
      <c r="H697" s="23"/>
      <c r="J697" s="201"/>
      <c r="K697" s="201"/>
      <c r="L697" s="201"/>
      <c r="M697" s="201"/>
      <c r="N697" s="201"/>
      <c r="P697" s="24"/>
      <c r="R697" s="24"/>
      <c r="S697" s="23"/>
      <c r="T697" s="24"/>
      <c r="U697" s="24"/>
      <c r="V697" s="24"/>
      <c r="W697" s="24"/>
    </row>
    <row r="698" spans="5:23" ht="12.75">
      <c r="E698" s="500"/>
      <c r="F698" s="24"/>
      <c r="H698" s="23"/>
      <c r="J698" s="201"/>
      <c r="K698" s="201"/>
      <c r="L698" s="201"/>
      <c r="M698" s="201"/>
      <c r="N698" s="201"/>
      <c r="P698" s="24"/>
      <c r="R698" s="24"/>
      <c r="S698" s="23"/>
      <c r="T698" s="24"/>
      <c r="U698" s="24"/>
      <c r="V698" s="24"/>
      <c r="W698" s="24"/>
    </row>
    <row r="699" spans="5:23" ht="12.75">
      <c r="E699" s="500"/>
      <c r="F699" s="24"/>
      <c r="H699" s="23"/>
      <c r="J699" s="201"/>
      <c r="K699" s="201"/>
      <c r="L699" s="201"/>
      <c r="M699" s="201"/>
      <c r="N699" s="201"/>
      <c r="P699" s="24"/>
      <c r="R699" s="24"/>
      <c r="S699" s="23"/>
      <c r="T699" s="24"/>
      <c r="U699" s="24"/>
      <c r="V699" s="24"/>
      <c r="W699" s="24"/>
    </row>
    <row r="700" spans="5:23" ht="12.75">
      <c r="E700" s="500"/>
      <c r="F700" s="24"/>
      <c r="H700" s="23"/>
      <c r="J700" s="201"/>
      <c r="K700" s="201"/>
      <c r="L700" s="201"/>
      <c r="M700" s="201"/>
      <c r="N700" s="201"/>
      <c r="P700" s="24"/>
      <c r="R700" s="24"/>
      <c r="S700" s="23"/>
      <c r="T700" s="24"/>
      <c r="U700" s="24"/>
      <c r="V700" s="24"/>
      <c r="W700" s="24"/>
    </row>
    <row r="701" spans="5:23" ht="12.75">
      <c r="E701" s="500"/>
      <c r="F701" s="24"/>
      <c r="H701" s="23"/>
      <c r="J701" s="201"/>
      <c r="K701" s="201"/>
      <c r="L701" s="201"/>
      <c r="M701" s="201"/>
      <c r="N701" s="201"/>
      <c r="P701" s="24"/>
      <c r="R701" s="24"/>
      <c r="S701" s="23"/>
      <c r="T701" s="24"/>
      <c r="U701" s="24"/>
      <c r="V701" s="24"/>
      <c r="W701" s="24"/>
    </row>
    <row r="702" spans="5:23" ht="12.75">
      <c r="E702" s="500"/>
      <c r="F702" s="24"/>
      <c r="H702" s="23"/>
      <c r="J702" s="201"/>
      <c r="K702" s="201"/>
      <c r="L702" s="201"/>
      <c r="M702" s="201"/>
      <c r="N702" s="201"/>
      <c r="P702" s="24"/>
      <c r="R702" s="24"/>
      <c r="S702" s="23"/>
      <c r="T702" s="24"/>
      <c r="U702" s="24"/>
      <c r="V702" s="24"/>
      <c r="W702" s="24"/>
    </row>
    <row r="703" spans="5:23" ht="12.75">
      <c r="E703" s="500"/>
      <c r="F703" s="24"/>
      <c r="H703" s="23"/>
      <c r="J703" s="201"/>
      <c r="K703" s="201"/>
      <c r="L703" s="201"/>
      <c r="M703" s="201"/>
      <c r="N703" s="201"/>
      <c r="P703" s="24"/>
      <c r="R703" s="24"/>
      <c r="S703" s="23"/>
      <c r="T703" s="24"/>
      <c r="U703" s="24"/>
      <c r="V703" s="24"/>
      <c r="W703" s="24"/>
    </row>
    <row r="704" spans="5:23" ht="12.75">
      <c r="E704" s="500"/>
      <c r="F704" s="24"/>
      <c r="H704" s="23"/>
      <c r="J704" s="201"/>
      <c r="K704" s="201"/>
      <c r="L704" s="201"/>
      <c r="M704" s="201"/>
      <c r="N704" s="201"/>
      <c r="P704" s="24"/>
      <c r="R704" s="24"/>
      <c r="S704" s="23"/>
      <c r="T704" s="24"/>
      <c r="U704" s="24"/>
      <c r="V704" s="24"/>
      <c r="W704" s="24"/>
    </row>
    <row r="705" spans="5:23" ht="12.75">
      <c r="E705" s="500"/>
      <c r="F705" s="24"/>
      <c r="H705" s="23"/>
      <c r="J705" s="201"/>
      <c r="K705" s="201"/>
      <c r="L705" s="201"/>
      <c r="M705" s="201"/>
      <c r="N705" s="201"/>
      <c r="P705" s="24"/>
      <c r="R705" s="24"/>
      <c r="S705" s="23"/>
      <c r="T705" s="24"/>
      <c r="U705" s="24"/>
      <c r="V705" s="24"/>
      <c r="W705" s="24"/>
    </row>
    <row r="706" spans="5:23" ht="12.75">
      <c r="E706" s="500"/>
      <c r="F706" s="24"/>
      <c r="H706" s="23"/>
      <c r="J706" s="201"/>
      <c r="K706" s="201"/>
      <c r="L706" s="201"/>
      <c r="M706" s="201"/>
      <c r="N706" s="201"/>
      <c r="P706" s="24"/>
      <c r="R706" s="24"/>
      <c r="S706" s="23"/>
      <c r="T706" s="24"/>
      <c r="U706" s="24"/>
      <c r="V706" s="24"/>
      <c r="W706" s="24"/>
    </row>
    <row r="707" spans="5:23" ht="12.75">
      <c r="E707" s="500"/>
      <c r="F707" s="24"/>
      <c r="H707" s="23"/>
      <c r="J707" s="201"/>
      <c r="K707" s="201"/>
      <c r="L707" s="201"/>
      <c r="M707" s="201"/>
      <c r="N707" s="201"/>
      <c r="P707" s="24"/>
      <c r="R707" s="24"/>
      <c r="S707" s="23"/>
      <c r="T707" s="24"/>
      <c r="U707" s="24"/>
      <c r="V707" s="24"/>
      <c r="W707" s="24"/>
    </row>
    <row r="708" spans="5:23" ht="12.75">
      <c r="E708" s="500"/>
      <c r="F708" s="24"/>
      <c r="H708" s="23"/>
      <c r="J708" s="201"/>
      <c r="K708" s="201"/>
      <c r="L708" s="201"/>
      <c r="M708" s="201"/>
      <c r="N708" s="201"/>
      <c r="P708" s="24"/>
      <c r="R708" s="24"/>
      <c r="S708" s="23"/>
      <c r="T708" s="24"/>
      <c r="U708" s="24"/>
      <c r="V708" s="24"/>
      <c r="W708" s="24"/>
    </row>
    <row r="709" spans="5:23" ht="12.75">
      <c r="E709" s="500"/>
      <c r="F709" s="24"/>
      <c r="H709" s="23"/>
      <c r="J709" s="201"/>
      <c r="K709" s="201"/>
      <c r="L709" s="201"/>
      <c r="M709" s="201"/>
      <c r="N709" s="201"/>
      <c r="P709" s="24"/>
      <c r="R709" s="24"/>
      <c r="S709" s="23"/>
      <c r="T709" s="24"/>
      <c r="U709" s="24"/>
      <c r="V709" s="24"/>
      <c r="W709" s="24"/>
    </row>
    <row r="710" spans="5:23" ht="12.75">
      <c r="E710" s="500"/>
      <c r="F710" s="24"/>
      <c r="H710" s="23"/>
      <c r="J710" s="201"/>
      <c r="K710" s="201"/>
      <c r="L710" s="201"/>
      <c r="M710" s="201"/>
      <c r="N710" s="201"/>
      <c r="P710" s="24"/>
      <c r="R710" s="24"/>
      <c r="S710" s="23"/>
      <c r="T710" s="24"/>
      <c r="U710" s="24"/>
      <c r="V710" s="24"/>
      <c r="W710" s="24"/>
    </row>
    <row r="711" spans="5:23" ht="12.75">
      <c r="E711" s="500"/>
      <c r="F711" s="24"/>
      <c r="H711" s="23"/>
      <c r="J711" s="201"/>
      <c r="K711" s="201"/>
      <c r="L711" s="201"/>
      <c r="M711" s="201"/>
      <c r="N711" s="201"/>
      <c r="P711" s="24"/>
      <c r="R711" s="24"/>
      <c r="S711" s="23"/>
      <c r="T711" s="24"/>
      <c r="U711" s="24"/>
      <c r="V711" s="24"/>
      <c r="W711" s="24"/>
    </row>
    <row r="712" spans="5:23" ht="12.75">
      <c r="E712" s="500"/>
      <c r="F712" s="24"/>
      <c r="H712" s="23"/>
      <c r="J712" s="201"/>
      <c r="K712" s="201"/>
      <c r="L712" s="201"/>
      <c r="M712" s="201"/>
      <c r="N712" s="201"/>
      <c r="P712" s="24"/>
      <c r="R712" s="24"/>
      <c r="S712" s="23"/>
      <c r="T712" s="24"/>
      <c r="U712" s="24"/>
      <c r="V712" s="24"/>
      <c r="W712" s="24"/>
    </row>
    <row r="713" spans="5:23" ht="12.75">
      <c r="E713" s="500"/>
      <c r="F713" s="24"/>
      <c r="H713" s="23"/>
      <c r="J713" s="201"/>
      <c r="K713" s="201"/>
      <c r="L713" s="201"/>
      <c r="M713" s="201"/>
      <c r="N713" s="201"/>
      <c r="P713" s="24"/>
      <c r="R713" s="24"/>
      <c r="S713" s="23"/>
      <c r="T713" s="24"/>
      <c r="U713" s="24"/>
      <c r="V713" s="24"/>
      <c r="W713" s="24"/>
    </row>
    <row r="714" spans="5:23" ht="12.75">
      <c r="E714" s="500"/>
      <c r="F714" s="24"/>
      <c r="H714" s="23"/>
      <c r="J714" s="201"/>
      <c r="K714" s="201"/>
      <c r="L714" s="201"/>
      <c r="M714" s="201"/>
      <c r="N714" s="201"/>
      <c r="P714" s="24"/>
      <c r="R714" s="24"/>
      <c r="S714" s="23"/>
      <c r="T714" s="24"/>
      <c r="U714" s="24"/>
      <c r="V714" s="24"/>
      <c r="W714" s="24"/>
    </row>
    <row r="715" spans="5:23" ht="12.75">
      <c r="E715" s="500"/>
      <c r="F715" s="24"/>
      <c r="H715" s="23"/>
      <c r="J715" s="201"/>
      <c r="K715" s="201"/>
      <c r="L715" s="201"/>
      <c r="M715" s="201"/>
      <c r="N715" s="201"/>
      <c r="P715" s="24"/>
      <c r="R715" s="24"/>
      <c r="S715" s="23"/>
      <c r="T715" s="24"/>
      <c r="U715" s="24"/>
      <c r="V715" s="24"/>
      <c r="W715" s="24"/>
    </row>
    <row r="716" spans="5:23" ht="12.75">
      <c r="E716" s="500"/>
      <c r="F716" s="24"/>
      <c r="H716" s="23"/>
      <c r="J716" s="201"/>
      <c r="K716" s="201"/>
      <c r="L716" s="201"/>
      <c r="M716" s="201"/>
      <c r="N716" s="201"/>
      <c r="P716" s="24"/>
      <c r="R716" s="24"/>
      <c r="S716" s="23"/>
      <c r="T716" s="24"/>
      <c r="U716" s="24"/>
      <c r="V716" s="24"/>
      <c r="W716" s="24"/>
    </row>
    <row r="717" spans="5:23" ht="12.75">
      <c r="E717" s="500"/>
      <c r="F717" s="24"/>
      <c r="H717" s="23"/>
      <c r="J717" s="201"/>
      <c r="K717" s="201"/>
      <c r="L717" s="201"/>
      <c r="M717" s="201"/>
      <c r="N717" s="201"/>
      <c r="P717" s="24"/>
      <c r="R717" s="24"/>
      <c r="S717" s="23"/>
      <c r="T717" s="24"/>
      <c r="U717" s="24"/>
      <c r="V717" s="24"/>
      <c r="W717" s="24"/>
    </row>
    <row r="718" spans="5:23" ht="12.75">
      <c r="E718" s="500"/>
      <c r="F718" s="24"/>
      <c r="H718" s="23"/>
      <c r="J718" s="201"/>
      <c r="K718" s="201"/>
      <c r="L718" s="201"/>
      <c r="M718" s="201"/>
      <c r="N718" s="201"/>
      <c r="P718" s="24"/>
      <c r="R718" s="24"/>
      <c r="S718" s="23"/>
      <c r="T718" s="24"/>
      <c r="U718" s="24"/>
      <c r="V718" s="24"/>
      <c r="W718" s="24"/>
    </row>
    <row r="719" spans="5:23" ht="12.75">
      <c r="E719" s="500"/>
      <c r="F719" s="24"/>
      <c r="H719" s="23"/>
      <c r="J719" s="201"/>
      <c r="K719" s="201"/>
      <c r="L719" s="201"/>
      <c r="M719" s="201"/>
      <c r="N719" s="201"/>
      <c r="P719" s="24"/>
      <c r="R719" s="24"/>
      <c r="S719" s="23"/>
      <c r="T719" s="24"/>
      <c r="U719" s="24"/>
      <c r="V719" s="24"/>
      <c r="W719" s="24"/>
    </row>
    <row r="720" spans="5:23" ht="12.75">
      <c r="E720" s="500"/>
      <c r="F720" s="24"/>
      <c r="H720" s="23"/>
      <c r="J720" s="201"/>
      <c r="K720" s="201"/>
      <c r="L720" s="201"/>
      <c r="M720" s="201"/>
      <c r="N720" s="201"/>
      <c r="P720" s="24"/>
      <c r="R720" s="24"/>
      <c r="S720" s="23"/>
      <c r="T720" s="24"/>
      <c r="U720" s="24"/>
      <c r="V720" s="24"/>
      <c r="W720" s="24"/>
    </row>
    <row r="721" spans="5:23" ht="12.75">
      <c r="E721" s="500"/>
      <c r="F721" s="24"/>
      <c r="H721" s="23"/>
      <c r="J721" s="201"/>
      <c r="K721" s="201"/>
      <c r="L721" s="201"/>
      <c r="M721" s="201"/>
      <c r="N721" s="201"/>
      <c r="P721" s="24"/>
      <c r="R721" s="24"/>
      <c r="S721" s="23"/>
      <c r="T721" s="24"/>
      <c r="U721" s="24"/>
      <c r="V721" s="24"/>
      <c r="W721" s="24"/>
    </row>
    <row r="722" spans="5:23" ht="12.75">
      <c r="E722" s="500"/>
      <c r="F722" s="24"/>
      <c r="H722" s="23"/>
      <c r="J722" s="201"/>
      <c r="K722" s="201"/>
      <c r="L722" s="201"/>
      <c r="M722" s="201"/>
      <c r="N722" s="201"/>
      <c r="P722" s="24"/>
      <c r="R722" s="24"/>
      <c r="S722" s="23"/>
      <c r="T722" s="24"/>
      <c r="U722" s="24"/>
      <c r="V722" s="24"/>
      <c r="W722" s="24"/>
    </row>
    <row r="723" spans="5:23" ht="12.75">
      <c r="E723" s="500"/>
      <c r="F723" s="24"/>
      <c r="H723" s="23"/>
      <c r="J723" s="201"/>
      <c r="K723" s="201"/>
      <c r="L723" s="201"/>
      <c r="M723" s="201"/>
      <c r="N723" s="201"/>
      <c r="P723" s="24"/>
      <c r="R723" s="24"/>
      <c r="S723" s="23"/>
      <c r="T723" s="24"/>
      <c r="U723" s="24"/>
      <c r="V723" s="24"/>
      <c r="W723" s="24"/>
    </row>
    <row r="724" spans="5:23" ht="12.75">
      <c r="E724" s="500"/>
      <c r="F724" s="24"/>
      <c r="H724" s="23"/>
      <c r="J724" s="201"/>
      <c r="K724" s="201"/>
      <c r="L724" s="201"/>
      <c r="M724" s="201"/>
      <c r="N724" s="201"/>
      <c r="P724" s="24"/>
      <c r="R724" s="24"/>
      <c r="S724" s="23"/>
      <c r="T724" s="24"/>
      <c r="U724" s="24"/>
      <c r="V724" s="24"/>
      <c r="W724" s="24"/>
    </row>
    <row r="725" spans="5:23" ht="12.75">
      <c r="E725" s="500"/>
      <c r="F725" s="24"/>
      <c r="H725" s="23"/>
      <c r="J725" s="201"/>
      <c r="K725" s="201"/>
      <c r="L725" s="201"/>
      <c r="M725" s="201"/>
      <c r="N725" s="201"/>
      <c r="P725" s="24"/>
      <c r="R725" s="24"/>
      <c r="S725" s="23"/>
      <c r="T725" s="24"/>
      <c r="U725" s="24"/>
      <c r="V725" s="24"/>
      <c r="W725" s="24"/>
    </row>
    <row r="726" spans="5:23" ht="12.75">
      <c r="E726" s="500"/>
      <c r="F726" s="24"/>
      <c r="H726" s="23"/>
      <c r="J726" s="201"/>
      <c r="K726" s="201"/>
      <c r="L726" s="201"/>
      <c r="M726" s="201"/>
      <c r="N726" s="201"/>
      <c r="P726" s="24"/>
      <c r="R726" s="24"/>
      <c r="S726" s="23"/>
      <c r="T726" s="24"/>
      <c r="U726" s="24"/>
      <c r="V726" s="24"/>
      <c r="W726" s="24"/>
    </row>
    <row r="727" spans="5:23" ht="12.75">
      <c r="E727" s="500"/>
      <c r="F727" s="24"/>
      <c r="H727" s="23"/>
      <c r="J727" s="201"/>
      <c r="K727" s="201"/>
      <c r="L727" s="201"/>
      <c r="M727" s="201"/>
      <c r="N727" s="201"/>
      <c r="P727" s="24"/>
      <c r="R727" s="24"/>
      <c r="S727" s="23"/>
      <c r="T727" s="24"/>
      <c r="U727" s="24"/>
      <c r="V727" s="24"/>
      <c r="W727" s="24"/>
    </row>
    <row r="728" spans="5:23" ht="12.75">
      <c r="E728" s="500"/>
      <c r="F728" s="24"/>
      <c r="H728" s="23"/>
      <c r="J728" s="201"/>
      <c r="K728" s="201"/>
      <c r="L728" s="201"/>
      <c r="M728" s="201"/>
      <c r="N728" s="201"/>
      <c r="P728" s="24"/>
      <c r="R728" s="24"/>
      <c r="S728" s="23"/>
      <c r="T728" s="24"/>
      <c r="U728" s="24"/>
      <c r="V728" s="24"/>
      <c r="W728" s="24"/>
    </row>
    <row r="729" spans="5:23" ht="12.75">
      <c r="E729" s="500"/>
      <c r="F729" s="24"/>
      <c r="H729" s="23"/>
      <c r="J729" s="201"/>
      <c r="K729" s="201"/>
      <c r="L729" s="201"/>
      <c r="M729" s="201"/>
      <c r="N729" s="201"/>
      <c r="P729" s="24"/>
      <c r="R729" s="24"/>
      <c r="S729" s="23"/>
      <c r="T729" s="24"/>
      <c r="U729" s="24"/>
      <c r="V729" s="24"/>
      <c r="W729" s="24"/>
    </row>
    <row r="730" spans="5:23" ht="12.75">
      <c r="E730" s="500"/>
      <c r="F730" s="24"/>
      <c r="H730" s="23"/>
      <c r="J730" s="201"/>
      <c r="K730" s="201"/>
      <c r="L730" s="201"/>
      <c r="M730" s="201"/>
      <c r="N730" s="201"/>
      <c r="P730" s="24"/>
      <c r="R730" s="24"/>
      <c r="S730" s="23"/>
      <c r="T730" s="24"/>
      <c r="U730" s="24"/>
      <c r="V730" s="24"/>
      <c r="W730" s="24"/>
    </row>
    <row r="731" spans="5:23" ht="12.75">
      <c r="E731" s="500"/>
      <c r="F731" s="24"/>
      <c r="H731" s="23"/>
      <c r="J731" s="201"/>
      <c r="K731" s="201"/>
      <c r="L731" s="201"/>
      <c r="M731" s="201"/>
      <c r="N731" s="201"/>
      <c r="P731" s="24"/>
      <c r="R731" s="24"/>
      <c r="S731" s="23"/>
      <c r="T731" s="24"/>
      <c r="U731" s="24"/>
      <c r="V731" s="24"/>
      <c r="W731" s="24"/>
    </row>
    <row r="732" spans="5:23" ht="12.75">
      <c r="E732" s="500"/>
      <c r="F732" s="24"/>
      <c r="H732" s="23"/>
      <c r="J732" s="201"/>
      <c r="K732" s="201"/>
      <c r="L732" s="201"/>
      <c r="M732" s="201"/>
      <c r="N732" s="201"/>
      <c r="P732" s="24"/>
      <c r="R732" s="24"/>
      <c r="S732" s="23"/>
      <c r="T732" s="24"/>
      <c r="U732" s="24"/>
      <c r="V732" s="24"/>
      <c r="W732" s="24"/>
    </row>
    <row r="733" spans="5:23" ht="12.75">
      <c r="E733" s="500"/>
      <c r="F733" s="24"/>
      <c r="H733" s="23"/>
      <c r="J733" s="201"/>
      <c r="K733" s="201"/>
      <c r="L733" s="201"/>
      <c r="M733" s="201"/>
      <c r="N733" s="201"/>
      <c r="P733" s="24"/>
      <c r="R733" s="24"/>
      <c r="S733" s="23"/>
      <c r="T733" s="24"/>
      <c r="U733" s="24"/>
      <c r="V733" s="24"/>
      <c r="W733" s="24"/>
    </row>
    <row r="734" spans="5:23" ht="12.75">
      <c r="E734" s="500"/>
      <c r="F734" s="24"/>
      <c r="H734" s="23"/>
      <c r="J734" s="201"/>
      <c r="K734" s="201"/>
      <c r="L734" s="201"/>
      <c r="M734" s="201"/>
      <c r="N734" s="201"/>
      <c r="P734" s="24"/>
      <c r="R734" s="24"/>
      <c r="S734" s="23"/>
      <c r="T734" s="24"/>
      <c r="U734" s="24"/>
      <c r="V734" s="24"/>
      <c r="W734" s="24"/>
    </row>
    <row r="735" spans="5:23" ht="12.75">
      <c r="E735" s="500"/>
      <c r="F735" s="24"/>
      <c r="H735" s="23"/>
      <c r="J735" s="201"/>
      <c r="K735" s="201"/>
      <c r="L735" s="201"/>
      <c r="M735" s="201"/>
      <c r="N735" s="201"/>
      <c r="P735" s="24"/>
      <c r="R735" s="24"/>
      <c r="S735" s="23"/>
      <c r="T735" s="24"/>
      <c r="U735" s="24"/>
      <c r="V735" s="24"/>
      <c r="W735" s="24"/>
    </row>
    <row r="736" spans="5:23" ht="12.75">
      <c r="E736" s="500"/>
      <c r="F736" s="24"/>
      <c r="H736" s="23"/>
      <c r="J736" s="201"/>
      <c r="K736" s="201"/>
      <c r="L736" s="201"/>
      <c r="M736" s="201"/>
      <c r="N736" s="201"/>
      <c r="P736" s="24"/>
      <c r="R736" s="24"/>
      <c r="S736" s="23"/>
      <c r="T736" s="24"/>
      <c r="U736" s="24"/>
      <c r="V736" s="24"/>
      <c r="W736" s="24"/>
    </row>
    <row r="737" spans="5:23" ht="12.75">
      <c r="E737" s="500"/>
      <c r="F737" s="24"/>
      <c r="H737" s="23"/>
      <c r="J737" s="201"/>
      <c r="K737" s="201"/>
      <c r="L737" s="201"/>
      <c r="M737" s="201"/>
      <c r="N737" s="201"/>
      <c r="P737" s="24"/>
      <c r="R737" s="24"/>
      <c r="S737" s="23"/>
      <c r="T737" s="24"/>
      <c r="U737" s="24"/>
      <c r="V737" s="24"/>
      <c r="W737" s="24"/>
    </row>
    <row r="738" spans="5:23" ht="12.75">
      <c r="E738" s="500"/>
      <c r="F738" s="24"/>
      <c r="H738" s="23"/>
      <c r="J738" s="201"/>
      <c r="K738" s="201"/>
      <c r="L738" s="201"/>
      <c r="M738" s="201"/>
      <c r="N738" s="201"/>
      <c r="P738" s="24"/>
      <c r="R738" s="24"/>
      <c r="S738" s="23"/>
      <c r="T738" s="24"/>
      <c r="U738" s="24"/>
      <c r="V738" s="24"/>
      <c r="W738" s="24"/>
    </row>
    <row r="739" spans="5:23" ht="12.75">
      <c r="E739" s="500"/>
      <c r="F739" s="24"/>
      <c r="H739" s="23"/>
      <c r="J739" s="201"/>
      <c r="K739" s="201"/>
      <c r="L739" s="201"/>
      <c r="M739" s="201"/>
      <c r="N739" s="201"/>
      <c r="P739" s="24"/>
      <c r="R739" s="24"/>
      <c r="S739" s="23"/>
      <c r="T739" s="24"/>
      <c r="U739" s="24"/>
      <c r="V739" s="24"/>
      <c r="W739" s="24"/>
    </row>
    <row r="740" spans="5:23" ht="12.75">
      <c r="E740" s="500"/>
      <c r="F740" s="24"/>
      <c r="H740" s="23"/>
      <c r="J740" s="201"/>
      <c r="K740" s="201"/>
      <c r="L740" s="201"/>
      <c r="M740" s="201"/>
      <c r="N740" s="201"/>
      <c r="P740" s="24"/>
      <c r="R740" s="24"/>
      <c r="S740" s="23"/>
      <c r="T740" s="24"/>
      <c r="U740" s="24"/>
      <c r="V740" s="24"/>
      <c r="W740" s="24"/>
    </row>
    <row r="741" spans="5:23" ht="12.75">
      <c r="E741" s="500"/>
      <c r="F741" s="24"/>
      <c r="H741" s="23"/>
      <c r="J741" s="201"/>
      <c r="K741" s="201"/>
      <c r="L741" s="201"/>
      <c r="M741" s="201"/>
      <c r="N741" s="201"/>
      <c r="P741" s="24"/>
      <c r="R741" s="24"/>
      <c r="S741" s="23"/>
      <c r="T741" s="24"/>
      <c r="U741" s="24"/>
      <c r="V741" s="24"/>
      <c r="W741" s="24"/>
    </row>
    <row r="742" spans="5:23" ht="12.75">
      <c r="E742" s="500"/>
      <c r="F742" s="24"/>
      <c r="H742" s="23"/>
      <c r="J742" s="201"/>
      <c r="K742" s="201"/>
      <c r="L742" s="201"/>
      <c r="M742" s="201"/>
      <c r="N742" s="201"/>
      <c r="P742" s="24"/>
      <c r="R742" s="24"/>
      <c r="S742" s="23"/>
      <c r="T742" s="24"/>
      <c r="U742" s="24"/>
      <c r="V742" s="24"/>
      <c r="W742" s="24"/>
    </row>
    <row r="743" spans="5:23" ht="12.75">
      <c r="E743" s="500"/>
      <c r="F743" s="24"/>
      <c r="H743" s="23"/>
      <c r="J743" s="201"/>
      <c r="K743" s="201"/>
      <c r="L743" s="201"/>
      <c r="M743" s="201"/>
      <c r="N743" s="201"/>
      <c r="P743" s="24"/>
      <c r="R743" s="24"/>
      <c r="S743" s="23"/>
      <c r="T743" s="24"/>
      <c r="U743" s="24"/>
      <c r="V743" s="24"/>
      <c r="W743" s="24"/>
    </row>
    <row r="744" spans="5:23" ht="12.75">
      <c r="E744" s="500"/>
      <c r="F744" s="24"/>
      <c r="H744" s="23"/>
      <c r="J744" s="201"/>
      <c r="K744" s="201"/>
      <c r="L744" s="201"/>
      <c r="M744" s="201"/>
      <c r="N744" s="201"/>
      <c r="P744" s="24"/>
      <c r="R744" s="24"/>
      <c r="S744" s="23"/>
      <c r="T744" s="24"/>
      <c r="U744" s="24"/>
      <c r="V744" s="24"/>
      <c r="W744" s="24"/>
    </row>
    <row r="745" spans="5:23" ht="12.75">
      <c r="E745" s="500"/>
      <c r="F745" s="24"/>
      <c r="H745" s="23"/>
      <c r="J745" s="201"/>
      <c r="K745" s="201"/>
      <c r="L745" s="201"/>
      <c r="M745" s="201"/>
      <c r="N745" s="201"/>
      <c r="P745" s="24"/>
      <c r="R745" s="24"/>
      <c r="S745" s="23"/>
      <c r="T745" s="24"/>
      <c r="U745" s="24"/>
      <c r="V745" s="24"/>
      <c r="W745" s="24"/>
    </row>
    <row r="746" spans="5:23" ht="12.75">
      <c r="E746" s="500"/>
      <c r="F746" s="24"/>
      <c r="H746" s="23"/>
      <c r="J746" s="201"/>
      <c r="K746" s="201"/>
      <c r="L746" s="201"/>
      <c r="M746" s="201"/>
      <c r="N746" s="201"/>
      <c r="P746" s="24"/>
      <c r="R746" s="24"/>
      <c r="S746" s="23"/>
      <c r="T746" s="24"/>
      <c r="U746" s="24"/>
      <c r="V746" s="24"/>
      <c r="W746" s="24"/>
    </row>
    <row r="747" spans="5:23" ht="12.75">
      <c r="E747" s="500"/>
      <c r="F747" s="24"/>
      <c r="H747" s="23"/>
      <c r="J747" s="201"/>
      <c r="K747" s="201"/>
      <c r="L747" s="201"/>
      <c r="M747" s="201"/>
      <c r="N747" s="201"/>
      <c r="P747" s="24"/>
      <c r="R747" s="24"/>
      <c r="S747" s="23"/>
      <c r="T747" s="24"/>
      <c r="U747" s="24"/>
      <c r="V747" s="24"/>
      <c r="W747" s="24"/>
    </row>
    <row r="748" spans="5:23" ht="12.75">
      <c r="E748" s="500"/>
      <c r="F748" s="24"/>
      <c r="H748" s="23"/>
      <c r="J748" s="201"/>
      <c r="K748" s="201"/>
      <c r="L748" s="201"/>
      <c r="M748" s="201"/>
      <c r="N748" s="201"/>
      <c r="P748" s="24"/>
      <c r="R748" s="24"/>
      <c r="S748" s="23"/>
      <c r="T748" s="24"/>
      <c r="U748" s="24"/>
      <c r="V748" s="24"/>
      <c r="W748" s="24"/>
    </row>
    <row r="749" spans="5:23" ht="12.75">
      <c r="E749" s="500"/>
      <c r="F749" s="24"/>
      <c r="H749" s="23"/>
      <c r="J749" s="201"/>
      <c r="K749" s="201"/>
      <c r="L749" s="201"/>
      <c r="M749" s="201"/>
      <c r="N749" s="201"/>
      <c r="P749" s="24"/>
      <c r="R749" s="24"/>
      <c r="S749" s="23"/>
      <c r="T749" s="24"/>
      <c r="U749" s="24"/>
      <c r="V749" s="24"/>
      <c r="W749" s="24"/>
    </row>
    <row r="750" spans="5:23" ht="12.75">
      <c r="E750" s="500"/>
      <c r="F750" s="24"/>
      <c r="H750" s="23"/>
      <c r="J750" s="201"/>
      <c r="K750" s="201"/>
      <c r="L750" s="201"/>
      <c r="M750" s="201"/>
      <c r="N750" s="201"/>
      <c r="P750" s="24"/>
      <c r="R750" s="24"/>
      <c r="S750" s="23"/>
      <c r="T750" s="24"/>
      <c r="U750" s="24"/>
      <c r="V750" s="24"/>
      <c r="W750" s="24"/>
    </row>
    <row r="751" spans="5:23" ht="12.75">
      <c r="E751" s="500"/>
      <c r="F751" s="24"/>
      <c r="H751" s="23"/>
      <c r="J751" s="201"/>
      <c r="K751" s="201"/>
      <c r="L751" s="201"/>
      <c r="M751" s="201"/>
      <c r="N751" s="201"/>
      <c r="P751" s="24"/>
      <c r="R751" s="24"/>
      <c r="S751" s="23"/>
      <c r="T751" s="24"/>
      <c r="U751" s="24"/>
      <c r="V751" s="24"/>
      <c r="W751" s="24"/>
    </row>
    <row r="752" spans="5:23" ht="12.75">
      <c r="E752" s="500"/>
      <c r="F752" s="24"/>
      <c r="H752" s="23"/>
      <c r="J752" s="201"/>
      <c r="K752" s="201"/>
      <c r="L752" s="201"/>
      <c r="M752" s="201"/>
      <c r="N752" s="201"/>
      <c r="P752" s="24"/>
      <c r="R752" s="24"/>
      <c r="S752" s="23"/>
      <c r="T752" s="24"/>
      <c r="U752" s="24"/>
      <c r="V752" s="24"/>
      <c r="W752" s="24"/>
    </row>
    <row r="753" spans="5:23" ht="12.75">
      <c r="E753" s="500"/>
      <c r="F753" s="24"/>
      <c r="H753" s="23"/>
      <c r="J753" s="201"/>
      <c r="K753" s="201"/>
      <c r="L753" s="201"/>
      <c r="M753" s="201"/>
      <c r="N753" s="201"/>
      <c r="P753" s="24"/>
      <c r="R753" s="24"/>
      <c r="S753" s="23"/>
      <c r="T753" s="24"/>
      <c r="U753" s="24"/>
      <c r="V753" s="24"/>
      <c r="W753" s="24"/>
    </row>
    <row r="754" spans="5:23" ht="12.75">
      <c r="E754" s="500"/>
      <c r="F754" s="24"/>
      <c r="H754" s="23"/>
      <c r="J754" s="201"/>
      <c r="K754" s="201"/>
      <c r="L754" s="201"/>
      <c r="M754" s="201"/>
      <c r="N754" s="201"/>
      <c r="P754" s="24"/>
      <c r="R754" s="24"/>
      <c r="S754" s="23"/>
      <c r="T754" s="24"/>
      <c r="U754" s="24"/>
      <c r="V754" s="24"/>
      <c r="W754" s="24"/>
    </row>
    <row r="755" spans="5:23" ht="12.75">
      <c r="E755" s="500"/>
      <c r="F755" s="24"/>
      <c r="H755" s="23"/>
      <c r="J755" s="201"/>
      <c r="K755" s="201"/>
      <c r="L755" s="201"/>
      <c r="M755" s="201"/>
      <c r="N755" s="201"/>
      <c r="P755" s="24"/>
      <c r="R755" s="24"/>
      <c r="S755" s="23"/>
      <c r="T755" s="24"/>
      <c r="U755" s="24"/>
      <c r="V755" s="24"/>
      <c r="W755" s="24"/>
    </row>
    <row r="756" spans="5:23" ht="12.75">
      <c r="E756" s="500"/>
      <c r="F756" s="24"/>
      <c r="H756" s="23"/>
      <c r="J756" s="201"/>
      <c r="K756" s="201"/>
      <c r="L756" s="201"/>
      <c r="M756" s="201"/>
      <c r="N756" s="201"/>
      <c r="P756" s="24"/>
      <c r="R756" s="24"/>
      <c r="S756" s="23"/>
      <c r="T756" s="24"/>
      <c r="U756" s="24"/>
      <c r="V756" s="24"/>
      <c r="W756" s="24"/>
    </row>
    <row r="757" spans="5:23" ht="12.75">
      <c r="E757" s="500"/>
      <c r="F757" s="24"/>
      <c r="H757" s="23"/>
      <c r="J757" s="201"/>
      <c r="K757" s="201"/>
      <c r="L757" s="201"/>
      <c r="M757" s="201"/>
      <c r="N757" s="201"/>
      <c r="P757" s="24"/>
      <c r="R757" s="24"/>
      <c r="S757" s="23"/>
      <c r="T757" s="24"/>
      <c r="U757" s="24"/>
      <c r="V757" s="24"/>
      <c r="W757" s="24"/>
    </row>
    <row r="758" spans="5:23" ht="12.75">
      <c r="E758" s="500"/>
      <c r="F758" s="24"/>
      <c r="H758" s="23"/>
      <c r="J758" s="201"/>
      <c r="K758" s="201"/>
      <c r="L758" s="201"/>
      <c r="M758" s="201"/>
      <c r="N758" s="201"/>
      <c r="P758" s="24"/>
      <c r="R758" s="24"/>
      <c r="S758" s="23"/>
      <c r="T758" s="24"/>
      <c r="U758" s="24"/>
      <c r="V758" s="24"/>
      <c r="W758" s="24"/>
    </row>
    <row r="759" spans="5:23" ht="12.75">
      <c r="E759" s="500"/>
      <c r="F759" s="24"/>
      <c r="H759" s="23"/>
      <c r="J759" s="201"/>
      <c r="K759" s="201"/>
      <c r="L759" s="201"/>
      <c r="M759" s="201"/>
      <c r="N759" s="201"/>
      <c r="P759" s="24"/>
      <c r="R759" s="24"/>
      <c r="S759" s="23"/>
      <c r="T759" s="24"/>
      <c r="U759" s="24"/>
      <c r="V759" s="24"/>
      <c r="W759" s="24"/>
    </row>
    <row r="760" spans="5:23" ht="12.75">
      <c r="E760" s="500"/>
      <c r="F760" s="24"/>
      <c r="H760" s="23"/>
      <c r="J760" s="201"/>
      <c r="K760" s="201"/>
      <c r="L760" s="201"/>
      <c r="M760" s="201"/>
      <c r="N760" s="201"/>
      <c r="P760" s="24"/>
      <c r="R760" s="24"/>
      <c r="S760" s="23"/>
      <c r="T760" s="24"/>
      <c r="U760" s="24"/>
      <c r="V760" s="24"/>
      <c r="W760" s="24"/>
    </row>
    <row r="761" spans="5:23" ht="12.75">
      <c r="E761" s="500"/>
      <c r="F761" s="24"/>
      <c r="H761" s="23"/>
      <c r="J761" s="201"/>
      <c r="K761" s="201"/>
      <c r="L761" s="201"/>
      <c r="M761" s="201"/>
      <c r="N761" s="201"/>
      <c r="P761" s="24"/>
      <c r="R761" s="24"/>
      <c r="S761" s="23"/>
      <c r="T761" s="24"/>
      <c r="U761" s="24"/>
      <c r="V761" s="24"/>
      <c r="W761" s="24"/>
    </row>
    <row r="762" spans="5:23" ht="12.75">
      <c r="E762" s="500"/>
      <c r="F762" s="24"/>
      <c r="H762" s="23"/>
      <c r="J762" s="201"/>
      <c r="K762" s="201"/>
      <c r="L762" s="201"/>
      <c r="M762" s="201"/>
      <c r="N762" s="201"/>
      <c r="P762" s="24"/>
      <c r="R762" s="24"/>
      <c r="S762" s="23"/>
      <c r="T762" s="24"/>
      <c r="U762" s="24"/>
      <c r="V762" s="24"/>
      <c r="W762" s="24"/>
    </row>
    <row r="763" spans="5:23" ht="12.75">
      <c r="E763" s="500"/>
      <c r="F763" s="24"/>
      <c r="H763" s="23"/>
      <c r="J763" s="201"/>
      <c r="K763" s="201"/>
      <c r="L763" s="201"/>
      <c r="M763" s="201"/>
      <c r="N763" s="201"/>
      <c r="P763" s="24"/>
      <c r="R763" s="24"/>
      <c r="S763" s="23"/>
      <c r="T763" s="24"/>
      <c r="U763" s="24"/>
      <c r="V763" s="24"/>
      <c r="W763" s="24"/>
    </row>
    <row r="764" spans="5:23" ht="12.75">
      <c r="E764" s="500"/>
      <c r="F764" s="24"/>
      <c r="H764" s="23"/>
      <c r="J764" s="201"/>
      <c r="K764" s="201"/>
      <c r="L764" s="201"/>
      <c r="M764" s="201"/>
      <c r="N764" s="201"/>
      <c r="P764" s="24"/>
      <c r="R764" s="24"/>
      <c r="S764" s="23"/>
      <c r="T764" s="24"/>
      <c r="U764" s="24"/>
      <c r="V764" s="24"/>
      <c r="W764" s="24"/>
    </row>
    <row r="765" spans="5:23" ht="12.75">
      <c r="E765" s="500"/>
      <c r="F765" s="24"/>
      <c r="H765" s="23"/>
      <c r="J765" s="201"/>
      <c r="K765" s="201"/>
      <c r="L765" s="201"/>
      <c r="M765" s="201"/>
      <c r="N765" s="201"/>
      <c r="P765" s="24"/>
      <c r="R765" s="24"/>
      <c r="S765" s="23"/>
      <c r="T765" s="24"/>
      <c r="U765" s="24"/>
      <c r="V765" s="24"/>
      <c r="W765" s="24"/>
    </row>
    <row r="766" spans="5:23" ht="12.75">
      <c r="E766" s="500"/>
      <c r="F766" s="24"/>
      <c r="H766" s="23"/>
      <c r="J766" s="201"/>
      <c r="K766" s="201"/>
      <c r="L766" s="201"/>
      <c r="M766" s="201"/>
      <c r="N766" s="201"/>
      <c r="P766" s="24"/>
      <c r="R766" s="24"/>
      <c r="S766" s="23"/>
      <c r="T766" s="24"/>
      <c r="U766" s="24"/>
      <c r="V766" s="24"/>
      <c r="W766" s="24"/>
    </row>
    <row r="767" spans="5:23" ht="12.75">
      <c r="E767" s="500"/>
      <c r="F767" s="24"/>
      <c r="H767" s="23"/>
      <c r="J767" s="201"/>
      <c r="K767" s="201"/>
      <c r="L767" s="201"/>
      <c r="M767" s="201"/>
      <c r="N767" s="201"/>
      <c r="P767" s="24"/>
      <c r="R767" s="24"/>
      <c r="S767" s="23"/>
      <c r="T767" s="24"/>
      <c r="U767" s="24"/>
      <c r="V767" s="24"/>
      <c r="W767" s="24"/>
    </row>
    <row r="768" spans="5:23" ht="12.75">
      <c r="E768" s="500"/>
      <c r="F768" s="24"/>
      <c r="H768" s="23"/>
      <c r="J768" s="201"/>
      <c r="K768" s="201"/>
      <c r="L768" s="201"/>
      <c r="M768" s="201"/>
      <c r="N768" s="201"/>
      <c r="P768" s="24"/>
      <c r="R768" s="24"/>
      <c r="S768" s="23"/>
      <c r="T768" s="24"/>
      <c r="U768" s="24"/>
      <c r="V768" s="24"/>
      <c r="W768" s="24"/>
    </row>
    <row r="769" spans="5:23" ht="12.75">
      <c r="E769" s="500"/>
      <c r="F769" s="24"/>
      <c r="H769" s="23"/>
      <c r="J769" s="201"/>
      <c r="K769" s="201"/>
      <c r="L769" s="201"/>
      <c r="M769" s="201"/>
      <c r="N769" s="201"/>
      <c r="P769" s="24"/>
      <c r="R769" s="24"/>
      <c r="S769" s="23"/>
      <c r="T769" s="24"/>
      <c r="U769" s="24"/>
      <c r="V769" s="24"/>
      <c r="W769" s="24"/>
    </row>
    <row r="770" spans="5:23" ht="12.75">
      <c r="E770" s="500"/>
      <c r="F770" s="24"/>
      <c r="H770" s="23"/>
      <c r="J770" s="201"/>
      <c r="K770" s="201"/>
      <c r="L770" s="201"/>
      <c r="M770" s="201"/>
      <c r="N770" s="201"/>
      <c r="P770" s="24"/>
      <c r="R770" s="24"/>
      <c r="S770" s="23"/>
      <c r="T770" s="24"/>
      <c r="U770" s="24"/>
      <c r="V770" s="24"/>
      <c r="W770" s="24"/>
    </row>
    <row r="771" spans="5:23" ht="12.75">
      <c r="E771" s="500"/>
      <c r="F771" s="24"/>
      <c r="H771" s="23"/>
      <c r="J771" s="201"/>
      <c r="K771" s="201"/>
      <c r="L771" s="201"/>
      <c r="M771" s="201"/>
      <c r="N771" s="201"/>
      <c r="P771" s="24"/>
      <c r="R771" s="24"/>
      <c r="S771" s="23"/>
      <c r="T771" s="24"/>
      <c r="U771" s="24"/>
      <c r="V771" s="24"/>
      <c r="W771" s="24"/>
    </row>
    <row r="772" spans="5:23" ht="12.75">
      <c r="E772" s="500"/>
      <c r="F772" s="24"/>
      <c r="H772" s="23"/>
      <c r="J772" s="201"/>
      <c r="K772" s="201"/>
      <c r="L772" s="201"/>
      <c r="M772" s="201"/>
      <c r="N772" s="201"/>
      <c r="P772" s="24"/>
      <c r="R772" s="24"/>
      <c r="S772" s="23"/>
      <c r="T772" s="24"/>
      <c r="U772" s="24"/>
      <c r="V772" s="24"/>
      <c r="W772" s="24"/>
    </row>
    <row r="773" spans="5:23" ht="12.75">
      <c r="E773" s="500"/>
      <c r="F773" s="24"/>
      <c r="H773" s="23"/>
      <c r="J773" s="201"/>
      <c r="K773" s="201"/>
      <c r="L773" s="201"/>
      <c r="M773" s="201"/>
      <c r="N773" s="201"/>
      <c r="P773" s="24"/>
      <c r="R773" s="24"/>
      <c r="S773" s="23"/>
      <c r="T773" s="24"/>
      <c r="U773" s="24"/>
      <c r="V773" s="24"/>
      <c r="W773" s="24"/>
    </row>
    <row r="774" spans="5:23" ht="12.75">
      <c r="E774" s="500"/>
      <c r="F774" s="24"/>
      <c r="H774" s="23"/>
      <c r="J774" s="201"/>
      <c r="K774" s="201"/>
      <c r="L774" s="201"/>
      <c r="M774" s="201"/>
      <c r="N774" s="201"/>
      <c r="P774" s="24"/>
      <c r="R774" s="24"/>
      <c r="S774" s="23"/>
      <c r="T774" s="24"/>
      <c r="U774" s="24"/>
      <c r="V774" s="24"/>
      <c r="W774" s="24"/>
    </row>
    <row r="775" spans="5:23" ht="12.75">
      <c r="E775" s="500"/>
      <c r="F775" s="24"/>
      <c r="H775" s="23"/>
      <c r="J775" s="201"/>
      <c r="K775" s="201"/>
      <c r="L775" s="201"/>
      <c r="M775" s="201"/>
      <c r="N775" s="201"/>
      <c r="P775" s="24"/>
      <c r="R775" s="24"/>
      <c r="S775" s="23"/>
      <c r="T775" s="24"/>
      <c r="U775" s="24"/>
      <c r="V775" s="24"/>
      <c r="W775" s="24"/>
    </row>
    <row r="776" spans="5:23" ht="12.75">
      <c r="E776" s="500"/>
      <c r="F776" s="24"/>
      <c r="H776" s="23"/>
      <c r="J776" s="201"/>
      <c r="K776" s="201"/>
      <c r="L776" s="201"/>
      <c r="M776" s="201"/>
      <c r="N776" s="201"/>
      <c r="P776" s="24"/>
      <c r="R776" s="24"/>
      <c r="S776" s="23"/>
      <c r="T776" s="24"/>
      <c r="U776" s="24"/>
      <c r="V776" s="24"/>
      <c r="W776" s="24"/>
    </row>
    <row r="777" spans="5:23" ht="12.75">
      <c r="E777" s="500"/>
      <c r="F777" s="24"/>
      <c r="H777" s="23"/>
      <c r="J777" s="201"/>
      <c r="K777" s="201"/>
      <c r="L777" s="201"/>
      <c r="M777" s="201"/>
      <c r="N777" s="201"/>
      <c r="P777" s="24"/>
      <c r="R777" s="24"/>
      <c r="S777" s="23"/>
      <c r="T777" s="24"/>
      <c r="U777" s="24"/>
      <c r="V777" s="24"/>
      <c r="W777" s="24"/>
    </row>
    <row r="778" spans="5:23" ht="12.75">
      <c r="E778" s="500"/>
      <c r="F778" s="24"/>
      <c r="H778" s="23"/>
      <c r="J778" s="201"/>
      <c r="K778" s="201"/>
      <c r="L778" s="201"/>
      <c r="M778" s="201"/>
      <c r="N778" s="201"/>
      <c r="P778" s="24"/>
      <c r="R778" s="24"/>
      <c r="S778" s="23"/>
      <c r="T778" s="24"/>
      <c r="U778" s="24"/>
      <c r="V778" s="24"/>
      <c r="W778" s="24"/>
    </row>
    <row r="779" spans="5:23" ht="12.75">
      <c r="E779" s="500"/>
      <c r="F779" s="24"/>
      <c r="H779" s="23"/>
      <c r="J779" s="201"/>
      <c r="K779" s="201"/>
      <c r="L779" s="201"/>
      <c r="M779" s="201"/>
      <c r="N779" s="201"/>
      <c r="P779" s="24"/>
      <c r="R779" s="24"/>
      <c r="S779" s="23"/>
      <c r="T779" s="24"/>
      <c r="U779" s="24"/>
      <c r="V779" s="24"/>
      <c r="W779" s="24"/>
    </row>
    <row r="780" spans="5:23" ht="12.75">
      <c r="E780" s="500"/>
      <c r="F780" s="24"/>
      <c r="H780" s="23"/>
      <c r="J780" s="201"/>
      <c r="K780" s="201"/>
      <c r="L780" s="201"/>
      <c r="M780" s="201"/>
      <c r="N780" s="201"/>
      <c r="P780" s="24"/>
      <c r="R780" s="24"/>
      <c r="S780" s="23"/>
      <c r="T780" s="24"/>
      <c r="U780" s="24"/>
      <c r="V780" s="24"/>
      <c r="W780" s="24"/>
    </row>
    <row r="781" spans="5:23" ht="12.75">
      <c r="E781" s="500"/>
      <c r="F781" s="24"/>
      <c r="H781" s="23"/>
      <c r="J781" s="201"/>
      <c r="K781" s="201"/>
      <c r="L781" s="201"/>
      <c r="M781" s="201"/>
      <c r="N781" s="201"/>
      <c r="P781" s="24"/>
      <c r="R781" s="24"/>
      <c r="S781" s="23"/>
      <c r="T781" s="24"/>
      <c r="U781" s="24"/>
      <c r="V781" s="24"/>
      <c r="W781" s="24"/>
    </row>
    <row r="782" spans="5:23" ht="12.75">
      <c r="E782" s="500"/>
      <c r="F782" s="24"/>
      <c r="H782" s="23"/>
      <c r="J782" s="201"/>
      <c r="K782" s="201"/>
      <c r="L782" s="201"/>
      <c r="M782" s="201"/>
      <c r="N782" s="201"/>
      <c r="P782" s="24"/>
      <c r="R782" s="24"/>
      <c r="S782" s="23"/>
      <c r="T782" s="24"/>
      <c r="U782" s="24"/>
      <c r="V782" s="24"/>
      <c r="W782" s="24"/>
    </row>
    <row r="783" spans="5:23" ht="12.75">
      <c r="E783" s="500"/>
      <c r="F783" s="24"/>
      <c r="H783" s="23"/>
      <c r="J783" s="201"/>
      <c r="K783" s="201"/>
      <c r="L783" s="201"/>
      <c r="M783" s="201"/>
      <c r="N783" s="201"/>
      <c r="P783" s="24"/>
      <c r="R783" s="24"/>
      <c r="S783" s="23"/>
      <c r="T783" s="24"/>
      <c r="U783" s="24"/>
      <c r="V783" s="24"/>
      <c r="W783" s="24"/>
    </row>
    <row r="784" spans="5:23" ht="12.75">
      <c r="E784" s="500"/>
      <c r="F784" s="24"/>
      <c r="H784" s="23"/>
      <c r="J784" s="201"/>
      <c r="K784" s="201"/>
      <c r="L784" s="201"/>
      <c r="M784" s="201"/>
      <c r="N784" s="201"/>
      <c r="P784" s="24"/>
      <c r="R784" s="24"/>
      <c r="S784" s="23"/>
      <c r="T784" s="24"/>
      <c r="U784" s="24"/>
      <c r="V784" s="24"/>
      <c r="W784" s="24"/>
    </row>
    <row r="785" spans="5:23" ht="12.75">
      <c r="E785" s="500"/>
      <c r="F785" s="24"/>
      <c r="H785" s="23"/>
      <c r="J785" s="201"/>
      <c r="K785" s="201"/>
      <c r="L785" s="201"/>
      <c r="M785" s="201"/>
      <c r="N785" s="201"/>
      <c r="P785" s="24"/>
      <c r="R785" s="24"/>
      <c r="S785" s="23"/>
      <c r="T785" s="24"/>
      <c r="U785" s="24"/>
      <c r="V785" s="24"/>
      <c r="W785" s="24"/>
    </row>
    <row r="786" spans="5:23" ht="12.75">
      <c r="E786" s="500"/>
      <c r="F786" s="24"/>
      <c r="H786" s="23"/>
      <c r="J786" s="201"/>
      <c r="K786" s="201"/>
      <c r="L786" s="201"/>
      <c r="M786" s="201"/>
      <c r="N786" s="201"/>
      <c r="P786" s="24"/>
      <c r="R786" s="24"/>
      <c r="S786" s="23"/>
      <c r="T786" s="24"/>
      <c r="U786" s="24"/>
      <c r="V786" s="24"/>
      <c r="W786" s="24"/>
    </row>
    <row r="787" spans="5:23" ht="12.75">
      <c r="E787" s="500"/>
      <c r="F787" s="24"/>
      <c r="H787" s="23"/>
      <c r="J787" s="201"/>
      <c r="K787" s="201"/>
      <c r="L787" s="201"/>
      <c r="M787" s="201"/>
      <c r="N787" s="201"/>
      <c r="P787" s="24"/>
      <c r="R787" s="24"/>
      <c r="S787" s="23"/>
      <c r="T787" s="24"/>
      <c r="U787" s="24"/>
      <c r="V787" s="24"/>
      <c r="W787" s="24"/>
    </row>
    <row r="788" spans="5:23" ht="12.75">
      <c r="E788" s="500"/>
      <c r="F788" s="24"/>
      <c r="H788" s="23"/>
      <c r="J788" s="201"/>
      <c r="K788" s="201"/>
      <c r="L788" s="201"/>
      <c r="M788" s="201"/>
      <c r="N788" s="201"/>
      <c r="P788" s="24"/>
      <c r="R788" s="24"/>
      <c r="S788" s="23"/>
      <c r="T788" s="24"/>
      <c r="U788" s="24"/>
      <c r="V788" s="24"/>
      <c r="W788" s="24"/>
    </row>
    <row r="789" spans="5:23" ht="12.75">
      <c r="E789" s="500"/>
      <c r="F789" s="24"/>
      <c r="H789" s="23"/>
      <c r="J789" s="201"/>
      <c r="K789" s="201"/>
      <c r="L789" s="201"/>
      <c r="M789" s="201"/>
      <c r="N789" s="201"/>
      <c r="P789" s="24"/>
      <c r="R789" s="24"/>
      <c r="S789" s="23"/>
      <c r="T789" s="24"/>
      <c r="U789" s="24"/>
      <c r="V789" s="24"/>
      <c r="W789" s="24"/>
    </row>
    <row r="790" spans="5:23" ht="12.75">
      <c r="E790" s="500"/>
      <c r="F790" s="24"/>
      <c r="H790" s="23"/>
      <c r="J790" s="201"/>
      <c r="K790" s="201"/>
      <c r="L790" s="201"/>
      <c r="M790" s="201"/>
      <c r="N790" s="201"/>
      <c r="P790" s="24"/>
      <c r="R790" s="24"/>
      <c r="S790" s="23"/>
      <c r="T790" s="24"/>
      <c r="U790" s="24"/>
      <c r="V790" s="24"/>
      <c r="W790" s="24"/>
    </row>
    <row r="791" spans="5:23" ht="12.75">
      <c r="E791" s="500"/>
      <c r="F791" s="24"/>
      <c r="H791" s="23"/>
      <c r="J791" s="201"/>
      <c r="K791" s="201"/>
      <c r="L791" s="201"/>
      <c r="M791" s="201"/>
      <c r="N791" s="201"/>
      <c r="P791" s="24"/>
      <c r="R791" s="24"/>
      <c r="S791" s="23"/>
      <c r="T791" s="24"/>
      <c r="U791" s="24"/>
      <c r="V791" s="24"/>
      <c r="W791" s="24"/>
    </row>
    <row r="792" spans="5:23" ht="12.75">
      <c r="E792" s="500"/>
      <c r="F792" s="24"/>
      <c r="H792" s="23"/>
      <c r="J792" s="201"/>
      <c r="K792" s="201"/>
      <c r="L792" s="201"/>
      <c r="M792" s="201"/>
      <c r="N792" s="201"/>
      <c r="P792" s="24"/>
      <c r="R792" s="24"/>
      <c r="S792" s="23"/>
      <c r="T792" s="24"/>
      <c r="U792" s="24"/>
      <c r="V792" s="24"/>
      <c r="W792" s="24"/>
    </row>
    <row r="793" spans="5:23" ht="12.75">
      <c r="E793" s="500"/>
      <c r="F793" s="24"/>
      <c r="H793" s="23"/>
      <c r="J793" s="201"/>
      <c r="K793" s="201"/>
      <c r="L793" s="201"/>
      <c r="M793" s="201"/>
      <c r="N793" s="201"/>
      <c r="P793" s="24"/>
      <c r="R793" s="24"/>
      <c r="S793" s="23"/>
      <c r="T793" s="24"/>
      <c r="U793" s="24"/>
      <c r="V793" s="24"/>
      <c r="W793" s="24"/>
    </row>
    <row r="794" spans="5:23" ht="12.75">
      <c r="E794" s="500"/>
      <c r="F794" s="24"/>
      <c r="H794" s="23"/>
      <c r="J794" s="201"/>
      <c r="K794" s="201"/>
      <c r="L794" s="201"/>
      <c r="M794" s="201"/>
      <c r="N794" s="201"/>
      <c r="P794" s="24"/>
      <c r="R794" s="24"/>
      <c r="S794" s="23"/>
      <c r="T794" s="24"/>
      <c r="U794" s="24"/>
      <c r="V794" s="24"/>
      <c r="W794" s="24"/>
    </row>
    <row r="795" spans="5:23" ht="12.75">
      <c r="E795" s="500"/>
      <c r="F795" s="24"/>
      <c r="H795" s="23"/>
      <c r="J795" s="201"/>
      <c r="K795" s="201"/>
      <c r="L795" s="201"/>
      <c r="M795" s="201"/>
      <c r="N795" s="201"/>
      <c r="P795" s="24"/>
      <c r="R795" s="24"/>
      <c r="S795" s="23"/>
      <c r="T795" s="24"/>
      <c r="U795" s="24"/>
      <c r="V795" s="24"/>
      <c r="W795" s="24"/>
    </row>
    <row r="796" spans="5:23" ht="12.75">
      <c r="E796" s="500"/>
      <c r="F796" s="24"/>
      <c r="H796" s="23"/>
      <c r="J796" s="201"/>
      <c r="K796" s="201"/>
      <c r="L796" s="201"/>
      <c r="M796" s="201"/>
      <c r="N796" s="201"/>
      <c r="P796" s="24"/>
      <c r="R796" s="24"/>
      <c r="S796" s="23"/>
      <c r="T796" s="24"/>
      <c r="U796" s="24"/>
      <c r="V796" s="24"/>
      <c r="W796" s="24"/>
    </row>
    <row r="797" spans="5:23" ht="12.75">
      <c r="E797" s="500"/>
      <c r="F797" s="24"/>
      <c r="H797" s="23"/>
      <c r="J797" s="201"/>
      <c r="K797" s="201"/>
      <c r="L797" s="201"/>
      <c r="M797" s="201"/>
      <c r="N797" s="201"/>
      <c r="P797" s="24"/>
      <c r="R797" s="24"/>
      <c r="S797" s="23"/>
      <c r="T797" s="24"/>
      <c r="U797" s="24"/>
      <c r="V797" s="24"/>
      <c r="W797" s="24"/>
    </row>
    <row r="798" spans="5:23" ht="12.75">
      <c r="E798" s="500"/>
      <c r="F798" s="24"/>
      <c r="H798" s="23"/>
      <c r="J798" s="201"/>
      <c r="K798" s="201"/>
      <c r="L798" s="201"/>
      <c r="M798" s="201"/>
      <c r="N798" s="201"/>
      <c r="P798" s="24"/>
      <c r="R798" s="24"/>
      <c r="S798" s="23"/>
      <c r="T798" s="24"/>
      <c r="U798" s="24"/>
      <c r="V798" s="24"/>
      <c r="W798" s="24"/>
    </row>
    <row r="799" spans="5:23" ht="12.75">
      <c r="E799" s="500"/>
      <c r="F799" s="24"/>
      <c r="H799" s="23"/>
      <c r="J799" s="201"/>
      <c r="K799" s="201"/>
      <c r="L799" s="201"/>
      <c r="M799" s="201"/>
      <c r="N799" s="201"/>
      <c r="P799" s="24"/>
      <c r="R799" s="24"/>
      <c r="S799" s="23"/>
      <c r="T799" s="24"/>
      <c r="U799" s="24"/>
      <c r="V799" s="24"/>
      <c r="W799" s="24"/>
    </row>
    <row r="800" spans="5:23" ht="12.75">
      <c r="E800" s="500"/>
      <c r="F800" s="24"/>
      <c r="H800" s="23"/>
      <c r="J800" s="201"/>
      <c r="K800" s="201"/>
      <c r="L800" s="201"/>
      <c r="M800" s="201"/>
      <c r="N800" s="201"/>
      <c r="P800" s="24"/>
      <c r="R800" s="24"/>
      <c r="S800" s="23"/>
      <c r="T800" s="24"/>
      <c r="U800" s="24"/>
      <c r="V800" s="24"/>
      <c r="W800" s="24"/>
    </row>
    <row r="801" spans="5:23" ht="12.75">
      <c r="E801" s="500"/>
      <c r="F801" s="24"/>
      <c r="H801" s="23"/>
      <c r="J801" s="201"/>
      <c r="K801" s="201"/>
      <c r="L801" s="201"/>
      <c r="M801" s="201"/>
      <c r="N801" s="201"/>
      <c r="P801" s="24"/>
      <c r="R801" s="24"/>
      <c r="S801" s="23"/>
      <c r="T801" s="24"/>
      <c r="U801" s="24"/>
      <c r="V801" s="24"/>
      <c r="W801" s="24"/>
    </row>
    <row r="802" spans="5:23" ht="12.75">
      <c r="E802" s="500"/>
      <c r="F802" s="24"/>
      <c r="H802" s="23"/>
      <c r="J802" s="201"/>
      <c r="K802" s="201"/>
      <c r="L802" s="201"/>
      <c r="M802" s="201"/>
      <c r="N802" s="201"/>
      <c r="P802" s="24"/>
      <c r="R802" s="24"/>
      <c r="S802" s="23"/>
      <c r="T802" s="24"/>
      <c r="U802" s="24"/>
      <c r="V802" s="24"/>
      <c r="W802" s="24"/>
    </row>
    <row r="803" spans="5:23" ht="12.75">
      <c r="E803" s="500"/>
      <c r="F803" s="24"/>
      <c r="H803" s="23"/>
      <c r="J803" s="201"/>
      <c r="K803" s="201"/>
      <c r="L803" s="201"/>
      <c r="M803" s="201"/>
      <c r="N803" s="201"/>
      <c r="P803" s="24"/>
      <c r="R803" s="24"/>
      <c r="S803" s="23"/>
      <c r="T803" s="24"/>
      <c r="U803" s="24"/>
      <c r="V803" s="24"/>
      <c r="W803" s="24"/>
    </row>
    <row r="804" spans="5:23" ht="12.75">
      <c r="E804" s="500"/>
      <c r="F804" s="24"/>
      <c r="H804" s="23"/>
      <c r="J804" s="201"/>
      <c r="K804" s="201"/>
      <c r="L804" s="201"/>
      <c r="M804" s="201"/>
      <c r="N804" s="201"/>
      <c r="P804" s="24"/>
      <c r="R804" s="24"/>
      <c r="S804" s="23"/>
      <c r="T804" s="24"/>
      <c r="U804" s="24"/>
      <c r="V804" s="24"/>
      <c r="W804" s="24"/>
    </row>
    <row r="805" spans="5:23" ht="12.75">
      <c r="E805" s="500"/>
      <c r="F805" s="24"/>
      <c r="H805" s="23"/>
      <c r="J805" s="201"/>
      <c r="K805" s="201"/>
      <c r="L805" s="201"/>
      <c r="M805" s="201"/>
      <c r="N805" s="201"/>
      <c r="P805" s="24"/>
      <c r="R805" s="24"/>
      <c r="S805" s="23"/>
      <c r="T805" s="24"/>
      <c r="U805" s="24"/>
      <c r="V805" s="24"/>
      <c r="W805" s="24"/>
    </row>
    <row r="806" spans="5:23" ht="12.75">
      <c r="E806" s="500"/>
      <c r="F806" s="24"/>
      <c r="H806" s="23"/>
      <c r="J806" s="201"/>
      <c r="K806" s="201"/>
      <c r="L806" s="201"/>
      <c r="M806" s="201"/>
      <c r="N806" s="201"/>
      <c r="P806" s="24"/>
      <c r="R806" s="24"/>
      <c r="S806" s="23"/>
      <c r="T806" s="24"/>
      <c r="U806" s="24"/>
      <c r="V806" s="24"/>
      <c r="W806" s="24"/>
    </row>
    <row r="807" spans="5:23" ht="12.75">
      <c r="E807" s="500"/>
      <c r="F807" s="24"/>
      <c r="H807" s="23"/>
      <c r="J807" s="201"/>
      <c r="K807" s="201"/>
      <c r="L807" s="201"/>
      <c r="M807" s="201"/>
      <c r="N807" s="201"/>
      <c r="P807" s="24"/>
      <c r="R807" s="24"/>
      <c r="S807" s="23"/>
      <c r="T807" s="24"/>
      <c r="U807" s="24"/>
      <c r="V807" s="24"/>
      <c r="W807" s="24"/>
    </row>
    <row r="808" spans="5:23" ht="12.75">
      <c r="E808" s="500"/>
      <c r="F808" s="24"/>
      <c r="H808" s="23"/>
      <c r="J808" s="201"/>
      <c r="K808" s="201"/>
      <c r="L808" s="201"/>
      <c r="M808" s="201"/>
      <c r="N808" s="201"/>
      <c r="P808" s="24"/>
      <c r="R808" s="24"/>
      <c r="S808" s="23"/>
      <c r="T808" s="24"/>
      <c r="U808" s="24"/>
      <c r="V808" s="24"/>
      <c r="W808" s="24"/>
    </row>
    <row r="809" spans="5:23" ht="12.75">
      <c r="E809" s="500"/>
      <c r="F809" s="24"/>
      <c r="H809" s="23"/>
      <c r="J809" s="201"/>
      <c r="K809" s="201"/>
      <c r="L809" s="201"/>
      <c r="M809" s="201"/>
      <c r="N809" s="201"/>
      <c r="P809" s="24"/>
      <c r="R809" s="24"/>
      <c r="S809" s="23"/>
      <c r="T809" s="24"/>
      <c r="U809" s="24"/>
      <c r="V809" s="24"/>
      <c r="W809" s="24"/>
    </row>
    <row r="810" spans="5:23" ht="12.75">
      <c r="E810" s="500"/>
      <c r="F810" s="24"/>
      <c r="H810" s="23"/>
      <c r="J810" s="201"/>
      <c r="K810" s="201"/>
      <c r="L810" s="201"/>
      <c r="M810" s="201"/>
      <c r="N810" s="201"/>
      <c r="P810" s="24"/>
      <c r="R810" s="24"/>
      <c r="S810" s="23"/>
      <c r="T810" s="24"/>
      <c r="U810" s="24"/>
      <c r="V810" s="24"/>
      <c r="W810" s="24"/>
    </row>
    <row r="811" spans="5:23" ht="12.75">
      <c r="E811" s="500"/>
      <c r="F811" s="24"/>
      <c r="H811" s="23"/>
      <c r="J811" s="201"/>
      <c r="K811" s="201"/>
      <c r="L811" s="201"/>
      <c r="M811" s="201"/>
      <c r="N811" s="201"/>
      <c r="P811" s="24"/>
      <c r="R811" s="24"/>
      <c r="S811" s="23"/>
      <c r="T811" s="24"/>
      <c r="U811" s="24"/>
      <c r="V811" s="24"/>
      <c r="W811" s="24"/>
    </row>
    <row r="812" spans="5:23" ht="12.75">
      <c r="E812" s="500"/>
      <c r="F812" s="24"/>
      <c r="H812" s="23"/>
      <c r="J812" s="201"/>
      <c r="K812" s="201"/>
      <c r="L812" s="201"/>
      <c r="M812" s="201"/>
      <c r="N812" s="201"/>
      <c r="P812" s="24"/>
      <c r="R812" s="24"/>
      <c r="S812" s="23"/>
      <c r="T812" s="24"/>
      <c r="U812" s="24"/>
      <c r="V812" s="24"/>
      <c r="W812" s="24"/>
    </row>
    <row r="813" spans="5:23" ht="12.75">
      <c r="E813" s="500"/>
      <c r="F813" s="24"/>
      <c r="H813" s="23"/>
      <c r="J813" s="201"/>
      <c r="K813" s="201"/>
      <c r="L813" s="201"/>
      <c r="M813" s="201"/>
      <c r="N813" s="201"/>
      <c r="P813" s="24"/>
      <c r="R813" s="24"/>
      <c r="S813" s="23"/>
      <c r="T813" s="24"/>
      <c r="U813" s="24"/>
      <c r="V813" s="24"/>
      <c r="W813" s="24"/>
    </row>
    <row r="814" spans="5:23" ht="12.75">
      <c r="E814" s="500"/>
      <c r="F814" s="24"/>
      <c r="H814" s="23"/>
      <c r="J814" s="201"/>
      <c r="K814" s="201"/>
      <c r="L814" s="201"/>
      <c r="M814" s="201"/>
      <c r="N814" s="201"/>
      <c r="P814" s="24"/>
      <c r="R814" s="24"/>
      <c r="S814" s="23"/>
      <c r="T814" s="24"/>
      <c r="U814" s="24"/>
      <c r="V814" s="24"/>
      <c r="W814" s="24"/>
    </row>
    <row r="815" spans="5:23" ht="12.75">
      <c r="E815" s="500"/>
      <c r="F815" s="24"/>
      <c r="H815" s="23"/>
      <c r="J815" s="201"/>
      <c r="K815" s="201"/>
      <c r="L815" s="201"/>
      <c r="M815" s="201"/>
      <c r="N815" s="201"/>
      <c r="P815" s="24"/>
      <c r="R815" s="24"/>
      <c r="S815" s="23"/>
      <c r="T815" s="24"/>
      <c r="U815" s="24"/>
      <c r="V815" s="24"/>
      <c r="W815" s="24"/>
    </row>
    <row r="816" spans="5:23" ht="12.75">
      <c r="E816" s="500"/>
      <c r="F816" s="24"/>
      <c r="H816" s="23"/>
      <c r="J816" s="201"/>
      <c r="K816" s="201"/>
      <c r="L816" s="201"/>
      <c r="M816" s="201"/>
      <c r="N816" s="201"/>
      <c r="P816" s="24"/>
      <c r="R816" s="24"/>
      <c r="S816" s="23"/>
      <c r="T816" s="24"/>
      <c r="U816" s="24"/>
      <c r="V816" s="24"/>
      <c r="W816" s="24"/>
    </row>
    <row r="817" spans="5:23" ht="12.75">
      <c r="E817" s="500"/>
      <c r="F817" s="24"/>
      <c r="H817" s="23"/>
      <c r="J817" s="201"/>
      <c r="K817" s="201"/>
      <c r="L817" s="201"/>
      <c r="M817" s="201"/>
      <c r="N817" s="201"/>
      <c r="P817" s="24"/>
      <c r="R817" s="24"/>
      <c r="S817" s="23"/>
      <c r="T817" s="24"/>
      <c r="U817" s="24"/>
      <c r="V817" s="24"/>
      <c r="W817" s="24"/>
    </row>
    <row r="818" spans="5:23" ht="12.75">
      <c r="E818" s="500"/>
      <c r="F818" s="24"/>
      <c r="H818" s="23"/>
      <c r="J818" s="201"/>
      <c r="K818" s="201"/>
      <c r="L818" s="201"/>
      <c r="M818" s="201"/>
      <c r="N818" s="201"/>
      <c r="P818" s="24"/>
      <c r="R818" s="24"/>
      <c r="S818" s="23"/>
      <c r="T818" s="24"/>
      <c r="U818" s="24"/>
      <c r="V818" s="24"/>
      <c r="W818" s="24"/>
    </row>
    <row r="819" spans="5:23" ht="12.75">
      <c r="E819" s="500"/>
      <c r="F819" s="24"/>
      <c r="H819" s="23"/>
      <c r="J819" s="201"/>
      <c r="K819" s="201"/>
      <c r="L819" s="201"/>
      <c r="M819" s="201"/>
      <c r="N819" s="201"/>
      <c r="P819" s="24"/>
      <c r="R819" s="24"/>
      <c r="S819" s="23"/>
      <c r="T819" s="24"/>
      <c r="U819" s="24"/>
      <c r="V819" s="24"/>
      <c r="W819" s="24"/>
    </row>
    <row r="820" spans="5:23" ht="12.75">
      <c r="E820" s="500"/>
      <c r="F820" s="24"/>
      <c r="H820" s="23"/>
      <c r="J820" s="201"/>
      <c r="K820" s="201"/>
      <c r="L820" s="201"/>
      <c r="M820" s="201"/>
      <c r="N820" s="201"/>
      <c r="P820" s="24"/>
      <c r="R820" s="24"/>
      <c r="S820" s="23"/>
      <c r="T820" s="24"/>
      <c r="U820" s="24"/>
      <c r="V820" s="24"/>
      <c r="W820" s="24"/>
    </row>
    <row r="821" spans="5:23" ht="12.75">
      <c r="E821" s="500"/>
      <c r="F821" s="24"/>
      <c r="H821" s="23"/>
      <c r="J821" s="201"/>
      <c r="K821" s="201"/>
      <c r="L821" s="201"/>
      <c r="M821" s="201"/>
      <c r="N821" s="201"/>
      <c r="P821" s="24"/>
      <c r="R821" s="24"/>
      <c r="S821" s="23"/>
      <c r="T821" s="24"/>
      <c r="U821" s="24"/>
      <c r="V821" s="24"/>
      <c r="W821" s="24"/>
    </row>
    <row r="822" spans="5:23" ht="12.75">
      <c r="E822" s="500"/>
      <c r="F822" s="24"/>
      <c r="H822" s="23"/>
      <c r="J822" s="201"/>
      <c r="K822" s="201"/>
      <c r="L822" s="201"/>
      <c r="M822" s="201"/>
      <c r="N822" s="201"/>
      <c r="P822" s="24"/>
      <c r="R822" s="24"/>
      <c r="S822" s="23"/>
      <c r="T822" s="24"/>
      <c r="U822" s="24"/>
      <c r="V822" s="24"/>
      <c r="W822" s="24"/>
    </row>
    <row r="823" spans="5:23" ht="12.75">
      <c r="E823" s="500"/>
      <c r="F823" s="24"/>
      <c r="H823" s="23"/>
      <c r="J823" s="201"/>
      <c r="K823" s="201"/>
      <c r="L823" s="201"/>
      <c r="M823" s="201"/>
      <c r="N823" s="201"/>
      <c r="P823" s="24"/>
      <c r="R823" s="24"/>
      <c r="S823" s="23"/>
      <c r="T823" s="24"/>
      <c r="U823" s="24"/>
      <c r="V823" s="24"/>
      <c r="W823" s="24"/>
    </row>
    <row r="824" spans="5:23" ht="12.75">
      <c r="E824" s="500"/>
      <c r="F824" s="24"/>
      <c r="H824" s="23"/>
      <c r="J824" s="201"/>
      <c r="K824" s="201"/>
      <c r="L824" s="201"/>
      <c r="M824" s="201"/>
      <c r="N824" s="201"/>
      <c r="P824" s="24"/>
      <c r="R824" s="24"/>
      <c r="S824" s="23"/>
      <c r="T824" s="24"/>
      <c r="U824" s="24"/>
      <c r="V824" s="24"/>
      <c r="W824" s="24"/>
    </row>
    <row r="825" spans="5:23" ht="12.75">
      <c r="E825" s="500"/>
      <c r="F825" s="24"/>
      <c r="H825" s="23"/>
      <c r="J825" s="201"/>
      <c r="K825" s="201"/>
      <c r="L825" s="201"/>
      <c r="M825" s="201"/>
      <c r="N825" s="201"/>
      <c r="P825" s="24"/>
      <c r="R825" s="24"/>
      <c r="S825" s="23"/>
      <c r="T825" s="24"/>
      <c r="U825" s="24"/>
      <c r="V825" s="24"/>
      <c r="W825" s="24"/>
    </row>
    <row r="826" spans="5:23" ht="12.75">
      <c r="E826" s="500"/>
      <c r="F826" s="24"/>
      <c r="H826" s="23"/>
      <c r="J826" s="201"/>
      <c r="K826" s="201"/>
      <c r="L826" s="201"/>
      <c r="M826" s="201"/>
      <c r="N826" s="201"/>
      <c r="P826" s="24"/>
      <c r="R826" s="24"/>
      <c r="S826" s="23"/>
      <c r="T826" s="24"/>
      <c r="U826" s="24"/>
      <c r="V826" s="24"/>
      <c r="W826" s="24"/>
    </row>
    <row r="827" spans="5:23" ht="12.75">
      <c r="E827" s="500"/>
      <c r="F827" s="24"/>
      <c r="H827" s="23"/>
      <c r="J827" s="201"/>
      <c r="K827" s="201"/>
      <c r="L827" s="201"/>
      <c r="M827" s="201"/>
      <c r="N827" s="201"/>
      <c r="P827" s="24"/>
      <c r="R827" s="24"/>
      <c r="S827" s="23"/>
      <c r="T827" s="24"/>
      <c r="U827" s="24"/>
      <c r="V827" s="24"/>
      <c r="W827" s="24"/>
    </row>
    <row r="828" spans="5:23" ht="12.75">
      <c r="E828" s="500"/>
      <c r="F828" s="24"/>
      <c r="H828" s="23"/>
      <c r="J828" s="201"/>
      <c r="K828" s="201"/>
      <c r="L828" s="201"/>
      <c r="M828" s="201"/>
      <c r="N828" s="201"/>
      <c r="P828" s="24"/>
      <c r="R828" s="24"/>
      <c r="S828" s="23"/>
      <c r="T828" s="24"/>
      <c r="U828" s="24"/>
      <c r="V828" s="24"/>
      <c r="W828" s="24"/>
    </row>
    <row r="829" spans="5:23" ht="12.75">
      <c r="E829" s="500"/>
      <c r="F829" s="24"/>
      <c r="H829" s="23"/>
      <c r="J829" s="201"/>
      <c r="K829" s="201"/>
      <c r="L829" s="201"/>
      <c r="M829" s="201"/>
      <c r="N829" s="201"/>
      <c r="P829" s="24"/>
      <c r="R829" s="24"/>
      <c r="S829" s="23"/>
      <c r="T829" s="24"/>
      <c r="U829" s="24"/>
      <c r="V829" s="24"/>
      <c r="W829" s="24"/>
    </row>
    <row r="830" spans="5:23" ht="12.75">
      <c r="E830" s="500"/>
      <c r="F830" s="24"/>
      <c r="H830" s="23"/>
      <c r="J830" s="201"/>
      <c r="K830" s="201"/>
      <c r="L830" s="201"/>
      <c r="M830" s="201"/>
      <c r="N830" s="201"/>
      <c r="P830" s="24"/>
      <c r="R830" s="24"/>
      <c r="S830" s="23"/>
      <c r="T830" s="24"/>
      <c r="U830" s="24"/>
      <c r="V830" s="24"/>
      <c r="W830" s="24"/>
    </row>
    <row r="831" spans="5:23" ht="12.75">
      <c r="E831" s="500"/>
      <c r="F831" s="24"/>
      <c r="H831" s="23"/>
      <c r="J831" s="201"/>
      <c r="K831" s="201"/>
      <c r="L831" s="201"/>
      <c r="M831" s="201"/>
      <c r="N831" s="201"/>
      <c r="P831" s="24"/>
      <c r="R831" s="24"/>
      <c r="S831" s="23"/>
      <c r="T831" s="24"/>
      <c r="U831" s="24"/>
      <c r="V831" s="24"/>
      <c r="W831" s="24"/>
    </row>
    <row r="832" spans="5:23" ht="12.75">
      <c r="E832" s="500"/>
      <c r="F832" s="24"/>
      <c r="H832" s="23"/>
      <c r="J832" s="201"/>
      <c r="K832" s="201"/>
      <c r="L832" s="201"/>
      <c r="M832" s="201"/>
      <c r="N832" s="201"/>
      <c r="P832" s="24"/>
      <c r="R832" s="24"/>
      <c r="S832" s="23"/>
      <c r="T832" s="24"/>
      <c r="U832" s="24"/>
      <c r="V832" s="24"/>
      <c r="W832" s="24"/>
    </row>
    <row r="833" spans="5:23" ht="12.75">
      <c r="E833" s="500"/>
      <c r="F833" s="24"/>
      <c r="H833" s="23"/>
      <c r="J833" s="201"/>
      <c r="K833" s="201"/>
      <c r="L833" s="201"/>
      <c r="M833" s="201"/>
      <c r="N833" s="201"/>
      <c r="P833" s="24"/>
      <c r="R833" s="24"/>
      <c r="S833" s="23"/>
      <c r="T833" s="24"/>
      <c r="U833" s="24"/>
      <c r="V833" s="24"/>
      <c r="W833" s="24"/>
    </row>
    <row r="834" spans="5:23" ht="12.75">
      <c r="E834" s="500"/>
      <c r="F834" s="24"/>
      <c r="H834" s="23"/>
      <c r="J834" s="201"/>
      <c r="K834" s="201"/>
      <c r="L834" s="201"/>
      <c r="M834" s="201"/>
      <c r="N834" s="201"/>
      <c r="P834" s="24"/>
      <c r="R834" s="24"/>
      <c r="S834" s="23"/>
      <c r="T834" s="24"/>
      <c r="U834" s="24"/>
      <c r="V834" s="24"/>
      <c r="W834" s="24"/>
    </row>
    <row r="835" spans="5:23" ht="12.75">
      <c r="E835" s="500"/>
      <c r="F835" s="24"/>
      <c r="H835" s="23"/>
      <c r="J835" s="201"/>
      <c r="K835" s="201"/>
      <c r="L835" s="201"/>
      <c r="M835" s="201"/>
      <c r="N835" s="201"/>
      <c r="P835" s="24"/>
      <c r="R835" s="24"/>
      <c r="S835" s="23"/>
      <c r="T835" s="24"/>
      <c r="U835" s="24"/>
      <c r="V835" s="24"/>
      <c r="W835" s="24"/>
    </row>
    <row r="836" spans="5:23" ht="12.75">
      <c r="E836" s="500"/>
      <c r="F836" s="24"/>
      <c r="H836" s="23"/>
      <c r="J836" s="201"/>
      <c r="K836" s="201"/>
      <c r="L836" s="201"/>
      <c r="M836" s="201"/>
      <c r="N836" s="201"/>
      <c r="P836" s="24"/>
      <c r="R836" s="24"/>
      <c r="S836" s="23"/>
      <c r="T836" s="24"/>
      <c r="U836" s="24"/>
      <c r="V836" s="24"/>
      <c r="W836" s="24"/>
    </row>
    <row r="837" spans="5:23" ht="12.75">
      <c r="E837" s="500"/>
      <c r="F837" s="24"/>
      <c r="H837" s="23"/>
      <c r="J837" s="201"/>
      <c r="K837" s="201"/>
      <c r="L837" s="201"/>
      <c r="M837" s="201"/>
      <c r="N837" s="201"/>
      <c r="P837" s="24"/>
      <c r="R837" s="24"/>
      <c r="S837" s="23"/>
      <c r="T837" s="24"/>
      <c r="U837" s="24"/>
      <c r="V837" s="24"/>
      <c r="W837" s="24"/>
    </row>
    <row r="838" spans="5:23" ht="12.75">
      <c r="E838" s="500"/>
      <c r="F838" s="24"/>
      <c r="H838" s="23"/>
      <c r="J838" s="201"/>
      <c r="K838" s="201"/>
      <c r="L838" s="201"/>
      <c r="M838" s="201"/>
      <c r="N838" s="201"/>
      <c r="P838" s="24"/>
      <c r="R838" s="24"/>
      <c r="S838" s="23"/>
      <c r="T838" s="24"/>
      <c r="U838" s="24"/>
      <c r="V838" s="24"/>
      <c r="W838" s="24"/>
    </row>
    <row r="839" spans="5:23" ht="12.75">
      <c r="E839" s="500"/>
      <c r="F839" s="24"/>
      <c r="H839" s="23"/>
      <c r="J839" s="201"/>
      <c r="K839" s="201"/>
      <c r="L839" s="201"/>
      <c r="M839" s="201"/>
      <c r="N839" s="201"/>
      <c r="P839" s="24"/>
      <c r="R839" s="24"/>
      <c r="S839" s="23"/>
      <c r="T839" s="24"/>
      <c r="U839" s="24"/>
      <c r="V839" s="24"/>
      <c r="W839" s="24"/>
    </row>
    <row r="840" spans="5:23" ht="12.75">
      <c r="E840" s="500"/>
      <c r="F840" s="24"/>
      <c r="H840" s="23"/>
      <c r="J840" s="201"/>
      <c r="K840" s="201"/>
      <c r="L840" s="201"/>
      <c r="M840" s="201"/>
      <c r="N840" s="201"/>
      <c r="P840" s="24"/>
      <c r="R840" s="24"/>
      <c r="S840" s="23"/>
      <c r="T840" s="24"/>
      <c r="U840" s="24"/>
      <c r="V840" s="24"/>
      <c r="W840" s="24"/>
    </row>
    <row r="841" spans="5:23" ht="12.75">
      <c r="E841" s="500"/>
      <c r="F841" s="24"/>
      <c r="H841" s="23"/>
      <c r="J841" s="201"/>
      <c r="K841" s="201"/>
      <c r="L841" s="201"/>
      <c r="M841" s="201"/>
      <c r="N841" s="201"/>
      <c r="P841" s="24"/>
      <c r="R841" s="24"/>
      <c r="S841" s="23"/>
      <c r="T841" s="24"/>
      <c r="U841" s="24"/>
      <c r="V841" s="24"/>
      <c r="W841" s="24"/>
    </row>
    <row r="842" spans="5:23" ht="12.75">
      <c r="E842" s="500"/>
      <c r="F842" s="24"/>
      <c r="H842" s="23"/>
      <c r="J842" s="201"/>
      <c r="K842" s="201"/>
      <c r="L842" s="201"/>
      <c r="M842" s="201"/>
      <c r="N842" s="201"/>
      <c r="P842" s="24"/>
      <c r="R842" s="24"/>
      <c r="S842" s="23"/>
      <c r="T842" s="24"/>
      <c r="U842" s="24"/>
      <c r="V842" s="24"/>
      <c r="W842" s="24"/>
    </row>
    <row r="843" spans="5:23" ht="12.75">
      <c r="E843" s="500"/>
      <c r="F843" s="24"/>
      <c r="H843" s="23"/>
      <c r="J843" s="201"/>
      <c r="K843" s="201"/>
      <c r="L843" s="201"/>
      <c r="M843" s="201"/>
      <c r="N843" s="201"/>
      <c r="P843" s="24"/>
      <c r="R843" s="24"/>
      <c r="S843" s="23"/>
      <c r="T843" s="24"/>
      <c r="U843" s="24"/>
      <c r="V843" s="24"/>
      <c r="W843" s="24"/>
    </row>
    <row r="844" spans="5:23" ht="12.75">
      <c r="E844" s="500"/>
      <c r="F844" s="24"/>
      <c r="H844" s="23"/>
      <c r="J844" s="201"/>
      <c r="K844" s="201"/>
      <c r="L844" s="201"/>
      <c r="M844" s="201"/>
      <c r="N844" s="201"/>
      <c r="P844" s="24"/>
      <c r="R844" s="24"/>
      <c r="S844" s="23"/>
      <c r="T844" s="24"/>
      <c r="U844" s="24"/>
      <c r="V844" s="24"/>
      <c r="W844" s="24"/>
    </row>
    <row r="845" spans="5:23" ht="12.75">
      <c r="E845" s="500"/>
      <c r="F845" s="24"/>
      <c r="H845" s="23"/>
      <c r="J845" s="201"/>
      <c r="K845" s="201"/>
      <c r="L845" s="201"/>
      <c r="M845" s="201"/>
      <c r="N845" s="201"/>
      <c r="P845" s="24"/>
      <c r="R845" s="24"/>
      <c r="S845" s="23"/>
      <c r="T845" s="24"/>
      <c r="U845" s="24"/>
      <c r="V845" s="24"/>
      <c r="W845" s="24"/>
    </row>
    <row r="846" spans="5:23" ht="12.75">
      <c r="E846" s="500"/>
      <c r="F846" s="24"/>
      <c r="H846" s="23"/>
      <c r="J846" s="201"/>
      <c r="K846" s="201"/>
      <c r="L846" s="201"/>
      <c r="M846" s="201"/>
      <c r="N846" s="201"/>
      <c r="P846" s="24"/>
      <c r="R846" s="24"/>
      <c r="S846" s="23"/>
      <c r="T846" s="24"/>
      <c r="U846" s="24"/>
      <c r="V846" s="24"/>
      <c r="W846" s="24"/>
    </row>
    <row r="847" spans="5:23" ht="12.75">
      <c r="E847" s="500"/>
      <c r="F847" s="24"/>
      <c r="H847" s="23"/>
      <c r="J847" s="201"/>
      <c r="K847" s="201"/>
      <c r="L847" s="201"/>
      <c r="M847" s="201"/>
      <c r="N847" s="201"/>
      <c r="P847" s="24"/>
      <c r="R847" s="24"/>
      <c r="S847" s="23"/>
      <c r="T847" s="24"/>
      <c r="U847" s="24"/>
      <c r="V847" s="24"/>
      <c r="W847" s="24"/>
    </row>
    <row r="848" spans="5:23" ht="12.75">
      <c r="E848" s="500"/>
      <c r="F848" s="24"/>
      <c r="H848" s="23"/>
      <c r="J848" s="201"/>
      <c r="K848" s="201"/>
      <c r="L848" s="201"/>
      <c r="M848" s="201"/>
      <c r="N848" s="201"/>
      <c r="P848" s="24"/>
      <c r="R848" s="24"/>
      <c r="S848" s="23"/>
      <c r="T848" s="24"/>
      <c r="U848" s="24"/>
      <c r="V848" s="24"/>
      <c r="W848" s="24"/>
    </row>
    <row r="849" spans="5:23" ht="12.75">
      <c r="E849" s="500"/>
      <c r="F849" s="24"/>
      <c r="H849" s="23"/>
      <c r="J849" s="201"/>
      <c r="K849" s="201"/>
      <c r="L849" s="201"/>
      <c r="M849" s="201"/>
      <c r="N849" s="201"/>
      <c r="P849" s="24"/>
      <c r="R849" s="24"/>
      <c r="S849" s="23"/>
      <c r="T849" s="24"/>
      <c r="U849" s="24"/>
      <c r="V849" s="24"/>
      <c r="W849" s="24"/>
    </row>
    <row r="850" spans="5:23" ht="12.75">
      <c r="E850" s="500"/>
      <c r="F850" s="24"/>
      <c r="H850" s="23"/>
      <c r="J850" s="201"/>
      <c r="K850" s="201"/>
      <c r="L850" s="201"/>
      <c r="M850" s="201"/>
      <c r="N850" s="201"/>
      <c r="P850" s="24"/>
      <c r="R850" s="24"/>
      <c r="S850" s="23"/>
      <c r="T850" s="24"/>
      <c r="U850" s="24"/>
      <c r="V850" s="24"/>
      <c r="W850" s="24"/>
    </row>
    <row r="851" spans="5:23" ht="12.75">
      <c r="E851" s="500"/>
      <c r="F851" s="24"/>
      <c r="H851" s="23"/>
      <c r="J851" s="201"/>
      <c r="K851" s="201"/>
      <c r="L851" s="201"/>
      <c r="M851" s="201"/>
      <c r="N851" s="201"/>
      <c r="P851" s="24"/>
      <c r="R851" s="24"/>
      <c r="S851" s="23"/>
      <c r="T851" s="24"/>
      <c r="U851" s="24"/>
      <c r="V851" s="24"/>
      <c r="W851" s="24"/>
    </row>
    <row r="852" spans="5:23" ht="12.75">
      <c r="E852" s="500"/>
      <c r="F852" s="24"/>
      <c r="H852" s="23"/>
      <c r="J852" s="201"/>
      <c r="K852" s="201"/>
      <c r="L852" s="201"/>
      <c r="M852" s="201"/>
      <c r="N852" s="201"/>
      <c r="P852" s="24"/>
      <c r="R852" s="24"/>
      <c r="S852" s="23"/>
      <c r="T852" s="24"/>
      <c r="U852" s="24"/>
      <c r="V852" s="24"/>
      <c r="W852" s="24"/>
    </row>
    <row r="853" spans="5:23" ht="12.75">
      <c r="E853" s="500"/>
      <c r="F853" s="24"/>
      <c r="H853" s="23"/>
      <c r="J853" s="201"/>
      <c r="K853" s="201"/>
      <c r="L853" s="201"/>
      <c r="M853" s="201"/>
      <c r="N853" s="201"/>
      <c r="P853" s="24"/>
      <c r="R853" s="24"/>
      <c r="S853" s="23"/>
      <c r="T853" s="24"/>
      <c r="U853" s="24"/>
      <c r="V853" s="24"/>
      <c r="W853" s="24"/>
    </row>
    <row r="854" spans="5:23" ht="12.75">
      <c r="E854" s="500"/>
      <c r="F854" s="24"/>
      <c r="H854" s="23"/>
      <c r="J854" s="201"/>
      <c r="K854" s="201"/>
      <c r="L854" s="201"/>
      <c r="M854" s="201"/>
      <c r="N854" s="201"/>
      <c r="P854" s="24"/>
      <c r="R854" s="24"/>
      <c r="S854" s="23"/>
      <c r="T854" s="24"/>
      <c r="U854" s="24"/>
      <c r="V854" s="24"/>
      <c r="W854" s="24"/>
    </row>
    <row r="855" spans="5:23" ht="12.75">
      <c r="E855" s="500"/>
      <c r="F855" s="24"/>
      <c r="H855" s="23"/>
      <c r="J855" s="201"/>
      <c r="K855" s="201"/>
      <c r="L855" s="201"/>
      <c r="M855" s="201"/>
      <c r="N855" s="201"/>
      <c r="P855" s="24"/>
      <c r="R855" s="24"/>
      <c r="S855" s="23"/>
      <c r="T855" s="24"/>
      <c r="U855" s="24"/>
      <c r="V855" s="24"/>
      <c r="W855" s="24"/>
    </row>
    <row r="856" spans="5:23" ht="12.75">
      <c r="E856" s="500"/>
      <c r="F856" s="24"/>
      <c r="H856" s="23"/>
      <c r="J856" s="201"/>
      <c r="K856" s="201"/>
      <c r="L856" s="201"/>
      <c r="M856" s="201"/>
      <c r="N856" s="201"/>
      <c r="P856" s="24"/>
      <c r="R856" s="24"/>
      <c r="S856" s="23"/>
      <c r="T856" s="24"/>
      <c r="U856" s="24"/>
      <c r="V856" s="24"/>
      <c r="W856" s="24"/>
    </row>
    <row r="857" spans="5:23" ht="12.75">
      <c r="E857" s="500"/>
      <c r="F857" s="24"/>
      <c r="H857" s="23"/>
      <c r="J857" s="201"/>
      <c r="K857" s="201"/>
      <c r="L857" s="201"/>
      <c r="M857" s="201"/>
      <c r="N857" s="201"/>
      <c r="P857" s="24"/>
      <c r="R857" s="24"/>
      <c r="S857" s="23"/>
      <c r="T857" s="24"/>
      <c r="U857" s="24"/>
      <c r="V857" s="24"/>
      <c r="W857" s="24"/>
    </row>
    <row r="858" spans="5:23" ht="12.75">
      <c r="E858" s="500"/>
      <c r="F858" s="24"/>
      <c r="H858" s="23"/>
      <c r="J858" s="201"/>
      <c r="K858" s="201"/>
      <c r="L858" s="201"/>
      <c r="M858" s="201"/>
      <c r="N858" s="201"/>
      <c r="P858" s="24"/>
      <c r="R858" s="24"/>
      <c r="S858" s="23"/>
      <c r="T858" s="24"/>
      <c r="U858" s="24"/>
      <c r="V858" s="24"/>
      <c r="W858" s="24"/>
    </row>
    <row r="859" spans="5:23" ht="12.75">
      <c r="E859" s="500"/>
      <c r="F859" s="24"/>
      <c r="H859" s="23"/>
      <c r="J859" s="201"/>
      <c r="K859" s="201"/>
      <c r="L859" s="201"/>
      <c r="M859" s="201"/>
      <c r="N859" s="201"/>
      <c r="P859" s="24"/>
      <c r="R859" s="24"/>
      <c r="S859" s="23"/>
      <c r="T859" s="24"/>
      <c r="U859" s="24"/>
      <c r="V859" s="24"/>
      <c r="W859" s="24"/>
    </row>
    <row r="860" spans="5:23" ht="12.75">
      <c r="E860" s="500"/>
      <c r="F860" s="24"/>
      <c r="H860" s="23"/>
      <c r="J860" s="201"/>
      <c r="K860" s="201"/>
      <c r="L860" s="201"/>
      <c r="M860" s="201"/>
      <c r="N860" s="201"/>
      <c r="P860" s="24"/>
      <c r="R860" s="24"/>
      <c r="S860" s="23"/>
      <c r="T860" s="24"/>
      <c r="U860" s="24"/>
      <c r="V860" s="24"/>
      <c r="W860" s="24"/>
    </row>
    <row r="861" spans="5:23" ht="12.75">
      <c r="E861" s="500"/>
      <c r="F861" s="24"/>
      <c r="H861" s="23"/>
      <c r="J861" s="201"/>
      <c r="K861" s="201"/>
      <c r="L861" s="201"/>
      <c r="M861" s="201"/>
      <c r="N861" s="201"/>
      <c r="P861" s="24"/>
      <c r="R861" s="24"/>
      <c r="S861" s="23"/>
      <c r="T861" s="24"/>
      <c r="U861" s="24"/>
      <c r="V861" s="24"/>
      <c r="W861" s="24"/>
    </row>
    <row r="862" spans="5:23" ht="12.75">
      <c r="E862" s="500"/>
      <c r="F862" s="24"/>
      <c r="H862" s="23"/>
      <c r="J862" s="201"/>
      <c r="K862" s="201"/>
      <c r="L862" s="201"/>
      <c r="M862" s="201"/>
      <c r="N862" s="201"/>
      <c r="P862" s="24"/>
      <c r="R862" s="24"/>
      <c r="S862" s="23"/>
      <c r="T862" s="24"/>
      <c r="U862" s="24"/>
      <c r="V862" s="24"/>
      <c r="W862" s="24"/>
    </row>
    <row r="863" spans="5:23" ht="12.75">
      <c r="E863" s="500"/>
      <c r="F863" s="24"/>
      <c r="H863" s="23"/>
      <c r="J863" s="201"/>
      <c r="K863" s="201"/>
      <c r="L863" s="201"/>
      <c r="M863" s="201"/>
      <c r="N863" s="201"/>
      <c r="P863" s="24"/>
      <c r="R863" s="24"/>
      <c r="S863" s="23"/>
      <c r="T863" s="24"/>
      <c r="U863" s="24"/>
      <c r="V863" s="24"/>
      <c r="W863" s="24"/>
    </row>
    <row r="864" spans="5:23" ht="12.75">
      <c r="E864" s="500"/>
      <c r="F864" s="24"/>
      <c r="H864" s="23"/>
      <c r="J864" s="201"/>
      <c r="K864" s="201"/>
      <c r="L864" s="201"/>
      <c r="M864" s="201"/>
      <c r="N864" s="201"/>
      <c r="P864" s="24"/>
      <c r="R864" s="24"/>
      <c r="S864" s="23"/>
      <c r="T864" s="24"/>
      <c r="U864" s="24"/>
      <c r="V864" s="24"/>
      <c r="W864" s="24"/>
    </row>
    <row r="865" spans="5:23" ht="12.75">
      <c r="E865" s="500"/>
      <c r="F865" s="24"/>
      <c r="H865" s="23"/>
      <c r="J865" s="201"/>
      <c r="K865" s="201"/>
      <c r="L865" s="201"/>
      <c r="M865" s="201"/>
      <c r="N865" s="201"/>
      <c r="P865" s="24"/>
      <c r="R865" s="24"/>
      <c r="S865" s="23"/>
      <c r="T865" s="24"/>
      <c r="U865" s="24"/>
      <c r="V865" s="24"/>
      <c r="W865" s="24"/>
    </row>
    <row r="866" spans="5:23" ht="12.75">
      <c r="E866" s="500"/>
      <c r="F866" s="24"/>
      <c r="H866" s="23"/>
      <c r="J866" s="201"/>
      <c r="K866" s="201"/>
      <c r="L866" s="201"/>
      <c r="M866" s="201"/>
      <c r="N866" s="201"/>
      <c r="P866" s="24"/>
      <c r="R866" s="24"/>
      <c r="S866" s="23"/>
      <c r="T866" s="24"/>
      <c r="U866" s="24"/>
      <c r="V866" s="24"/>
      <c r="W866" s="24"/>
    </row>
    <row r="867" spans="5:23" ht="12.75">
      <c r="E867" s="500"/>
      <c r="F867" s="24"/>
      <c r="H867" s="23"/>
      <c r="J867" s="201"/>
      <c r="K867" s="201"/>
      <c r="L867" s="201"/>
      <c r="M867" s="201"/>
      <c r="N867" s="201"/>
      <c r="P867" s="24"/>
      <c r="R867" s="24"/>
      <c r="S867" s="23"/>
      <c r="T867" s="24"/>
      <c r="U867" s="24"/>
      <c r="V867" s="24"/>
      <c r="W867" s="24"/>
    </row>
    <row r="868" spans="5:23" ht="12.75">
      <c r="E868" s="500"/>
      <c r="F868" s="24"/>
      <c r="H868" s="23"/>
      <c r="J868" s="201"/>
      <c r="K868" s="201"/>
      <c r="L868" s="201"/>
      <c r="M868" s="201"/>
      <c r="N868" s="201"/>
      <c r="P868" s="24"/>
      <c r="R868" s="24"/>
      <c r="S868" s="23"/>
      <c r="T868" s="24"/>
      <c r="U868" s="24"/>
      <c r="V868" s="24"/>
      <c r="W868" s="24"/>
    </row>
    <row r="869" spans="5:23" ht="12.75">
      <c r="E869" s="500"/>
      <c r="F869" s="24"/>
      <c r="H869" s="23"/>
      <c r="J869" s="201"/>
      <c r="K869" s="201"/>
      <c r="L869" s="201"/>
      <c r="M869" s="201"/>
      <c r="N869" s="201"/>
      <c r="P869" s="24"/>
      <c r="R869" s="24"/>
      <c r="S869" s="23"/>
      <c r="T869" s="24"/>
      <c r="U869" s="24"/>
      <c r="V869" s="24"/>
      <c r="W869" s="24"/>
    </row>
    <row r="870" spans="5:23" ht="12.75">
      <c r="E870" s="500"/>
      <c r="F870" s="24"/>
      <c r="H870" s="23"/>
      <c r="J870" s="201"/>
      <c r="K870" s="201"/>
      <c r="L870" s="201"/>
      <c r="M870" s="201"/>
      <c r="N870" s="201"/>
      <c r="P870" s="24"/>
      <c r="R870" s="24"/>
      <c r="S870" s="23"/>
      <c r="T870" s="24"/>
      <c r="U870" s="24"/>
      <c r="V870" s="24"/>
      <c r="W870" s="24"/>
    </row>
    <row r="871" spans="5:23" ht="12.75">
      <c r="E871" s="500"/>
      <c r="F871" s="24"/>
      <c r="H871" s="23"/>
      <c r="J871" s="201"/>
      <c r="K871" s="201"/>
      <c r="L871" s="201"/>
      <c r="M871" s="201"/>
      <c r="N871" s="201"/>
      <c r="P871" s="24"/>
      <c r="R871" s="24"/>
      <c r="S871" s="23"/>
      <c r="T871" s="24"/>
      <c r="U871" s="24"/>
      <c r="V871" s="24"/>
      <c r="W871" s="24"/>
    </row>
    <row r="872" spans="5:23" ht="12.75">
      <c r="E872" s="500"/>
      <c r="F872" s="24"/>
      <c r="H872" s="23"/>
      <c r="J872" s="201"/>
      <c r="K872" s="201"/>
      <c r="L872" s="201"/>
      <c r="M872" s="201"/>
      <c r="N872" s="201"/>
      <c r="P872" s="24"/>
      <c r="R872" s="24"/>
      <c r="S872" s="23"/>
      <c r="T872" s="24"/>
      <c r="U872" s="24"/>
      <c r="V872" s="24"/>
      <c r="W872" s="24"/>
    </row>
    <row r="873" spans="5:23" ht="12.75">
      <c r="E873" s="500"/>
      <c r="F873" s="24"/>
      <c r="H873" s="23"/>
      <c r="J873" s="201"/>
      <c r="K873" s="201"/>
      <c r="L873" s="201"/>
      <c r="M873" s="201"/>
      <c r="N873" s="201"/>
      <c r="P873" s="24"/>
      <c r="R873" s="24"/>
      <c r="S873" s="23"/>
      <c r="T873" s="24"/>
      <c r="U873" s="24"/>
      <c r="V873" s="24"/>
      <c r="W873" s="24"/>
    </row>
    <row r="874" spans="5:23" ht="12.75">
      <c r="E874" s="500"/>
      <c r="F874" s="24"/>
      <c r="H874" s="23"/>
      <c r="J874" s="201"/>
      <c r="K874" s="201"/>
      <c r="L874" s="201"/>
      <c r="M874" s="201"/>
      <c r="N874" s="201"/>
      <c r="P874" s="24"/>
      <c r="R874" s="24"/>
      <c r="S874" s="23"/>
      <c r="T874" s="24"/>
      <c r="U874" s="24"/>
      <c r="V874" s="24"/>
      <c r="W874" s="24"/>
    </row>
    <row r="875" spans="5:23" ht="12.75">
      <c r="E875" s="500"/>
      <c r="F875" s="24"/>
      <c r="H875" s="23"/>
      <c r="J875" s="201"/>
      <c r="K875" s="201"/>
      <c r="L875" s="201"/>
      <c r="M875" s="201"/>
      <c r="N875" s="201"/>
      <c r="P875" s="24"/>
      <c r="R875" s="24"/>
      <c r="S875" s="23"/>
      <c r="T875" s="24"/>
      <c r="U875" s="24"/>
      <c r="V875" s="24"/>
      <c r="W875" s="24"/>
    </row>
    <row r="876" spans="5:23" ht="12.75">
      <c r="E876" s="500"/>
      <c r="F876" s="24"/>
      <c r="H876" s="23"/>
      <c r="J876" s="201"/>
      <c r="K876" s="201"/>
      <c r="L876" s="201"/>
      <c r="M876" s="201"/>
      <c r="N876" s="201"/>
      <c r="P876" s="24"/>
      <c r="R876" s="24"/>
      <c r="S876" s="23"/>
      <c r="T876" s="24"/>
      <c r="U876" s="24"/>
      <c r="V876" s="24"/>
      <c r="W876" s="24"/>
    </row>
    <row r="877" spans="5:23" ht="12.75">
      <c r="E877" s="500"/>
      <c r="F877" s="24"/>
      <c r="H877" s="23"/>
      <c r="J877" s="201"/>
      <c r="K877" s="201"/>
      <c r="L877" s="201"/>
      <c r="M877" s="201"/>
      <c r="N877" s="201"/>
      <c r="P877" s="24"/>
      <c r="R877" s="24"/>
      <c r="S877" s="23"/>
      <c r="T877" s="24"/>
      <c r="U877" s="24"/>
      <c r="V877" s="24"/>
      <c r="W877" s="24"/>
    </row>
    <row r="878" spans="5:23" ht="12.75">
      <c r="E878" s="500"/>
      <c r="F878" s="24"/>
      <c r="H878" s="23"/>
      <c r="J878" s="201"/>
      <c r="K878" s="201"/>
      <c r="L878" s="201"/>
      <c r="M878" s="201"/>
      <c r="N878" s="201"/>
      <c r="P878" s="24"/>
      <c r="R878" s="24"/>
      <c r="S878" s="23"/>
      <c r="T878" s="24"/>
      <c r="U878" s="24"/>
      <c r="V878" s="24"/>
      <c r="W878" s="24"/>
    </row>
    <row r="879" spans="5:23" ht="12.75">
      <c r="E879" s="500"/>
      <c r="F879" s="24"/>
      <c r="H879" s="23"/>
      <c r="J879" s="201"/>
      <c r="K879" s="201"/>
      <c r="L879" s="201"/>
      <c r="M879" s="201"/>
      <c r="N879" s="201"/>
      <c r="P879" s="24"/>
      <c r="R879" s="24"/>
      <c r="S879" s="23"/>
      <c r="T879" s="24"/>
      <c r="U879" s="24"/>
      <c r="V879" s="24"/>
      <c r="W879" s="24"/>
    </row>
    <row r="880" spans="5:23" ht="12.75">
      <c r="E880" s="500"/>
      <c r="F880" s="24"/>
      <c r="H880" s="23"/>
      <c r="J880" s="201"/>
      <c r="K880" s="201"/>
      <c r="L880" s="201"/>
      <c r="M880" s="201"/>
      <c r="N880" s="201"/>
      <c r="P880" s="24"/>
      <c r="R880" s="24"/>
      <c r="S880" s="23"/>
      <c r="T880" s="24"/>
      <c r="U880" s="24"/>
      <c r="V880" s="24"/>
      <c r="W880" s="24"/>
    </row>
    <row r="881" spans="5:23" ht="12.75">
      <c r="E881" s="500"/>
      <c r="F881" s="24"/>
      <c r="H881" s="23"/>
      <c r="J881" s="201"/>
      <c r="K881" s="201"/>
      <c r="L881" s="201"/>
      <c r="M881" s="201"/>
      <c r="N881" s="201"/>
      <c r="P881" s="24"/>
      <c r="R881" s="24"/>
      <c r="S881" s="23"/>
      <c r="T881" s="24"/>
      <c r="U881" s="24"/>
      <c r="V881" s="24"/>
      <c r="W881" s="24"/>
    </row>
    <row r="882" spans="5:23" ht="12.75">
      <c r="E882" s="500"/>
      <c r="F882" s="24"/>
      <c r="H882" s="23"/>
      <c r="J882" s="201"/>
      <c r="K882" s="201"/>
      <c r="L882" s="201"/>
      <c r="M882" s="201"/>
      <c r="N882" s="201"/>
      <c r="P882" s="24"/>
      <c r="R882" s="24"/>
      <c r="S882" s="23"/>
      <c r="T882" s="24"/>
      <c r="U882" s="24"/>
      <c r="V882" s="24"/>
      <c r="W882" s="24"/>
    </row>
    <row r="883" spans="5:23" ht="12.75">
      <c r="E883" s="500"/>
      <c r="F883" s="24"/>
      <c r="H883" s="23"/>
      <c r="J883" s="201"/>
      <c r="K883" s="201"/>
      <c r="L883" s="201"/>
      <c r="M883" s="201"/>
      <c r="N883" s="201"/>
      <c r="P883" s="24"/>
      <c r="R883" s="24"/>
      <c r="S883" s="23"/>
      <c r="T883" s="24"/>
      <c r="U883" s="24"/>
      <c r="V883" s="24"/>
      <c r="W883" s="24"/>
    </row>
    <row r="884" spans="5:23" ht="12.75">
      <c r="E884" s="500"/>
      <c r="F884" s="24"/>
      <c r="H884" s="23"/>
      <c r="J884" s="201"/>
      <c r="K884" s="201"/>
      <c r="L884" s="201"/>
      <c r="M884" s="201"/>
      <c r="N884" s="201"/>
      <c r="P884" s="24"/>
      <c r="R884" s="24"/>
      <c r="S884" s="23"/>
      <c r="T884" s="24"/>
      <c r="U884" s="24"/>
      <c r="V884" s="24"/>
      <c r="W884" s="24"/>
    </row>
    <row r="885" spans="5:23" ht="12.75">
      <c r="E885" s="500"/>
      <c r="F885" s="24"/>
      <c r="H885" s="23"/>
      <c r="J885" s="201"/>
      <c r="K885" s="201"/>
      <c r="L885" s="201"/>
      <c r="M885" s="201"/>
      <c r="N885" s="201"/>
      <c r="P885" s="24"/>
      <c r="R885" s="24"/>
      <c r="S885" s="23"/>
      <c r="T885" s="24"/>
      <c r="U885" s="24"/>
      <c r="V885" s="24"/>
      <c r="W885" s="24"/>
    </row>
    <row r="886" spans="5:23" ht="12.75">
      <c r="E886" s="500"/>
      <c r="F886" s="24"/>
      <c r="H886" s="23"/>
      <c r="J886" s="201"/>
      <c r="K886" s="201"/>
      <c r="L886" s="201"/>
      <c r="M886" s="201"/>
      <c r="N886" s="201"/>
      <c r="P886" s="24"/>
      <c r="R886" s="24"/>
      <c r="S886" s="23"/>
      <c r="T886" s="24"/>
      <c r="U886" s="24"/>
      <c r="V886" s="24"/>
      <c r="W886" s="24"/>
    </row>
    <row r="887" spans="5:23" ht="12.75">
      <c r="E887" s="500"/>
      <c r="F887" s="24"/>
      <c r="H887" s="23"/>
      <c r="J887" s="201"/>
      <c r="K887" s="201"/>
      <c r="L887" s="201"/>
      <c r="M887" s="201"/>
      <c r="N887" s="201"/>
      <c r="P887" s="24"/>
      <c r="R887" s="24"/>
      <c r="S887" s="23"/>
      <c r="T887" s="24"/>
      <c r="U887" s="24"/>
      <c r="V887" s="24"/>
      <c r="W887" s="24"/>
    </row>
    <row r="888" spans="5:23" ht="12.75">
      <c r="E888" s="500"/>
      <c r="F888" s="24"/>
      <c r="H888" s="23"/>
      <c r="J888" s="201"/>
      <c r="K888" s="201"/>
      <c r="L888" s="201"/>
      <c r="M888" s="201"/>
      <c r="N888" s="201"/>
      <c r="P888" s="24"/>
      <c r="R888" s="24"/>
      <c r="S888" s="23"/>
      <c r="T888" s="24"/>
      <c r="U888" s="24"/>
      <c r="V888" s="24"/>
      <c r="W888" s="24"/>
    </row>
    <row r="889" spans="5:23" ht="12.75">
      <c r="E889" s="500"/>
      <c r="F889" s="24"/>
      <c r="H889" s="23"/>
      <c r="J889" s="201"/>
      <c r="K889" s="201"/>
      <c r="L889" s="201"/>
      <c r="M889" s="201"/>
      <c r="N889" s="201"/>
      <c r="P889" s="24"/>
      <c r="R889" s="24"/>
      <c r="S889" s="23"/>
      <c r="T889" s="24"/>
      <c r="U889" s="24"/>
      <c r="V889" s="24"/>
      <c r="W889" s="24"/>
    </row>
    <row r="890" spans="5:23" ht="12.75">
      <c r="E890" s="500"/>
      <c r="F890" s="24"/>
      <c r="H890" s="23"/>
      <c r="J890" s="201"/>
      <c r="K890" s="201"/>
      <c r="L890" s="201"/>
      <c r="M890" s="201"/>
      <c r="N890" s="201"/>
      <c r="P890" s="24"/>
      <c r="R890" s="24"/>
      <c r="S890" s="23"/>
      <c r="T890" s="24"/>
      <c r="U890" s="24"/>
      <c r="V890" s="24"/>
      <c r="W890" s="24"/>
    </row>
    <row r="891" spans="5:23" ht="12.75">
      <c r="E891" s="500"/>
      <c r="F891" s="24"/>
      <c r="H891" s="23"/>
      <c r="J891" s="201"/>
      <c r="K891" s="201"/>
      <c r="L891" s="201"/>
      <c r="M891" s="201"/>
      <c r="N891" s="201"/>
      <c r="P891" s="24"/>
      <c r="R891" s="24"/>
      <c r="S891" s="23"/>
      <c r="T891" s="24"/>
      <c r="U891" s="24"/>
      <c r="V891" s="24"/>
      <c r="W891" s="24"/>
    </row>
    <row r="892" spans="5:23" ht="12.75">
      <c r="E892" s="500"/>
      <c r="F892" s="24"/>
      <c r="H892" s="23"/>
      <c r="J892" s="201"/>
      <c r="K892" s="201"/>
      <c r="L892" s="201"/>
      <c r="M892" s="201"/>
      <c r="N892" s="201"/>
      <c r="P892" s="24"/>
      <c r="R892" s="24"/>
      <c r="S892" s="23"/>
      <c r="T892" s="24"/>
      <c r="U892" s="24"/>
      <c r="V892" s="24"/>
      <c r="W892" s="24"/>
    </row>
    <row r="893" spans="5:23" ht="12.75">
      <c r="E893" s="500"/>
      <c r="F893" s="24"/>
      <c r="H893" s="23"/>
      <c r="J893" s="201"/>
      <c r="K893" s="201"/>
      <c r="L893" s="201"/>
      <c r="M893" s="201"/>
      <c r="N893" s="201"/>
      <c r="P893" s="24"/>
      <c r="R893" s="24"/>
      <c r="S893" s="23"/>
      <c r="T893" s="24"/>
      <c r="U893" s="24"/>
      <c r="V893" s="24"/>
      <c r="W893" s="24"/>
    </row>
    <row r="894" spans="5:23" ht="12.75">
      <c r="E894" s="500"/>
      <c r="F894" s="24"/>
      <c r="H894" s="23"/>
      <c r="J894" s="201"/>
      <c r="K894" s="201"/>
      <c r="L894" s="201"/>
      <c r="M894" s="201"/>
      <c r="N894" s="201"/>
      <c r="P894" s="24"/>
      <c r="R894" s="24"/>
      <c r="S894" s="23"/>
      <c r="T894" s="24"/>
      <c r="U894" s="24"/>
      <c r="V894" s="24"/>
      <c r="W894" s="24"/>
    </row>
    <row r="895" spans="5:23" ht="12.75">
      <c r="E895" s="500"/>
      <c r="F895" s="24"/>
      <c r="H895" s="23"/>
      <c r="J895" s="201"/>
      <c r="K895" s="201"/>
      <c r="L895" s="201"/>
      <c r="M895" s="201"/>
      <c r="N895" s="201"/>
      <c r="P895" s="24"/>
      <c r="R895" s="24"/>
      <c r="S895" s="23"/>
      <c r="T895" s="24"/>
      <c r="U895" s="24"/>
      <c r="V895" s="24"/>
      <c r="W895" s="24"/>
    </row>
    <row r="896" spans="5:23" ht="12.75">
      <c r="E896" s="500"/>
      <c r="F896" s="24"/>
      <c r="H896" s="23"/>
      <c r="J896" s="201"/>
      <c r="K896" s="201"/>
      <c r="L896" s="201"/>
      <c r="M896" s="201"/>
      <c r="N896" s="201"/>
      <c r="P896" s="24"/>
      <c r="R896" s="24"/>
      <c r="S896" s="23"/>
      <c r="T896" s="24"/>
      <c r="U896" s="24"/>
      <c r="V896" s="24"/>
      <c r="W896" s="24"/>
    </row>
    <row r="897" spans="5:23" ht="12.75">
      <c r="E897" s="500"/>
      <c r="F897" s="24"/>
      <c r="H897" s="23"/>
      <c r="J897" s="201"/>
      <c r="K897" s="201"/>
      <c r="L897" s="201"/>
      <c r="M897" s="201"/>
      <c r="N897" s="201"/>
      <c r="P897" s="24"/>
      <c r="R897" s="24"/>
      <c r="S897" s="23"/>
      <c r="T897" s="24"/>
      <c r="U897" s="24"/>
      <c r="V897" s="24"/>
      <c r="W897" s="24"/>
    </row>
    <row r="898" spans="5:23" ht="12.75">
      <c r="E898" s="500"/>
      <c r="F898" s="24"/>
      <c r="H898" s="23"/>
      <c r="J898" s="201"/>
      <c r="K898" s="201"/>
      <c r="L898" s="201"/>
      <c r="M898" s="201"/>
      <c r="N898" s="201"/>
      <c r="P898" s="24"/>
      <c r="R898" s="24"/>
      <c r="S898" s="23"/>
      <c r="T898" s="24"/>
      <c r="U898" s="24"/>
      <c r="V898" s="24"/>
      <c r="W898" s="24"/>
    </row>
    <row r="899" spans="5:23" ht="12.75">
      <c r="E899" s="500"/>
      <c r="F899" s="24"/>
      <c r="H899" s="23"/>
      <c r="J899" s="201"/>
      <c r="K899" s="201"/>
      <c r="L899" s="201"/>
      <c r="M899" s="201"/>
      <c r="N899" s="201"/>
      <c r="P899" s="24"/>
      <c r="R899" s="24"/>
      <c r="S899" s="23"/>
      <c r="T899" s="24"/>
      <c r="U899" s="24"/>
      <c r="V899" s="24"/>
      <c r="W899" s="24"/>
    </row>
    <row r="900" spans="5:23" ht="12.75">
      <c r="E900" s="500"/>
      <c r="F900" s="24"/>
      <c r="H900" s="23"/>
      <c r="J900" s="201"/>
      <c r="K900" s="201"/>
      <c r="L900" s="201"/>
      <c r="M900" s="201"/>
      <c r="N900" s="201"/>
      <c r="P900" s="24"/>
      <c r="R900" s="24"/>
      <c r="S900" s="23"/>
      <c r="T900" s="24"/>
      <c r="U900" s="24"/>
      <c r="V900" s="24"/>
      <c r="W900" s="24"/>
    </row>
    <row r="901" spans="5:23" ht="12.75">
      <c r="E901" s="500"/>
      <c r="F901" s="24"/>
      <c r="H901" s="23"/>
      <c r="J901" s="201"/>
      <c r="K901" s="201"/>
      <c r="L901" s="201"/>
      <c r="M901" s="201"/>
      <c r="N901" s="201"/>
      <c r="P901" s="24"/>
      <c r="R901" s="24"/>
      <c r="S901" s="23"/>
      <c r="T901" s="24"/>
      <c r="U901" s="24"/>
      <c r="V901" s="24"/>
      <c r="W901" s="24"/>
    </row>
    <row r="902" spans="5:23" ht="12.75">
      <c r="E902" s="500"/>
      <c r="F902" s="24"/>
      <c r="H902" s="23"/>
      <c r="J902" s="201"/>
      <c r="K902" s="201"/>
      <c r="L902" s="201"/>
      <c r="M902" s="201"/>
      <c r="N902" s="201"/>
      <c r="P902" s="24"/>
      <c r="R902" s="24"/>
      <c r="S902" s="23"/>
      <c r="T902" s="24"/>
      <c r="U902" s="24"/>
      <c r="V902" s="24"/>
      <c r="W902" s="24"/>
    </row>
    <row r="903" spans="5:23" ht="12.75">
      <c r="E903" s="500"/>
      <c r="F903" s="24"/>
      <c r="H903" s="23"/>
      <c r="J903" s="201"/>
      <c r="K903" s="201"/>
      <c r="L903" s="201"/>
      <c r="M903" s="201"/>
      <c r="N903" s="201"/>
      <c r="P903" s="24"/>
      <c r="R903" s="24"/>
      <c r="S903" s="23"/>
      <c r="T903" s="24"/>
      <c r="U903" s="24"/>
      <c r="V903" s="24"/>
      <c r="W903" s="24"/>
    </row>
    <row r="904" spans="5:23" ht="12.75">
      <c r="E904" s="500"/>
      <c r="F904" s="24"/>
      <c r="H904" s="23"/>
      <c r="J904" s="201"/>
      <c r="K904" s="201"/>
      <c r="L904" s="201"/>
      <c r="M904" s="201"/>
      <c r="N904" s="201"/>
      <c r="P904" s="24"/>
      <c r="R904" s="24"/>
      <c r="S904" s="23"/>
      <c r="T904" s="24"/>
      <c r="U904" s="24"/>
      <c r="V904" s="24"/>
      <c r="W904" s="24"/>
    </row>
    <row r="905" spans="5:23" ht="12.75">
      <c r="E905" s="500"/>
      <c r="F905" s="24"/>
      <c r="H905" s="23"/>
      <c r="J905" s="201"/>
      <c r="K905" s="201"/>
      <c r="L905" s="201"/>
      <c r="M905" s="201"/>
      <c r="N905" s="201"/>
      <c r="P905" s="24"/>
      <c r="R905" s="24"/>
      <c r="S905" s="23"/>
      <c r="T905" s="24"/>
      <c r="U905" s="24"/>
      <c r="V905" s="24"/>
      <c r="W905" s="24"/>
    </row>
    <row r="906" spans="5:23" ht="12.75">
      <c r="E906" s="500"/>
      <c r="F906" s="24"/>
      <c r="H906" s="23"/>
      <c r="J906" s="201"/>
      <c r="K906" s="201"/>
      <c r="L906" s="201"/>
      <c r="M906" s="201"/>
      <c r="N906" s="201"/>
      <c r="P906" s="24"/>
      <c r="R906" s="24"/>
      <c r="S906" s="23"/>
      <c r="T906" s="24"/>
      <c r="U906" s="24"/>
      <c r="V906" s="24"/>
      <c r="W906" s="24"/>
    </row>
    <row r="907" spans="5:23" ht="12.75">
      <c r="E907" s="500"/>
      <c r="F907" s="24"/>
      <c r="H907" s="23"/>
      <c r="J907" s="201"/>
      <c r="K907" s="201"/>
      <c r="L907" s="201"/>
      <c r="M907" s="201"/>
      <c r="N907" s="201"/>
      <c r="P907" s="24"/>
      <c r="R907" s="24"/>
      <c r="S907" s="23"/>
      <c r="T907" s="24"/>
      <c r="U907" s="24"/>
      <c r="V907" s="24"/>
      <c r="W907" s="24"/>
    </row>
    <row r="908" spans="5:23" ht="12.75">
      <c r="E908" s="500"/>
      <c r="F908" s="24"/>
      <c r="H908" s="23"/>
      <c r="J908" s="201"/>
      <c r="K908" s="201"/>
      <c r="L908" s="201"/>
      <c r="M908" s="201"/>
      <c r="N908" s="201"/>
      <c r="P908" s="24"/>
      <c r="R908" s="24"/>
      <c r="S908" s="23"/>
      <c r="T908" s="24"/>
      <c r="U908" s="24"/>
      <c r="V908" s="24"/>
      <c r="W908" s="24"/>
    </row>
    <row r="909" spans="5:23" ht="12.75">
      <c r="E909" s="500"/>
      <c r="F909" s="24"/>
      <c r="H909" s="23"/>
      <c r="J909" s="201"/>
      <c r="K909" s="201"/>
      <c r="L909" s="201"/>
      <c r="M909" s="201"/>
      <c r="N909" s="201"/>
      <c r="P909" s="24"/>
      <c r="R909" s="24"/>
      <c r="S909" s="23"/>
      <c r="T909" s="24"/>
      <c r="U909" s="24"/>
      <c r="V909" s="24"/>
      <c r="W909" s="24"/>
    </row>
    <row r="910" spans="5:23" ht="12.75">
      <c r="E910" s="500"/>
      <c r="F910" s="24"/>
      <c r="H910" s="23"/>
      <c r="J910" s="201"/>
      <c r="K910" s="201"/>
      <c r="L910" s="201"/>
      <c r="M910" s="201"/>
      <c r="N910" s="201"/>
      <c r="P910" s="24"/>
      <c r="R910" s="24"/>
      <c r="S910" s="23"/>
      <c r="T910" s="24"/>
      <c r="U910" s="24"/>
      <c r="V910" s="24"/>
      <c r="W910" s="24"/>
    </row>
    <row r="911" spans="5:23" ht="12.75">
      <c r="E911" s="500"/>
      <c r="F911" s="24"/>
      <c r="H911" s="23"/>
      <c r="J911" s="201"/>
      <c r="K911" s="201"/>
      <c r="L911" s="201"/>
      <c r="M911" s="201"/>
      <c r="N911" s="201"/>
      <c r="P911" s="24"/>
      <c r="R911" s="24"/>
      <c r="S911" s="23"/>
      <c r="T911" s="24"/>
      <c r="U911" s="24"/>
      <c r="V911" s="24"/>
      <c r="W911" s="24"/>
    </row>
    <row r="912" spans="5:23" ht="12.75">
      <c r="E912" s="500"/>
      <c r="F912" s="24"/>
      <c r="H912" s="23"/>
      <c r="J912" s="201"/>
      <c r="K912" s="201"/>
      <c r="L912" s="201"/>
      <c r="M912" s="201"/>
      <c r="N912" s="201"/>
      <c r="P912" s="24"/>
      <c r="R912" s="24"/>
      <c r="S912" s="23"/>
      <c r="T912" s="24"/>
      <c r="U912" s="24"/>
      <c r="V912" s="24"/>
      <c r="W912" s="24"/>
    </row>
    <row r="913" spans="5:23" ht="12.75">
      <c r="E913" s="500"/>
      <c r="F913" s="24"/>
      <c r="H913" s="23"/>
      <c r="J913" s="201"/>
      <c r="K913" s="201"/>
      <c r="L913" s="201"/>
      <c r="M913" s="201"/>
      <c r="N913" s="201"/>
      <c r="P913" s="24"/>
      <c r="R913" s="24"/>
      <c r="S913" s="23"/>
      <c r="T913" s="24"/>
      <c r="U913" s="24"/>
      <c r="V913" s="24"/>
      <c r="W913" s="24"/>
    </row>
    <row r="914" spans="5:23" ht="12.75">
      <c r="E914" s="500"/>
      <c r="F914" s="24"/>
      <c r="H914" s="23"/>
      <c r="J914" s="201"/>
      <c r="K914" s="201"/>
      <c r="L914" s="201"/>
      <c r="M914" s="201"/>
      <c r="N914" s="201"/>
      <c r="P914" s="24"/>
      <c r="R914" s="24"/>
      <c r="S914" s="23"/>
      <c r="T914" s="24"/>
      <c r="U914" s="24"/>
      <c r="V914" s="24"/>
      <c r="W914" s="24"/>
    </row>
    <row r="915" spans="5:23" ht="12.75">
      <c r="E915" s="500"/>
      <c r="F915" s="24"/>
      <c r="H915" s="23"/>
      <c r="J915" s="201"/>
      <c r="K915" s="201"/>
      <c r="L915" s="201"/>
      <c r="M915" s="201"/>
      <c r="N915" s="201"/>
      <c r="P915" s="24"/>
      <c r="R915" s="24"/>
      <c r="S915" s="23"/>
      <c r="T915" s="24"/>
      <c r="U915" s="24"/>
      <c r="V915" s="24"/>
      <c r="W915" s="24"/>
    </row>
    <row r="916" spans="5:23" ht="12.75">
      <c r="E916" s="500"/>
      <c r="F916" s="24"/>
      <c r="H916" s="23"/>
      <c r="J916" s="201"/>
      <c r="K916" s="201"/>
      <c r="L916" s="201"/>
      <c r="M916" s="201"/>
      <c r="N916" s="201"/>
      <c r="P916" s="24"/>
      <c r="R916" s="24"/>
      <c r="S916" s="23"/>
      <c r="T916" s="24"/>
      <c r="U916" s="24"/>
      <c r="V916" s="24"/>
      <c r="W916" s="24"/>
    </row>
    <row r="917" spans="5:23" ht="12.75">
      <c r="E917" s="500"/>
      <c r="F917" s="24"/>
      <c r="H917" s="23"/>
      <c r="J917" s="201"/>
      <c r="K917" s="201"/>
      <c r="L917" s="201"/>
      <c r="M917" s="201"/>
      <c r="N917" s="201"/>
      <c r="P917" s="24"/>
      <c r="R917" s="24"/>
      <c r="S917" s="23"/>
      <c r="T917" s="24"/>
      <c r="U917" s="24"/>
      <c r="V917" s="24"/>
      <c r="W917" s="24"/>
    </row>
    <row r="918" spans="5:23" ht="12.75">
      <c r="E918" s="500"/>
      <c r="F918" s="24"/>
      <c r="H918" s="23"/>
      <c r="J918" s="201"/>
      <c r="K918" s="201"/>
      <c r="L918" s="201"/>
      <c r="M918" s="201"/>
      <c r="N918" s="201"/>
      <c r="P918" s="24"/>
      <c r="R918" s="24"/>
      <c r="S918" s="23"/>
      <c r="T918" s="24"/>
      <c r="U918" s="24"/>
      <c r="V918" s="24"/>
      <c r="W918" s="24"/>
    </row>
    <row r="919" spans="5:23" ht="12.75">
      <c r="E919" s="500"/>
      <c r="F919" s="24"/>
      <c r="H919" s="23"/>
      <c r="J919" s="201"/>
      <c r="K919" s="201"/>
      <c r="L919" s="201"/>
      <c r="M919" s="201"/>
      <c r="N919" s="201"/>
      <c r="P919" s="24"/>
      <c r="R919" s="24"/>
      <c r="S919" s="23"/>
      <c r="T919" s="24"/>
      <c r="U919" s="24"/>
      <c r="V919" s="24"/>
      <c r="W919" s="24"/>
    </row>
    <row r="920" spans="5:23" ht="12.75">
      <c r="E920" s="500"/>
      <c r="F920" s="24"/>
      <c r="H920" s="23"/>
      <c r="J920" s="201"/>
      <c r="K920" s="201"/>
      <c r="L920" s="201"/>
      <c r="M920" s="201"/>
      <c r="N920" s="201"/>
      <c r="P920" s="24"/>
      <c r="R920" s="24"/>
      <c r="S920" s="23"/>
      <c r="T920" s="24"/>
      <c r="U920" s="24"/>
      <c r="V920" s="24"/>
      <c r="W920" s="24"/>
    </row>
    <row r="921" spans="5:23" ht="12.75">
      <c r="E921" s="500"/>
      <c r="F921" s="24"/>
      <c r="H921" s="23"/>
      <c r="J921" s="201"/>
      <c r="K921" s="201"/>
      <c r="L921" s="201"/>
      <c r="M921" s="201"/>
      <c r="N921" s="201"/>
      <c r="P921" s="24"/>
      <c r="R921" s="24"/>
      <c r="S921" s="23"/>
      <c r="T921" s="24"/>
      <c r="U921" s="24"/>
      <c r="V921" s="24"/>
      <c r="W921" s="24"/>
    </row>
    <row r="922" spans="5:23" ht="12.75">
      <c r="E922" s="500"/>
      <c r="F922" s="24"/>
      <c r="H922" s="23"/>
      <c r="J922" s="201"/>
      <c r="K922" s="201"/>
      <c r="L922" s="201"/>
      <c r="M922" s="201"/>
      <c r="N922" s="201"/>
      <c r="P922" s="24"/>
      <c r="R922" s="24"/>
      <c r="S922" s="23"/>
      <c r="T922" s="24"/>
      <c r="U922" s="24"/>
      <c r="V922" s="24"/>
      <c r="W922" s="24"/>
    </row>
    <row r="923" spans="5:23" ht="12.75">
      <c r="E923" s="500"/>
      <c r="F923" s="24"/>
      <c r="H923" s="23"/>
      <c r="J923" s="201"/>
      <c r="K923" s="201"/>
      <c r="L923" s="201"/>
      <c r="M923" s="201"/>
      <c r="N923" s="201"/>
      <c r="P923" s="24"/>
      <c r="R923" s="24"/>
      <c r="S923" s="23"/>
      <c r="T923" s="24"/>
      <c r="U923" s="24"/>
      <c r="V923" s="24"/>
      <c r="W923" s="24"/>
    </row>
    <row r="924" spans="5:23" ht="12.75">
      <c r="E924" s="500"/>
      <c r="F924" s="24"/>
      <c r="H924" s="23"/>
      <c r="J924" s="201"/>
      <c r="K924" s="201"/>
      <c r="L924" s="201"/>
      <c r="M924" s="201"/>
      <c r="N924" s="201"/>
      <c r="P924" s="24"/>
      <c r="R924" s="24"/>
      <c r="S924" s="23"/>
      <c r="T924" s="24"/>
      <c r="U924" s="24"/>
      <c r="V924" s="24"/>
      <c r="W924" s="24"/>
    </row>
    <row r="925" spans="5:23" ht="12.75">
      <c r="E925" s="500"/>
      <c r="F925" s="24"/>
      <c r="H925" s="23"/>
      <c r="J925" s="201"/>
      <c r="K925" s="201"/>
      <c r="L925" s="201"/>
      <c r="M925" s="201"/>
      <c r="N925" s="201"/>
      <c r="P925" s="24"/>
      <c r="R925" s="24"/>
      <c r="S925" s="23"/>
      <c r="T925" s="24"/>
      <c r="U925" s="24"/>
      <c r="V925" s="24"/>
      <c r="W925" s="24"/>
    </row>
    <row r="926" spans="5:23" ht="12.75">
      <c r="E926" s="500"/>
      <c r="F926" s="24"/>
      <c r="H926" s="23"/>
      <c r="J926" s="201"/>
      <c r="K926" s="201"/>
      <c r="L926" s="201"/>
      <c r="M926" s="201"/>
      <c r="N926" s="201"/>
      <c r="P926" s="24"/>
      <c r="R926" s="24"/>
      <c r="S926" s="23"/>
      <c r="T926" s="24"/>
      <c r="U926" s="24"/>
      <c r="V926" s="24"/>
      <c r="W926" s="24"/>
    </row>
    <row r="927" spans="5:23" ht="12.75">
      <c r="E927" s="500"/>
      <c r="F927" s="24"/>
      <c r="H927" s="23"/>
      <c r="J927" s="201"/>
      <c r="K927" s="201"/>
      <c r="L927" s="201"/>
      <c r="M927" s="201"/>
      <c r="N927" s="201"/>
      <c r="P927" s="24"/>
      <c r="R927" s="24"/>
      <c r="S927" s="23"/>
      <c r="T927" s="24"/>
      <c r="U927" s="24"/>
      <c r="V927" s="24"/>
      <c r="W927" s="24"/>
    </row>
    <row r="928" spans="5:23" ht="12.75">
      <c r="E928" s="500"/>
      <c r="F928" s="24"/>
      <c r="H928" s="23"/>
      <c r="J928" s="201"/>
      <c r="K928" s="201"/>
      <c r="L928" s="201"/>
      <c r="M928" s="201"/>
      <c r="N928" s="201"/>
      <c r="P928" s="24"/>
      <c r="R928" s="24"/>
      <c r="S928" s="23"/>
      <c r="T928" s="24"/>
      <c r="U928" s="24"/>
      <c r="V928" s="24"/>
      <c r="W928" s="24"/>
    </row>
    <row r="929" spans="5:23" ht="12.75">
      <c r="E929" s="500"/>
      <c r="F929" s="24"/>
      <c r="H929" s="23"/>
      <c r="J929" s="201"/>
      <c r="K929" s="201"/>
      <c r="L929" s="201"/>
      <c r="M929" s="201"/>
      <c r="N929" s="201"/>
      <c r="P929" s="24"/>
      <c r="R929" s="24"/>
      <c r="S929" s="23"/>
      <c r="T929" s="24"/>
      <c r="U929" s="24"/>
      <c r="V929" s="24"/>
      <c r="W929" s="24"/>
    </row>
    <row r="930" spans="5:23" ht="12.75">
      <c r="E930" s="500"/>
      <c r="F930" s="24"/>
      <c r="H930" s="23"/>
      <c r="J930" s="201"/>
      <c r="K930" s="201"/>
      <c r="L930" s="201"/>
      <c r="M930" s="201"/>
      <c r="N930" s="201"/>
      <c r="P930" s="24"/>
      <c r="R930" s="24"/>
      <c r="S930" s="23"/>
      <c r="T930" s="24"/>
      <c r="U930" s="24"/>
      <c r="V930" s="24"/>
      <c r="W930" s="24"/>
    </row>
    <row r="931" spans="5:23" ht="12.75">
      <c r="E931" s="500"/>
      <c r="F931" s="24"/>
      <c r="H931" s="23"/>
      <c r="J931" s="201"/>
      <c r="K931" s="201"/>
      <c r="L931" s="201"/>
      <c r="M931" s="201"/>
      <c r="N931" s="201"/>
      <c r="P931" s="24"/>
      <c r="R931" s="24"/>
      <c r="S931" s="23"/>
      <c r="T931" s="24"/>
      <c r="U931" s="24"/>
      <c r="V931" s="24"/>
      <c r="W931" s="24"/>
    </row>
    <row r="932" spans="5:23" ht="12.75">
      <c r="E932" s="500"/>
      <c r="F932" s="24"/>
      <c r="H932" s="23"/>
      <c r="J932" s="201"/>
      <c r="K932" s="201"/>
      <c r="L932" s="201"/>
      <c r="M932" s="201"/>
      <c r="N932" s="201"/>
      <c r="P932" s="24"/>
      <c r="R932" s="24"/>
      <c r="S932" s="23"/>
      <c r="T932" s="24"/>
      <c r="U932" s="24"/>
      <c r="V932" s="24"/>
      <c r="W932" s="24"/>
    </row>
    <row r="933" spans="5:23" ht="12.75">
      <c r="E933" s="500"/>
      <c r="F933" s="24"/>
      <c r="H933" s="23"/>
      <c r="J933" s="201"/>
      <c r="K933" s="201"/>
      <c r="L933" s="201"/>
      <c r="M933" s="201"/>
      <c r="N933" s="201"/>
      <c r="P933" s="24"/>
      <c r="R933" s="24"/>
      <c r="S933" s="23"/>
      <c r="T933" s="24"/>
      <c r="U933" s="24"/>
      <c r="V933" s="24"/>
      <c r="W933" s="24"/>
    </row>
    <row r="934" spans="5:23" ht="12.75">
      <c r="E934" s="500"/>
      <c r="F934" s="24"/>
      <c r="H934" s="23"/>
      <c r="J934" s="201"/>
      <c r="K934" s="201"/>
      <c r="L934" s="201"/>
      <c r="M934" s="201"/>
      <c r="N934" s="201"/>
      <c r="P934" s="24"/>
      <c r="R934" s="24"/>
      <c r="S934" s="23"/>
      <c r="T934" s="24"/>
      <c r="U934" s="24"/>
      <c r="V934" s="24"/>
      <c r="W934" s="24"/>
    </row>
    <row r="935" spans="5:23" ht="12.75">
      <c r="E935" s="500"/>
      <c r="F935" s="24"/>
      <c r="H935" s="23"/>
      <c r="J935" s="201"/>
      <c r="K935" s="201"/>
      <c r="L935" s="201"/>
      <c r="M935" s="201"/>
      <c r="N935" s="201"/>
      <c r="P935" s="24"/>
      <c r="R935" s="24"/>
      <c r="S935" s="23"/>
      <c r="T935" s="24"/>
      <c r="U935" s="24"/>
      <c r="V935" s="24"/>
      <c r="W935" s="24"/>
    </row>
    <row r="936" spans="5:23" ht="12.75">
      <c r="E936" s="500"/>
      <c r="F936" s="24"/>
      <c r="H936" s="23"/>
      <c r="J936" s="201"/>
      <c r="K936" s="201"/>
      <c r="L936" s="201"/>
      <c r="M936" s="201"/>
      <c r="N936" s="201"/>
      <c r="P936" s="24"/>
      <c r="R936" s="24"/>
      <c r="S936" s="23"/>
      <c r="T936" s="24"/>
      <c r="U936" s="24"/>
      <c r="V936" s="24"/>
      <c r="W936" s="24"/>
    </row>
    <row r="937" spans="5:23" ht="12.75">
      <c r="E937" s="500"/>
      <c r="F937" s="24"/>
      <c r="H937" s="23"/>
      <c r="J937" s="201"/>
      <c r="K937" s="201"/>
      <c r="L937" s="201"/>
      <c r="M937" s="201"/>
      <c r="N937" s="201"/>
      <c r="P937" s="24"/>
      <c r="R937" s="24"/>
      <c r="S937" s="23"/>
      <c r="T937" s="24"/>
      <c r="U937" s="24"/>
      <c r="V937" s="24"/>
      <c r="W937" s="24"/>
    </row>
    <row r="938" spans="5:23" ht="12.75">
      <c r="E938" s="500"/>
      <c r="F938" s="24"/>
      <c r="H938" s="23"/>
      <c r="J938" s="201"/>
      <c r="K938" s="201"/>
      <c r="L938" s="201"/>
      <c r="M938" s="201"/>
      <c r="N938" s="201"/>
      <c r="P938" s="24"/>
      <c r="R938" s="24"/>
      <c r="S938" s="23"/>
      <c r="T938" s="24"/>
      <c r="U938" s="24"/>
      <c r="V938" s="24"/>
      <c r="W938" s="24"/>
    </row>
    <row r="939" spans="5:23" ht="12.75">
      <c r="E939" s="500"/>
      <c r="F939" s="24"/>
      <c r="H939" s="23"/>
      <c r="J939" s="201"/>
      <c r="K939" s="201"/>
      <c r="L939" s="201"/>
      <c r="M939" s="201"/>
      <c r="N939" s="201"/>
      <c r="P939" s="24"/>
      <c r="R939" s="24"/>
      <c r="S939" s="23"/>
      <c r="T939" s="24"/>
      <c r="U939" s="24"/>
      <c r="V939" s="24"/>
      <c r="W939" s="24"/>
    </row>
    <row r="940" spans="5:23" ht="12.75">
      <c r="E940" s="500"/>
      <c r="F940" s="24"/>
      <c r="H940" s="23"/>
      <c r="J940" s="201"/>
      <c r="K940" s="201"/>
      <c r="L940" s="201"/>
      <c r="M940" s="201"/>
      <c r="N940" s="201"/>
      <c r="P940" s="24"/>
      <c r="R940" s="24"/>
      <c r="S940" s="23"/>
      <c r="T940" s="24"/>
      <c r="U940" s="24"/>
      <c r="V940" s="24"/>
      <c r="W940" s="24"/>
    </row>
    <row r="941" spans="5:23" ht="12.75">
      <c r="E941" s="500"/>
      <c r="F941" s="24"/>
      <c r="H941" s="23"/>
      <c r="J941" s="201"/>
      <c r="K941" s="201"/>
      <c r="L941" s="201"/>
      <c r="M941" s="201"/>
      <c r="N941" s="201"/>
      <c r="P941" s="24"/>
      <c r="R941" s="24"/>
      <c r="S941" s="23"/>
      <c r="T941" s="24"/>
      <c r="U941" s="24"/>
      <c r="V941" s="24"/>
      <c r="W941" s="24"/>
    </row>
    <row r="942" spans="5:23" ht="12.75">
      <c r="E942" s="500"/>
      <c r="F942" s="24"/>
      <c r="H942" s="23"/>
      <c r="J942" s="201"/>
      <c r="K942" s="201"/>
      <c r="L942" s="201"/>
      <c r="M942" s="201"/>
      <c r="N942" s="201"/>
      <c r="P942" s="24"/>
      <c r="R942" s="24"/>
      <c r="S942" s="23"/>
      <c r="T942" s="24"/>
      <c r="U942" s="24"/>
      <c r="V942" s="24"/>
      <c r="W942" s="24"/>
    </row>
    <row r="943" spans="5:23" ht="12.75">
      <c r="E943" s="500"/>
      <c r="F943" s="24"/>
      <c r="H943" s="23"/>
      <c r="J943" s="201"/>
      <c r="K943" s="201"/>
      <c r="L943" s="201"/>
      <c r="M943" s="201"/>
      <c r="N943" s="201"/>
      <c r="P943" s="24"/>
      <c r="R943" s="24"/>
      <c r="S943" s="23"/>
      <c r="T943" s="24"/>
      <c r="U943" s="24"/>
      <c r="V943" s="24"/>
      <c r="W943" s="24"/>
    </row>
    <row r="944" spans="5:23" ht="12.75">
      <c r="E944" s="500"/>
      <c r="F944" s="24"/>
      <c r="H944" s="23"/>
      <c r="J944" s="201"/>
      <c r="K944" s="201"/>
      <c r="L944" s="201"/>
      <c r="M944" s="201"/>
      <c r="N944" s="201"/>
      <c r="P944" s="24"/>
      <c r="R944" s="24"/>
      <c r="S944" s="23"/>
      <c r="T944" s="24"/>
      <c r="U944" s="24"/>
      <c r="V944" s="24"/>
      <c r="W944" s="24"/>
    </row>
    <row r="945" spans="5:23" ht="12.75">
      <c r="E945" s="500"/>
      <c r="F945" s="24"/>
      <c r="H945" s="23"/>
      <c r="J945" s="201"/>
      <c r="K945" s="201"/>
      <c r="L945" s="201"/>
      <c r="M945" s="201"/>
      <c r="N945" s="201"/>
      <c r="P945" s="24"/>
      <c r="R945" s="24"/>
      <c r="S945" s="23"/>
      <c r="T945" s="24"/>
      <c r="U945" s="24"/>
      <c r="V945" s="24"/>
      <c r="W945" s="24"/>
    </row>
    <row r="946" spans="5:23" ht="12.75">
      <c r="E946" s="500"/>
      <c r="F946" s="24"/>
      <c r="H946" s="23"/>
      <c r="J946" s="201"/>
      <c r="K946" s="201"/>
      <c r="L946" s="201"/>
      <c r="M946" s="201"/>
      <c r="N946" s="201"/>
      <c r="P946" s="24"/>
      <c r="R946" s="24"/>
      <c r="S946" s="23"/>
      <c r="T946" s="24"/>
      <c r="U946" s="24"/>
      <c r="V946" s="24"/>
      <c r="W946" s="24"/>
    </row>
    <row r="947" spans="5:23" ht="12.75">
      <c r="E947" s="500"/>
      <c r="F947" s="24"/>
      <c r="H947" s="23"/>
      <c r="J947" s="201"/>
      <c r="K947" s="201"/>
      <c r="L947" s="201"/>
      <c r="M947" s="201"/>
      <c r="N947" s="201"/>
      <c r="P947" s="24"/>
      <c r="R947" s="24"/>
      <c r="S947" s="23"/>
      <c r="T947" s="24"/>
      <c r="U947" s="24"/>
      <c r="V947" s="24"/>
      <c r="W947" s="24"/>
    </row>
    <row r="948" spans="5:23" ht="12.75">
      <c r="E948" s="500"/>
      <c r="F948" s="24"/>
      <c r="H948" s="23"/>
      <c r="J948" s="201"/>
      <c r="K948" s="201"/>
      <c r="L948" s="201"/>
      <c r="M948" s="201"/>
      <c r="N948" s="201"/>
      <c r="P948" s="24"/>
      <c r="R948" s="24"/>
      <c r="S948" s="23"/>
      <c r="T948" s="24"/>
      <c r="U948" s="24"/>
      <c r="V948" s="24"/>
      <c r="W948" s="24"/>
    </row>
    <row r="949" spans="5:23" ht="12.75">
      <c r="E949" s="500"/>
      <c r="F949" s="24"/>
      <c r="H949" s="23"/>
      <c r="J949" s="201"/>
      <c r="K949" s="201"/>
      <c r="L949" s="201"/>
      <c r="M949" s="201"/>
      <c r="N949" s="201"/>
      <c r="P949" s="24"/>
      <c r="R949" s="24"/>
      <c r="S949" s="23"/>
      <c r="T949" s="24"/>
      <c r="U949" s="24"/>
      <c r="V949" s="24"/>
      <c r="W949" s="24"/>
    </row>
    <row r="950" spans="5:23" ht="12.75">
      <c r="E950" s="500"/>
      <c r="F950" s="24"/>
      <c r="H950" s="23"/>
      <c r="J950" s="201"/>
      <c r="K950" s="201"/>
      <c r="L950" s="201"/>
      <c r="M950" s="201"/>
      <c r="N950" s="201"/>
      <c r="P950" s="24"/>
      <c r="R950" s="24"/>
      <c r="S950" s="23"/>
      <c r="T950" s="24"/>
      <c r="U950" s="24"/>
      <c r="V950" s="24"/>
      <c r="W950" s="24"/>
    </row>
    <row r="951" spans="5:23" ht="12.75">
      <c r="E951" s="500"/>
      <c r="F951" s="24"/>
      <c r="H951" s="23"/>
      <c r="J951" s="201"/>
      <c r="K951" s="201"/>
      <c r="L951" s="201"/>
      <c r="M951" s="201"/>
      <c r="N951" s="201"/>
      <c r="P951" s="24"/>
      <c r="R951" s="24"/>
      <c r="S951" s="23"/>
      <c r="T951" s="24"/>
      <c r="U951" s="24"/>
      <c r="V951" s="24"/>
      <c r="W951" s="24"/>
    </row>
    <row r="952" spans="5:23" ht="12.75">
      <c r="E952" s="500"/>
      <c r="F952" s="24"/>
      <c r="H952" s="23"/>
      <c r="J952" s="201"/>
      <c r="K952" s="201"/>
      <c r="L952" s="201"/>
      <c r="M952" s="201"/>
      <c r="N952" s="201"/>
      <c r="P952" s="24"/>
      <c r="R952" s="24"/>
      <c r="S952" s="23"/>
      <c r="T952" s="24"/>
      <c r="U952" s="24"/>
      <c r="V952" s="24"/>
      <c r="W952" s="24"/>
    </row>
    <row r="953" spans="5:23" ht="12.75">
      <c r="E953" s="500"/>
      <c r="F953" s="24"/>
      <c r="H953" s="23"/>
      <c r="J953" s="201"/>
      <c r="K953" s="201"/>
      <c r="L953" s="201"/>
      <c r="M953" s="201"/>
      <c r="N953" s="201"/>
      <c r="P953" s="24"/>
      <c r="R953" s="24"/>
      <c r="S953" s="23"/>
      <c r="T953" s="24"/>
      <c r="U953" s="24"/>
      <c r="V953" s="24"/>
      <c r="W953" s="24"/>
    </row>
    <row r="954" spans="5:23" ht="12.75">
      <c r="E954" s="500"/>
      <c r="F954" s="24"/>
      <c r="H954" s="23"/>
      <c r="J954" s="201"/>
      <c r="K954" s="201"/>
      <c r="L954" s="201"/>
      <c r="M954" s="201"/>
      <c r="N954" s="201"/>
      <c r="P954" s="24"/>
      <c r="R954" s="24"/>
      <c r="S954" s="23"/>
      <c r="T954" s="24"/>
      <c r="U954" s="24"/>
      <c r="V954" s="24"/>
      <c r="W954" s="24"/>
    </row>
    <row r="955" spans="5:23" ht="12.75">
      <c r="E955" s="500"/>
      <c r="F955" s="24"/>
      <c r="H955" s="23"/>
      <c r="J955" s="201"/>
      <c r="K955" s="201"/>
      <c r="L955" s="201"/>
      <c r="M955" s="201"/>
      <c r="N955" s="201"/>
      <c r="P955" s="24"/>
      <c r="R955" s="24"/>
      <c r="S955" s="23"/>
      <c r="T955" s="24"/>
      <c r="U955" s="24"/>
      <c r="V955" s="24"/>
      <c r="W955" s="24"/>
    </row>
    <row r="956" spans="5:23" ht="12.75">
      <c r="E956" s="500"/>
      <c r="F956" s="24"/>
      <c r="H956" s="23"/>
      <c r="J956" s="201"/>
      <c r="K956" s="201"/>
      <c r="L956" s="201"/>
      <c r="M956" s="201"/>
      <c r="N956" s="201"/>
      <c r="P956" s="24"/>
      <c r="R956" s="24"/>
      <c r="S956" s="23"/>
      <c r="T956" s="24"/>
      <c r="U956" s="24"/>
      <c r="V956" s="24"/>
      <c r="W956" s="24"/>
    </row>
    <row r="957" spans="5:23" ht="12.75">
      <c r="E957" s="500"/>
      <c r="F957" s="24"/>
      <c r="H957" s="23"/>
      <c r="J957" s="201"/>
      <c r="K957" s="201"/>
      <c r="L957" s="201"/>
      <c r="M957" s="201"/>
      <c r="N957" s="201"/>
      <c r="P957" s="24"/>
      <c r="R957" s="24"/>
      <c r="S957" s="23"/>
      <c r="T957" s="24"/>
      <c r="U957" s="24"/>
      <c r="V957" s="24"/>
      <c r="W957" s="24"/>
    </row>
    <row r="958" spans="5:23" ht="12.75">
      <c r="E958" s="500"/>
      <c r="F958" s="24"/>
      <c r="H958" s="23"/>
      <c r="J958" s="201"/>
      <c r="K958" s="201"/>
      <c r="L958" s="201"/>
      <c r="M958" s="201"/>
      <c r="N958" s="201"/>
      <c r="P958" s="24"/>
      <c r="R958" s="24"/>
      <c r="S958" s="23"/>
      <c r="T958" s="24"/>
      <c r="U958" s="24"/>
      <c r="V958" s="24"/>
      <c r="W958" s="24"/>
    </row>
    <row r="959" spans="5:23" ht="12.75">
      <c r="E959" s="500"/>
      <c r="F959" s="24"/>
      <c r="H959" s="23"/>
      <c r="J959" s="201"/>
      <c r="K959" s="201"/>
      <c r="L959" s="201"/>
      <c r="M959" s="201"/>
      <c r="N959" s="201"/>
      <c r="P959" s="24"/>
      <c r="R959" s="24"/>
      <c r="S959" s="23"/>
      <c r="T959" s="24"/>
      <c r="U959" s="24"/>
      <c r="V959" s="24"/>
      <c r="W959" s="24"/>
    </row>
    <row r="960" spans="5:23" ht="12.75">
      <c r="E960" s="500"/>
      <c r="F960" s="24"/>
      <c r="H960" s="23"/>
      <c r="J960" s="201"/>
      <c r="K960" s="201"/>
      <c r="L960" s="201"/>
      <c r="M960" s="201"/>
      <c r="N960" s="201"/>
      <c r="P960" s="24"/>
      <c r="R960" s="24"/>
      <c r="S960" s="23"/>
      <c r="T960" s="24"/>
      <c r="U960" s="24"/>
      <c r="V960" s="24"/>
      <c r="W960" s="24"/>
    </row>
    <row r="961" spans="5:23" ht="12.75">
      <c r="E961" s="500"/>
      <c r="F961" s="24"/>
      <c r="H961" s="23"/>
      <c r="J961" s="201"/>
      <c r="K961" s="201"/>
      <c r="L961" s="201"/>
      <c r="M961" s="201"/>
      <c r="N961" s="201"/>
      <c r="P961" s="24"/>
      <c r="R961" s="24"/>
      <c r="S961" s="23"/>
      <c r="T961" s="24"/>
      <c r="U961" s="24"/>
      <c r="V961" s="24"/>
      <c r="W961" s="24"/>
    </row>
    <row r="962" spans="5:23" ht="12.75">
      <c r="E962" s="500"/>
      <c r="F962" s="24"/>
      <c r="H962" s="23"/>
      <c r="J962" s="201"/>
      <c r="K962" s="201"/>
      <c r="L962" s="201"/>
      <c r="M962" s="201"/>
      <c r="N962" s="201"/>
      <c r="P962" s="24"/>
      <c r="R962" s="24"/>
      <c r="S962" s="23"/>
      <c r="T962" s="24"/>
      <c r="U962" s="24"/>
      <c r="V962" s="24"/>
      <c r="W962" s="24"/>
    </row>
    <row r="963" spans="5:23" ht="12.75">
      <c r="E963" s="500"/>
      <c r="F963" s="24"/>
      <c r="H963" s="23"/>
      <c r="J963" s="201"/>
      <c r="K963" s="201"/>
      <c r="L963" s="201"/>
      <c r="M963" s="201"/>
      <c r="N963" s="201"/>
      <c r="P963" s="24"/>
      <c r="R963" s="24"/>
      <c r="S963" s="23"/>
      <c r="T963" s="24"/>
      <c r="U963" s="24"/>
      <c r="V963" s="24"/>
      <c r="W963" s="24"/>
    </row>
    <row r="964" spans="5:23" ht="12.75">
      <c r="E964" s="500"/>
      <c r="F964" s="24"/>
      <c r="H964" s="23"/>
      <c r="J964" s="201"/>
      <c r="K964" s="201"/>
      <c r="L964" s="201"/>
      <c r="M964" s="201"/>
      <c r="N964" s="201"/>
      <c r="P964" s="24"/>
      <c r="R964" s="24"/>
      <c r="S964" s="23"/>
      <c r="T964" s="24"/>
      <c r="U964" s="24"/>
      <c r="V964" s="24"/>
      <c r="W964" s="24"/>
    </row>
    <row r="965" spans="5:23" ht="12.75">
      <c r="E965" s="500"/>
      <c r="F965" s="24"/>
      <c r="H965" s="23"/>
      <c r="J965" s="201"/>
      <c r="K965" s="201"/>
      <c r="L965" s="201"/>
      <c r="M965" s="201"/>
      <c r="N965" s="201"/>
      <c r="P965" s="24"/>
      <c r="R965" s="24"/>
      <c r="S965" s="23"/>
      <c r="T965" s="24"/>
      <c r="U965" s="24"/>
      <c r="V965" s="24"/>
      <c r="W965" s="24"/>
    </row>
    <row r="966" spans="5:23" ht="12.75">
      <c r="E966" s="500"/>
      <c r="F966" s="24"/>
      <c r="H966" s="23"/>
      <c r="J966" s="201"/>
      <c r="K966" s="201"/>
      <c r="L966" s="201"/>
      <c r="M966" s="201"/>
      <c r="N966" s="201"/>
      <c r="P966" s="24"/>
      <c r="R966" s="24"/>
      <c r="S966" s="23"/>
      <c r="T966" s="24"/>
      <c r="U966" s="24"/>
      <c r="V966" s="24"/>
      <c r="W966" s="24"/>
    </row>
    <row r="967" spans="5:23" ht="12.75">
      <c r="E967" s="500"/>
      <c r="F967" s="24"/>
      <c r="H967" s="23"/>
      <c r="J967" s="201"/>
      <c r="K967" s="201"/>
      <c r="L967" s="201"/>
      <c r="M967" s="201"/>
      <c r="N967" s="201"/>
      <c r="P967" s="24"/>
      <c r="R967" s="24"/>
      <c r="S967" s="23"/>
      <c r="T967" s="24"/>
      <c r="U967" s="24"/>
      <c r="V967" s="24"/>
      <c r="W967" s="24"/>
    </row>
    <row r="968" spans="5:23" ht="12.75">
      <c r="E968" s="500"/>
      <c r="F968" s="24"/>
      <c r="H968" s="23"/>
      <c r="J968" s="201"/>
      <c r="K968" s="201"/>
      <c r="L968" s="201"/>
      <c r="M968" s="201"/>
      <c r="N968" s="201"/>
      <c r="P968" s="24"/>
      <c r="R968" s="24"/>
      <c r="S968" s="23"/>
      <c r="T968" s="24"/>
      <c r="U968" s="24"/>
      <c r="V968" s="24"/>
      <c r="W968" s="24"/>
    </row>
  </sheetData>
  <dataValidations count="6">
    <dataValidation type="list" allowBlank="1" showErrorMessage="1" sqref="I7" xr:uid="{6B1890A9-E796-4C3E-B046-76716DFDE3D6}">
      <formula1>"Story Completed,Story Needs More Info,Story Being Tested,Story Ready For Testing,Story Peer Review,Product Owner - Verify,Story Being Developed,Story Approved"</formula1>
    </dataValidation>
    <dataValidation type="list" allowBlank="1" showErrorMessage="1" sqref="I2:I6 I8 I12:I20" xr:uid="{E8A6722E-5A35-4A1B-9ADE-8592ACFD3CA1}">
      <formula1>"Defect Fixed,Story Completed,Story Being Tested,Story Ready For Testing,Story Peer Review,Product Owner - Verify,Story Being Developed,Story Approved"</formula1>
    </dataValidation>
    <dataValidation type="list" allowBlank="1" showErrorMessage="1" sqref="I21:I30 I8:I9 I2:I6" xr:uid="{11A38D48-8099-4BE0-8C77-D6B2ECFE7AEE}">
      <formula1>"Story Completed,Story Being Tested,Story Ready For Testing,Story Peer Review,Product Owner - Verify,Story Being Developed,Story Approved"</formula1>
    </dataValidation>
    <dataValidation type="list" allowBlank="1" showErrorMessage="1" sqref="I31" xr:uid="{7253256E-EEC0-46D4-BDE8-F1191D97F8C8}">
      <formula1>"Open,Inprogress,Closed"</formula1>
    </dataValidation>
    <dataValidation type="list" allowBlank="1" showInputMessage="1" showErrorMessage="1" sqref="AE3:AE8 AE10:AE11" xr:uid="{DFD2D57B-3069-4EEB-890B-FC0DB0BF83E8}">
      <formula1>"Blank,Exceeds Expectation,Meets Expectation,Needs improvement"</formula1>
    </dataValidation>
    <dataValidation type="list" allowBlank="1" showErrorMessage="1" sqref="I10:I11" xr:uid="{1D5FF860-BC33-4F8C-A71A-ADF609B98FC2}">
      <formula1>"Defect Fixed,Story Completed,Story Being Tested,Story Ready For Testing,Story Peer Review,Product Owner - Verify,Story Being Developed,Story Approved,Story Need More Info"</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22AEB806-44DA-4DC2-B520-FC738A92F078}">
          <x14:formula1>
            <xm:f>Settings!$C$3:$C$20</xm:f>
          </x14:formula1>
          <xm:sqref>I8:I9 I2:I6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C315-F380-4D40-9816-F8AE3FC0FAB8}">
  <sheetPr>
    <outlinePr summaryBelow="0" summaryRight="0"/>
  </sheetPr>
  <dimension ref="A1:AD993"/>
  <sheetViews>
    <sheetView topLeftCell="B1" workbookViewId="0">
      <selection activeCell="F2" sqref="F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3" width="19" customWidth="1"/>
    <col min="14" max="14" width="18" customWidth="1"/>
    <col min="15" max="15" width="64.7109375" customWidth="1"/>
  </cols>
  <sheetData>
    <row r="1" spans="1:30" ht="13.5">
      <c r="A1" s="419" t="s">
        <v>96</v>
      </c>
      <c r="B1" s="1" t="s">
        <v>10</v>
      </c>
      <c r="C1" s="420" t="s">
        <v>97</v>
      </c>
      <c r="D1" s="420" t="s">
        <v>98</v>
      </c>
      <c r="E1" s="174" t="s">
        <v>99</v>
      </c>
      <c r="F1" s="420" t="s">
        <v>100</v>
      </c>
      <c r="G1" s="420" t="s">
        <v>101</v>
      </c>
      <c r="H1" s="1" t="s">
        <v>102</v>
      </c>
      <c r="I1" s="1" t="s">
        <v>103</v>
      </c>
      <c r="J1" s="1" t="s">
        <v>104</v>
      </c>
      <c r="K1" s="1" t="s">
        <v>105</v>
      </c>
      <c r="L1" s="1" t="s">
        <v>168</v>
      </c>
      <c r="M1" s="1" t="s">
        <v>169</v>
      </c>
      <c r="N1" s="421" t="s">
        <v>106</v>
      </c>
      <c r="O1" s="6" t="s">
        <v>107</v>
      </c>
      <c r="P1" s="50"/>
      <c r="Q1" s="50"/>
      <c r="R1" s="50"/>
      <c r="S1" s="50"/>
      <c r="T1" s="50"/>
      <c r="U1" s="50"/>
      <c r="V1" s="50"/>
      <c r="W1" s="50"/>
      <c r="X1" s="50"/>
      <c r="Y1" s="50"/>
      <c r="Z1" s="50"/>
      <c r="AA1" s="50"/>
      <c r="AB1" s="50"/>
      <c r="AC1" s="50"/>
      <c r="AD1" s="50"/>
    </row>
    <row r="2" spans="1:30" ht="35.25">
      <c r="B2" s="577" t="s">
        <v>44</v>
      </c>
      <c r="C2" s="473">
        <v>25681</v>
      </c>
      <c r="D2" s="476" t="s">
        <v>190</v>
      </c>
      <c r="E2" s="475" t="s">
        <v>429</v>
      </c>
      <c r="F2" s="72" t="s">
        <v>647</v>
      </c>
      <c r="G2" s="468" t="s">
        <v>686</v>
      </c>
      <c r="H2" s="72" t="s">
        <v>229</v>
      </c>
      <c r="I2" s="72" t="s">
        <v>225</v>
      </c>
      <c r="J2" s="72" t="s">
        <v>226</v>
      </c>
      <c r="K2" s="198" t="s">
        <v>239</v>
      </c>
      <c r="L2" s="576">
        <v>45867</v>
      </c>
      <c r="M2" s="576">
        <v>45868</v>
      </c>
      <c r="N2" s="482" t="s">
        <v>687</v>
      </c>
      <c r="O2" s="483" t="s">
        <v>688</v>
      </c>
    </row>
    <row r="3" spans="1:30" ht="12.75">
      <c r="B3" s="526"/>
      <c r="C3" s="398"/>
      <c r="D3" s="505"/>
      <c r="E3" s="177"/>
      <c r="F3" s="193"/>
      <c r="G3" s="317"/>
      <c r="H3" s="193"/>
      <c r="I3" s="193"/>
      <c r="J3" s="193"/>
      <c r="K3" s="193"/>
      <c r="L3" s="193"/>
      <c r="M3" s="193"/>
      <c r="N3" s="193"/>
      <c r="O3" s="58"/>
    </row>
    <row r="4" spans="1:30" ht="12.75">
      <c r="B4" s="193"/>
      <c r="C4" s="504"/>
      <c r="D4" s="422"/>
      <c r="E4" s="177"/>
      <c r="F4" s="193"/>
      <c r="G4" s="282"/>
      <c r="H4" s="193"/>
      <c r="I4" s="193"/>
      <c r="J4" s="21"/>
      <c r="K4" s="21"/>
      <c r="L4" s="21"/>
      <c r="M4" s="21"/>
      <c r="N4" s="21"/>
      <c r="O4" s="53"/>
    </row>
    <row r="5" spans="1:30" ht="12.75">
      <c r="B5" s="193"/>
      <c r="C5" s="456"/>
      <c r="D5" s="422"/>
      <c r="E5" s="177"/>
      <c r="F5" s="193"/>
      <c r="G5" s="282"/>
      <c r="H5" s="193"/>
      <c r="I5" s="193"/>
      <c r="J5" s="21"/>
      <c r="K5" s="21"/>
      <c r="L5" s="21"/>
      <c r="M5" s="21"/>
      <c r="N5" s="21"/>
      <c r="O5" s="53"/>
    </row>
    <row r="6" spans="1:30" ht="12.75">
      <c r="B6" s="193"/>
      <c r="C6" s="283"/>
      <c r="D6" s="422"/>
      <c r="E6" s="177"/>
      <c r="F6" s="193"/>
      <c r="G6" s="282"/>
      <c r="H6" s="193"/>
      <c r="I6" s="193"/>
      <c r="J6" s="21"/>
      <c r="K6" s="21"/>
      <c r="L6" s="21"/>
      <c r="M6" s="21"/>
      <c r="N6" s="21"/>
      <c r="O6" s="53"/>
    </row>
    <row r="7" spans="1:30" ht="12.75">
      <c r="B7" s="193"/>
      <c r="C7" s="400"/>
      <c r="D7" s="422"/>
      <c r="E7" s="177"/>
      <c r="F7" s="193"/>
      <c r="G7" s="389"/>
      <c r="H7" s="193"/>
      <c r="I7" s="193"/>
      <c r="J7" s="21"/>
      <c r="K7" s="21"/>
      <c r="L7" s="21"/>
      <c r="M7" s="21"/>
      <c r="N7" s="21"/>
      <c r="O7" s="53"/>
    </row>
    <row r="8" spans="1:30" ht="12.75">
      <c r="B8" s="193"/>
      <c r="C8" s="283"/>
      <c r="D8" s="422"/>
      <c r="E8" s="177"/>
      <c r="F8" s="193"/>
      <c r="G8" s="282"/>
      <c r="H8" s="193"/>
      <c r="I8" s="193"/>
      <c r="J8" s="21"/>
      <c r="K8" s="21"/>
      <c r="L8" s="21"/>
      <c r="M8" s="21"/>
      <c r="N8" s="21"/>
      <c r="O8" s="53"/>
    </row>
    <row r="9" spans="1:30" ht="12.75">
      <c r="B9" s="193"/>
      <c r="C9" s="283"/>
      <c r="D9" s="422"/>
      <c r="E9" s="177"/>
      <c r="F9" s="193"/>
      <c r="G9" s="282"/>
      <c r="H9" s="193"/>
      <c r="I9" s="193"/>
      <c r="J9" s="21"/>
      <c r="K9" s="21"/>
      <c r="L9" s="21"/>
      <c r="M9" s="21"/>
      <c r="N9" s="21"/>
      <c r="O9" s="53"/>
    </row>
    <row r="10" spans="1:30" ht="12.75">
      <c r="B10" s="193"/>
      <c r="C10" s="283"/>
      <c r="D10" s="422"/>
      <c r="E10" s="177"/>
      <c r="F10" s="193"/>
      <c r="G10" s="282"/>
      <c r="H10" s="193"/>
      <c r="I10" s="193"/>
      <c r="J10" s="21"/>
      <c r="K10" s="21"/>
      <c r="L10" s="21"/>
      <c r="M10" s="21"/>
      <c r="N10" s="21"/>
      <c r="O10" s="53"/>
    </row>
    <row r="11" spans="1:30" ht="12.75">
      <c r="B11" s="193"/>
      <c r="C11" s="283"/>
      <c r="D11" s="422"/>
      <c r="E11" s="177"/>
      <c r="F11" s="193"/>
      <c r="G11" s="282"/>
      <c r="H11" s="193"/>
      <c r="I11" s="193"/>
      <c r="J11" s="21"/>
      <c r="K11" s="21"/>
      <c r="L11" s="21"/>
      <c r="M11" s="21"/>
      <c r="N11" s="21"/>
      <c r="O11" s="53"/>
    </row>
    <row r="12" spans="1:30" ht="12.75">
      <c r="B12" s="225"/>
      <c r="C12" s="343"/>
      <c r="D12" s="461"/>
      <c r="E12" s="506"/>
      <c r="F12" s="225"/>
      <c r="G12" s="337"/>
      <c r="H12" s="225"/>
      <c r="I12" s="225"/>
      <c r="J12" s="48"/>
      <c r="K12" s="48"/>
      <c r="L12" s="48"/>
      <c r="M12" s="48"/>
      <c r="N12" s="48"/>
      <c r="O12" s="462"/>
    </row>
    <row r="13" spans="1:30" s="53" customFormat="1" ht="12.75">
      <c r="A13" s="248"/>
      <c r="B13" s="193"/>
      <c r="C13" s="425"/>
      <c r="D13" s="422"/>
      <c r="E13" s="177"/>
      <c r="F13" s="193"/>
      <c r="G13" s="282"/>
      <c r="H13" s="193"/>
      <c r="I13" s="193"/>
      <c r="J13" s="21"/>
      <c r="K13" s="21"/>
      <c r="L13" s="21"/>
      <c r="M13" s="21"/>
      <c r="N13" s="21"/>
    </row>
    <row r="14" spans="1:30" ht="15.75" customHeight="1"/>
    <row r="15" spans="1:30" ht="15.75" customHeight="1">
      <c r="P15" s="241"/>
    </row>
    <row r="16" spans="1:30"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ataValidations count="6">
    <dataValidation type="list" allowBlank="1" showErrorMessage="1" sqref="J2:J13" xr:uid="{6B92259E-3C9F-4416-944C-563602285A89}">
      <formula1>"Internal,External"</formula1>
    </dataValidation>
    <dataValidation type="list" allowBlank="1" showErrorMessage="1" sqref="H2:H13" xr:uid="{0C9D1D2B-DCBE-473A-A3AF-2D9AD4346C63}">
      <formula1>"Minor,Significant,Major"</formula1>
    </dataValidation>
    <dataValidation type="list" allowBlank="1" showErrorMessage="1" sqref="F2:F13" xr:uid="{21EE75E0-6B1C-44B7-8B44-1DDFB507E8BD}">
      <formula1>"Bounceback/Sub-Defect,Defect,None"</formula1>
    </dataValidation>
    <dataValidation type="list" allowBlank="1" showErrorMessage="1" sqref="I2:I13" xr:uid="{9ADF4795-C1E8-4635-AE89-774E1A906065}">
      <formula1>"Manual, Automation"</formula1>
    </dataValidation>
    <dataValidation type="list" allowBlank="1" showErrorMessage="1" sqref="K2:K13 L3:M13" xr:uid="{5B668303-8870-45C8-9AF2-8305733BFF2A}">
      <formula1>"Open,Inprogress,Closed/Rejected,Defect Fixed"</formula1>
    </dataValidation>
    <dataValidation allowBlank="1" showErrorMessage="1" sqref="L2:M2" xr:uid="{4BE41625-8F44-455D-A357-B77C35844070}"/>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61EF3340-5560-43C7-89DF-AA7CC5C83751}">
          <x14:formula1>
            <xm:f>Details!$A$2:$A$10</xm:f>
          </x14:formula1>
          <xm:sqref>N1 N3:N1048576</xm:sqref>
        </x14:dataValidation>
        <x14:dataValidation type="list" allowBlank="1" showInputMessage="1" showErrorMessage="1" xr:uid="{315F5FB7-1A20-4CBA-8183-A89187149AA8}">
          <x14:formula1>
            <xm:f>Details!$A$2:$A$10</xm:f>
          </x14:formula1>
          <xm:sqref>N2</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E0B1-EFA6-4F55-BEBE-3ADCDB9894CC}">
  <sheetPr>
    <outlinePr summaryBelow="0" summaryRight="0"/>
  </sheetPr>
  <dimension ref="A1:AD971"/>
  <sheetViews>
    <sheetView showGridLines="0" workbookViewId="0">
      <pane xSplit="9" topLeftCell="J1" activePane="topRight" state="frozen"/>
      <selection pane="topRight" activeCell="H6" sqref="H6"/>
      <selection activeCell="A3" sqref="A3"/>
    </sheetView>
  </sheetViews>
  <sheetFormatPr defaultColWidth="12.5703125" defaultRowHeight="15.75" customHeight="1"/>
  <cols>
    <col min="1" max="1" width="4.5703125" customWidth="1"/>
    <col min="2" max="2" width="14.42578125" style="243" customWidth="1"/>
    <col min="3" max="3" width="9.140625" style="243" customWidth="1"/>
    <col min="4" max="4" width="9.5703125" style="243" customWidth="1"/>
    <col min="5" max="5" width="16.5703125" style="447" customWidth="1"/>
    <col min="6" max="6" width="9.5703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c r="AC1" s="531" t="s">
        <v>185</v>
      </c>
    </row>
    <row r="2" spans="1:30" s="53" customFormat="1" ht="27">
      <c r="A2" s="564">
        <v>1</v>
      </c>
      <c r="B2" s="541" t="s">
        <v>5</v>
      </c>
      <c r="C2" s="538">
        <v>45842</v>
      </c>
      <c r="D2" s="556">
        <v>45855</v>
      </c>
      <c r="E2" s="557" t="s">
        <v>39</v>
      </c>
      <c r="F2" s="558" t="s">
        <v>247</v>
      </c>
      <c r="G2" s="541">
        <v>46542</v>
      </c>
      <c r="H2" s="542" t="s">
        <v>689</v>
      </c>
      <c r="I2" s="566" t="s">
        <v>199</v>
      </c>
      <c r="J2" s="540">
        <v>3</v>
      </c>
      <c r="K2" s="540">
        <v>3</v>
      </c>
      <c r="L2" s="540">
        <v>3</v>
      </c>
      <c r="M2" s="541" t="s">
        <v>247</v>
      </c>
      <c r="N2" s="541" t="s">
        <v>690</v>
      </c>
      <c r="O2" s="540" t="s">
        <v>251</v>
      </c>
      <c r="P2" s="541" t="s">
        <v>690</v>
      </c>
      <c r="Q2" s="551" t="s">
        <v>691</v>
      </c>
      <c r="R2" s="551">
        <v>43331</v>
      </c>
      <c r="S2" s="567">
        <v>45849</v>
      </c>
      <c r="T2" s="552">
        <v>45849</v>
      </c>
      <c r="U2" s="551" t="s">
        <v>396</v>
      </c>
      <c r="V2" s="551" t="s">
        <v>692</v>
      </c>
      <c r="W2" s="551" t="s">
        <v>217</v>
      </c>
      <c r="X2" s="552">
        <v>45849</v>
      </c>
      <c r="Y2" s="551" t="s">
        <v>251</v>
      </c>
      <c r="Z2" s="541" t="s">
        <v>251</v>
      </c>
      <c r="AA2" s="551" t="s">
        <v>251</v>
      </c>
      <c r="AB2" s="564"/>
      <c r="AC2" s="546" t="s">
        <v>407</v>
      </c>
      <c r="AD2" s="486"/>
    </row>
    <row r="3" spans="1:30" ht="27">
      <c r="A3" s="536">
        <v>2</v>
      </c>
      <c r="B3" s="537" t="s">
        <v>5</v>
      </c>
      <c r="C3" s="538">
        <v>45842</v>
      </c>
      <c r="D3" s="556">
        <v>45855</v>
      </c>
      <c r="E3" s="557" t="s">
        <v>39</v>
      </c>
      <c r="F3" s="540" t="s">
        <v>432</v>
      </c>
      <c r="G3" s="547">
        <v>47903</v>
      </c>
      <c r="H3" s="542" t="s">
        <v>693</v>
      </c>
      <c r="I3" s="543" t="s">
        <v>199</v>
      </c>
      <c r="J3" s="544">
        <v>2</v>
      </c>
      <c r="K3" s="540">
        <v>2</v>
      </c>
      <c r="L3" s="525">
        <v>12</v>
      </c>
      <c r="M3" s="555" t="s">
        <v>192</v>
      </c>
      <c r="N3" s="541" t="s">
        <v>247</v>
      </c>
      <c r="O3" s="540" t="s">
        <v>694</v>
      </c>
      <c r="P3" s="541" t="s">
        <v>247</v>
      </c>
      <c r="Q3" s="551" t="s">
        <v>251</v>
      </c>
      <c r="R3" s="551">
        <v>43229</v>
      </c>
      <c r="S3" s="552">
        <v>45846</v>
      </c>
      <c r="T3" s="552">
        <v>45846</v>
      </c>
      <c r="U3" s="551" t="s">
        <v>669</v>
      </c>
      <c r="V3" s="551" t="s">
        <v>695</v>
      </c>
      <c r="W3" s="551" t="s">
        <v>217</v>
      </c>
      <c r="X3" s="552">
        <v>45846</v>
      </c>
      <c r="Y3" s="551" t="s">
        <v>251</v>
      </c>
      <c r="Z3" s="551" t="s">
        <v>251</v>
      </c>
      <c r="AA3" s="541" t="s">
        <v>251</v>
      </c>
      <c r="AB3" s="553" t="s">
        <v>190</v>
      </c>
      <c r="AC3" s="546" t="s">
        <v>407</v>
      </c>
      <c r="AD3" s="356"/>
    </row>
    <row r="4" spans="1:30" ht="27">
      <c r="A4" s="331">
        <v>3</v>
      </c>
      <c r="B4" s="541" t="str">
        <f>'Dashboard-2025'!$K$1</f>
        <v>FOH Wave</v>
      </c>
      <c r="C4" s="538">
        <v>45842</v>
      </c>
      <c r="D4" s="556">
        <v>45855</v>
      </c>
      <c r="E4" s="557" t="s">
        <v>696</v>
      </c>
      <c r="F4" s="280" t="s">
        <v>448</v>
      </c>
      <c r="G4" s="283">
        <v>46537</v>
      </c>
      <c r="H4" s="282" t="s">
        <v>697</v>
      </c>
      <c r="I4" s="364" t="s">
        <v>698</v>
      </c>
      <c r="J4" s="278">
        <v>3</v>
      </c>
      <c r="K4" s="285">
        <v>2.5</v>
      </c>
      <c r="L4" s="343">
        <v>11</v>
      </c>
      <c r="M4" s="555"/>
      <c r="N4" s="283"/>
      <c r="O4" s="283"/>
      <c r="P4" s="283"/>
      <c r="Q4" s="320"/>
      <c r="R4" s="320"/>
      <c r="S4" s="354"/>
      <c r="T4" s="354"/>
      <c r="U4" s="320"/>
      <c r="V4" s="320"/>
      <c r="W4" s="320"/>
      <c r="X4" s="354"/>
      <c r="Y4" s="320"/>
      <c r="Z4" s="320"/>
      <c r="AA4" s="320"/>
      <c r="AB4" s="355"/>
      <c r="AC4" s="320"/>
      <c r="AD4" s="356"/>
    </row>
    <row r="5" spans="1:30" ht="27">
      <c r="A5" s="564">
        <v>4</v>
      </c>
      <c r="B5" s="541" t="s">
        <v>5</v>
      </c>
      <c r="C5" s="538">
        <v>45842</v>
      </c>
      <c r="D5" s="556">
        <v>45855</v>
      </c>
      <c r="E5" s="557" t="s">
        <v>39</v>
      </c>
      <c r="F5" s="540" t="s">
        <v>432</v>
      </c>
      <c r="G5" s="541">
        <v>48714</v>
      </c>
      <c r="H5" s="542" t="s">
        <v>699</v>
      </c>
      <c r="I5" s="566" t="s">
        <v>199</v>
      </c>
      <c r="J5" s="540">
        <v>2</v>
      </c>
      <c r="K5" s="540">
        <v>2</v>
      </c>
      <c r="L5" s="540">
        <v>12</v>
      </c>
      <c r="M5" s="541" t="s">
        <v>192</v>
      </c>
      <c r="N5" s="541" t="s">
        <v>414</v>
      </c>
      <c r="O5" s="540" t="s">
        <v>251</v>
      </c>
      <c r="P5" s="541" t="s">
        <v>414</v>
      </c>
      <c r="Q5" s="551" t="s">
        <v>251</v>
      </c>
      <c r="R5" s="551">
        <v>43228</v>
      </c>
      <c r="S5" s="552">
        <v>45846</v>
      </c>
      <c r="T5" s="552">
        <v>45846</v>
      </c>
      <c r="U5" s="551" t="s">
        <v>669</v>
      </c>
      <c r="V5" s="551" t="s">
        <v>251</v>
      </c>
      <c r="W5" s="551" t="s">
        <v>217</v>
      </c>
      <c r="X5" s="552">
        <v>45846</v>
      </c>
      <c r="Y5" s="551" t="s">
        <v>251</v>
      </c>
      <c r="Z5" s="541" t="s">
        <v>251</v>
      </c>
      <c r="AA5" s="551" t="s">
        <v>251</v>
      </c>
      <c r="AB5" s="564" t="s">
        <v>190</v>
      </c>
      <c r="AC5" s="546" t="s">
        <v>407</v>
      </c>
      <c r="AD5" s="486"/>
    </row>
    <row r="6" spans="1:30" ht="27">
      <c r="A6" s="564">
        <v>5</v>
      </c>
      <c r="B6" s="541" t="s">
        <v>5</v>
      </c>
      <c r="C6" s="538">
        <v>45842</v>
      </c>
      <c r="D6" s="556">
        <v>45855</v>
      </c>
      <c r="E6" s="557" t="s">
        <v>39</v>
      </c>
      <c r="F6" s="540" t="s">
        <v>432</v>
      </c>
      <c r="G6" s="541">
        <v>48334</v>
      </c>
      <c r="H6" s="542" t="s">
        <v>700</v>
      </c>
      <c r="I6" s="566" t="s">
        <v>199</v>
      </c>
      <c r="J6" s="540">
        <v>3</v>
      </c>
      <c r="K6" s="540">
        <v>3</v>
      </c>
      <c r="L6" s="540">
        <v>18</v>
      </c>
      <c r="M6" s="541" t="s">
        <v>192</v>
      </c>
      <c r="N6" s="541" t="s">
        <v>414</v>
      </c>
      <c r="O6" s="540" t="s">
        <v>251</v>
      </c>
      <c r="P6" s="541" t="s">
        <v>414</v>
      </c>
      <c r="Q6" s="551" t="s">
        <v>251</v>
      </c>
      <c r="R6" s="551"/>
      <c r="S6" s="567"/>
      <c r="T6" s="552"/>
      <c r="U6" s="551" t="s">
        <v>669</v>
      </c>
      <c r="V6" s="551" t="s">
        <v>251</v>
      </c>
      <c r="W6" s="551"/>
      <c r="X6" s="552"/>
      <c r="Y6" s="551" t="s">
        <v>251</v>
      </c>
      <c r="Z6" s="541" t="s">
        <v>251</v>
      </c>
      <c r="AA6" s="551" t="s">
        <v>251</v>
      </c>
      <c r="AB6" s="542" t="s">
        <v>701</v>
      </c>
      <c r="AC6" s="546" t="s">
        <v>407</v>
      </c>
      <c r="AD6" s="486"/>
    </row>
    <row r="7" spans="1:30" ht="27">
      <c r="A7" s="536">
        <v>6</v>
      </c>
      <c r="B7" s="541" t="s">
        <v>5</v>
      </c>
      <c r="C7" s="538">
        <v>45842</v>
      </c>
      <c r="D7" s="556">
        <v>45855</v>
      </c>
      <c r="E7" s="557" t="s">
        <v>696</v>
      </c>
      <c r="F7" s="540" t="s">
        <v>432</v>
      </c>
      <c r="G7" s="547">
        <v>48411</v>
      </c>
      <c r="H7" s="542" t="s">
        <v>668</v>
      </c>
      <c r="I7" s="543" t="s">
        <v>164</v>
      </c>
      <c r="J7" s="544">
        <v>3</v>
      </c>
      <c r="K7" s="540">
        <v>3</v>
      </c>
      <c r="L7" s="525">
        <v>18</v>
      </c>
      <c r="M7" s="541"/>
      <c r="N7" s="541"/>
      <c r="O7" s="540"/>
      <c r="P7" s="541"/>
      <c r="Q7" s="540"/>
      <c r="R7" s="525"/>
      <c r="S7" s="543"/>
      <c r="T7" s="543"/>
      <c r="U7" s="541"/>
      <c r="V7" s="541"/>
      <c r="W7" s="541"/>
      <c r="X7" s="563"/>
      <c r="Y7" s="541"/>
      <c r="Z7" s="541"/>
      <c r="AA7" s="541"/>
      <c r="AB7" s="545"/>
      <c r="AC7" s="546" t="s">
        <v>407</v>
      </c>
    </row>
    <row r="8" spans="1:30" ht="27">
      <c r="A8" s="564">
        <v>7</v>
      </c>
      <c r="B8" s="541" t="s">
        <v>5</v>
      </c>
      <c r="C8" s="538">
        <v>45842</v>
      </c>
      <c r="D8" s="556">
        <v>45855</v>
      </c>
      <c r="E8" s="557" t="s">
        <v>696</v>
      </c>
      <c r="F8" s="540" t="s">
        <v>429</v>
      </c>
      <c r="G8" s="565">
        <v>25568</v>
      </c>
      <c r="H8" s="542" t="s">
        <v>702</v>
      </c>
      <c r="I8" s="566" t="s">
        <v>199</v>
      </c>
      <c r="J8" s="540">
        <v>3</v>
      </c>
      <c r="K8" s="540">
        <v>2.75</v>
      </c>
      <c r="L8" s="540">
        <v>11</v>
      </c>
      <c r="M8" s="541" t="s">
        <v>410</v>
      </c>
      <c r="N8" s="541" t="s">
        <v>192</v>
      </c>
      <c r="O8" s="540" t="s">
        <v>190</v>
      </c>
      <c r="P8" s="541" t="s">
        <v>192</v>
      </c>
      <c r="Q8" s="541" t="s">
        <v>190</v>
      </c>
      <c r="R8" s="541">
        <v>43376</v>
      </c>
      <c r="S8" s="567">
        <v>45853</v>
      </c>
      <c r="T8" s="567">
        <v>45853</v>
      </c>
      <c r="U8" s="541" t="s">
        <v>669</v>
      </c>
      <c r="V8" s="541" t="s">
        <v>190</v>
      </c>
      <c r="W8" s="541" t="s">
        <v>217</v>
      </c>
      <c r="X8" s="567">
        <v>45853</v>
      </c>
      <c r="Y8" s="541" t="s">
        <v>190</v>
      </c>
      <c r="Z8" s="541" t="s">
        <v>190</v>
      </c>
      <c r="AA8" s="541" t="s">
        <v>190</v>
      </c>
      <c r="AB8" s="553"/>
      <c r="AC8" s="546" t="s">
        <v>407</v>
      </c>
      <c r="AD8" s="356"/>
    </row>
    <row r="9" spans="1:30" ht="27">
      <c r="A9" s="564">
        <v>8</v>
      </c>
      <c r="B9" s="541" t="s">
        <v>5</v>
      </c>
      <c r="C9" s="538">
        <v>45842</v>
      </c>
      <c r="D9" s="556">
        <v>45855</v>
      </c>
      <c r="E9" s="557" t="s">
        <v>696</v>
      </c>
      <c r="F9" s="558" t="s">
        <v>197</v>
      </c>
      <c r="G9" s="541">
        <v>48862</v>
      </c>
      <c r="H9" s="542" t="s">
        <v>703</v>
      </c>
      <c r="I9" s="566" t="s">
        <v>199</v>
      </c>
      <c r="J9" s="540">
        <v>1</v>
      </c>
      <c r="K9" s="540">
        <v>1</v>
      </c>
      <c r="L9" s="540">
        <v>3</v>
      </c>
      <c r="M9" s="541" t="s">
        <v>704</v>
      </c>
      <c r="N9" s="541" t="s">
        <v>190</v>
      </c>
      <c r="O9" s="540" t="s">
        <v>190</v>
      </c>
      <c r="P9" s="541" t="s">
        <v>190</v>
      </c>
      <c r="Q9" s="551" t="s">
        <v>190</v>
      </c>
      <c r="R9" s="551">
        <v>43275</v>
      </c>
      <c r="S9" s="567">
        <v>45847</v>
      </c>
      <c r="T9" s="552">
        <v>45847</v>
      </c>
      <c r="U9" s="551" t="s">
        <v>190</v>
      </c>
      <c r="V9" s="551" t="s">
        <v>190</v>
      </c>
      <c r="W9" s="541" t="s">
        <v>217</v>
      </c>
      <c r="X9" s="552">
        <v>45847</v>
      </c>
      <c r="Y9" s="551" t="s">
        <v>190</v>
      </c>
      <c r="Z9" s="541" t="s">
        <v>190</v>
      </c>
      <c r="AA9" s="551" t="s">
        <v>190</v>
      </c>
      <c r="AB9" s="564"/>
      <c r="AC9" s="546" t="s">
        <v>407</v>
      </c>
      <c r="AD9" s="486"/>
    </row>
    <row r="10" spans="1:30" s="53" customFormat="1" ht="13.5">
      <c r="A10" s="564">
        <v>9</v>
      </c>
      <c r="B10" s="541" t="s">
        <v>5</v>
      </c>
      <c r="C10" s="538">
        <v>45842</v>
      </c>
      <c r="D10" s="556">
        <v>45855</v>
      </c>
      <c r="E10" s="557"/>
      <c r="F10" s="558" t="s">
        <v>247</v>
      </c>
      <c r="G10" s="541">
        <v>49176</v>
      </c>
      <c r="H10" s="542" t="s">
        <v>705</v>
      </c>
      <c r="I10" s="566" t="s">
        <v>164</v>
      </c>
      <c r="J10" s="540"/>
      <c r="K10" s="540"/>
      <c r="L10" s="540"/>
      <c r="M10" s="541"/>
      <c r="N10" s="541"/>
      <c r="O10" s="540"/>
      <c r="P10" s="541"/>
      <c r="Q10" s="551"/>
      <c r="R10" s="551"/>
      <c r="S10" s="567"/>
      <c r="T10" s="552"/>
      <c r="U10" s="551"/>
      <c r="V10" s="551"/>
      <c r="W10" s="551"/>
      <c r="X10" s="552"/>
      <c r="Y10" s="551"/>
      <c r="Z10" s="541"/>
      <c r="AA10" s="551"/>
      <c r="AB10" s="564"/>
      <c r="AC10" s="546"/>
      <c r="AD10" s="486"/>
    </row>
    <row r="11" spans="1:30" ht="12.75">
      <c r="A11" s="564"/>
      <c r="B11" s="541"/>
      <c r="C11" s="538"/>
      <c r="D11" s="556"/>
      <c r="E11" s="557"/>
      <c r="F11" s="558"/>
      <c r="G11" s="541"/>
      <c r="H11" s="542"/>
      <c r="I11" s="566"/>
      <c r="J11" s="540"/>
      <c r="K11" s="540"/>
      <c r="L11" s="540"/>
      <c r="M11" s="541"/>
      <c r="N11" s="541"/>
      <c r="O11" s="540"/>
      <c r="P11" s="541"/>
      <c r="Q11" s="551"/>
      <c r="R11" s="551"/>
      <c r="S11" s="567"/>
      <c r="T11" s="552"/>
      <c r="U11" s="551"/>
      <c r="V11" s="551"/>
      <c r="W11" s="551"/>
      <c r="X11" s="552"/>
      <c r="Y11" s="551"/>
      <c r="Z11" s="541"/>
      <c r="AA11" s="551"/>
      <c r="AB11" s="564"/>
      <c r="AC11" s="546"/>
      <c r="AD11" s="486"/>
    </row>
    <row r="12" spans="1:30" ht="12.75">
      <c r="A12" s="564"/>
      <c r="B12" s="541"/>
      <c r="C12" s="568"/>
      <c r="D12" s="569"/>
      <c r="E12" s="539"/>
      <c r="F12" s="540"/>
      <c r="G12" s="541"/>
      <c r="H12" s="548"/>
      <c r="I12" s="543"/>
      <c r="J12" s="549"/>
      <c r="K12" s="549"/>
      <c r="L12" s="549"/>
      <c r="M12" s="541"/>
      <c r="N12" s="541"/>
      <c r="O12" s="541"/>
      <c r="P12" s="541"/>
      <c r="Q12" s="541"/>
      <c r="R12" s="541"/>
      <c r="S12" s="552"/>
      <c r="T12" s="541"/>
      <c r="U12" s="541"/>
      <c r="V12" s="541"/>
      <c r="W12" s="541"/>
      <c r="X12" s="541"/>
      <c r="Y12" s="541"/>
      <c r="Z12" s="541"/>
      <c r="AA12" s="541"/>
      <c r="AB12" s="570"/>
      <c r="AC12" s="551"/>
    </row>
    <row r="13" spans="1:30" ht="12.75">
      <c r="A13" s="564"/>
      <c r="B13" s="541"/>
      <c r="C13" s="568"/>
      <c r="D13" s="568"/>
      <c r="E13" s="539"/>
      <c r="F13" s="540"/>
      <c r="G13" s="565"/>
      <c r="H13" s="542"/>
      <c r="I13" s="566"/>
      <c r="J13" s="540"/>
      <c r="K13" s="540"/>
      <c r="L13" s="540"/>
      <c r="M13" s="541"/>
      <c r="N13" s="541"/>
      <c r="O13" s="541"/>
      <c r="P13" s="541"/>
      <c r="Q13" s="541"/>
      <c r="R13" s="566"/>
      <c r="S13" s="567"/>
      <c r="T13" s="567"/>
      <c r="U13" s="541"/>
      <c r="V13" s="541"/>
      <c r="W13" s="541"/>
      <c r="X13" s="567"/>
      <c r="Y13" s="541"/>
      <c r="Z13" s="541"/>
      <c r="AA13" s="541"/>
      <c r="AB13" s="553"/>
      <c r="AC13" s="551"/>
      <c r="AD13" s="356"/>
    </row>
    <row r="14" spans="1:30" ht="12.75">
      <c r="A14" s="564"/>
      <c r="B14" s="540"/>
      <c r="C14" s="568"/>
      <c r="D14" s="568"/>
      <c r="E14" s="539"/>
      <c r="F14" s="540"/>
      <c r="G14" s="547"/>
      <c r="H14" s="542"/>
      <c r="I14" s="543"/>
      <c r="J14" s="540"/>
      <c r="K14" s="540"/>
      <c r="L14" s="540"/>
      <c r="M14" s="541"/>
      <c r="N14" s="541"/>
      <c r="O14" s="541"/>
      <c r="P14" s="541"/>
      <c r="Q14" s="541"/>
      <c r="R14" s="541"/>
      <c r="S14" s="567"/>
      <c r="T14" s="567"/>
      <c r="U14" s="541"/>
      <c r="V14" s="541"/>
      <c r="W14" s="541"/>
      <c r="X14" s="567"/>
      <c r="Y14" s="541"/>
      <c r="Z14" s="541"/>
      <c r="AA14" s="541"/>
      <c r="AB14" s="553"/>
      <c r="AC14" s="551"/>
      <c r="AD14" s="356"/>
    </row>
    <row r="15" spans="1:30" ht="12.75">
      <c r="A15" s="314"/>
      <c r="B15" s="285"/>
      <c r="C15" s="183"/>
      <c r="D15" s="183"/>
      <c r="E15" s="498"/>
      <c r="F15" s="285"/>
      <c r="G15" s="416"/>
      <c r="H15" s="282"/>
      <c r="I15" s="280"/>
      <c r="J15" s="285"/>
      <c r="K15" s="285"/>
      <c r="L15" s="285"/>
      <c r="M15" s="283"/>
      <c r="N15" s="283"/>
      <c r="O15" s="283"/>
      <c r="P15" s="283"/>
      <c r="Q15" s="283"/>
      <c r="R15" s="296"/>
      <c r="S15" s="294"/>
      <c r="T15" s="294"/>
      <c r="U15" s="283"/>
      <c r="V15" s="283"/>
      <c r="W15" s="283"/>
      <c r="X15" s="294"/>
      <c r="Y15" s="283"/>
      <c r="Z15" s="283"/>
      <c r="AA15" s="283"/>
      <c r="AB15" s="355"/>
      <c r="AC15" s="320"/>
      <c r="AD15" s="356"/>
    </row>
    <row r="16" spans="1:30" ht="12.75">
      <c r="A16" s="314"/>
      <c r="B16" s="283"/>
      <c r="C16" s="183"/>
      <c r="D16" s="183"/>
      <c r="E16" s="498"/>
      <c r="F16" s="285"/>
      <c r="G16" s="283"/>
      <c r="H16" s="282"/>
      <c r="I16" s="280"/>
      <c r="J16" s="285"/>
      <c r="K16" s="285"/>
      <c r="L16" s="285"/>
      <c r="M16" s="283"/>
      <c r="N16" s="283"/>
      <c r="O16" s="283"/>
      <c r="P16" s="283"/>
      <c r="Q16" s="283"/>
      <c r="R16" s="296"/>
      <c r="S16" s="294"/>
      <c r="T16" s="294"/>
      <c r="U16" s="283"/>
      <c r="V16" s="283"/>
      <c r="W16" s="283"/>
      <c r="X16" s="294"/>
      <c r="Y16" s="283"/>
      <c r="Z16" s="283"/>
      <c r="AA16" s="283"/>
      <c r="AB16" s="355"/>
      <c r="AC16" s="320"/>
      <c r="AD16" s="356"/>
    </row>
    <row r="17" spans="1:30" ht="12.75">
      <c r="A17" s="314"/>
      <c r="B17" s="283"/>
      <c r="C17" s="354"/>
      <c r="D17" s="354"/>
      <c r="E17" s="498"/>
      <c r="F17" s="285"/>
      <c r="G17" s="388"/>
      <c r="H17" s="389"/>
      <c r="I17" s="280"/>
      <c r="J17" s="285"/>
      <c r="K17" s="285"/>
      <c r="L17" s="285"/>
      <c r="M17" s="283"/>
      <c r="N17" s="283"/>
      <c r="O17" s="343"/>
      <c r="P17" s="283"/>
      <c r="Q17" s="283"/>
      <c r="R17" s="279"/>
      <c r="S17" s="294"/>
      <c r="T17" s="294"/>
      <c r="U17" s="283"/>
      <c r="V17" s="283"/>
      <c r="W17" s="283"/>
      <c r="X17" s="294"/>
      <c r="Y17" s="283"/>
      <c r="Z17" s="283"/>
      <c r="AA17" s="283"/>
      <c r="AB17" s="355"/>
      <c r="AC17" s="320"/>
    </row>
    <row r="18" spans="1:30" ht="12.75">
      <c r="A18" s="314"/>
      <c r="B18" s="283"/>
      <c r="C18" s="354"/>
      <c r="D18" s="354"/>
      <c r="E18" s="498"/>
      <c r="F18" s="285"/>
      <c r="G18" s="283"/>
      <c r="H18" s="282"/>
      <c r="I18" s="280"/>
      <c r="J18" s="285"/>
      <c r="K18" s="285"/>
      <c r="L18" s="285"/>
      <c r="M18" s="283"/>
      <c r="N18" s="283"/>
      <c r="O18" s="283"/>
      <c r="P18" s="283"/>
      <c r="Q18" s="283"/>
      <c r="R18" s="283"/>
      <c r="S18" s="294"/>
      <c r="T18" s="294"/>
      <c r="U18" s="283"/>
      <c r="V18" s="283"/>
      <c r="W18" s="283"/>
      <c r="X18" s="294"/>
      <c r="Y18" s="283"/>
      <c r="Z18" s="283"/>
      <c r="AA18" s="283"/>
      <c r="AB18" s="355"/>
      <c r="AC18" s="320"/>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c r="AC19" s="320"/>
      <c r="AD19" s="356"/>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c r="AC20" s="320"/>
    </row>
    <row r="21" spans="1:30" ht="12.75">
      <c r="A21" s="314"/>
      <c r="B21" s="283"/>
      <c r="C21" s="354"/>
      <c r="D21" s="354"/>
      <c r="E21" s="498"/>
      <c r="F21" s="285"/>
      <c r="G21" s="283"/>
      <c r="H21" s="282"/>
      <c r="I21" s="280"/>
      <c r="J21" s="285"/>
      <c r="K21" s="285"/>
      <c r="L21" s="285"/>
      <c r="M21" s="283"/>
      <c r="N21" s="283"/>
      <c r="O21" s="283"/>
      <c r="P21" s="283"/>
      <c r="Q21" s="283"/>
      <c r="R21" s="279"/>
      <c r="S21" s="294"/>
      <c r="T21" s="294"/>
      <c r="U21" s="283"/>
      <c r="V21" s="283"/>
      <c r="W21" s="283"/>
      <c r="X21" s="294"/>
      <c r="Y21" s="283"/>
      <c r="Z21" s="283"/>
      <c r="AA21" s="283"/>
      <c r="AB21" s="355"/>
      <c r="AC21" s="320"/>
    </row>
    <row r="22" spans="1:30" ht="12.75">
      <c r="A22" s="314"/>
      <c r="B22" s="283"/>
      <c r="C22" s="354"/>
      <c r="D22" s="354"/>
      <c r="E22" s="498"/>
      <c r="F22" s="343"/>
      <c r="G22" s="285"/>
      <c r="H22" s="282"/>
      <c r="I22" s="280"/>
      <c r="J22" s="285"/>
      <c r="K22" s="285"/>
      <c r="L22" s="285"/>
      <c r="M22" s="283"/>
      <c r="N22" s="283"/>
      <c r="O22" s="283"/>
      <c r="P22" s="283"/>
      <c r="Q22" s="283"/>
      <c r="R22" s="320"/>
      <c r="S22" s="294"/>
      <c r="T22" s="294"/>
      <c r="U22" s="283"/>
      <c r="V22" s="283"/>
      <c r="W22" s="283"/>
      <c r="X22" s="294"/>
      <c r="Y22" s="283"/>
      <c r="Z22" s="283"/>
      <c r="AA22" s="283"/>
      <c r="AB22" s="355"/>
      <c r="AC22" s="320"/>
      <c r="AD22" s="356"/>
    </row>
    <row r="23" spans="1:30" ht="12.75">
      <c r="A23" s="314"/>
      <c r="B23" s="283"/>
      <c r="C23" s="354"/>
      <c r="D23" s="458"/>
      <c r="E23" s="499"/>
      <c r="F23" s="285"/>
      <c r="G23" s="280"/>
      <c r="H23" s="282"/>
      <c r="I23" s="280"/>
      <c r="J23" s="278"/>
      <c r="K23" s="285"/>
      <c r="L23" s="343"/>
      <c r="M23" s="283"/>
      <c r="N23" s="283"/>
      <c r="O23" s="283"/>
      <c r="P23" s="283"/>
      <c r="Q23" s="283"/>
      <c r="R23" s="283"/>
      <c r="S23" s="294"/>
      <c r="T23" s="294"/>
      <c r="U23" s="283"/>
      <c r="V23" s="283"/>
      <c r="W23" s="283"/>
      <c r="X23" s="294"/>
      <c r="Y23" s="283"/>
      <c r="Z23" s="283"/>
      <c r="AA23" s="283"/>
      <c r="AB23" s="355"/>
      <c r="AC23" s="320"/>
      <c r="AD23" s="356"/>
    </row>
    <row r="24" spans="1:30" ht="12.75">
      <c r="A24" s="314"/>
      <c r="B24" s="290"/>
      <c r="C24" s="392"/>
      <c r="D24" s="392"/>
      <c r="E24" s="459"/>
      <c r="F24" s="281"/>
      <c r="G24" s="279"/>
      <c r="H24" s="337"/>
      <c r="I24" s="280"/>
      <c r="J24" s="278"/>
      <c r="K24" s="285"/>
      <c r="L24" s="343"/>
      <c r="M24" s="279"/>
      <c r="N24" s="279"/>
      <c r="O24" s="279"/>
      <c r="P24" s="279"/>
      <c r="Q24" s="279"/>
      <c r="R24" s="279"/>
      <c r="S24" s="279"/>
      <c r="T24" s="279"/>
      <c r="U24" s="279"/>
      <c r="V24" s="279"/>
      <c r="W24" s="279"/>
      <c r="X24" s="279"/>
      <c r="Y24" s="279"/>
      <c r="Z24" s="279"/>
      <c r="AA24" s="279"/>
      <c r="AB24" s="362"/>
      <c r="AC24" s="320"/>
      <c r="AD24" s="356"/>
    </row>
    <row r="25" spans="1:30" ht="12.75">
      <c r="A25" s="314"/>
      <c r="B25" s="280"/>
      <c r="C25" s="393"/>
      <c r="D25" s="393"/>
      <c r="E25" s="396"/>
      <c r="F25" s="280"/>
      <c r="G25" s="283"/>
      <c r="H25" s="282"/>
      <c r="I25" s="280"/>
      <c r="J25" s="278"/>
      <c r="K25" s="285"/>
      <c r="L25" s="343"/>
      <c r="M25" s="279"/>
      <c r="N25" s="279"/>
      <c r="O25" s="279"/>
      <c r="P25" s="279"/>
      <c r="Q25" s="279"/>
      <c r="R25" s="279"/>
      <c r="S25" s="294"/>
      <c r="T25" s="294"/>
      <c r="U25" s="283"/>
      <c r="V25" s="283"/>
      <c r="W25" s="279"/>
      <c r="X25" s="294"/>
      <c r="Y25" s="279"/>
      <c r="Z25" s="279"/>
      <c r="AA25" s="279"/>
      <c r="AB25" s="362"/>
      <c r="AC25" s="320"/>
    </row>
    <row r="26" spans="1:30" ht="12.75">
      <c r="A26" s="314"/>
      <c r="B26" s="280"/>
      <c r="C26" s="393"/>
      <c r="D26" s="393"/>
      <c r="E26" s="72"/>
      <c r="F26" s="390"/>
      <c r="G26" s="310"/>
      <c r="H26" s="282"/>
      <c r="I26" s="280"/>
      <c r="J26" s="283"/>
      <c r="K26" s="283"/>
      <c r="L26" s="424"/>
      <c r="M26" s="296"/>
      <c r="N26" s="279"/>
      <c r="O26" s="279"/>
      <c r="P26" s="279"/>
      <c r="Q26" s="279"/>
      <c r="R26" s="283"/>
      <c r="S26" s="354"/>
      <c r="T26" s="354"/>
      <c r="U26" s="296"/>
      <c r="V26" s="296"/>
      <c r="W26" s="283"/>
      <c r="X26" s="354"/>
      <c r="Y26" s="296"/>
      <c r="Z26" s="279"/>
      <c r="AA26" s="279"/>
      <c r="AB26" s="355"/>
      <c r="AC26" s="320"/>
      <c r="AD26" s="356"/>
    </row>
    <row r="27" spans="1:30" ht="12.75">
      <c r="A27" s="314"/>
      <c r="B27" s="283"/>
      <c r="C27" s="354"/>
      <c r="D27" s="354"/>
      <c r="E27" s="72"/>
      <c r="F27" s="283"/>
      <c r="G27" s="283"/>
      <c r="H27" s="282"/>
      <c r="I27" s="280"/>
      <c r="J27" s="296"/>
      <c r="K27" s="343"/>
      <c r="L27" s="343"/>
      <c r="M27" s="279"/>
      <c r="N27" s="279"/>
      <c r="O27" s="279"/>
      <c r="P27" s="279"/>
      <c r="Q27" s="343"/>
      <c r="R27" s="279"/>
      <c r="S27" s="354"/>
      <c r="T27" s="354"/>
      <c r="U27" s="279"/>
      <c r="V27" s="279"/>
      <c r="W27" s="279"/>
      <c r="X27" s="294"/>
      <c r="Y27" s="279"/>
      <c r="Z27" s="279"/>
      <c r="AA27" s="279"/>
      <c r="AB27" s="362"/>
      <c r="AC27" s="320"/>
      <c r="AD27" s="356"/>
    </row>
    <row r="28" spans="1:30" ht="12.75">
      <c r="A28" s="314"/>
      <c r="B28" s="283"/>
      <c r="C28" s="354"/>
      <c r="D28" s="354"/>
      <c r="E28" s="72"/>
      <c r="F28" s="283"/>
      <c r="G28" s="283"/>
      <c r="H28" s="282"/>
      <c r="I28" s="280"/>
      <c r="J28" s="278"/>
      <c r="K28" s="285"/>
      <c r="L28" s="343"/>
      <c r="M28" s="279"/>
      <c r="N28" s="279"/>
      <c r="O28" s="279"/>
      <c r="P28" s="279"/>
      <c r="Q28" s="279"/>
      <c r="R28" s="279"/>
      <c r="S28" s="294"/>
      <c r="T28" s="294"/>
      <c r="U28" s="279"/>
      <c r="V28" s="279"/>
      <c r="W28" s="279"/>
      <c r="X28" s="279"/>
      <c r="Y28" s="279"/>
      <c r="Z28" s="279"/>
      <c r="AA28" s="279"/>
      <c r="AB28" s="362"/>
      <c r="AC28" s="320"/>
      <c r="AD28" s="356"/>
    </row>
    <row r="29" spans="1:30" ht="12.75">
      <c r="A29" s="314"/>
      <c r="B29" s="293"/>
      <c r="C29" s="391"/>
      <c r="D29" s="391"/>
      <c r="E29" s="72"/>
      <c r="F29" s="390"/>
      <c r="G29" s="310"/>
      <c r="H29" s="282"/>
      <c r="I29" s="280"/>
      <c r="J29" s="296"/>
      <c r="K29" s="343"/>
      <c r="L29" s="296"/>
      <c r="M29" s="296"/>
      <c r="N29" s="279"/>
      <c r="O29" s="279"/>
      <c r="P29" s="279"/>
      <c r="Q29" s="279"/>
      <c r="R29" s="279"/>
      <c r="S29" s="279"/>
      <c r="T29" s="279"/>
      <c r="U29" s="279"/>
      <c r="V29" s="279"/>
      <c r="W29" s="279"/>
      <c r="X29" s="279"/>
      <c r="Y29" s="279"/>
      <c r="Z29" s="279"/>
      <c r="AA29" s="279"/>
      <c r="AB29" s="362"/>
      <c r="AC29" s="320"/>
    </row>
    <row r="30" spans="1:30" ht="12.75">
      <c r="A30" s="314"/>
      <c r="B30" s="283"/>
      <c r="C30" s="354"/>
      <c r="D30" s="354"/>
      <c r="E30" s="72"/>
      <c r="F30" s="283"/>
      <c r="G30" s="283"/>
      <c r="H30" s="282"/>
      <c r="I30" s="280"/>
      <c r="J30" s="278"/>
      <c r="K30" s="285"/>
      <c r="L30" s="425"/>
      <c r="M30" s="280"/>
      <c r="N30" s="283"/>
      <c r="O30" s="283"/>
      <c r="P30" s="283"/>
      <c r="Q30" s="283"/>
      <c r="R30" s="320"/>
      <c r="S30" s="360"/>
      <c r="T30" s="360"/>
      <c r="U30" s="283"/>
      <c r="V30" s="283"/>
      <c r="W30" s="283"/>
      <c r="X30" s="360"/>
      <c r="Y30" s="358"/>
      <c r="Z30" s="320"/>
      <c r="AA30" s="320"/>
      <c r="AB30" s="355"/>
      <c r="AC30" s="320"/>
      <c r="AD30" s="356"/>
    </row>
    <row r="31" spans="1:30" ht="12.75">
      <c r="A31" s="314"/>
      <c r="B31" s="283"/>
      <c r="C31" s="354"/>
      <c r="D31" s="354"/>
      <c r="E31" s="72"/>
      <c r="F31" s="283"/>
      <c r="G31" s="283"/>
      <c r="H31" s="282"/>
      <c r="I31" s="280"/>
      <c r="J31" s="296"/>
      <c r="K31" s="343"/>
      <c r="L31" s="343"/>
      <c r="M31" s="279"/>
      <c r="N31" s="279"/>
      <c r="O31" s="279"/>
      <c r="P31" s="279"/>
      <c r="Q31" s="279"/>
      <c r="R31" s="279"/>
      <c r="S31" s="279"/>
      <c r="T31" s="279"/>
      <c r="U31" s="279"/>
      <c r="V31" s="279"/>
      <c r="W31" s="279"/>
      <c r="X31" s="279"/>
      <c r="Y31" s="279"/>
      <c r="Z31" s="279"/>
      <c r="AA31" s="279"/>
      <c r="AB31" s="362"/>
      <c r="AC31" s="320"/>
    </row>
    <row r="32" spans="1:30" ht="12.75">
      <c r="A32" s="314"/>
      <c r="B32" s="279"/>
      <c r="C32" s="361"/>
      <c r="D32" s="361"/>
      <c r="E32" s="387"/>
      <c r="F32" s="279"/>
      <c r="G32" s="279"/>
      <c r="H32" s="337"/>
      <c r="I32" s="290"/>
      <c r="J32" s="296"/>
      <c r="K32" s="343"/>
      <c r="L32" s="343"/>
      <c r="M32" s="279"/>
      <c r="N32" s="279"/>
      <c r="O32" s="279"/>
      <c r="P32" s="279"/>
      <c r="Q32" s="279"/>
      <c r="R32" s="279"/>
      <c r="S32" s="279"/>
      <c r="T32" s="279"/>
      <c r="U32" s="279"/>
      <c r="V32" s="279"/>
      <c r="W32" s="279"/>
      <c r="X32" s="279"/>
      <c r="Y32" s="279"/>
      <c r="Z32" s="279"/>
      <c r="AA32" s="279"/>
      <c r="AB32" s="362"/>
      <c r="AC32" s="320"/>
    </row>
    <row r="33" spans="1:29" ht="12.75">
      <c r="A33" s="314"/>
      <c r="B33" s="283"/>
      <c r="C33" s="354"/>
      <c r="D33" s="354"/>
      <c r="E33" s="72"/>
      <c r="F33" s="283"/>
      <c r="G33" s="283"/>
      <c r="H33" s="282"/>
      <c r="I33" s="283"/>
      <c r="J33" s="404"/>
      <c r="K33" s="343"/>
      <c r="L33" s="343"/>
      <c r="M33" s="279"/>
      <c r="N33" s="279"/>
      <c r="O33" s="279"/>
      <c r="P33" s="279"/>
      <c r="Q33" s="279"/>
      <c r="R33" s="279"/>
      <c r="S33" s="279"/>
      <c r="T33" s="279"/>
      <c r="U33" s="279"/>
      <c r="V33" s="279"/>
      <c r="W33" s="279"/>
      <c r="X33" s="279"/>
      <c r="Y33" s="279"/>
      <c r="Z33" s="279"/>
      <c r="AA33" s="279"/>
      <c r="AB33" s="362"/>
      <c r="AC33" s="320"/>
    </row>
    <row r="34" spans="1:29" s="53" customFormat="1" ht="12.75">
      <c r="A34" s="405"/>
      <c r="B34" s="293"/>
      <c r="C34" s="391"/>
      <c r="D34" s="391"/>
      <c r="E34" s="406"/>
      <c r="F34" s="293"/>
      <c r="G34" s="407"/>
      <c r="H34" s="408"/>
      <c r="I34" s="410"/>
      <c r="J34" s="296"/>
      <c r="K34" s="343"/>
      <c r="L34" s="343"/>
      <c r="M34" s="279"/>
      <c r="N34" s="279"/>
      <c r="O34" s="279"/>
      <c r="P34" s="279"/>
      <c r="Q34" s="359"/>
      <c r="R34" s="359"/>
      <c r="S34" s="361"/>
      <c r="T34" s="361"/>
      <c r="U34" s="359"/>
      <c r="V34" s="359"/>
      <c r="W34" s="359"/>
      <c r="X34" s="361"/>
      <c r="Y34" s="359"/>
      <c r="Z34" s="359"/>
      <c r="AA34" s="359"/>
      <c r="AB34" s="362"/>
      <c r="AC34" s="359"/>
    </row>
    <row r="35" spans="1:29" ht="12.75">
      <c r="E35" s="500"/>
      <c r="F35" s="24"/>
      <c r="H35" s="23"/>
      <c r="J35" s="201"/>
      <c r="K35" s="201"/>
      <c r="L35" s="201"/>
      <c r="N35" s="24"/>
      <c r="P35" s="24"/>
      <c r="Q35" s="23"/>
      <c r="R35" s="24"/>
      <c r="S35" s="24"/>
      <c r="T35" s="24"/>
      <c r="U35" s="24"/>
    </row>
    <row r="36" spans="1:29" ht="12.75">
      <c r="E36" s="500"/>
      <c r="F36" s="24"/>
      <c r="H36" s="23"/>
      <c r="J36" s="201"/>
      <c r="K36" s="201"/>
      <c r="L36" s="201"/>
      <c r="N36" s="24"/>
      <c r="P36" s="24"/>
      <c r="Q36" s="23"/>
      <c r="R36" s="24"/>
      <c r="S36" s="24"/>
      <c r="T36" s="24"/>
      <c r="U36" s="24"/>
    </row>
    <row r="37" spans="1:29" ht="12.75">
      <c r="E37" s="500"/>
      <c r="F37" s="24"/>
      <c r="H37" s="107"/>
      <c r="J37" s="201"/>
      <c r="K37" s="201"/>
      <c r="L37" s="201"/>
      <c r="N37" s="24"/>
      <c r="P37" s="24"/>
      <c r="Q37" s="23"/>
      <c r="R37" s="24"/>
      <c r="S37" s="24"/>
      <c r="T37" s="24"/>
      <c r="U37" s="24"/>
    </row>
    <row r="38" spans="1:29" ht="12.75">
      <c r="E38" s="500"/>
      <c r="F38" s="24"/>
      <c r="H38" s="23"/>
      <c r="J38" s="201"/>
      <c r="K38" s="201"/>
      <c r="L38" s="201"/>
      <c r="N38" s="24"/>
      <c r="P38" s="24"/>
      <c r="Q38" s="23"/>
      <c r="R38" s="24"/>
      <c r="S38" s="24"/>
      <c r="T38" s="24"/>
      <c r="U38" s="24"/>
    </row>
    <row r="39" spans="1:29" ht="12.75">
      <c r="E39" s="500"/>
      <c r="F39" s="24"/>
      <c r="H39" s="23"/>
      <c r="J39" s="201"/>
      <c r="K39" s="201"/>
      <c r="L39" s="201"/>
      <c r="N39" s="24"/>
      <c r="P39" s="24"/>
      <c r="Q39" s="23"/>
      <c r="R39" s="24"/>
      <c r="S39" s="24"/>
      <c r="T39" s="24"/>
      <c r="U39" s="24"/>
    </row>
    <row r="40" spans="1:29" ht="12.75">
      <c r="E40" s="500"/>
      <c r="F40" s="24"/>
      <c r="H40" s="23"/>
      <c r="J40" s="201"/>
      <c r="K40" s="201"/>
      <c r="L40" s="201"/>
      <c r="N40" s="24"/>
      <c r="P40" s="24"/>
      <c r="Q40" s="23"/>
      <c r="R40" s="24"/>
      <c r="S40" s="24"/>
      <c r="T40" s="24"/>
      <c r="U40" s="24"/>
    </row>
    <row r="41" spans="1:29" ht="12.75">
      <c r="E41" s="500"/>
      <c r="F41" s="24"/>
      <c r="H41" s="23"/>
      <c r="J41" s="201"/>
      <c r="K41" s="201"/>
      <c r="L41" s="201"/>
      <c r="N41" s="24"/>
      <c r="P41" s="24"/>
      <c r="Q41" s="23"/>
      <c r="R41" s="24"/>
      <c r="S41" s="24"/>
      <c r="T41" s="24"/>
      <c r="U41" s="24"/>
    </row>
    <row r="42" spans="1:29" ht="12.75">
      <c r="E42" s="500"/>
      <c r="F42" s="24"/>
      <c r="H42" s="23"/>
      <c r="J42" s="201"/>
      <c r="K42" s="201"/>
      <c r="L42" s="201"/>
      <c r="N42" s="24"/>
      <c r="P42" s="24"/>
      <c r="Q42" s="23"/>
      <c r="R42" s="24"/>
      <c r="S42" s="24"/>
      <c r="T42" s="24"/>
      <c r="U42" s="24"/>
    </row>
    <row r="43" spans="1:29" ht="12.75">
      <c r="E43" s="500"/>
      <c r="F43" s="24"/>
      <c r="H43" s="23"/>
      <c r="J43" s="201"/>
      <c r="K43" s="201"/>
      <c r="L43" s="201"/>
      <c r="N43" s="24"/>
      <c r="P43" s="24"/>
      <c r="Q43" s="23"/>
      <c r="R43" s="24"/>
      <c r="S43" s="24"/>
      <c r="T43" s="24"/>
      <c r="U43" s="24"/>
    </row>
    <row r="44" spans="1:29" ht="12.75">
      <c r="E44" s="500"/>
      <c r="F44" s="24"/>
      <c r="H44" s="23"/>
      <c r="J44" s="201"/>
      <c r="K44" s="201"/>
      <c r="L44" s="201"/>
      <c r="N44" s="24"/>
      <c r="P44" s="24"/>
      <c r="Q44" s="23"/>
      <c r="R44" s="24"/>
      <c r="S44" s="24"/>
      <c r="T44" s="24"/>
      <c r="U44" s="24"/>
    </row>
    <row r="45" spans="1:29" ht="12.75">
      <c r="E45" s="500"/>
      <c r="F45" s="24"/>
      <c r="H45" s="23"/>
      <c r="J45" s="201"/>
      <c r="K45" s="201"/>
      <c r="L45" s="201"/>
      <c r="N45" s="24"/>
      <c r="P45" s="24"/>
      <c r="Q45" s="23"/>
      <c r="R45" s="24"/>
      <c r="S45" s="24"/>
      <c r="T45" s="24"/>
      <c r="U45" s="24"/>
    </row>
    <row r="46" spans="1:29" ht="12.75">
      <c r="E46" s="500"/>
      <c r="F46" s="24"/>
      <c r="H46" s="23"/>
      <c r="J46" s="201"/>
      <c r="K46" s="201"/>
      <c r="L46" s="201"/>
      <c r="N46" s="24"/>
      <c r="P46" s="24"/>
      <c r="Q46" s="23"/>
      <c r="R46" s="24"/>
      <c r="S46" s="24"/>
      <c r="T46" s="24"/>
      <c r="U46" s="24"/>
    </row>
    <row r="47" spans="1:29" ht="12.75">
      <c r="E47" s="500"/>
      <c r="F47" s="24"/>
      <c r="H47" s="23"/>
      <c r="J47" s="201"/>
      <c r="K47" s="201"/>
      <c r="L47" s="201"/>
      <c r="N47" s="24"/>
      <c r="P47" s="24"/>
      <c r="Q47" s="23"/>
      <c r="R47" s="24"/>
      <c r="S47" s="24"/>
      <c r="T47" s="24"/>
      <c r="U47" s="24"/>
    </row>
    <row r="48" spans="1:29"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row r="971" spans="5:21" ht="12.75">
      <c r="E971" s="500"/>
      <c r="F971" s="24"/>
      <c r="H971" s="23"/>
      <c r="J971" s="201"/>
      <c r="K971" s="201"/>
      <c r="L971" s="201"/>
      <c r="N971" s="24"/>
      <c r="P971" s="24"/>
      <c r="Q971" s="23"/>
      <c r="R971" s="24"/>
      <c r="S971" s="24"/>
      <c r="T971" s="24"/>
      <c r="U971" s="24"/>
    </row>
  </sheetData>
  <dataValidations count="5">
    <dataValidation type="list" allowBlank="1" showErrorMessage="1" sqref="I34" xr:uid="{82D3AB82-E462-4C76-9A5C-9B8B30153BCA}">
      <formula1>"Open,Inprogress,Closed"</formula1>
    </dataValidation>
    <dataValidation type="list" allowBlank="1" showErrorMessage="1" sqref="I24:I33 I14 I2:I3 I5:I12" xr:uid="{C3E676A7-AF14-45D0-ACC0-17177E1D5D09}">
      <formula1>"Story Completed,Story Being Tested,Story Ready For Testing,Story Peer Review,Product Owner - Verify,Story Being Developed,Story Approved"</formula1>
    </dataValidation>
    <dataValidation type="list" allowBlank="1" showErrorMessage="1" sqref="I13 I15:I23 I2:I3 I5:I11" xr:uid="{14609A74-E588-41FF-A4EF-38E1D5FC786C}">
      <formula1>"Defect Fixed,Story Completed,Story Being Tested,Story Ready For Testing,Story Peer Review,Product Owner - Verify,Story Being Developed,Story Approved"</formula1>
    </dataValidation>
    <dataValidation type="list" allowBlank="1" showErrorMessage="1" sqref="I4" xr:uid="{27C4C8C0-AEE7-443E-B59C-1F3AF3F6316E}">
      <formula1>"Story Completed,Story Needs More Info,Story Being Tested,Story Ready For Testing,Story Peer Review,Product Owner - Verify,Story Being Developed,Story Approved"</formula1>
    </dataValidation>
    <dataValidation type="list" allowBlank="1" showInputMessage="1" showErrorMessage="1" sqref="AC3:AC7 AC10" xr:uid="{3137AEC4-5603-4947-9988-9F0BF71D35F2}">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F13CADA-57B9-40AC-A61A-B8327A8CD582}">
          <x14:formula1>
            <xm:f>Settings!$C$3:$C$20</xm:f>
          </x14:formula1>
          <xm:sqref>I14 I2:I3 I5:I12</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03EF-5478-412B-9CCB-A377C87AFC73}">
  <sheetPr>
    <outlinePr summaryBelow="0" summaryRight="0"/>
  </sheetPr>
  <dimension ref="A1:AB993"/>
  <sheetViews>
    <sheetView topLeftCell="G1" workbookViewId="0">
      <selection activeCell="L20" sqref="L20"/>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12.75">
      <c r="B2" s="526" t="s">
        <v>706</v>
      </c>
      <c r="C2" s="473">
        <v>47903</v>
      </c>
      <c r="D2" s="473">
        <v>47903</v>
      </c>
      <c r="E2" s="475" t="s">
        <v>707</v>
      </c>
      <c r="F2" s="72" t="s">
        <v>222</v>
      </c>
      <c r="G2" s="468" t="s">
        <v>708</v>
      </c>
      <c r="H2" s="72" t="s">
        <v>229</v>
      </c>
      <c r="I2" s="72" t="s">
        <v>225</v>
      </c>
      <c r="J2" s="72" t="s">
        <v>226</v>
      </c>
      <c r="K2" s="198" t="s">
        <v>239</v>
      </c>
      <c r="L2" s="482" t="s">
        <v>517</v>
      </c>
      <c r="M2" s="483" t="s">
        <v>257</v>
      </c>
    </row>
    <row r="3" spans="1:28" ht="12.75">
      <c r="B3" s="526"/>
      <c r="C3" s="398"/>
      <c r="D3" s="505"/>
      <c r="E3" s="177"/>
      <c r="F3" s="193"/>
      <c r="G3" s="317"/>
      <c r="H3" s="193"/>
      <c r="I3" s="193"/>
      <c r="J3" s="193"/>
      <c r="K3" s="193"/>
      <c r="L3" s="193"/>
      <c r="M3" s="58"/>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D23774D0-D880-4B3A-8C78-8DE6BCB7AB04}">
      <formula1>"Open,Inprogress,Closed/Rejected,Defect Fixed"</formula1>
    </dataValidation>
    <dataValidation type="list" allowBlank="1" showErrorMessage="1" sqref="I2:I13" xr:uid="{E3A04987-C166-42DF-B718-892D34DAAEAF}">
      <formula1>"Manual, Automation"</formula1>
    </dataValidation>
    <dataValidation type="list" allowBlank="1" showErrorMessage="1" sqref="F2:F13" xr:uid="{433E81E7-ABDD-4B66-833E-0815F9F30E73}">
      <formula1>"Bounceback/Sub-Defect,Defect,None"</formula1>
    </dataValidation>
    <dataValidation type="list" allowBlank="1" showErrorMessage="1" sqref="H2:H13" xr:uid="{4983813A-2E38-496E-AB4A-6F79A718993B}">
      <formula1>"Minor,Significant,Major"</formula1>
    </dataValidation>
    <dataValidation type="list" allowBlank="1" showErrorMessage="1" sqref="J2:J13" xr:uid="{FA41B7D4-F9D0-4BB2-9C5E-EA03F1BBACEF}">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46373F00-41B8-42D9-B32B-38A5D19D8242}">
          <x14:formula1>
            <xm:f>Details!$A$2:$A$10</xm:f>
          </x14:formula1>
          <xm:sqref>L2</xm:sqref>
        </x14:dataValidation>
        <x14:dataValidation type="list" allowBlank="1" showErrorMessage="1" xr:uid="{795CCD37-EB6E-4B7A-8E75-BF870140329C}">
          <x14:formula1>
            <xm:f>Details!$A$2:$A$10</xm:f>
          </x14:formula1>
          <xm:sqref>L1 L3:L1048576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64C2-A95F-4019-ACB3-4CBEDB92FF13}">
  <sheetPr>
    <outlinePr summaryBelow="0" summaryRight="0"/>
  </sheetPr>
  <dimension ref="A1:AD970"/>
  <sheetViews>
    <sheetView showGridLines="0" workbookViewId="0">
      <pane xSplit="9" topLeftCell="J1" activePane="topRight" state="frozen"/>
      <selection pane="topRight" activeCell="A11" sqref="A11"/>
      <selection activeCell="A3" sqref="A3"/>
    </sheetView>
  </sheetViews>
  <sheetFormatPr defaultColWidth="12.5703125" defaultRowHeight="15.75" customHeight="1"/>
  <cols>
    <col min="1" max="1" width="4.5703125" customWidth="1"/>
    <col min="2" max="2" width="7.5703125" style="243" customWidth="1"/>
    <col min="3" max="3" width="9.140625" style="243" customWidth="1"/>
    <col min="4" max="4" width="9.5703125" style="243" customWidth="1"/>
    <col min="5" max="5" width="16.5703125" style="447" customWidth="1"/>
    <col min="6" max="6" width="9.5703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c r="AC1" s="531" t="s">
        <v>185</v>
      </c>
    </row>
    <row r="2" spans="1:30" ht="27">
      <c r="A2" s="536">
        <v>1</v>
      </c>
      <c r="B2" s="537" t="s">
        <v>709</v>
      </c>
      <c r="C2" s="538">
        <v>45827</v>
      </c>
      <c r="D2" s="538">
        <v>45840</v>
      </c>
      <c r="E2" s="539" t="s">
        <v>35</v>
      </c>
      <c r="F2" s="540" t="s">
        <v>429</v>
      </c>
      <c r="G2" s="541">
        <v>48810</v>
      </c>
      <c r="H2" s="542" t="s">
        <v>710</v>
      </c>
      <c r="I2" s="543" t="s">
        <v>199</v>
      </c>
      <c r="J2" s="544">
        <v>3</v>
      </c>
      <c r="K2" s="540">
        <v>3</v>
      </c>
      <c r="L2" s="525">
        <v>12</v>
      </c>
      <c r="M2" s="525" t="s">
        <v>410</v>
      </c>
      <c r="N2" s="525" t="s">
        <v>192</v>
      </c>
      <c r="O2" s="525" t="s">
        <v>190</v>
      </c>
      <c r="P2" s="525" t="s">
        <v>192</v>
      </c>
      <c r="Q2" s="525" t="s">
        <v>190</v>
      </c>
      <c r="R2" s="525">
        <v>43057</v>
      </c>
      <c r="S2" s="534">
        <v>45835</v>
      </c>
      <c r="T2" s="534">
        <v>45838</v>
      </c>
      <c r="U2" s="525" t="s">
        <v>396</v>
      </c>
      <c r="V2" s="525" t="s">
        <v>711</v>
      </c>
      <c r="W2" s="525" t="s">
        <v>217</v>
      </c>
      <c r="X2" s="534">
        <v>45838</v>
      </c>
      <c r="Y2" s="525" t="s">
        <v>251</v>
      </c>
      <c r="Z2" s="525" t="s">
        <v>251</v>
      </c>
      <c r="AA2" s="525" t="s">
        <v>251</v>
      </c>
      <c r="AB2" s="545"/>
      <c r="AC2" s="546" t="s">
        <v>407</v>
      </c>
    </row>
    <row r="3" spans="1:30" ht="27">
      <c r="A3" s="536">
        <v>2</v>
      </c>
      <c r="B3" s="537" t="s">
        <v>709</v>
      </c>
      <c r="C3" s="538">
        <v>45827</v>
      </c>
      <c r="D3" s="538">
        <v>45840</v>
      </c>
      <c r="E3" s="539" t="s">
        <v>35</v>
      </c>
      <c r="F3" s="540" t="s">
        <v>432</v>
      </c>
      <c r="G3" s="547">
        <v>48640</v>
      </c>
      <c r="H3" s="548" t="s">
        <v>712</v>
      </c>
      <c r="I3" s="543" t="s">
        <v>199</v>
      </c>
      <c r="J3" s="549">
        <v>1</v>
      </c>
      <c r="K3" s="549">
        <v>1</v>
      </c>
      <c r="L3" s="549">
        <v>6</v>
      </c>
      <c r="M3" s="541" t="s">
        <v>192</v>
      </c>
      <c r="N3" s="525" t="s">
        <v>571</v>
      </c>
      <c r="O3" s="541"/>
      <c r="P3" s="525" t="s">
        <v>571</v>
      </c>
      <c r="Q3" s="550"/>
      <c r="R3" s="551">
        <v>42914</v>
      </c>
      <c r="S3" s="552">
        <v>45826</v>
      </c>
      <c r="T3" s="552">
        <v>45826</v>
      </c>
      <c r="U3" s="551" t="s">
        <v>396</v>
      </c>
      <c r="V3" s="541"/>
      <c r="W3" s="525" t="s">
        <v>217</v>
      </c>
      <c r="X3" s="552">
        <v>45826</v>
      </c>
      <c r="Y3" s="551" t="s">
        <v>251</v>
      </c>
      <c r="Z3" s="571" t="s">
        <v>251</v>
      </c>
      <c r="AA3" s="541" t="s">
        <v>251</v>
      </c>
      <c r="AB3" s="553"/>
      <c r="AC3" s="546"/>
      <c r="AD3" s="356"/>
    </row>
    <row r="4" spans="1:30" ht="27">
      <c r="A4" s="536">
        <v>3</v>
      </c>
      <c r="B4" s="537" t="s">
        <v>709</v>
      </c>
      <c r="C4" s="538">
        <v>45827</v>
      </c>
      <c r="D4" s="538">
        <v>45840</v>
      </c>
      <c r="E4" s="539" t="s">
        <v>35</v>
      </c>
      <c r="F4" s="540" t="s">
        <v>432</v>
      </c>
      <c r="G4" s="547">
        <v>48641</v>
      </c>
      <c r="H4" s="554" t="s">
        <v>713</v>
      </c>
      <c r="I4" s="543" t="s">
        <v>199</v>
      </c>
      <c r="J4" s="544">
        <v>3</v>
      </c>
      <c r="K4" s="540">
        <v>3</v>
      </c>
      <c r="L4" s="525">
        <v>12</v>
      </c>
      <c r="M4" s="541" t="s">
        <v>192</v>
      </c>
      <c r="N4" s="541" t="s">
        <v>465</v>
      </c>
      <c r="O4" s="541"/>
      <c r="P4" s="541" t="s">
        <v>465</v>
      </c>
      <c r="Q4" s="551"/>
      <c r="R4" s="551">
        <v>43038</v>
      </c>
      <c r="S4" s="552">
        <v>45832</v>
      </c>
      <c r="T4" s="552">
        <v>45832</v>
      </c>
      <c r="U4" s="551" t="s">
        <v>396</v>
      </c>
      <c r="V4" s="551"/>
      <c r="W4" s="525" t="s">
        <v>217</v>
      </c>
      <c r="X4" s="552">
        <v>45832</v>
      </c>
      <c r="Y4" s="551" t="s">
        <v>251</v>
      </c>
      <c r="Z4" s="551" t="s">
        <v>251</v>
      </c>
      <c r="AA4" s="541" t="s">
        <v>251</v>
      </c>
      <c r="AB4" s="553"/>
      <c r="AC4" s="546"/>
      <c r="AD4" s="356"/>
    </row>
    <row r="5" spans="1:30" ht="27">
      <c r="A5" s="536">
        <v>4</v>
      </c>
      <c r="B5" s="537" t="s">
        <v>709</v>
      </c>
      <c r="C5" s="538">
        <v>45827</v>
      </c>
      <c r="D5" s="556">
        <v>45840</v>
      </c>
      <c r="E5" s="557" t="s">
        <v>35</v>
      </c>
      <c r="F5" s="558" t="s">
        <v>247</v>
      </c>
      <c r="G5" s="541">
        <v>48015</v>
      </c>
      <c r="H5" s="548" t="s">
        <v>714</v>
      </c>
      <c r="I5" s="543" t="s">
        <v>199</v>
      </c>
      <c r="J5" s="544">
        <v>8</v>
      </c>
      <c r="K5" s="549">
        <v>8</v>
      </c>
      <c r="L5" s="525">
        <v>25</v>
      </c>
      <c r="M5" s="555" t="s">
        <v>247</v>
      </c>
      <c r="N5" s="541" t="s">
        <v>571</v>
      </c>
      <c r="O5" s="541"/>
      <c r="P5" s="541" t="s">
        <v>571</v>
      </c>
      <c r="Q5" s="551"/>
      <c r="R5" s="551">
        <v>43075</v>
      </c>
      <c r="S5" s="552">
        <v>45838</v>
      </c>
      <c r="T5" s="552">
        <v>45838</v>
      </c>
      <c r="U5" s="551" t="s">
        <v>396</v>
      </c>
      <c r="V5" s="551"/>
      <c r="W5" s="551" t="s">
        <v>217</v>
      </c>
      <c r="X5" s="552">
        <v>45838</v>
      </c>
      <c r="Y5" s="551" t="s">
        <v>251</v>
      </c>
      <c r="Z5" s="551" t="s">
        <v>251</v>
      </c>
      <c r="AA5" s="551" t="s">
        <v>251</v>
      </c>
      <c r="AB5" s="553"/>
      <c r="AC5" s="546" t="s">
        <v>407</v>
      </c>
      <c r="AD5" s="356"/>
    </row>
    <row r="6" spans="1:30" ht="27">
      <c r="A6" s="536">
        <v>5</v>
      </c>
      <c r="B6" s="537" t="s">
        <v>709</v>
      </c>
      <c r="C6" s="538">
        <v>45827</v>
      </c>
      <c r="D6" s="556">
        <v>45840</v>
      </c>
      <c r="E6" s="557" t="s">
        <v>35</v>
      </c>
      <c r="F6" s="558" t="s">
        <v>197</v>
      </c>
      <c r="G6" s="559">
        <v>48192</v>
      </c>
      <c r="H6" s="542" t="s">
        <v>703</v>
      </c>
      <c r="I6" s="543" t="s">
        <v>199</v>
      </c>
      <c r="J6" s="549">
        <v>2</v>
      </c>
      <c r="K6" s="560">
        <v>2</v>
      </c>
      <c r="L6" s="561">
        <v>8</v>
      </c>
      <c r="M6" s="555"/>
      <c r="N6" s="555"/>
      <c r="O6" s="555"/>
      <c r="P6" s="541"/>
      <c r="Q6" s="541"/>
      <c r="R6" s="555">
        <v>42975</v>
      </c>
      <c r="S6" s="543">
        <v>45832</v>
      </c>
      <c r="T6" s="543">
        <v>45834</v>
      </c>
      <c r="U6" s="551" t="s">
        <v>396</v>
      </c>
      <c r="V6" s="555"/>
      <c r="W6" s="541" t="s">
        <v>217</v>
      </c>
      <c r="X6" s="552">
        <v>45834</v>
      </c>
      <c r="Y6" s="571" t="s">
        <v>251</v>
      </c>
      <c r="Z6" s="541" t="s">
        <v>251</v>
      </c>
      <c r="AA6" s="541" t="s">
        <v>251</v>
      </c>
      <c r="AB6" s="562"/>
      <c r="AC6" s="546"/>
      <c r="AD6" s="356"/>
    </row>
    <row r="7" spans="1:30" ht="27">
      <c r="A7" s="536">
        <v>6</v>
      </c>
      <c r="B7" s="541" t="s">
        <v>709</v>
      </c>
      <c r="C7" s="538">
        <v>45827</v>
      </c>
      <c r="D7" s="556">
        <v>45840</v>
      </c>
      <c r="E7" s="557" t="s">
        <v>35</v>
      </c>
      <c r="F7" s="540" t="s">
        <v>429</v>
      </c>
      <c r="G7" s="547">
        <v>48813</v>
      </c>
      <c r="H7" s="542" t="s">
        <v>715</v>
      </c>
      <c r="I7" s="543" t="s">
        <v>199</v>
      </c>
      <c r="J7" s="544">
        <v>3</v>
      </c>
      <c r="K7" s="540">
        <v>3</v>
      </c>
      <c r="L7" s="525">
        <v>12</v>
      </c>
      <c r="M7" s="541" t="s">
        <v>410</v>
      </c>
      <c r="N7" s="541" t="s">
        <v>192</v>
      </c>
      <c r="O7" s="540" t="s">
        <v>190</v>
      </c>
      <c r="P7" s="541" t="s">
        <v>192</v>
      </c>
      <c r="Q7" s="540" t="s">
        <v>190</v>
      </c>
      <c r="R7" s="525">
        <v>43058</v>
      </c>
      <c r="S7" s="543">
        <v>45835</v>
      </c>
      <c r="T7" s="543">
        <v>45838</v>
      </c>
      <c r="U7" s="551" t="s">
        <v>396</v>
      </c>
      <c r="V7" s="541" t="s">
        <v>190</v>
      </c>
      <c r="W7" s="541" t="s">
        <v>217</v>
      </c>
      <c r="X7" s="563">
        <v>45838</v>
      </c>
      <c r="Y7" s="541" t="s">
        <v>251</v>
      </c>
      <c r="Z7" s="541" t="s">
        <v>251</v>
      </c>
      <c r="AA7" s="541" t="s">
        <v>251</v>
      </c>
      <c r="AB7" s="545"/>
      <c r="AC7" s="546" t="s">
        <v>407</v>
      </c>
    </row>
    <row r="8" spans="1:30" ht="27">
      <c r="A8" s="564">
        <v>7</v>
      </c>
      <c r="B8" s="541" t="s">
        <v>709</v>
      </c>
      <c r="C8" s="538">
        <v>45827</v>
      </c>
      <c r="D8" s="556">
        <v>45840</v>
      </c>
      <c r="E8" s="557" t="s">
        <v>716</v>
      </c>
      <c r="F8" s="540" t="s">
        <v>432</v>
      </c>
      <c r="G8" s="565">
        <v>47903</v>
      </c>
      <c r="H8" s="542" t="s">
        <v>693</v>
      </c>
      <c r="I8" s="566" t="s">
        <v>164</v>
      </c>
      <c r="J8" s="540">
        <v>8</v>
      </c>
      <c r="K8" s="540">
        <v>8</v>
      </c>
      <c r="L8" s="540">
        <v>48</v>
      </c>
      <c r="M8" s="541"/>
      <c r="N8" s="541"/>
      <c r="O8" s="540"/>
      <c r="P8" s="541"/>
      <c r="Q8" s="541"/>
      <c r="R8" s="541"/>
      <c r="S8" s="567"/>
      <c r="T8" s="567"/>
      <c r="U8" s="541"/>
      <c r="V8" s="541"/>
      <c r="W8" s="541"/>
      <c r="X8" s="567"/>
      <c r="Y8" s="541"/>
      <c r="Z8" s="541"/>
      <c r="AA8" s="541"/>
      <c r="AB8" s="553"/>
      <c r="AC8" s="546"/>
      <c r="AD8" s="356"/>
    </row>
    <row r="9" spans="1:30" s="53" customFormat="1" ht="27">
      <c r="A9" s="564">
        <v>8</v>
      </c>
      <c r="B9" s="541" t="s">
        <v>709</v>
      </c>
      <c r="C9" s="538">
        <v>45827</v>
      </c>
      <c r="D9" s="556">
        <v>45840</v>
      </c>
      <c r="E9" s="557" t="s">
        <v>716</v>
      </c>
      <c r="F9" s="558" t="s">
        <v>197</v>
      </c>
      <c r="G9" s="541">
        <v>48862</v>
      </c>
      <c r="H9" s="542" t="s">
        <v>703</v>
      </c>
      <c r="I9" s="566" t="s">
        <v>164</v>
      </c>
      <c r="J9" s="540">
        <v>3</v>
      </c>
      <c r="K9" s="540">
        <v>1.75</v>
      </c>
      <c r="L9" s="540">
        <v>7</v>
      </c>
      <c r="M9" s="541"/>
      <c r="N9" s="541"/>
      <c r="O9" s="540"/>
      <c r="P9" s="541"/>
      <c r="Q9" s="551"/>
      <c r="R9" s="551"/>
      <c r="S9" s="567"/>
      <c r="T9" s="552"/>
      <c r="U9" s="551"/>
      <c r="V9" s="551"/>
      <c r="W9" s="551"/>
      <c r="X9" s="552"/>
      <c r="Y9" s="551"/>
      <c r="Z9" s="541"/>
      <c r="AA9" s="551"/>
      <c r="AB9" s="564"/>
      <c r="AC9" s="546"/>
      <c r="AD9" s="486"/>
    </row>
    <row r="10" spans="1:30" ht="27">
      <c r="A10" s="564">
        <v>9</v>
      </c>
      <c r="B10" s="541" t="s">
        <v>709</v>
      </c>
      <c r="C10" s="538">
        <v>45827</v>
      </c>
      <c r="D10" s="556">
        <v>45840</v>
      </c>
      <c r="E10" s="557" t="s">
        <v>716</v>
      </c>
      <c r="F10" s="558" t="s">
        <v>429</v>
      </c>
      <c r="G10" s="541">
        <v>46542</v>
      </c>
      <c r="H10" s="542" t="s">
        <v>689</v>
      </c>
      <c r="I10" s="566" t="s">
        <v>164</v>
      </c>
      <c r="J10" s="540">
        <v>5</v>
      </c>
      <c r="K10" s="540">
        <v>1.5</v>
      </c>
      <c r="L10" s="540">
        <v>6</v>
      </c>
      <c r="M10" s="541"/>
      <c r="N10" s="541"/>
      <c r="O10" s="540"/>
      <c r="P10" s="541"/>
      <c r="Q10" s="551"/>
      <c r="R10" s="551"/>
      <c r="S10" s="567"/>
      <c r="T10" s="552"/>
      <c r="U10" s="551"/>
      <c r="V10" s="551"/>
      <c r="W10" s="551"/>
      <c r="X10" s="552"/>
      <c r="Y10" s="551"/>
      <c r="Z10" s="541"/>
      <c r="AA10" s="551"/>
      <c r="AB10" s="564"/>
      <c r="AC10" s="546" t="s">
        <v>407</v>
      </c>
      <c r="AD10" s="486"/>
    </row>
    <row r="11" spans="1:30" ht="12.75"/>
    <row r="12" spans="1:30" ht="12.75">
      <c r="A12" s="564"/>
      <c r="B12" s="541"/>
      <c r="C12" s="568"/>
      <c r="D12" s="568"/>
      <c r="E12" s="539"/>
      <c r="F12" s="540"/>
      <c r="G12" s="565"/>
      <c r="H12" s="542"/>
      <c r="I12" s="566"/>
      <c r="J12" s="540"/>
      <c r="K12" s="540"/>
      <c r="L12" s="540"/>
      <c r="M12" s="541"/>
      <c r="N12" s="541"/>
      <c r="O12" s="541"/>
      <c r="P12" s="541"/>
      <c r="Q12" s="541"/>
      <c r="R12" s="566"/>
      <c r="S12" s="567"/>
      <c r="T12" s="567"/>
      <c r="U12" s="541"/>
      <c r="V12" s="541"/>
      <c r="W12" s="541"/>
      <c r="X12" s="567"/>
      <c r="Y12" s="541"/>
      <c r="Z12" s="541"/>
      <c r="AA12" s="541"/>
      <c r="AB12" s="553"/>
      <c r="AC12" s="551"/>
      <c r="AD12" s="356"/>
    </row>
    <row r="13" spans="1:30" ht="12.75">
      <c r="A13" s="564"/>
      <c r="B13" s="540"/>
      <c r="C13" s="568"/>
      <c r="D13" s="568"/>
      <c r="E13" s="539"/>
      <c r="F13" s="540"/>
      <c r="G13" s="547"/>
      <c r="H13" s="542"/>
      <c r="I13" s="543"/>
      <c r="J13" s="540"/>
      <c r="K13" s="540"/>
      <c r="L13" s="540"/>
      <c r="M13" s="541"/>
      <c r="N13" s="541"/>
      <c r="O13" s="541"/>
      <c r="P13" s="541"/>
      <c r="Q13" s="541"/>
      <c r="R13" s="541"/>
      <c r="S13" s="567"/>
      <c r="T13" s="567"/>
      <c r="U13" s="541"/>
      <c r="V13" s="541"/>
      <c r="W13" s="541"/>
      <c r="X13" s="567"/>
      <c r="Y13" s="541"/>
      <c r="Z13" s="541"/>
      <c r="AA13" s="541"/>
      <c r="AB13" s="553"/>
      <c r="AC13" s="551"/>
      <c r="AD13" s="356"/>
    </row>
    <row r="14" spans="1:30" ht="12.75">
      <c r="A14" s="314"/>
      <c r="B14" s="285"/>
      <c r="C14" s="183"/>
      <c r="D14" s="183"/>
      <c r="E14" s="498"/>
      <c r="F14" s="285"/>
      <c r="G14" s="416"/>
      <c r="H14" s="282"/>
      <c r="I14" s="280"/>
      <c r="J14" s="285"/>
      <c r="K14" s="285"/>
      <c r="L14" s="285"/>
      <c r="M14" s="283"/>
      <c r="N14" s="283"/>
      <c r="O14" s="283"/>
      <c r="P14" s="283"/>
      <c r="Q14" s="283"/>
      <c r="R14" s="296"/>
      <c r="S14" s="294"/>
      <c r="T14" s="294"/>
      <c r="U14" s="283"/>
      <c r="V14" s="283"/>
      <c r="W14" s="283"/>
      <c r="X14" s="294"/>
      <c r="Y14" s="283"/>
      <c r="Z14" s="283"/>
      <c r="AA14" s="283"/>
      <c r="AB14" s="355"/>
      <c r="AC14" s="320"/>
      <c r="AD14" s="356"/>
    </row>
    <row r="15" spans="1:30" ht="12.75">
      <c r="A15" s="314"/>
      <c r="B15" s="283"/>
      <c r="C15" s="183"/>
      <c r="D15" s="183"/>
      <c r="E15" s="498"/>
      <c r="F15" s="285"/>
      <c r="G15" s="283"/>
      <c r="H15" s="282"/>
      <c r="I15" s="280"/>
      <c r="J15" s="285"/>
      <c r="K15" s="285"/>
      <c r="L15" s="285"/>
      <c r="M15" s="283"/>
      <c r="N15" s="283"/>
      <c r="O15" s="283"/>
      <c r="P15" s="283"/>
      <c r="Q15" s="283"/>
      <c r="R15" s="296"/>
      <c r="S15" s="294"/>
      <c r="T15" s="294"/>
      <c r="U15" s="283"/>
      <c r="V15" s="283"/>
      <c r="W15" s="283"/>
      <c r="X15" s="294"/>
      <c r="Y15" s="283"/>
      <c r="Z15" s="283"/>
      <c r="AA15" s="283"/>
      <c r="AB15" s="355"/>
      <c r="AC15" s="320"/>
      <c r="AD15" s="356"/>
    </row>
    <row r="16" spans="1:30" ht="12.75">
      <c r="A16" s="314"/>
      <c r="B16" s="283"/>
      <c r="C16" s="354"/>
      <c r="D16" s="354"/>
      <c r="E16" s="498"/>
      <c r="F16" s="285"/>
      <c r="G16" s="388"/>
      <c r="H16" s="389"/>
      <c r="I16" s="280"/>
      <c r="J16" s="285"/>
      <c r="K16" s="285"/>
      <c r="L16" s="285"/>
      <c r="M16" s="283"/>
      <c r="N16" s="283"/>
      <c r="O16" s="343"/>
      <c r="P16" s="283"/>
      <c r="Q16" s="283"/>
      <c r="R16" s="279"/>
      <c r="S16" s="294"/>
      <c r="T16" s="294"/>
      <c r="U16" s="283"/>
      <c r="V16" s="283"/>
      <c r="W16" s="283"/>
      <c r="X16" s="294"/>
      <c r="Y16" s="283"/>
      <c r="Z16" s="283"/>
      <c r="AA16" s="283"/>
      <c r="AB16" s="355"/>
      <c r="AC16" s="320"/>
    </row>
    <row r="17" spans="1:30" ht="12.75">
      <c r="A17" s="314"/>
      <c r="B17" s="283"/>
      <c r="C17" s="354"/>
      <c r="D17" s="354"/>
      <c r="E17" s="498"/>
      <c r="F17" s="285"/>
      <c r="G17" s="283"/>
      <c r="H17" s="282"/>
      <c r="I17" s="280"/>
      <c r="J17" s="285"/>
      <c r="K17" s="285"/>
      <c r="L17" s="285"/>
      <c r="M17" s="283"/>
      <c r="N17" s="283"/>
      <c r="O17" s="283"/>
      <c r="P17" s="283"/>
      <c r="Q17" s="283"/>
      <c r="R17" s="283"/>
      <c r="S17" s="294"/>
      <c r="T17" s="294"/>
      <c r="U17" s="283"/>
      <c r="V17" s="283"/>
      <c r="W17" s="283"/>
      <c r="X17" s="294"/>
      <c r="Y17" s="283"/>
      <c r="Z17" s="283"/>
      <c r="AA17" s="283"/>
      <c r="AB17" s="355"/>
      <c r="AC17" s="320"/>
      <c r="AD17" s="356"/>
    </row>
    <row r="18" spans="1:30" ht="12.75">
      <c r="A18" s="314"/>
      <c r="B18" s="283"/>
      <c r="C18" s="354"/>
      <c r="D18" s="354"/>
      <c r="E18" s="498"/>
      <c r="F18" s="285"/>
      <c r="G18" s="283"/>
      <c r="H18" s="282"/>
      <c r="I18" s="280"/>
      <c r="J18" s="285"/>
      <c r="K18" s="285"/>
      <c r="L18" s="285"/>
      <c r="M18" s="283"/>
      <c r="N18" s="283"/>
      <c r="O18" s="283"/>
      <c r="P18" s="283"/>
      <c r="Q18" s="283"/>
      <c r="R18" s="279"/>
      <c r="S18" s="294"/>
      <c r="T18" s="294"/>
      <c r="U18" s="283"/>
      <c r="V18" s="283"/>
      <c r="W18" s="283"/>
      <c r="X18" s="294"/>
      <c r="Y18" s="283"/>
      <c r="Z18" s="283"/>
      <c r="AA18" s="283"/>
      <c r="AB18" s="355"/>
      <c r="AC18" s="320"/>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c r="AC19" s="320"/>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c r="AC20" s="320"/>
    </row>
    <row r="21" spans="1:30" ht="12.75">
      <c r="A21" s="314"/>
      <c r="B21" s="283"/>
      <c r="C21" s="354"/>
      <c r="D21" s="354"/>
      <c r="E21" s="498"/>
      <c r="F21" s="343"/>
      <c r="G21" s="285"/>
      <c r="H21" s="282"/>
      <c r="I21" s="280"/>
      <c r="J21" s="285"/>
      <c r="K21" s="285"/>
      <c r="L21" s="285"/>
      <c r="M21" s="283"/>
      <c r="N21" s="283"/>
      <c r="O21" s="283"/>
      <c r="P21" s="283"/>
      <c r="Q21" s="283"/>
      <c r="R21" s="320"/>
      <c r="S21" s="294"/>
      <c r="T21" s="294"/>
      <c r="U21" s="283"/>
      <c r="V21" s="283"/>
      <c r="W21" s="283"/>
      <c r="X21" s="294"/>
      <c r="Y21" s="283"/>
      <c r="Z21" s="283"/>
      <c r="AA21" s="283"/>
      <c r="AB21" s="355"/>
      <c r="AC21" s="320"/>
      <c r="AD21" s="356"/>
    </row>
    <row r="22" spans="1:30" ht="12.75">
      <c r="A22" s="314"/>
      <c r="B22" s="283"/>
      <c r="C22" s="354"/>
      <c r="D22" s="458"/>
      <c r="E22" s="499"/>
      <c r="F22" s="285"/>
      <c r="G22" s="280"/>
      <c r="H22" s="282"/>
      <c r="I22" s="280"/>
      <c r="J22" s="278"/>
      <c r="K22" s="285"/>
      <c r="L22" s="343"/>
      <c r="M22" s="283"/>
      <c r="N22" s="283"/>
      <c r="O22" s="283"/>
      <c r="P22" s="283"/>
      <c r="Q22" s="283"/>
      <c r="R22" s="283"/>
      <c r="S22" s="294"/>
      <c r="T22" s="294"/>
      <c r="U22" s="283"/>
      <c r="V22" s="283"/>
      <c r="W22" s="283"/>
      <c r="X22" s="294"/>
      <c r="Y22" s="283"/>
      <c r="Z22" s="283"/>
      <c r="AA22" s="283"/>
      <c r="AB22" s="355"/>
      <c r="AC22" s="320"/>
      <c r="AD22" s="356"/>
    </row>
    <row r="23" spans="1:30" ht="12.75">
      <c r="A23" s="314"/>
      <c r="B23" s="290"/>
      <c r="C23" s="392"/>
      <c r="D23" s="392"/>
      <c r="E23" s="459"/>
      <c r="F23" s="281"/>
      <c r="G23" s="279"/>
      <c r="H23" s="337"/>
      <c r="I23" s="280"/>
      <c r="J23" s="278"/>
      <c r="K23" s="285"/>
      <c r="L23" s="343"/>
      <c r="M23" s="279"/>
      <c r="N23" s="279"/>
      <c r="O23" s="279"/>
      <c r="P23" s="279"/>
      <c r="Q23" s="279"/>
      <c r="R23" s="279"/>
      <c r="S23" s="279"/>
      <c r="T23" s="279"/>
      <c r="U23" s="279"/>
      <c r="V23" s="279"/>
      <c r="W23" s="279"/>
      <c r="X23" s="279"/>
      <c r="Y23" s="279"/>
      <c r="Z23" s="279"/>
      <c r="AA23" s="279"/>
      <c r="AB23" s="362"/>
      <c r="AC23" s="320"/>
      <c r="AD23" s="356"/>
    </row>
    <row r="24" spans="1:30" ht="12.75">
      <c r="A24" s="314"/>
      <c r="B24" s="280"/>
      <c r="C24" s="393"/>
      <c r="D24" s="393"/>
      <c r="E24" s="396"/>
      <c r="F24" s="280"/>
      <c r="G24" s="283"/>
      <c r="H24" s="282"/>
      <c r="I24" s="280"/>
      <c r="J24" s="278"/>
      <c r="K24" s="285"/>
      <c r="L24" s="343"/>
      <c r="M24" s="279"/>
      <c r="N24" s="279"/>
      <c r="O24" s="279"/>
      <c r="P24" s="279"/>
      <c r="Q24" s="279"/>
      <c r="R24" s="279"/>
      <c r="S24" s="294"/>
      <c r="T24" s="294"/>
      <c r="U24" s="283"/>
      <c r="V24" s="283"/>
      <c r="W24" s="279"/>
      <c r="X24" s="294"/>
      <c r="Y24" s="279"/>
      <c r="Z24" s="279"/>
      <c r="AA24" s="279"/>
      <c r="AB24" s="362"/>
      <c r="AC24" s="320"/>
    </row>
    <row r="25" spans="1:30" ht="12.75">
      <c r="A25" s="314"/>
      <c r="B25" s="280"/>
      <c r="C25" s="393"/>
      <c r="D25" s="393"/>
      <c r="E25" s="72"/>
      <c r="F25" s="390"/>
      <c r="G25" s="310"/>
      <c r="H25" s="282"/>
      <c r="I25" s="280"/>
      <c r="J25" s="283"/>
      <c r="K25" s="283"/>
      <c r="L25" s="424"/>
      <c r="M25" s="296"/>
      <c r="N25" s="279"/>
      <c r="O25" s="279"/>
      <c r="P25" s="279"/>
      <c r="Q25" s="279"/>
      <c r="R25" s="283"/>
      <c r="S25" s="354"/>
      <c r="T25" s="354"/>
      <c r="U25" s="296"/>
      <c r="V25" s="296"/>
      <c r="W25" s="283"/>
      <c r="X25" s="354"/>
      <c r="Y25" s="296"/>
      <c r="Z25" s="279"/>
      <c r="AA25" s="279"/>
      <c r="AB25" s="355"/>
      <c r="AC25" s="320"/>
      <c r="AD25" s="356"/>
    </row>
    <row r="26" spans="1:30" ht="12.75">
      <c r="A26" s="314"/>
      <c r="B26" s="283"/>
      <c r="C26" s="354"/>
      <c r="D26" s="354"/>
      <c r="E26" s="72"/>
      <c r="F26" s="283"/>
      <c r="G26" s="283"/>
      <c r="H26" s="282"/>
      <c r="I26" s="280"/>
      <c r="J26" s="296"/>
      <c r="K26" s="343"/>
      <c r="L26" s="343"/>
      <c r="M26" s="279"/>
      <c r="N26" s="279"/>
      <c r="O26" s="279"/>
      <c r="P26" s="279"/>
      <c r="Q26" s="343"/>
      <c r="R26" s="279"/>
      <c r="S26" s="354"/>
      <c r="T26" s="354"/>
      <c r="U26" s="279"/>
      <c r="V26" s="279"/>
      <c r="W26" s="279"/>
      <c r="X26" s="294"/>
      <c r="Y26" s="279"/>
      <c r="Z26" s="279"/>
      <c r="AA26" s="279"/>
      <c r="AB26" s="362"/>
      <c r="AC26" s="320"/>
      <c r="AD26" s="356"/>
    </row>
    <row r="27" spans="1:30" ht="12.75">
      <c r="A27" s="314"/>
      <c r="B27" s="283"/>
      <c r="C27" s="354"/>
      <c r="D27" s="354"/>
      <c r="E27" s="72"/>
      <c r="F27" s="283"/>
      <c r="G27" s="283"/>
      <c r="H27" s="282"/>
      <c r="I27" s="280"/>
      <c r="J27" s="278"/>
      <c r="K27" s="285"/>
      <c r="L27" s="343"/>
      <c r="M27" s="279"/>
      <c r="N27" s="279"/>
      <c r="O27" s="279"/>
      <c r="P27" s="279"/>
      <c r="Q27" s="279"/>
      <c r="R27" s="279"/>
      <c r="S27" s="294"/>
      <c r="T27" s="294"/>
      <c r="U27" s="279"/>
      <c r="V27" s="279"/>
      <c r="W27" s="279"/>
      <c r="X27" s="279"/>
      <c r="Y27" s="279"/>
      <c r="Z27" s="279"/>
      <c r="AA27" s="279"/>
      <c r="AB27" s="362"/>
      <c r="AC27" s="320"/>
      <c r="AD27" s="356"/>
    </row>
    <row r="28" spans="1:30" ht="12.75">
      <c r="A28" s="314"/>
      <c r="B28" s="293"/>
      <c r="C28" s="391"/>
      <c r="D28" s="391"/>
      <c r="E28" s="72"/>
      <c r="F28" s="390"/>
      <c r="G28" s="310"/>
      <c r="H28" s="282"/>
      <c r="I28" s="280"/>
      <c r="J28" s="296"/>
      <c r="K28" s="343"/>
      <c r="L28" s="296"/>
      <c r="M28" s="296"/>
      <c r="N28" s="279"/>
      <c r="O28" s="279"/>
      <c r="P28" s="279"/>
      <c r="Q28" s="279"/>
      <c r="R28" s="279"/>
      <c r="S28" s="279"/>
      <c r="T28" s="279"/>
      <c r="U28" s="279"/>
      <c r="V28" s="279"/>
      <c r="W28" s="279"/>
      <c r="X28" s="279"/>
      <c r="Y28" s="279"/>
      <c r="Z28" s="279"/>
      <c r="AA28" s="279"/>
      <c r="AB28" s="362"/>
      <c r="AC28" s="320"/>
    </row>
    <row r="29" spans="1:30" ht="12.75">
      <c r="A29" s="314"/>
      <c r="B29" s="283"/>
      <c r="C29" s="354"/>
      <c r="D29" s="354"/>
      <c r="E29" s="72"/>
      <c r="F29" s="283"/>
      <c r="G29" s="283"/>
      <c r="H29" s="282"/>
      <c r="I29" s="280"/>
      <c r="J29" s="278"/>
      <c r="K29" s="285"/>
      <c r="L29" s="425"/>
      <c r="M29" s="280"/>
      <c r="N29" s="283"/>
      <c r="O29" s="283"/>
      <c r="P29" s="283"/>
      <c r="Q29" s="283"/>
      <c r="R29" s="320"/>
      <c r="S29" s="360"/>
      <c r="T29" s="360"/>
      <c r="U29" s="283"/>
      <c r="V29" s="283"/>
      <c r="W29" s="283"/>
      <c r="X29" s="360"/>
      <c r="Y29" s="358"/>
      <c r="Z29" s="320"/>
      <c r="AA29" s="320"/>
      <c r="AB29" s="355"/>
      <c r="AC29" s="320"/>
      <c r="AD29" s="356"/>
    </row>
    <row r="30" spans="1:30" ht="12.75">
      <c r="A30" s="314"/>
      <c r="B30" s="283"/>
      <c r="C30" s="354"/>
      <c r="D30" s="354"/>
      <c r="E30" s="72"/>
      <c r="F30" s="283"/>
      <c r="G30" s="283"/>
      <c r="H30" s="282"/>
      <c r="I30" s="280"/>
      <c r="J30" s="296"/>
      <c r="K30" s="343"/>
      <c r="L30" s="343"/>
      <c r="M30" s="279"/>
      <c r="N30" s="279"/>
      <c r="O30" s="279"/>
      <c r="P30" s="279"/>
      <c r="Q30" s="279"/>
      <c r="R30" s="279"/>
      <c r="S30" s="279"/>
      <c r="T30" s="279"/>
      <c r="U30" s="279"/>
      <c r="V30" s="279"/>
      <c r="W30" s="279"/>
      <c r="X30" s="279"/>
      <c r="Y30" s="279"/>
      <c r="Z30" s="279"/>
      <c r="AA30" s="279"/>
      <c r="AB30" s="362"/>
      <c r="AC30" s="320"/>
    </row>
    <row r="31" spans="1:30" ht="12.75">
      <c r="A31" s="314"/>
      <c r="B31" s="279"/>
      <c r="C31" s="361"/>
      <c r="D31" s="361"/>
      <c r="E31" s="387"/>
      <c r="F31" s="279"/>
      <c r="G31" s="279"/>
      <c r="H31" s="337"/>
      <c r="I31" s="290"/>
      <c r="J31" s="296"/>
      <c r="K31" s="343"/>
      <c r="L31" s="343"/>
      <c r="M31" s="279"/>
      <c r="N31" s="279"/>
      <c r="O31" s="279"/>
      <c r="P31" s="279"/>
      <c r="Q31" s="279"/>
      <c r="R31" s="279"/>
      <c r="S31" s="279"/>
      <c r="T31" s="279"/>
      <c r="U31" s="279"/>
      <c r="V31" s="279"/>
      <c r="W31" s="279"/>
      <c r="X31" s="279"/>
      <c r="Y31" s="279"/>
      <c r="Z31" s="279"/>
      <c r="AA31" s="279"/>
      <c r="AB31" s="362"/>
      <c r="AC31" s="320"/>
    </row>
    <row r="32" spans="1:30" ht="12.75">
      <c r="A32" s="314"/>
      <c r="B32" s="283"/>
      <c r="C32" s="354"/>
      <c r="D32" s="354"/>
      <c r="E32" s="72"/>
      <c r="F32" s="283"/>
      <c r="G32" s="283"/>
      <c r="H32" s="282"/>
      <c r="I32" s="283"/>
      <c r="J32" s="404"/>
      <c r="K32" s="343"/>
      <c r="L32" s="343"/>
      <c r="M32" s="279"/>
      <c r="N32" s="279"/>
      <c r="O32" s="279"/>
      <c r="P32" s="279"/>
      <c r="Q32" s="279"/>
      <c r="R32" s="279"/>
      <c r="S32" s="279"/>
      <c r="T32" s="279"/>
      <c r="U32" s="279"/>
      <c r="V32" s="279"/>
      <c r="W32" s="279"/>
      <c r="X32" s="279"/>
      <c r="Y32" s="279"/>
      <c r="Z32" s="279"/>
      <c r="AA32" s="279"/>
      <c r="AB32" s="362"/>
      <c r="AC32" s="320"/>
    </row>
    <row r="33" spans="1:29" s="53" customFormat="1" ht="12.75">
      <c r="A33" s="405"/>
      <c r="B33" s="293"/>
      <c r="C33" s="391"/>
      <c r="D33" s="391"/>
      <c r="E33" s="406"/>
      <c r="F33" s="293"/>
      <c r="G33" s="407"/>
      <c r="H33" s="408"/>
      <c r="I33" s="410"/>
      <c r="J33" s="296"/>
      <c r="K33" s="343"/>
      <c r="L33" s="343"/>
      <c r="M33" s="279"/>
      <c r="N33" s="279"/>
      <c r="O33" s="279"/>
      <c r="P33" s="279"/>
      <c r="Q33" s="359"/>
      <c r="R33" s="359"/>
      <c r="S33" s="361"/>
      <c r="T33" s="361"/>
      <c r="U33" s="359"/>
      <c r="V33" s="359"/>
      <c r="W33" s="359"/>
      <c r="X33" s="361"/>
      <c r="Y33" s="359"/>
      <c r="Z33" s="359"/>
      <c r="AA33" s="359"/>
      <c r="AB33" s="362"/>
      <c r="AC33" s="359"/>
    </row>
    <row r="34" spans="1:29" ht="12.75">
      <c r="E34" s="500"/>
      <c r="F34" s="24"/>
      <c r="H34" s="23"/>
      <c r="J34" s="201"/>
      <c r="K34" s="201"/>
      <c r="L34" s="201"/>
      <c r="N34" s="24"/>
      <c r="P34" s="24"/>
      <c r="Q34" s="23"/>
      <c r="R34" s="24"/>
      <c r="S34" s="24"/>
      <c r="T34" s="24"/>
      <c r="U34" s="24"/>
    </row>
    <row r="35" spans="1:29" ht="12.75">
      <c r="E35" s="500"/>
      <c r="F35" s="24"/>
      <c r="H35" s="23"/>
      <c r="J35" s="201"/>
      <c r="K35" s="201"/>
      <c r="L35" s="201"/>
      <c r="N35" s="24"/>
      <c r="P35" s="24"/>
      <c r="Q35" s="23"/>
      <c r="R35" s="24"/>
      <c r="S35" s="24"/>
      <c r="T35" s="24"/>
      <c r="U35" s="24"/>
    </row>
    <row r="36" spans="1:29" ht="12.75">
      <c r="E36" s="500"/>
      <c r="F36" s="24"/>
      <c r="H36" s="107"/>
      <c r="J36" s="201"/>
      <c r="K36" s="201"/>
      <c r="L36" s="201"/>
      <c r="N36" s="24"/>
      <c r="P36" s="24"/>
      <c r="Q36" s="23"/>
      <c r="R36" s="24"/>
      <c r="S36" s="24"/>
      <c r="T36" s="24"/>
      <c r="U36" s="24"/>
    </row>
    <row r="37" spans="1:29" ht="12.75">
      <c r="E37" s="500"/>
      <c r="F37" s="24"/>
      <c r="H37" s="23"/>
      <c r="J37" s="201"/>
      <c r="K37" s="201"/>
      <c r="L37" s="201"/>
      <c r="N37" s="24"/>
      <c r="P37" s="24"/>
      <c r="Q37" s="23"/>
      <c r="R37" s="24"/>
      <c r="S37" s="24"/>
      <c r="T37" s="24"/>
      <c r="U37" s="24"/>
    </row>
    <row r="38" spans="1:29" ht="12.75">
      <c r="E38" s="500"/>
      <c r="F38" s="24"/>
      <c r="H38" s="23"/>
      <c r="J38" s="201"/>
      <c r="K38" s="201"/>
      <c r="L38" s="201"/>
      <c r="N38" s="24"/>
      <c r="P38" s="24"/>
      <c r="Q38" s="23"/>
      <c r="R38" s="24"/>
      <c r="S38" s="24"/>
      <c r="T38" s="24"/>
      <c r="U38" s="24"/>
    </row>
    <row r="39" spans="1:29" ht="12.75">
      <c r="E39" s="500"/>
      <c r="F39" s="24"/>
      <c r="H39" s="23"/>
      <c r="J39" s="201"/>
      <c r="K39" s="201"/>
      <c r="L39" s="201"/>
      <c r="N39" s="24"/>
      <c r="P39" s="24"/>
      <c r="Q39" s="23"/>
      <c r="R39" s="24"/>
      <c r="S39" s="24"/>
      <c r="T39" s="24"/>
      <c r="U39" s="24"/>
    </row>
    <row r="40" spans="1:29" ht="12.75">
      <c r="E40" s="500"/>
      <c r="F40" s="24"/>
      <c r="H40" s="23"/>
      <c r="J40" s="201"/>
      <c r="K40" s="201"/>
      <c r="L40" s="201"/>
      <c r="N40" s="24"/>
      <c r="P40" s="24"/>
      <c r="Q40" s="23"/>
      <c r="R40" s="24"/>
      <c r="S40" s="24"/>
      <c r="T40" s="24"/>
      <c r="U40" s="24"/>
    </row>
    <row r="41" spans="1:29" ht="12.75">
      <c r="E41" s="500"/>
      <c r="F41" s="24"/>
      <c r="H41" s="23"/>
      <c r="J41" s="201"/>
      <c r="K41" s="201"/>
      <c r="L41" s="201"/>
      <c r="N41" s="24"/>
      <c r="P41" s="24"/>
      <c r="Q41" s="23"/>
      <c r="R41" s="24"/>
      <c r="S41" s="24"/>
      <c r="T41" s="24"/>
      <c r="U41" s="24"/>
    </row>
    <row r="42" spans="1:29" ht="12.75">
      <c r="E42" s="500"/>
      <c r="F42" s="24"/>
      <c r="H42" s="23"/>
      <c r="J42" s="201"/>
      <c r="K42" s="201"/>
      <c r="L42" s="201"/>
      <c r="N42" s="24"/>
      <c r="P42" s="24"/>
      <c r="Q42" s="23"/>
      <c r="R42" s="24"/>
      <c r="S42" s="24"/>
      <c r="T42" s="24"/>
      <c r="U42" s="24"/>
    </row>
    <row r="43" spans="1:29" ht="12.75">
      <c r="E43" s="500"/>
      <c r="F43" s="24"/>
      <c r="H43" s="23"/>
      <c r="J43" s="201"/>
      <c r="K43" s="201"/>
      <c r="L43" s="201"/>
      <c r="N43" s="24"/>
      <c r="P43" s="24"/>
      <c r="Q43" s="23"/>
      <c r="R43" s="24"/>
      <c r="S43" s="24"/>
      <c r="T43" s="24"/>
      <c r="U43" s="24"/>
    </row>
    <row r="44" spans="1:29" ht="12.75">
      <c r="E44" s="500"/>
      <c r="F44" s="24"/>
      <c r="H44" s="23"/>
      <c r="J44" s="201"/>
      <c r="K44" s="201"/>
      <c r="L44" s="201"/>
      <c r="N44" s="24"/>
      <c r="P44" s="24"/>
      <c r="Q44" s="23"/>
      <c r="R44" s="24"/>
      <c r="S44" s="24"/>
      <c r="T44" s="24"/>
      <c r="U44" s="24"/>
    </row>
    <row r="45" spans="1:29" ht="12.75">
      <c r="E45" s="500"/>
      <c r="F45" s="24"/>
      <c r="H45" s="23"/>
      <c r="J45" s="201"/>
      <c r="K45" s="201"/>
      <c r="L45" s="201"/>
      <c r="N45" s="24"/>
      <c r="P45" s="24"/>
      <c r="Q45" s="23"/>
      <c r="R45" s="24"/>
      <c r="S45" s="24"/>
      <c r="T45" s="24"/>
      <c r="U45" s="24"/>
    </row>
    <row r="46" spans="1:29" ht="12.75">
      <c r="E46" s="500"/>
      <c r="F46" s="24"/>
      <c r="H46" s="23"/>
      <c r="J46" s="201"/>
      <c r="K46" s="201"/>
      <c r="L46" s="201"/>
      <c r="N46" s="24"/>
      <c r="P46" s="24"/>
      <c r="Q46" s="23"/>
      <c r="R46" s="24"/>
      <c r="S46" s="24"/>
      <c r="T46" s="24"/>
      <c r="U46" s="24"/>
    </row>
    <row r="47" spans="1:29" ht="12.75">
      <c r="E47" s="500"/>
      <c r="F47" s="24"/>
      <c r="H47" s="23"/>
      <c r="J47" s="201"/>
      <c r="K47" s="201"/>
      <c r="L47" s="201"/>
      <c r="N47" s="24"/>
      <c r="P47" s="24"/>
      <c r="Q47" s="23"/>
      <c r="R47" s="24"/>
      <c r="S47" s="24"/>
      <c r="T47" s="24"/>
      <c r="U47" s="24"/>
    </row>
    <row r="48" spans="1:29"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sheetData>
  <dataValidations count="4">
    <dataValidation type="list" allowBlank="1" showErrorMessage="1" sqref="I14:I22 I2:I10 I12" xr:uid="{1509A6F9-B609-4290-8AFA-D50CFD04EF73}">
      <formula1>"Defect Fixed,Story Completed,Story Being Tested,Story Ready For Testing,Story Peer Review,Product Owner - Verify,Story Being Developed,Story Approved"</formula1>
    </dataValidation>
    <dataValidation type="list" allowBlank="1" showErrorMessage="1" sqref="I23:I32 I13 I2:I10" xr:uid="{8C0AE387-0C5B-48D9-B228-D29055307553}">
      <formula1>"Story Completed,Story Being Tested,Story Ready For Testing,Story Peer Review,Product Owner - Verify,Story Being Developed,Story Approved"</formula1>
    </dataValidation>
    <dataValidation type="list" allowBlank="1" showErrorMessage="1" sqref="I33" xr:uid="{78F34EE5-0AFF-458D-A193-D89D6C8071F5}">
      <formula1>"Open,Inprogress,Closed"</formula1>
    </dataValidation>
    <dataValidation type="list" allowBlank="1" showInputMessage="1" showErrorMessage="1" sqref="AC2:AC9" xr:uid="{F5566641-7DAA-4558-A47F-19477B98DB1D}">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E8BE7B87-B0F0-4C00-903E-39B1936371B1}">
          <x14:formula1>
            <xm:f>Settings!$C$3:$C$20</xm:f>
          </x14:formula1>
          <xm:sqref>I13 I2:I10</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87DE-7592-4562-8BC4-C4E7C86EFB4E}">
  <sheetPr>
    <outlinePr summaryBelow="0" summaryRight="0"/>
  </sheetPr>
  <dimension ref="A1:AB993"/>
  <sheetViews>
    <sheetView topLeftCell="G1" workbookViewId="0">
      <selection activeCell="M19" sqref="M19"/>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12.75">
      <c r="B2" s="526" t="s">
        <v>706</v>
      </c>
      <c r="C2" s="473">
        <v>48015</v>
      </c>
      <c r="D2" s="476"/>
      <c r="E2" s="475" t="s">
        <v>247</v>
      </c>
      <c r="F2" s="72" t="s">
        <v>222</v>
      </c>
      <c r="G2" s="468" t="s">
        <v>717</v>
      </c>
      <c r="H2" s="72" t="s">
        <v>229</v>
      </c>
      <c r="I2" s="72" t="s">
        <v>225</v>
      </c>
      <c r="J2" s="72" t="s">
        <v>226</v>
      </c>
      <c r="K2" s="198" t="s">
        <v>239</v>
      </c>
      <c r="L2" s="482" t="s">
        <v>649</v>
      </c>
      <c r="M2" s="483" t="s">
        <v>718</v>
      </c>
    </row>
    <row r="3" spans="1:28" ht="12.75">
      <c r="B3" s="526"/>
      <c r="C3" s="398"/>
      <c r="D3" s="505"/>
      <c r="E3" s="177"/>
      <c r="F3" s="193"/>
      <c r="G3" s="317"/>
      <c r="H3" s="193"/>
      <c r="I3" s="193"/>
      <c r="J3" s="193"/>
      <c r="K3" s="193"/>
      <c r="L3" s="193"/>
      <c r="M3" s="58"/>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E2C3315A-A8B9-47AB-AE94-D09172906537}">
      <formula1>"Internal,External"</formula1>
    </dataValidation>
    <dataValidation type="list" allowBlank="1" showErrorMessage="1" sqref="H2:H13" xr:uid="{021737F0-314E-45C2-9837-F382F8D79AB7}">
      <formula1>"Minor,Significant,Major"</formula1>
    </dataValidation>
    <dataValidation type="list" allowBlank="1" showErrorMessage="1" sqref="F2:F13" xr:uid="{53E6A3FA-0B84-441C-B743-03D24E2050C9}">
      <formula1>"Bounceback/Sub-Defect,Defect,None"</formula1>
    </dataValidation>
    <dataValidation type="list" allowBlank="1" showErrorMessage="1" sqref="I2:I13" xr:uid="{E879CDB6-8681-4D00-8788-AAC3032D4477}">
      <formula1>"Manual, Automation"</formula1>
    </dataValidation>
    <dataValidation type="list" allowBlank="1" showErrorMessage="1" sqref="K2:K13" xr:uid="{B9168980-AC95-49DC-99D8-DC09E05DBE42}">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D8B803A7-D3A3-436E-80D6-F4A3B6891A7A}">
          <x14:formula1>
            <xm:f>Details!$A$2:$A$10</xm:f>
          </x14:formula1>
          <xm:sqref>L1 L3:L1048576</xm:sqref>
        </x14:dataValidation>
        <x14:dataValidation type="list" allowBlank="1" showInputMessage="1" showErrorMessage="1" xr:uid="{0AE844A7-B8E7-4487-A04D-246148F6CBE6}">
          <x14:formula1>
            <xm:f>Details!$A$2:$A$10</xm:f>
          </x14:formula1>
          <xm:sqref>L2</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CC2C3-43D8-4D7C-B00F-D06BBBC5CA0A}">
  <sheetPr>
    <outlinePr summaryBelow="0" summaryRight="0"/>
  </sheetPr>
  <dimension ref="A1:AD971"/>
  <sheetViews>
    <sheetView showGridLines="0" workbookViewId="0">
      <pane xSplit="9" topLeftCell="J2" activePane="topRight" state="frozen"/>
      <selection pane="topRight" activeCell="J4" sqref="J4"/>
      <selection activeCell="A3" sqref="A3"/>
    </sheetView>
  </sheetViews>
  <sheetFormatPr defaultColWidth="12.5703125" defaultRowHeight="15.75" customHeight="1"/>
  <cols>
    <col min="1" max="1" width="4.5703125" customWidth="1"/>
    <col min="2" max="2" width="7.5703125" style="243" customWidth="1"/>
    <col min="3" max="3" width="9.140625" style="243" customWidth="1"/>
    <col min="4" max="4" width="9.5703125" style="243" customWidth="1"/>
    <col min="5" max="5" width="25.85546875" style="447" customWidth="1"/>
    <col min="6" max="6" width="9.5703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c r="AC1" s="531" t="s">
        <v>185</v>
      </c>
    </row>
    <row r="2" spans="1:30" ht="81">
      <c r="A2" s="331">
        <v>1</v>
      </c>
      <c r="B2" s="290" t="s">
        <v>709</v>
      </c>
      <c r="C2" s="392">
        <v>45814</v>
      </c>
      <c r="D2" s="392">
        <v>45826</v>
      </c>
      <c r="E2" s="498" t="s">
        <v>32</v>
      </c>
      <c r="F2" s="285" t="s">
        <v>719</v>
      </c>
      <c r="G2" s="283">
        <v>47907</v>
      </c>
      <c r="H2" s="282" t="s">
        <v>720</v>
      </c>
      <c r="I2" s="364" t="s">
        <v>199</v>
      </c>
      <c r="J2" s="278">
        <v>5</v>
      </c>
      <c r="K2" s="285">
        <v>9</v>
      </c>
      <c r="L2" s="343">
        <v>36</v>
      </c>
      <c r="M2" s="525" t="s">
        <v>410</v>
      </c>
      <c r="N2" s="525" t="s">
        <v>247</v>
      </c>
      <c r="O2" s="525" t="s">
        <v>721</v>
      </c>
      <c r="P2" s="525" t="s">
        <v>247</v>
      </c>
      <c r="Q2" s="525" t="s">
        <v>190</v>
      </c>
      <c r="R2" s="525">
        <v>42884</v>
      </c>
      <c r="S2" s="534">
        <v>45825</v>
      </c>
      <c r="T2" s="534">
        <v>45825</v>
      </c>
      <c r="U2" s="525" t="s">
        <v>396</v>
      </c>
      <c r="V2" s="525" t="s">
        <v>190</v>
      </c>
      <c r="W2" s="525" t="s">
        <v>722</v>
      </c>
      <c r="X2" s="534">
        <v>45825</v>
      </c>
      <c r="Y2" s="525" t="s">
        <v>190</v>
      </c>
      <c r="Z2" s="525"/>
      <c r="AA2" s="525" t="s">
        <v>723</v>
      </c>
      <c r="AB2" s="535" t="s">
        <v>724</v>
      </c>
      <c r="AC2" s="530" t="s">
        <v>407</v>
      </c>
    </row>
    <row r="3" spans="1:30" ht="35.25">
      <c r="A3" s="331">
        <v>2</v>
      </c>
      <c r="B3" s="290" t="s">
        <v>709</v>
      </c>
      <c r="C3" s="392">
        <v>45814</v>
      </c>
      <c r="D3" s="392">
        <v>45826</v>
      </c>
      <c r="E3" s="532" t="s">
        <v>32</v>
      </c>
      <c r="F3" s="425" t="s">
        <v>725</v>
      </c>
      <c r="G3" s="353">
        <v>47773</v>
      </c>
      <c r="H3" s="282" t="s">
        <v>726</v>
      </c>
      <c r="I3" s="364" t="s">
        <v>199</v>
      </c>
      <c r="J3" s="283">
        <v>3</v>
      </c>
      <c r="K3" s="283">
        <v>6</v>
      </c>
      <c r="L3" s="283">
        <v>24</v>
      </c>
      <c r="M3" s="279" t="s">
        <v>247</v>
      </c>
      <c r="N3" s="525" t="s">
        <v>197</v>
      </c>
      <c r="O3" s="285"/>
      <c r="P3" s="279" t="s">
        <v>465</v>
      </c>
      <c r="Q3" s="283" t="s">
        <v>727</v>
      </c>
      <c r="R3" s="283">
        <v>42843</v>
      </c>
      <c r="S3" s="361">
        <v>45821</v>
      </c>
      <c r="T3" s="361">
        <v>45821</v>
      </c>
      <c r="U3" s="283"/>
      <c r="V3" s="283"/>
      <c r="W3" s="279"/>
      <c r="X3" s="354">
        <v>45821</v>
      </c>
      <c r="Y3" s="343"/>
      <c r="Z3" s="320"/>
      <c r="AA3" s="283"/>
      <c r="AB3" s="455" t="s">
        <v>728</v>
      </c>
      <c r="AC3" s="530" t="s">
        <v>407</v>
      </c>
      <c r="AD3" s="356"/>
    </row>
    <row r="4" spans="1:30" ht="46.5">
      <c r="A4" s="331">
        <v>3</v>
      </c>
      <c r="B4" s="290" t="s">
        <v>709</v>
      </c>
      <c r="C4" s="392">
        <v>45814</v>
      </c>
      <c r="D4" s="392">
        <v>45826</v>
      </c>
      <c r="E4" s="532" t="s">
        <v>32</v>
      </c>
      <c r="F4" s="285" t="s">
        <v>672</v>
      </c>
      <c r="G4" s="353">
        <v>47908</v>
      </c>
      <c r="H4" s="282" t="s">
        <v>729</v>
      </c>
      <c r="I4" s="364" t="s">
        <v>199</v>
      </c>
      <c r="J4" s="296">
        <v>2</v>
      </c>
      <c r="K4" s="296">
        <v>2</v>
      </c>
      <c r="L4" s="296">
        <v>12</v>
      </c>
      <c r="M4" s="533"/>
      <c r="N4" s="280" t="s">
        <v>247</v>
      </c>
      <c r="O4" s="285"/>
      <c r="P4" s="280" t="s">
        <v>247</v>
      </c>
      <c r="Q4" s="285"/>
      <c r="R4" s="283">
        <v>42916</v>
      </c>
      <c r="S4" s="534">
        <v>45820</v>
      </c>
      <c r="T4" s="354"/>
      <c r="U4" s="283"/>
      <c r="V4" s="283"/>
      <c r="W4" s="283"/>
      <c r="X4" s="354"/>
      <c r="Y4" s="283"/>
      <c r="Z4" s="283"/>
      <c r="AA4" s="283"/>
      <c r="AB4" s="355"/>
      <c r="AC4" s="530" t="s">
        <v>407</v>
      </c>
      <c r="AD4" s="356"/>
    </row>
    <row r="5" spans="1:30" ht="23.25">
      <c r="A5" s="331">
        <v>4</v>
      </c>
      <c r="B5" s="290" t="s">
        <v>709</v>
      </c>
      <c r="C5" s="392">
        <v>45814</v>
      </c>
      <c r="D5" s="392">
        <v>45826</v>
      </c>
      <c r="E5" s="532" t="s">
        <v>730</v>
      </c>
      <c r="F5" s="285" t="s">
        <v>731</v>
      </c>
      <c r="G5" s="353">
        <v>48192</v>
      </c>
      <c r="H5" s="282" t="s">
        <v>703</v>
      </c>
      <c r="I5" s="364" t="s">
        <v>164</v>
      </c>
      <c r="J5" s="296">
        <v>2</v>
      </c>
      <c r="K5" s="296">
        <v>2</v>
      </c>
      <c r="L5" s="296">
        <v>12</v>
      </c>
      <c r="M5" s="283"/>
      <c r="N5" s="525"/>
      <c r="O5" s="283"/>
      <c r="P5" s="283"/>
      <c r="Q5" s="523"/>
      <c r="R5" s="283"/>
      <c r="S5" s="354"/>
      <c r="T5" s="354"/>
      <c r="U5" s="283"/>
      <c r="V5" s="283"/>
      <c r="W5" s="283"/>
      <c r="X5" s="354"/>
      <c r="Y5" s="320"/>
      <c r="Z5" s="320"/>
      <c r="AA5" s="283"/>
      <c r="AB5" s="355"/>
      <c r="AC5" s="530"/>
      <c r="AD5" s="356"/>
    </row>
    <row r="6" spans="1:30" ht="23.25">
      <c r="A6" s="331">
        <v>5</v>
      </c>
      <c r="B6" s="290" t="s">
        <v>709</v>
      </c>
      <c r="C6" s="392">
        <v>45814</v>
      </c>
      <c r="D6" s="392">
        <v>45826</v>
      </c>
      <c r="E6" s="532" t="s">
        <v>730</v>
      </c>
      <c r="F6" s="285" t="s">
        <v>432</v>
      </c>
      <c r="G6" s="353">
        <v>48640</v>
      </c>
      <c r="H6" s="337" t="s">
        <v>732</v>
      </c>
      <c r="I6" s="364" t="s">
        <v>164</v>
      </c>
      <c r="J6" s="278">
        <v>1</v>
      </c>
      <c r="K6" s="285">
        <v>1</v>
      </c>
      <c r="L6" s="343">
        <v>6</v>
      </c>
      <c r="M6" s="310"/>
      <c r="N6" s="283"/>
      <c r="O6" s="283"/>
      <c r="P6" s="283" t="s">
        <v>571</v>
      </c>
      <c r="Q6" s="320"/>
      <c r="R6" s="320">
        <v>42914</v>
      </c>
      <c r="S6" s="354"/>
      <c r="T6" s="354"/>
      <c r="U6" s="320"/>
      <c r="V6" s="320"/>
      <c r="W6" s="320"/>
      <c r="X6" s="354"/>
      <c r="Y6" s="320"/>
      <c r="Z6" s="320"/>
      <c r="AA6" s="283"/>
      <c r="AB6" s="355"/>
      <c r="AC6" s="530"/>
      <c r="AD6" s="356"/>
    </row>
    <row r="7" spans="1:30" ht="23.25">
      <c r="A7" s="331">
        <v>6</v>
      </c>
      <c r="B7" s="290" t="s">
        <v>709</v>
      </c>
      <c r="C7" s="392">
        <v>45814</v>
      </c>
      <c r="D7" s="524">
        <v>45826</v>
      </c>
      <c r="E7" s="499" t="s">
        <v>730</v>
      </c>
      <c r="F7" s="425" t="s">
        <v>247</v>
      </c>
      <c r="G7" s="283">
        <v>48015</v>
      </c>
      <c r="H7" s="337" t="s">
        <v>714</v>
      </c>
      <c r="I7" s="364" t="s">
        <v>164</v>
      </c>
      <c r="J7" s="278">
        <v>13</v>
      </c>
      <c r="K7" s="296">
        <v>4.5</v>
      </c>
      <c r="L7" s="343">
        <v>18</v>
      </c>
      <c r="M7" s="310"/>
      <c r="N7" s="283"/>
      <c r="O7" s="283"/>
      <c r="P7" s="283"/>
      <c r="Q7" s="320"/>
      <c r="R7" s="320"/>
      <c r="S7" s="354"/>
      <c r="T7" s="354"/>
      <c r="U7" s="320"/>
      <c r="V7" s="320"/>
      <c r="W7" s="320"/>
      <c r="X7" s="354"/>
      <c r="Y7" s="320"/>
      <c r="Z7" s="320"/>
      <c r="AA7" s="320"/>
      <c r="AB7" s="355"/>
      <c r="AC7" s="530"/>
      <c r="AD7" s="356"/>
    </row>
    <row r="8" spans="1:30" ht="23.25">
      <c r="A8" s="331">
        <v>7</v>
      </c>
      <c r="B8" s="290" t="s">
        <v>709</v>
      </c>
      <c r="C8" s="392">
        <v>45814</v>
      </c>
      <c r="D8" s="524">
        <v>45826</v>
      </c>
      <c r="E8" s="499" t="s">
        <v>730</v>
      </c>
      <c r="F8" s="425" t="s">
        <v>432</v>
      </c>
      <c r="G8" s="488">
        <v>48641</v>
      </c>
      <c r="H8" s="417" t="s">
        <v>733</v>
      </c>
      <c r="I8" s="364" t="s">
        <v>164</v>
      </c>
      <c r="J8" s="325">
        <v>5</v>
      </c>
      <c r="K8" s="325">
        <v>5</v>
      </c>
      <c r="L8" s="489">
        <v>30</v>
      </c>
      <c r="M8" s="310"/>
      <c r="N8" s="310"/>
      <c r="O8" s="310"/>
      <c r="P8" s="283"/>
      <c r="Q8" s="283"/>
      <c r="R8" s="310"/>
      <c r="S8" s="361"/>
      <c r="T8" s="361"/>
      <c r="U8" s="310"/>
      <c r="V8" s="310"/>
      <c r="W8" s="283"/>
      <c r="X8" s="354"/>
      <c r="Y8" s="283"/>
      <c r="Z8" s="283"/>
      <c r="AA8" s="283"/>
      <c r="AB8" s="490"/>
      <c r="AC8" s="530"/>
      <c r="AD8" s="356"/>
    </row>
    <row r="9" spans="1:30" ht="12.75">
      <c r="A9" s="314"/>
      <c r="B9" s="283"/>
      <c r="C9" s="183"/>
      <c r="D9" s="511"/>
      <c r="E9" s="498"/>
      <c r="F9" s="285"/>
      <c r="G9" s="416"/>
      <c r="H9" s="282"/>
      <c r="I9" s="280"/>
      <c r="J9" s="285"/>
      <c r="K9" s="285"/>
      <c r="L9" s="285"/>
      <c r="M9" s="283"/>
      <c r="N9" s="283"/>
      <c r="O9" s="285"/>
      <c r="P9" s="283"/>
      <c r="Q9" s="283"/>
      <c r="R9" s="283"/>
      <c r="S9" s="294"/>
      <c r="T9" s="294"/>
      <c r="U9" s="283"/>
      <c r="V9" s="283"/>
      <c r="W9" s="283"/>
      <c r="X9" s="294"/>
      <c r="Y9" s="283"/>
      <c r="Z9" s="283"/>
      <c r="AA9" s="283"/>
      <c r="AB9" s="355"/>
      <c r="AC9" s="530"/>
      <c r="AD9" s="356"/>
    </row>
    <row r="10" spans="1:30" s="53" customFormat="1" ht="12.75">
      <c r="A10" s="314"/>
      <c r="B10" s="283"/>
      <c r="C10" s="183"/>
      <c r="D10" s="511"/>
      <c r="E10" s="498"/>
      <c r="F10" s="285"/>
      <c r="G10" s="283"/>
      <c r="H10" s="282"/>
      <c r="I10" s="364"/>
      <c r="J10" s="285"/>
      <c r="K10" s="285"/>
      <c r="L10" s="285"/>
      <c r="M10" s="283"/>
      <c r="N10" s="283"/>
      <c r="O10" s="285"/>
      <c r="P10" s="283"/>
      <c r="Q10" s="320"/>
      <c r="R10" s="320"/>
      <c r="S10" s="294"/>
      <c r="T10" s="354"/>
      <c r="U10" s="320"/>
      <c r="V10" s="320"/>
      <c r="W10" s="320"/>
      <c r="X10" s="354"/>
      <c r="Y10" s="320"/>
      <c r="Z10" s="283"/>
      <c r="AA10" s="320"/>
      <c r="AB10" s="485"/>
      <c r="AC10" s="530"/>
      <c r="AD10" s="486"/>
    </row>
    <row r="11" spans="1:30" ht="12.75">
      <c r="A11" s="314"/>
      <c r="B11" s="283"/>
      <c r="C11" s="183"/>
      <c r="D11" s="511"/>
      <c r="E11" s="498"/>
      <c r="F11" s="343"/>
      <c r="G11" s="310"/>
      <c r="H11" s="282"/>
      <c r="I11" s="364"/>
      <c r="J11" s="279"/>
      <c r="K11" s="279"/>
      <c r="L11" s="279"/>
      <c r="M11" s="310"/>
      <c r="N11" s="310"/>
      <c r="O11" s="310"/>
      <c r="P11" s="310"/>
      <c r="Q11" s="310"/>
      <c r="R11" s="279"/>
      <c r="S11" s="361"/>
      <c r="T11" s="361"/>
      <c r="U11" s="310"/>
      <c r="V11" s="310"/>
      <c r="W11" s="283"/>
      <c r="X11" s="354"/>
      <c r="Y11" s="283"/>
      <c r="Z11" s="310"/>
      <c r="AA11" s="310"/>
      <c r="AB11" s="362"/>
      <c r="AC11" s="320"/>
      <c r="AD11" s="356"/>
    </row>
    <row r="12" spans="1:30" ht="12.75">
      <c r="A12" s="314"/>
      <c r="B12" s="283"/>
      <c r="C12" s="183"/>
      <c r="D12" s="511"/>
      <c r="E12" s="498"/>
      <c r="F12" s="285"/>
      <c r="G12" s="283"/>
      <c r="H12" s="337"/>
      <c r="I12" s="364"/>
      <c r="J12" s="296"/>
      <c r="K12" s="296"/>
      <c r="L12" s="296"/>
      <c r="M12" s="283"/>
      <c r="N12" s="283"/>
      <c r="O12" s="283"/>
      <c r="P12" s="283"/>
      <c r="Q12" s="283"/>
      <c r="R12" s="283"/>
      <c r="S12" s="354"/>
      <c r="T12" s="283"/>
      <c r="U12" s="283"/>
      <c r="V12" s="283"/>
      <c r="W12" s="283"/>
      <c r="X12" s="283"/>
      <c r="Y12" s="283"/>
      <c r="Z12" s="283"/>
      <c r="AA12" s="283"/>
      <c r="AB12" s="455"/>
      <c r="AC12" s="320"/>
    </row>
    <row r="13" spans="1:30" ht="12.75">
      <c r="A13" s="314"/>
      <c r="B13" s="283"/>
      <c r="C13" s="183"/>
      <c r="D13" s="183"/>
      <c r="E13" s="498"/>
      <c r="F13" s="285"/>
      <c r="G13" s="416"/>
      <c r="H13" s="282"/>
      <c r="I13" s="280"/>
      <c r="J13" s="285"/>
      <c r="K13" s="285"/>
      <c r="L13" s="285"/>
      <c r="M13" s="283"/>
      <c r="N13" s="283"/>
      <c r="O13" s="283"/>
      <c r="P13" s="283"/>
      <c r="Q13" s="283"/>
      <c r="R13" s="280"/>
      <c r="S13" s="294"/>
      <c r="T13" s="294"/>
      <c r="U13" s="283"/>
      <c r="V13" s="283"/>
      <c r="W13" s="283"/>
      <c r="X13" s="294"/>
      <c r="Y13" s="283"/>
      <c r="Z13" s="283"/>
      <c r="AA13" s="283"/>
      <c r="AB13" s="355"/>
      <c r="AC13" s="320"/>
      <c r="AD13" s="356"/>
    </row>
    <row r="14" spans="1:30" ht="12.75">
      <c r="A14" s="314"/>
      <c r="B14" s="285"/>
      <c r="C14" s="183"/>
      <c r="D14" s="183"/>
      <c r="E14" s="498"/>
      <c r="F14" s="285"/>
      <c r="G14" s="353"/>
      <c r="H14" s="282"/>
      <c r="I14" s="364"/>
      <c r="J14" s="285"/>
      <c r="K14" s="285"/>
      <c r="L14" s="285"/>
      <c r="M14" s="283"/>
      <c r="N14" s="283"/>
      <c r="O14" s="283"/>
      <c r="P14" s="283"/>
      <c r="Q14" s="283"/>
      <c r="R14" s="283"/>
      <c r="S14" s="294"/>
      <c r="T14" s="294"/>
      <c r="U14" s="283"/>
      <c r="V14" s="283"/>
      <c r="W14" s="283"/>
      <c r="X14" s="294"/>
      <c r="Y14" s="283"/>
      <c r="Z14" s="283"/>
      <c r="AA14" s="283"/>
      <c r="AB14" s="355"/>
      <c r="AC14" s="320"/>
      <c r="AD14" s="356"/>
    </row>
    <row r="15" spans="1:30" ht="12.75">
      <c r="A15" s="314"/>
      <c r="B15" s="285"/>
      <c r="C15" s="183"/>
      <c r="D15" s="183"/>
      <c r="E15" s="498"/>
      <c r="F15" s="285"/>
      <c r="G15" s="416"/>
      <c r="H15" s="282"/>
      <c r="I15" s="280"/>
      <c r="J15" s="285"/>
      <c r="K15" s="285"/>
      <c r="L15" s="285"/>
      <c r="M15" s="283"/>
      <c r="N15" s="283"/>
      <c r="O15" s="283"/>
      <c r="P15" s="283"/>
      <c r="Q15" s="283"/>
      <c r="R15" s="296"/>
      <c r="S15" s="294"/>
      <c r="T15" s="294"/>
      <c r="U15" s="283"/>
      <c r="V15" s="283"/>
      <c r="W15" s="283"/>
      <c r="X15" s="294"/>
      <c r="Y15" s="283"/>
      <c r="Z15" s="283"/>
      <c r="AA15" s="283"/>
      <c r="AB15" s="355"/>
      <c r="AC15" s="320"/>
      <c r="AD15" s="356"/>
    </row>
    <row r="16" spans="1:30" ht="12.75">
      <c r="A16" s="314"/>
      <c r="B16" s="283"/>
      <c r="C16" s="183"/>
      <c r="D16" s="183"/>
      <c r="E16" s="498"/>
      <c r="F16" s="285"/>
      <c r="G16" s="283"/>
      <c r="H16" s="282"/>
      <c r="I16" s="280"/>
      <c r="J16" s="285"/>
      <c r="K16" s="285"/>
      <c r="L16" s="285"/>
      <c r="M16" s="283"/>
      <c r="N16" s="283"/>
      <c r="O16" s="283"/>
      <c r="P16" s="283"/>
      <c r="Q16" s="283"/>
      <c r="R16" s="296"/>
      <c r="S16" s="294"/>
      <c r="T16" s="294"/>
      <c r="U16" s="283"/>
      <c r="V16" s="283"/>
      <c r="W16" s="283"/>
      <c r="X16" s="294"/>
      <c r="Y16" s="283"/>
      <c r="Z16" s="283"/>
      <c r="AA16" s="283"/>
      <c r="AB16" s="355"/>
      <c r="AC16" s="320"/>
      <c r="AD16" s="356"/>
    </row>
    <row r="17" spans="1:30" ht="12.75">
      <c r="A17" s="314"/>
      <c r="B17" s="283"/>
      <c r="C17" s="354"/>
      <c r="D17" s="354"/>
      <c r="E17" s="498"/>
      <c r="F17" s="285"/>
      <c r="G17" s="388"/>
      <c r="H17" s="389"/>
      <c r="I17" s="280"/>
      <c r="J17" s="285"/>
      <c r="K17" s="285"/>
      <c r="L17" s="285"/>
      <c r="M17" s="283"/>
      <c r="N17" s="283"/>
      <c r="O17" s="343"/>
      <c r="P17" s="283"/>
      <c r="Q17" s="283"/>
      <c r="R17" s="279"/>
      <c r="S17" s="294"/>
      <c r="T17" s="294"/>
      <c r="U17" s="283"/>
      <c r="V17" s="283"/>
      <c r="W17" s="283"/>
      <c r="X17" s="294"/>
      <c r="Y17" s="283"/>
      <c r="Z17" s="283"/>
      <c r="AA17" s="283"/>
      <c r="AB17" s="355"/>
      <c r="AC17" s="320"/>
    </row>
    <row r="18" spans="1:30" ht="12.75">
      <c r="A18" s="314"/>
      <c r="B18" s="283"/>
      <c r="C18" s="354"/>
      <c r="D18" s="354"/>
      <c r="E18" s="498"/>
      <c r="F18" s="285"/>
      <c r="G18" s="283"/>
      <c r="H18" s="282"/>
      <c r="I18" s="280"/>
      <c r="J18" s="285"/>
      <c r="K18" s="285"/>
      <c r="L18" s="285"/>
      <c r="M18" s="283"/>
      <c r="N18" s="283"/>
      <c r="O18" s="283"/>
      <c r="P18" s="283"/>
      <c r="Q18" s="283"/>
      <c r="R18" s="283"/>
      <c r="S18" s="294"/>
      <c r="T18" s="294"/>
      <c r="U18" s="283"/>
      <c r="V18" s="283"/>
      <c r="W18" s="283"/>
      <c r="X18" s="294"/>
      <c r="Y18" s="283"/>
      <c r="Z18" s="283"/>
      <c r="AA18" s="283"/>
      <c r="AB18" s="355"/>
      <c r="AC18" s="320"/>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c r="AC19" s="320"/>
      <c r="AD19" s="356"/>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c r="AC20" s="320"/>
    </row>
    <row r="21" spans="1:30" ht="12.75">
      <c r="A21" s="314"/>
      <c r="B21" s="283"/>
      <c r="C21" s="354"/>
      <c r="D21" s="354"/>
      <c r="E21" s="498"/>
      <c r="F21" s="285"/>
      <c r="G21" s="283"/>
      <c r="H21" s="282"/>
      <c r="I21" s="280"/>
      <c r="J21" s="285"/>
      <c r="K21" s="285"/>
      <c r="L21" s="285"/>
      <c r="M21" s="283"/>
      <c r="N21" s="283"/>
      <c r="O21" s="283"/>
      <c r="P21" s="283"/>
      <c r="Q21" s="283"/>
      <c r="R21" s="279"/>
      <c r="S21" s="294"/>
      <c r="T21" s="294"/>
      <c r="U21" s="283"/>
      <c r="V21" s="283"/>
      <c r="W21" s="283"/>
      <c r="X21" s="294"/>
      <c r="Y21" s="283"/>
      <c r="Z21" s="283"/>
      <c r="AA21" s="283"/>
      <c r="AB21" s="355"/>
      <c r="AC21" s="320"/>
    </row>
    <row r="22" spans="1:30" ht="12.75">
      <c r="A22" s="314"/>
      <c r="B22" s="283"/>
      <c r="C22" s="354"/>
      <c r="D22" s="354"/>
      <c r="E22" s="498"/>
      <c r="F22" s="343"/>
      <c r="G22" s="285"/>
      <c r="H22" s="282"/>
      <c r="I22" s="280"/>
      <c r="J22" s="285"/>
      <c r="K22" s="285"/>
      <c r="L22" s="285"/>
      <c r="M22" s="283"/>
      <c r="N22" s="283"/>
      <c r="O22" s="283"/>
      <c r="P22" s="283"/>
      <c r="Q22" s="283"/>
      <c r="R22" s="320"/>
      <c r="S22" s="294"/>
      <c r="T22" s="294"/>
      <c r="U22" s="283"/>
      <c r="V22" s="283"/>
      <c r="W22" s="283"/>
      <c r="X22" s="294"/>
      <c r="Y22" s="283"/>
      <c r="Z22" s="283"/>
      <c r="AA22" s="283"/>
      <c r="AB22" s="355"/>
      <c r="AC22" s="320"/>
      <c r="AD22" s="356"/>
    </row>
    <row r="23" spans="1:30" ht="12.75">
      <c r="A23" s="314"/>
      <c r="B23" s="283"/>
      <c r="C23" s="354"/>
      <c r="D23" s="458"/>
      <c r="E23" s="499"/>
      <c r="F23" s="285"/>
      <c r="G23" s="280"/>
      <c r="H23" s="282"/>
      <c r="I23" s="280"/>
      <c r="J23" s="278"/>
      <c r="K23" s="285"/>
      <c r="L23" s="343"/>
      <c r="M23" s="283"/>
      <c r="N23" s="283"/>
      <c r="O23" s="283"/>
      <c r="P23" s="283"/>
      <c r="Q23" s="283"/>
      <c r="R23" s="283"/>
      <c r="S23" s="294"/>
      <c r="T23" s="294"/>
      <c r="U23" s="283"/>
      <c r="V23" s="283"/>
      <c r="W23" s="283"/>
      <c r="X23" s="294"/>
      <c r="Y23" s="283"/>
      <c r="Z23" s="283"/>
      <c r="AA23" s="283"/>
      <c r="AB23" s="355"/>
      <c r="AC23" s="320"/>
      <c r="AD23" s="356"/>
    </row>
    <row r="24" spans="1:30" ht="12.75">
      <c r="A24" s="314"/>
      <c r="B24" s="290"/>
      <c r="C24" s="392"/>
      <c r="D24" s="392"/>
      <c r="E24" s="459"/>
      <c r="F24" s="281"/>
      <c r="G24" s="279"/>
      <c r="H24" s="337"/>
      <c r="I24" s="280"/>
      <c r="J24" s="278"/>
      <c r="K24" s="285"/>
      <c r="L24" s="343"/>
      <c r="M24" s="279"/>
      <c r="N24" s="279"/>
      <c r="O24" s="279"/>
      <c r="P24" s="279"/>
      <c r="Q24" s="279"/>
      <c r="R24" s="279"/>
      <c r="S24" s="279"/>
      <c r="T24" s="279"/>
      <c r="U24" s="279"/>
      <c r="V24" s="279"/>
      <c r="W24" s="279"/>
      <c r="X24" s="279"/>
      <c r="Y24" s="279"/>
      <c r="Z24" s="279"/>
      <c r="AA24" s="279"/>
      <c r="AB24" s="362"/>
      <c r="AC24" s="320"/>
      <c r="AD24" s="356"/>
    </row>
    <row r="25" spans="1:30" ht="12.75">
      <c r="A25" s="314"/>
      <c r="B25" s="280"/>
      <c r="C25" s="393"/>
      <c r="D25" s="393"/>
      <c r="E25" s="396"/>
      <c r="F25" s="280"/>
      <c r="G25" s="283"/>
      <c r="H25" s="282"/>
      <c r="I25" s="280"/>
      <c r="J25" s="278"/>
      <c r="K25" s="285"/>
      <c r="L25" s="343"/>
      <c r="M25" s="279"/>
      <c r="N25" s="279"/>
      <c r="O25" s="279"/>
      <c r="P25" s="279"/>
      <c r="Q25" s="279"/>
      <c r="R25" s="279"/>
      <c r="S25" s="294"/>
      <c r="T25" s="294"/>
      <c r="U25" s="283"/>
      <c r="V25" s="283"/>
      <c r="W25" s="279"/>
      <c r="X25" s="294"/>
      <c r="Y25" s="279"/>
      <c r="Z25" s="279"/>
      <c r="AA25" s="279"/>
      <c r="AB25" s="362"/>
      <c r="AC25" s="320"/>
    </row>
    <row r="26" spans="1:30" ht="12.75">
      <c r="A26" s="314"/>
      <c r="B26" s="280"/>
      <c r="C26" s="393"/>
      <c r="D26" s="393"/>
      <c r="E26" s="72"/>
      <c r="F26" s="390"/>
      <c r="G26" s="310"/>
      <c r="H26" s="282"/>
      <c r="I26" s="280"/>
      <c r="J26" s="283"/>
      <c r="K26" s="283"/>
      <c r="L26" s="424"/>
      <c r="M26" s="296"/>
      <c r="N26" s="279"/>
      <c r="O26" s="279"/>
      <c r="P26" s="279"/>
      <c r="Q26" s="279"/>
      <c r="R26" s="283"/>
      <c r="S26" s="354"/>
      <c r="T26" s="354"/>
      <c r="U26" s="296"/>
      <c r="V26" s="296"/>
      <c r="W26" s="283"/>
      <c r="X26" s="354"/>
      <c r="Y26" s="296"/>
      <c r="Z26" s="279"/>
      <c r="AA26" s="279"/>
      <c r="AB26" s="355"/>
      <c r="AC26" s="320"/>
      <c r="AD26" s="356"/>
    </row>
    <row r="27" spans="1:30" ht="12.75">
      <c r="A27" s="314"/>
      <c r="B27" s="283"/>
      <c r="C27" s="354"/>
      <c r="D27" s="354"/>
      <c r="E27" s="72"/>
      <c r="F27" s="283"/>
      <c r="G27" s="283"/>
      <c r="H27" s="282"/>
      <c r="I27" s="280"/>
      <c r="J27" s="296"/>
      <c r="K27" s="343"/>
      <c r="L27" s="343"/>
      <c r="M27" s="279"/>
      <c r="N27" s="279"/>
      <c r="O27" s="279"/>
      <c r="P27" s="279"/>
      <c r="Q27" s="343"/>
      <c r="R27" s="279"/>
      <c r="S27" s="354"/>
      <c r="T27" s="354"/>
      <c r="U27" s="279"/>
      <c r="V27" s="279"/>
      <c r="W27" s="279"/>
      <c r="X27" s="294"/>
      <c r="Y27" s="279"/>
      <c r="Z27" s="279"/>
      <c r="AA27" s="279"/>
      <c r="AB27" s="362"/>
      <c r="AC27" s="320"/>
      <c r="AD27" s="356"/>
    </row>
    <row r="28" spans="1:30" ht="12.75">
      <c r="A28" s="314"/>
      <c r="B28" s="283"/>
      <c r="C28" s="354"/>
      <c r="D28" s="354"/>
      <c r="E28" s="72"/>
      <c r="F28" s="283"/>
      <c r="G28" s="283"/>
      <c r="H28" s="282"/>
      <c r="I28" s="280"/>
      <c r="J28" s="278"/>
      <c r="K28" s="285"/>
      <c r="L28" s="343"/>
      <c r="M28" s="279"/>
      <c r="N28" s="279"/>
      <c r="O28" s="279"/>
      <c r="P28" s="279"/>
      <c r="Q28" s="279"/>
      <c r="R28" s="279"/>
      <c r="S28" s="294"/>
      <c r="T28" s="294"/>
      <c r="U28" s="279"/>
      <c r="V28" s="279"/>
      <c r="W28" s="279"/>
      <c r="X28" s="279"/>
      <c r="Y28" s="279"/>
      <c r="Z28" s="279"/>
      <c r="AA28" s="279"/>
      <c r="AB28" s="362"/>
      <c r="AC28" s="320"/>
      <c r="AD28" s="356"/>
    </row>
    <row r="29" spans="1:30" ht="12.75">
      <c r="A29" s="314"/>
      <c r="B29" s="293"/>
      <c r="C29" s="391"/>
      <c r="D29" s="391"/>
      <c r="E29" s="72"/>
      <c r="F29" s="390"/>
      <c r="G29" s="310"/>
      <c r="H29" s="282"/>
      <c r="I29" s="280"/>
      <c r="J29" s="296"/>
      <c r="K29" s="343"/>
      <c r="L29" s="296"/>
      <c r="M29" s="296"/>
      <c r="N29" s="279"/>
      <c r="O29" s="279"/>
      <c r="P29" s="279"/>
      <c r="Q29" s="279"/>
      <c r="R29" s="279"/>
      <c r="S29" s="279"/>
      <c r="T29" s="279"/>
      <c r="U29" s="279"/>
      <c r="V29" s="279"/>
      <c r="W29" s="279"/>
      <c r="X29" s="279"/>
      <c r="Y29" s="279"/>
      <c r="Z29" s="279"/>
      <c r="AA29" s="279"/>
      <c r="AB29" s="362"/>
      <c r="AC29" s="320"/>
    </row>
    <row r="30" spans="1:30" ht="12.75">
      <c r="A30" s="314"/>
      <c r="B30" s="283"/>
      <c r="C30" s="354"/>
      <c r="D30" s="354"/>
      <c r="E30" s="72"/>
      <c r="F30" s="283"/>
      <c r="G30" s="283"/>
      <c r="H30" s="282"/>
      <c r="I30" s="280"/>
      <c r="J30" s="278"/>
      <c r="K30" s="285"/>
      <c r="L30" s="425"/>
      <c r="M30" s="280"/>
      <c r="N30" s="283"/>
      <c r="O30" s="283"/>
      <c r="P30" s="283"/>
      <c r="Q30" s="283"/>
      <c r="R30" s="320"/>
      <c r="S30" s="360"/>
      <c r="T30" s="360"/>
      <c r="U30" s="283"/>
      <c r="V30" s="283"/>
      <c r="W30" s="283"/>
      <c r="X30" s="360"/>
      <c r="Y30" s="358"/>
      <c r="Z30" s="320"/>
      <c r="AA30" s="320"/>
      <c r="AB30" s="355"/>
      <c r="AC30" s="320"/>
      <c r="AD30" s="356"/>
    </row>
    <row r="31" spans="1:30" ht="12.75">
      <c r="A31" s="314"/>
      <c r="B31" s="283"/>
      <c r="C31" s="354"/>
      <c r="D31" s="354"/>
      <c r="E31" s="72"/>
      <c r="F31" s="283"/>
      <c r="G31" s="283"/>
      <c r="H31" s="282"/>
      <c r="I31" s="280"/>
      <c r="J31" s="296"/>
      <c r="K31" s="343"/>
      <c r="L31" s="343"/>
      <c r="M31" s="279"/>
      <c r="N31" s="279"/>
      <c r="O31" s="279"/>
      <c r="P31" s="279"/>
      <c r="Q31" s="279"/>
      <c r="R31" s="279"/>
      <c r="S31" s="279"/>
      <c r="T31" s="279"/>
      <c r="U31" s="279"/>
      <c r="V31" s="279"/>
      <c r="W31" s="279"/>
      <c r="X31" s="279"/>
      <c r="Y31" s="279"/>
      <c r="Z31" s="279"/>
      <c r="AA31" s="279"/>
      <c r="AB31" s="362"/>
      <c r="AC31" s="320"/>
    </row>
    <row r="32" spans="1:30" ht="12.75">
      <c r="A32" s="314"/>
      <c r="B32" s="279"/>
      <c r="C32" s="361"/>
      <c r="D32" s="361"/>
      <c r="E32" s="387"/>
      <c r="F32" s="279"/>
      <c r="G32" s="279"/>
      <c r="H32" s="337"/>
      <c r="I32" s="290"/>
      <c r="J32" s="296"/>
      <c r="K32" s="343"/>
      <c r="L32" s="343"/>
      <c r="M32" s="279"/>
      <c r="N32" s="279"/>
      <c r="O32" s="279"/>
      <c r="P32" s="279"/>
      <c r="Q32" s="279"/>
      <c r="R32" s="279"/>
      <c r="S32" s="279"/>
      <c r="T32" s="279"/>
      <c r="U32" s="279"/>
      <c r="V32" s="279"/>
      <c r="W32" s="279"/>
      <c r="X32" s="279"/>
      <c r="Y32" s="279"/>
      <c r="Z32" s="279"/>
      <c r="AA32" s="279"/>
      <c r="AB32" s="362"/>
      <c r="AC32" s="320"/>
    </row>
    <row r="33" spans="1:29" ht="12.75">
      <c r="A33" s="314"/>
      <c r="B33" s="283"/>
      <c r="C33" s="354"/>
      <c r="D33" s="354"/>
      <c r="E33" s="72"/>
      <c r="F33" s="283"/>
      <c r="G33" s="283"/>
      <c r="H33" s="282"/>
      <c r="I33" s="283"/>
      <c r="J33" s="404"/>
      <c r="K33" s="343"/>
      <c r="L33" s="343"/>
      <c r="M33" s="279"/>
      <c r="N33" s="279"/>
      <c r="O33" s="279"/>
      <c r="P33" s="279"/>
      <c r="Q33" s="279"/>
      <c r="R33" s="279"/>
      <c r="S33" s="279"/>
      <c r="T33" s="279"/>
      <c r="U33" s="279"/>
      <c r="V33" s="279"/>
      <c r="W33" s="279"/>
      <c r="X33" s="279"/>
      <c r="Y33" s="279"/>
      <c r="Z33" s="279"/>
      <c r="AA33" s="279"/>
      <c r="AB33" s="362"/>
      <c r="AC33" s="320"/>
    </row>
    <row r="34" spans="1:29" s="53" customFormat="1" ht="12.75">
      <c r="A34" s="405"/>
      <c r="B34" s="293"/>
      <c r="C34" s="391"/>
      <c r="D34" s="391"/>
      <c r="E34" s="406"/>
      <c r="F34" s="293"/>
      <c r="G34" s="407"/>
      <c r="H34" s="408"/>
      <c r="I34" s="410"/>
      <c r="J34" s="296"/>
      <c r="K34" s="343"/>
      <c r="L34" s="343"/>
      <c r="M34" s="279"/>
      <c r="N34" s="279"/>
      <c r="O34" s="279"/>
      <c r="P34" s="279"/>
      <c r="Q34" s="359"/>
      <c r="R34" s="359"/>
      <c r="S34" s="361"/>
      <c r="T34" s="361"/>
      <c r="U34" s="359"/>
      <c r="V34" s="359"/>
      <c r="W34" s="359"/>
      <c r="X34" s="361"/>
      <c r="Y34" s="359"/>
      <c r="Z34" s="359"/>
      <c r="AA34" s="359"/>
      <c r="AB34" s="362"/>
      <c r="AC34" s="359"/>
    </row>
    <row r="35" spans="1:29" ht="12.75">
      <c r="E35" s="500"/>
      <c r="F35" s="24"/>
      <c r="H35" s="23"/>
      <c r="J35" s="201"/>
      <c r="K35" s="201"/>
      <c r="L35" s="201"/>
      <c r="N35" s="24"/>
      <c r="P35" s="24"/>
      <c r="Q35" s="23"/>
      <c r="R35" s="24"/>
      <c r="S35" s="24"/>
      <c r="T35" s="24"/>
      <c r="U35" s="24"/>
    </row>
    <row r="36" spans="1:29" ht="12.75">
      <c r="E36" s="500"/>
      <c r="F36" s="24"/>
      <c r="H36" s="23"/>
      <c r="J36" s="201"/>
      <c r="K36" s="201"/>
      <c r="L36" s="201"/>
      <c r="N36" s="24"/>
      <c r="P36" s="24"/>
      <c r="Q36" s="23"/>
      <c r="R36" s="24"/>
      <c r="S36" s="24"/>
      <c r="T36" s="24"/>
      <c r="U36" s="24"/>
    </row>
    <row r="37" spans="1:29" ht="12.75">
      <c r="E37" s="500"/>
      <c r="F37" s="24"/>
      <c r="H37" s="107"/>
      <c r="J37" s="201"/>
      <c r="K37" s="201"/>
      <c r="L37" s="201"/>
      <c r="N37" s="24"/>
      <c r="P37" s="24"/>
      <c r="Q37" s="23"/>
      <c r="R37" s="24"/>
      <c r="S37" s="24"/>
      <c r="T37" s="24"/>
      <c r="U37" s="24"/>
    </row>
    <row r="38" spans="1:29" ht="12.75">
      <c r="E38" s="500"/>
      <c r="F38" s="24"/>
      <c r="H38" s="23"/>
      <c r="J38" s="201"/>
      <c r="K38" s="201"/>
      <c r="L38" s="201"/>
      <c r="N38" s="24"/>
      <c r="P38" s="24"/>
      <c r="Q38" s="23"/>
      <c r="R38" s="24"/>
      <c r="S38" s="24"/>
      <c r="T38" s="24"/>
      <c r="U38" s="24"/>
    </row>
    <row r="39" spans="1:29" ht="12.75">
      <c r="E39" s="500"/>
      <c r="F39" s="24"/>
      <c r="H39" s="23"/>
      <c r="J39" s="201"/>
      <c r="K39" s="201"/>
      <c r="L39" s="201"/>
      <c r="N39" s="24"/>
      <c r="P39" s="24"/>
      <c r="Q39" s="23"/>
      <c r="R39" s="24"/>
      <c r="S39" s="24"/>
      <c r="T39" s="24"/>
      <c r="U39" s="24"/>
    </row>
    <row r="40" spans="1:29" ht="12.75">
      <c r="E40" s="500"/>
      <c r="F40" s="24"/>
      <c r="H40" s="23"/>
      <c r="J40" s="201"/>
      <c r="K40" s="201"/>
      <c r="L40" s="201"/>
      <c r="N40" s="24"/>
      <c r="P40" s="24"/>
      <c r="Q40" s="23"/>
      <c r="R40" s="24"/>
      <c r="S40" s="24"/>
      <c r="T40" s="24"/>
      <c r="U40" s="24"/>
    </row>
    <row r="41" spans="1:29" ht="12.75">
      <c r="E41" s="500"/>
      <c r="F41" s="24"/>
      <c r="H41" s="23"/>
      <c r="J41" s="201"/>
      <c r="K41" s="201"/>
      <c r="L41" s="201"/>
      <c r="N41" s="24"/>
      <c r="P41" s="24"/>
      <c r="Q41" s="23"/>
      <c r="R41" s="24"/>
      <c r="S41" s="24"/>
      <c r="T41" s="24"/>
      <c r="U41" s="24"/>
    </row>
    <row r="42" spans="1:29" ht="12.75">
      <c r="E42" s="500"/>
      <c r="F42" s="24"/>
      <c r="H42" s="23"/>
      <c r="J42" s="201"/>
      <c r="K42" s="201"/>
      <c r="L42" s="201"/>
      <c r="N42" s="24"/>
      <c r="P42" s="24"/>
      <c r="Q42" s="23"/>
      <c r="R42" s="24"/>
      <c r="S42" s="24"/>
      <c r="T42" s="24"/>
      <c r="U42" s="24"/>
    </row>
    <row r="43" spans="1:29" ht="12.75">
      <c r="E43" s="500"/>
      <c r="F43" s="24"/>
      <c r="H43" s="23"/>
      <c r="J43" s="201"/>
      <c r="K43" s="201"/>
      <c r="L43" s="201"/>
      <c r="N43" s="24"/>
      <c r="P43" s="24"/>
      <c r="Q43" s="23"/>
      <c r="R43" s="24"/>
      <c r="S43" s="24"/>
      <c r="T43" s="24"/>
      <c r="U43" s="24"/>
    </row>
    <row r="44" spans="1:29" ht="12.75">
      <c r="E44" s="500"/>
      <c r="F44" s="24"/>
      <c r="H44" s="23"/>
      <c r="J44" s="201"/>
      <c r="K44" s="201"/>
      <c r="L44" s="201"/>
      <c r="N44" s="24"/>
      <c r="P44" s="24"/>
      <c r="Q44" s="23"/>
      <c r="R44" s="24"/>
      <c r="S44" s="24"/>
      <c r="T44" s="24"/>
      <c r="U44" s="24"/>
    </row>
    <row r="45" spans="1:29" ht="12.75">
      <c r="E45" s="500"/>
      <c r="F45" s="24"/>
      <c r="H45" s="23"/>
      <c r="J45" s="201"/>
      <c r="K45" s="201"/>
      <c r="L45" s="201"/>
      <c r="N45" s="24"/>
      <c r="P45" s="24"/>
      <c r="Q45" s="23"/>
      <c r="R45" s="24"/>
      <c r="S45" s="24"/>
      <c r="T45" s="24"/>
      <c r="U45" s="24"/>
    </row>
    <row r="46" spans="1:29" ht="12.75">
      <c r="E46" s="500"/>
      <c r="F46" s="24"/>
      <c r="H46" s="23"/>
      <c r="J46" s="201"/>
      <c r="K46" s="201"/>
      <c r="L46" s="201"/>
      <c r="N46" s="24"/>
      <c r="P46" s="24"/>
      <c r="Q46" s="23"/>
      <c r="R46" s="24"/>
      <c r="S46" s="24"/>
      <c r="T46" s="24"/>
      <c r="U46" s="24"/>
    </row>
    <row r="47" spans="1:29" ht="12.75">
      <c r="E47" s="500"/>
      <c r="F47" s="24"/>
      <c r="H47" s="23"/>
      <c r="J47" s="201"/>
      <c r="K47" s="201"/>
      <c r="L47" s="201"/>
      <c r="N47" s="24"/>
      <c r="P47" s="24"/>
      <c r="Q47" s="23"/>
      <c r="R47" s="24"/>
      <c r="S47" s="24"/>
      <c r="T47" s="24"/>
      <c r="U47" s="24"/>
    </row>
    <row r="48" spans="1:29"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row r="971" spans="5:21" ht="12.75">
      <c r="E971" s="500"/>
      <c r="F971" s="24"/>
      <c r="H971" s="23"/>
      <c r="J971" s="201"/>
      <c r="K971" s="201"/>
      <c r="L971" s="201"/>
      <c r="N971" s="24"/>
      <c r="P971" s="24"/>
      <c r="Q971" s="23"/>
      <c r="R971" s="24"/>
      <c r="S971" s="24"/>
      <c r="T971" s="24"/>
      <c r="U971" s="24"/>
    </row>
  </sheetData>
  <dataValidations count="4">
    <dataValidation type="list" allowBlank="1" showErrorMessage="1" sqref="I34" xr:uid="{413C4C8A-D9A8-4B2A-B670-0C61AADADD3B}">
      <formula1>"Open,Inprogress,Closed"</formula1>
    </dataValidation>
    <dataValidation type="list" allowBlank="1" showErrorMessage="1" sqref="I24:I33 I14 I2:I12" xr:uid="{1161B000-619C-429A-8E4A-AAB2015508DD}">
      <formula1>"Story Completed,Story Being Tested,Story Ready For Testing,Story Peer Review,Product Owner - Verify,Story Being Developed,Story Approved"</formula1>
    </dataValidation>
    <dataValidation type="list" allowBlank="1" showErrorMessage="1" sqref="I9:I10 I13 I15:I23 I5" xr:uid="{A16C681D-655E-4F72-9321-19CA890A3C64}">
      <formula1>"Defect Fixed,Story Completed,Story Being Tested,Story Ready For Testing,Story Peer Review,Product Owner - Verify,Story Being Developed,Story Approved"</formula1>
    </dataValidation>
    <dataValidation type="list" allowBlank="1" showInputMessage="1" showErrorMessage="1" sqref="AC2:AC10" xr:uid="{4CDE96C2-DC59-4E71-B269-1914B4892DF4}">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643F7749-B051-4885-B5B2-F4F5CFD7F825}">
          <x14:formula1>
            <xm:f>Settings!$C$3:$C$20</xm:f>
          </x14:formula1>
          <xm:sqref>I14 I2:I12</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98C1-A189-4D29-BA38-5940D4AAE52C}">
  <sheetPr>
    <outlinePr summaryBelow="0" summaryRight="0"/>
  </sheetPr>
  <dimension ref="A1:AB993"/>
  <sheetViews>
    <sheetView topLeftCell="B1" workbookViewId="0"/>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12.75">
      <c r="B2" s="526"/>
      <c r="C2" s="473"/>
      <c r="D2" s="476"/>
      <c r="E2" s="475"/>
      <c r="F2" s="72"/>
      <c r="G2" s="468"/>
      <c r="H2" s="72"/>
      <c r="I2" s="72"/>
      <c r="J2" s="72"/>
      <c r="K2" s="198"/>
      <c r="L2" s="482"/>
      <c r="M2" s="483"/>
    </row>
    <row r="3" spans="1:28" ht="12.75">
      <c r="B3" s="526"/>
      <c r="C3" s="398"/>
      <c r="D3" s="505"/>
      <c r="E3" s="177"/>
      <c r="F3" s="193"/>
      <c r="G3" s="317"/>
      <c r="H3" s="193"/>
      <c r="I3" s="193"/>
      <c r="J3" s="193"/>
      <c r="K3" s="193"/>
      <c r="L3" s="193"/>
      <c r="M3" s="58"/>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1A0C7922-6679-4AA5-907A-1CA072BC9029}">
      <formula1>"Open,Inprogress,Closed/Rejected,Defect Fixed"</formula1>
    </dataValidation>
    <dataValidation type="list" allowBlank="1" showErrorMessage="1" sqref="I2:I13" xr:uid="{B40915E7-76A0-4216-9BC1-76C167EE2AA3}">
      <formula1>"Manual, Automation"</formula1>
    </dataValidation>
    <dataValidation type="list" allowBlank="1" showErrorMessage="1" sqref="F2:F13" xr:uid="{56B9AA19-BB41-4BE5-96A4-17BD9DCFBFB4}">
      <formula1>"Bounceback/Sub-Defect,Defect,None"</formula1>
    </dataValidation>
    <dataValidation type="list" allowBlank="1" showErrorMessage="1" sqref="H2:H13" xr:uid="{1CD49F2C-9E8A-4B82-991D-CF1DAECED726}">
      <formula1>"Minor,Significant,Major"</formula1>
    </dataValidation>
    <dataValidation type="list" allowBlank="1" showErrorMessage="1" sqref="J2:J13" xr:uid="{9F98898F-5D60-4FD9-A547-A5144B46F01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AD3280D0-80E4-4094-AB53-B4FCC3CDCCCD}">
          <x14:formula1>
            <xm:f>Details!$A$2:$A$10</xm:f>
          </x14:formula1>
          <xm:sqref>L2</xm:sqref>
        </x14:dataValidation>
        <x14:dataValidation type="list" allowBlank="1" showErrorMessage="1" xr:uid="{EDE2C5D4-07A2-4B57-B22B-882E7190F892}">
          <x14:formula1>
            <xm:f>Details!$A$2:$A$10</xm:f>
          </x14:formula1>
          <xm:sqref>L1 L3:L1048576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413F-4213-4E52-AF34-62DA6E9F80F8}">
  <sheetPr>
    <outlinePr summaryBelow="0" summaryRight="0"/>
  </sheetPr>
  <dimension ref="A1:AD971"/>
  <sheetViews>
    <sheetView showGridLines="0" workbookViewId="0">
      <pane xSplit="9" topLeftCell="J3" activePane="topRight" state="frozen"/>
      <selection pane="topRight" activeCell="J6" sqref="J6"/>
      <selection activeCell="A3" sqref="A3"/>
    </sheetView>
  </sheetViews>
  <sheetFormatPr defaultColWidth="12.5703125" defaultRowHeight="15.75" customHeight="1"/>
  <cols>
    <col min="1" max="1" width="4.5703125" customWidth="1"/>
    <col min="2" max="2" width="7.5703125" style="243" customWidth="1"/>
    <col min="3" max="3" width="9.140625" style="243" customWidth="1"/>
    <col min="4" max="4" width="9.5703125" style="243" customWidth="1"/>
    <col min="5" max="5" width="19.28515625" style="447" customWidth="1"/>
    <col min="6" max="6" width="9.5703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40.5">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c r="AC1" s="531" t="s">
        <v>185</v>
      </c>
    </row>
    <row r="2" spans="1:30" ht="58.5">
      <c r="A2" s="331">
        <v>1</v>
      </c>
      <c r="B2" s="290" t="s">
        <v>709</v>
      </c>
      <c r="C2" s="392">
        <v>45800</v>
      </c>
      <c r="D2" s="392">
        <v>45813</v>
      </c>
      <c r="E2" s="498" t="s">
        <v>734</v>
      </c>
      <c r="F2" s="285" t="s">
        <v>735</v>
      </c>
      <c r="G2" s="283">
        <v>47907</v>
      </c>
      <c r="H2" s="282" t="s">
        <v>720</v>
      </c>
      <c r="I2" s="364" t="s">
        <v>199</v>
      </c>
      <c r="J2" s="278">
        <v>13</v>
      </c>
      <c r="K2" s="285">
        <v>11.75</v>
      </c>
      <c r="L2" s="343">
        <v>47</v>
      </c>
      <c r="M2" s="525"/>
      <c r="N2" s="525"/>
      <c r="O2" s="525"/>
      <c r="P2" s="525"/>
      <c r="Q2" s="525"/>
      <c r="R2" s="525"/>
      <c r="S2" s="534"/>
      <c r="T2" s="525"/>
      <c r="U2" s="525"/>
      <c r="V2" s="525"/>
      <c r="W2" s="525"/>
      <c r="X2" s="525"/>
      <c r="Y2" s="525"/>
      <c r="Z2" s="525"/>
      <c r="AA2" s="525"/>
      <c r="AB2" s="535" t="s">
        <v>736</v>
      </c>
      <c r="AC2" s="530" t="s">
        <v>407</v>
      </c>
    </row>
    <row r="3" spans="1:30" ht="58.5">
      <c r="A3" s="331">
        <v>2</v>
      </c>
      <c r="B3" s="290" t="s">
        <v>709</v>
      </c>
      <c r="C3" s="392">
        <v>45800</v>
      </c>
      <c r="D3" s="392">
        <v>45813</v>
      </c>
      <c r="E3" s="532" t="s">
        <v>734</v>
      </c>
      <c r="F3" s="425" t="s">
        <v>731</v>
      </c>
      <c r="G3" s="353">
        <v>48192</v>
      </c>
      <c r="H3" s="282" t="s">
        <v>703</v>
      </c>
      <c r="I3" s="364" t="s">
        <v>164</v>
      </c>
      <c r="J3" s="283">
        <v>2</v>
      </c>
      <c r="K3" s="283">
        <v>1</v>
      </c>
      <c r="L3" s="283">
        <v>8</v>
      </c>
      <c r="M3" s="279"/>
      <c r="N3" s="525"/>
      <c r="O3" s="285"/>
      <c r="P3" s="279"/>
      <c r="Q3" s="283"/>
      <c r="R3" s="283"/>
      <c r="S3" s="361"/>
      <c r="T3" s="361"/>
      <c r="U3" s="283"/>
      <c r="V3" s="283"/>
      <c r="W3" s="279"/>
      <c r="X3" s="354"/>
      <c r="Y3" s="343"/>
      <c r="Z3" s="320"/>
      <c r="AA3" s="283"/>
      <c r="AB3" s="535" t="s">
        <v>736</v>
      </c>
      <c r="AC3" s="530" t="s">
        <v>737</v>
      </c>
      <c r="AD3" s="356"/>
    </row>
    <row r="4" spans="1:30" ht="58.5">
      <c r="A4" s="331">
        <v>3</v>
      </c>
      <c r="B4" s="290" t="s">
        <v>709</v>
      </c>
      <c r="C4" s="392">
        <v>45800</v>
      </c>
      <c r="D4" s="392">
        <v>45813</v>
      </c>
      <c r="E4" s="532" t="s">
        <v>734</v>
      </c>
      <c r="F4" s="285" t="s">
        <v>738</v>
      </c>
      <c r="G4" s="353">
        <v>47773</v>
      </c>
      <c r="H4" s="282" t="s">
        <v>739</v>
      </c>
      <c r="I4" s="364" t="s">
        <v>199</v>
      </c>
      <c r="J4" s="296">
        <v>13</v>
      </c>
      <c r="K4" s="296">
        <v>13</v>
      </c>
      <c r="L4" s="296">
        <v>52</v>
      </c>
      <c r="M4" s="533"/>
      <c r="N4" s="280"/>
      <c r="O4" s="285"/>
      <c r="P4" s="280"/>
      <c r="Q4" s="285"/>
      <c r="R4" s="283"/>
      <c r="S4" s="534"/>
      <c r="T4" s="354"/>
      <c r="U4" s="283"/>
      <c r="V4" s="283"/>
      <c r="W4" s="283"/>
      <c r="X4" s="354"/>
      <c r="Y4" s="283"/>
      <c r="Z4" s="283"/>
      <c r="AA4" s="283"/>
      <c r="AB4" s="535" t="s">
        <v>736</v>
      </c>
      <c r="AC4" s="530" t="s">
        <v>407</v>
      </c>
      <c r="AD4" s="356"/>
    </row>
    <row r="5" spans="1:30" ht="58.5">
      <c r="A5" s="331">
        <v>4</v>
      </c>
      <c r="B5" s="290" t="s">
        <v>709</v>
      </c>
      <c r="C5" s="392">
        <v>45800</v>
      </c>
      <c r="D5" s="392">
        <v>45813</v>
      </c>
      <c r="E5" s="532" t="s">
        <v>734</v>
      </c>
      <c r="F5" s="285" t="s">
        <v>740</v>
      </c>
      <c r="G5" s="353">
        <v>47908</v>
      </c>
      <c r="H5" s="282" t="s">
        <v>741</v>
      </c>
      <c r="I5" s="364" t="s">
        <v>199</v>
      </c>
      <c r="J5" s="296">
        <v>13</v>
      </c>
      <c r="K5" s="296">
        <v>12</v>
      </c>
      <c r="L5" s="296">
        <v>48</v>
      </c>
      <c r="M5" s="283"/>
      <c r="N5" s="525"/>
      <c r="O5" s="283"/>
      <c r="P5" s="283"/>
      <c r="Q5" s="523"/>
      <c r="R5" s="283"/>
      <c r="S5" s="354"/>
      <c r="T5" s="354"/>
      <c r="U5" s="283"/>
      <c r="V5" s="283"/>
      <c r="W5" s="283"/>
      <c r="X5" s="354"/>
      <c r="Y5" s="320"/>
      <c r="Z5" s="320"/>
      <c r="AA5" s="283"/>
      <c r="AB5" s="535" t="s">
        <v>736</v>
      </c>
      <c r="AC5" s="530" t="s">
        <v>407</v>
      </c>
      <c r="AD5" s="356"/>
    </row>
    <row r="6" spans="1:30" ht="46.5">
      <c r="A6" s="331">
        <v>5</v>
      </c>
      <c r="B6" s="290" t="s">
        <v>709</v>
      </c>
      <c r="C6" s="392">
        <v>45800</v>
      </c>
      <c r="D6" s="392">
        <v>45813</v>
      </c>
      <c r="E6" s="532" t="s">
        <v>742</v>
      </c>
      <c r="F6" s="285" t="s">
        <v>740</v>
      </c>
      <c r="G6" s="353">
        <v>47906</v>
      </c>
      <c r="H6" s="282" t="s">
        <v>743</v>
      </c>
      <c r="I6" s="364" t="s">
        <v>199</v>
      </c>
      <c r="J6" s="278">
        <v>1</v>
      </c>
      <c r="K6" s="285">
        <v>1</v>
      </c>
      <c r="L6" s="343">
        <v>4</v>
      </c>
      <c r="M6" s="310" t="s">
        <v>192</v>
      </c>
      <c r="N6" s="283" t="s">
        <v>410</v>
      </c>
      <c r="O6" s="283"/>
      <c r="P6" s="283"/>
      <c r="Q6" s="320"/>
      <c r="R6" s="320">
        <v>42440</v>
      </c>
      <c r="S6" s="354">
        <v>45805</v>
      </c>
      <c r="T6" s="354"/>
      <c r="U6" s="320"/>
      <c r="V6" s="320"/>
      <c r="W6" s="320"/>
      <c r="X6" s="354"/>
      <c r="Y6" s="320"/>
      <c r="Z6" s="320"/>
      <c r="AA6" s="283"/>
      <c r="AB6" s="355"/>
      <c r="AC6" s="530" t="s">
        <v>407</v>
      </c>
      <c r="AD6" s="356"/>
    </row>
    <row r="7" spans="1:30" ht="12.75">
      <c r="A7" s="331"/>
      <c r="B7" s="290"/>
      <c r="C7" s="392"/>
      <c r="D7" s="524"/>
      <c r="E7" s="532"/>
      <c r="F7" s="425"/>
      <c r="G7" s="488"/>
      <c r="H7" s="417"/>
      <c r="I7" s="410"/>
      <c r="J7" s="325"/>
      <c r="K7" s="325"/>
      <c r="L7" s="489"/>
      <c r="M7" s="310"/>
      <c r="N7" s="310"/>
      <c r="O7" s="310"/>
      <c r="P7" s="283"/>
      <c r="Q7" s="283"/>
      <c r="R7" s="310"/>
      <c r="S7" s="361"/>
      <c r="T7" s="361"/>
      <c r="U7" s="310"/>
      <c r="V7" s="310"/>
      <c r="W7" s="283"/>
      <c r="X7" s="354"/>
      <c r="Y7" s="283"/>
      <c r="Z7" s="283"/>
      <c r="AA7" s="283"/>
      <c r="AB7" s="490"/>
      <c r="AC7" s="530"/>
      <c r="AD7" s="356"/>
    </row>
    <row r="8" spans="1:30" ht="14.25">
      <c r="A8" s="331"/>
      <c r="B8" s="283"/>
      <c r="C8" s="183"/>
      <c r="D8" s="511"/>
      <c r="E8" s="498"/>
      <c r="F8" s="285"/>
      <c r="G8" s="353"/>
      <c r="H8" s="282"/>
      <c r="I8" s="364"/>
      <c r="J8" s="278"/>
      <c r="K8" s="285"/>
      <c r="L8" s="343"/>
      <c r="M8" s="283"/>
      <c r="N8" s="283"/>
      <c r="O8" s="285"/>
      <c r="P8" s="283"/>
      <c r="Q8" s="285"/>
      <c r="R8" s="508"/>
      <c r="S8" s="361"/>
      <c r="T8" s="361"/>
      <c r="U8" s="283"/>
      <c r="V8" s="283"/>
      <c r="W8" s="283"/>
      <c r="X8" s="487"/>
      <c r="Y8" s="283"/>
      <c r="Z8" s="283"/>
      <c r="AA8" s="283"/>
      <c r="AB8" s="355"/>
      <c r="AC8" s="530"/>
    </row>
    <row r="9" spans="1:30" ht="12.75">
      <c r="A9" s="314"/>
      <c r="B9" s="283"/>
      <c r="C9" s="183"/>
      <c r="D9" s="511"/>
      <c r="E9" s="498"/>
      <c r="F9" s="285"/>
      <c r="G9" s="416"/>
      <c r="H9" s="282"/>
      <c r="I9" s="280"/>
      <c r="J9" s="285"/>
      <c r="K9" s="285"/>
      <c r="L9" s="285"/>
      <c r="M9" s="283"/>
      <c r="N9" s="283"/>
      <c r="O9" s="285"/>
      <c r="P9" s="283"/>
      <c r="Q9" s="283"/>
      <c r="R9" s="283"/>
      <c r="S9" s="294"/>
      <c r="T9" s="294"/>
      <c r="U9" s="283"/>
      <c r="V9" s="283"/>
      <c r="W9" s="283"/>
      <c r="X9" s="294"/>
      <c r="Y9" s="283"/>
      <c r="Z9" s="283"/>
      <c r="AA9" s="283"/>
      <c r="AB9" s="355"/>
      <c r="AC9" s="530"/>
      <c r="AD9" s="356"/>
    </row>
    <row r="10" spans="1:30" s="53" customFormat="1" ht="12.75">
      <c r="A10" s="314"/>
      <c r="B10" s="283"/>
      <c r="C10" s="183"/>
      <c r="D10" s="511"/>
      <c r="E10" s="498"/>
      <c r="F10" s="285"/>
      <c r="G10" s="283"/>
      <c r="H10" s="282"/>
      <c r="I10" s="364"/>
      <c r="J10" s="285"/>
      <c r="K10" s="285"/>
      <c r="L10" s="285"/>
      <c r="M10" s="283"/>
      <c r="N10" s="283"/>
      <c r="O10" s="285"/>
      <c r="P10" s="283"/>
      <c r="Q10" s="320"/>
      <c r="R10" s="320"/>
      <c r="S10" s="294"/>
      <c r="T10" s="354"/>
      <c r="U10" s="320"/>
      <c r="V10" s="320"/>
      <c r="W10" s="320"/>
      <c r="X10" s="354"/>
      <c r="Y10" s="320"/>
      <c r="Z10" s="283"/>
      <c r="AA10" s="320"/>
      <c r="AB10" s="485"/>
      <c r="AC10" s="530"/>
      <c r="AD10" s="486"/>
    </row>
    <row r="11" spans="1:30" ht="12.75">
      <c r="A11" s="314"/>
      <c r="B11" s="283"/>
      <c r="C11" s="183"/>
      <c r="D11" s="511"/>
      <c r="E11" s="498"/>
      <c r="F11" s="343"/>
      <c r="G11" s="310"/>
      <c r="H11" s="282"/>
      <c r="I11" s="364"/>
      <c r="J11" s="279"/>
      <c r="K11" s="279"/>
      <c r="L11" s="279"/>
      <c r="M11" s="310"/>
      <c r="N11" s="310"/>
      <c r="O11" s="310"/>
      <c r="P11" s="310"/>
      <c r="Q11" s="310"/>
      <c r="R11" s="279"/>
      <c r="S11" s="361"/>
      <c r="T11" s="361"/>
      <c r="U11" s="310"/>
      <c r="V11" s="310"/>
      <c r="W11" s="283"/>
      <c r="X11" s="354"/>
      <c r="Y11" s="283"/>
      <c r="Z11" s="310"/>
      <c r="AA11" s="310"/>
      <c r="AB11" s="362"/>
      <c r="AC11" s="320"/>
      <c r="AD11" s="356"/>
    </row>
    <row r="12" spans="1:30" ht="12.75">
      <c r="A12" s="314"/>
      <c r="B12" s="283"/>
      <c r="C12" s="183"/>
      <c r="D12" s="511"/>
      <c r="E12" s="498"/>
      <c r="F12" s="285"/>
      <c r="G12" s="283"/>
      <c r="H12" s="337"/>
      <c r="I12" s="364"/>
      <c r="J12" s="296"/>
      <c r="K12" s="296"/>
      <c r="L12" s="296"/>
      <c r="M12" s="283"/>
      <c r="N12" s="283"/>
      <c r="O12" s="283"/>
      <c r="P12" s="283"/>
      <c r="Q12" s="283"/>
      <c r="R12" s="283"/>
      <c r="S12" s="354"/>
      <c r="T12" s="283"/>
      <c r="U12" s="283"/>
      <c r="V12" s="283"/>
      <c r="W12" s="283"/>
      <c r="X12" s="283"/>
      <c r="Y12" s="283"/>
      <c r="Z12" s="283"/>
      <c r="AA12" s="283"/>
      <c r="AB12" s="455"/>
      <c r="AC12" s="320"/>
    </row>
    <row r="13" spans="1:30" ht="12.75">
      <c r="A13" s="314"/>
      <c r="B13" s="283"/>
      <c r="C13" s="183"/>
      <c r="D13" s="183"/>
      <c r="E13" s="498"/>
      <c r="F13" s="285"/>
      <c r="G13" s="416"/>
      <c r="H13" s="282"/>
      <c r="I13" s="280"/>
      <c r="J13" s="285"/>
      <c r="K13" s="285"/>
      <c r="L13" s="285"/>
      <c r="M13" s="283"/>
      <c r="N13" s="283"/>
      <c r="O13" s="283"/>
      <c r="P13" s="283"/>
      <c r="Q13" s="283"/>
      <c r="R13" s="280"/>
      <c r="S13" s="294"/>
      <c r="T13" s="294"/>
      <c r="U13" s="283"/>
      <c r="V13" s="283"/>
      <c r="W13" s="283"/>
      <c r="X13" s="294"/>
      <c r="Y13" s="283"/>
      <c r="Z13" s="283"/>
      <c r="AA13" s="283"/>
      <c r="AB13" s="355"/>
      <c r="AC13" s="320"/>
      <c r="AD13" s="356"/>
    </row>
    <row r="14" spans="1:30" ht="12.75">
      <c r="A14" s="314"/>
      <c r="B14" s="285"/>
      <c r="C14" s="183"/>
      <c r="D14" s="183"/>
      <c r="E14" s="498"/>
      <c r="F14" s="285"/>
      <c r="G14" s="353"/>
      <c r="H14" s="282"/>
      <c r="I14" s="364"/>
      <c r="J14" s="285"/>
      <c r="K14" s="285"/>
      <c r="L14" s="285"/>
      <c r="M14" s="283"/>
      <c r="N14" s="283"/>
      <c r="O14" s="283"/>
      <c r="P14" s="283"/>
      <c r="Q14" s="283"/>
      <c r="R14" s="283"/>
      <c r="S14" s="294"/>
      <c r="T14" s="294"/>
      <c r="U14" s="283"/>
      <c r="V14" s="283"/>
      <c r="W14" s="283"/>
      <c r="X14" s="294"/>
      <c r="Y14" s="283"/>
      <c r="Z14" s="283"/>
      <c r="AA14" s="283"/>
      <c r="AB14" s="355"/>
      <c r="AC14" s="320"/>
      <c r="AD14" s="356"/>
    </row>
    <row r="15" spans="1:30" ht="12.75">
      <c r="A15" s="314"/>
      <c r="B15" s="285"/>
      <c r="C15" s="183"/>
      <c r="D15" s="183"/>
      <c r="E15" s="498"/>
      <c r="F15" s="285"/>
      <c r="G15" s="416"/>
      <c r="H15" s="282"/>
      <c r="I15" s="280"/>
      <c r="J15" s="285"/>
      <c r="K15" s="285"/>
      <c r="L15" s="285"/>
      <c r="M15" s="283"/>
      <c r="N15" s="283"/>
      <c r="O15" s="283"/>
      <c r="P15" s="283"/>
      <c r="Q15" s="283"/>
      <c r="R15" s="296"/>
      <c r="S15" s="294"/>
      <c r="T15" s="294"/>
      <c r="U15" s="283"/>
      <c r="V15" s="283"/>
      <c r="W15" s="283"/>
      <c r="X15" s="294"/>
      <c r="Y15" s="283"/>
      <c r="Z15" s="283"/>
      <c r="AA15" s="283"/>
      <c r="AB15" s="355"/>
      <c r="AC15" s="320"/>
      <c r="AD15" s="356"/>
    </row>
    <row r="16" spans="1:30" ht="12.75">
      <c r="A16" s="314"/>
      <c r="B16" s="283"/>
      <c r="C16" s="183"/>
      <c r="D16" s="183"/>
      <c r="E16" s="498"/>
      <c r="F16" s="285"/>
      <c r="G16" s="283"/>
      <c r="H16" s="282"/>
      <c r="I16" s="280"/>
      <c r="J16" s="285"/>
      <c r="K16" s="285"/>
      <c r="L16" s="285"/>
      <c r="M16" s="283"/>
      <c r="N16" s="283"/>
      <c r="O16" s="283"/>
      <c r="P16" s="283"/>
      <c r="Q16" s="283"/>
      <c r="R16" s="296"/>
      <c r="S16" s="294"/>
      <c r="T16" s="294"/>
      <c r="U16" s="283"/>
      <c r="V16" s="283"/>
      <c r="W16" s="283"/>
      <c r="X16" s="294"/>
      <c r="Y16" s="283"/>
      <c r="Z16" s="283"/>
      <c r="AA16" s="283"/>
      <c r="AB16" s="355"/>
      <c r="AC16" s="320"/>
      <c r="AD16" s="356"/>
    </row>
    <row r="17" spans="1:30" ht="12.75">
      <c r="A17" s="314"/>
      <c r="B17" s="283"/>
      <c r="C17" s="354"/>
      <c r="D17" s="354"/>
      <c r="E17" s="498"/>
      <c r="F17" s="285"/>
      <c r="G17" s="388"/>
      <c r="H17" s="389"/>
      <c r="I17" s="280"/>
      <c r="J17" s="285"/>
      <c r="K17" s="285"/>
      <c r="L17" s="285"/>
      <c r="M17" s="283"/>
      <c r="N17" s="283"/>
      <c r="O17" s="343"/>
      <c r="P17" s="283"/>
      <c r="Q17" s="283"/>
      <c r="R17" s="279"/>
      <c r="S17" s="294"/>
      <c r="T17" s="294"/>
      <c r="U17" s="283"/>
      <c r="V17" s="283"/>
      <c r="W17" s="283"/>
      <c r="X17" s="294"/>
      <c r="Y17" s="283"/>
      <c r="Z17" s="283"/>
      <c r="AA17" s="283"/>
      <c r="AB17" s="355"/>
      <c r="AC17" s="320"/>
    </row>
    <row r="18" spans="1:30" ht="12.75">
      <c r="A18" s="314"/>
      <c r="B18" s="283"/>
      <c r="C18" s="354"/>
      <c r="D18" s="354"/>
      <c r="E18" s="498"/>
      <c r="F18" s="285"/>
      <c r="G18" s="283"/>
      <c r="H18" s="282"/>
      <c r="I18" s="280"/>
      <c r="J18" s="285"/>
      <c r="K18" s="285"/>
      <c r="L18" s="285"/>
      <c r="M18" s="283"/>
      <c r="N18" s="283"/>
      <c r="O18" s="283"/>
      <c r="P18" s="283"/>
      <c r="Q18" s="283"/>
      <c r="R18" s="283"/>
      <c r="S18" s="294"/>
      <c r="T18" s="294"/>
      <c r="U18" s="283"/>
      <c r="V18" s="283"/>
      <c r="W18" s="283"/>
      <c r="X18" s="294"/>
      <c r="Y18" s="283"/>
      <c r="Z18" s="283"/>
      <c r="AA18" s="283"/>
      <c r="AB18" s="355"/>
      <c r="AC18" s="320"/>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c r="AC19" s="320"/>
      <c r="AD19" s="356"/>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c r="AC20" s="320"/>
    </row>
    <row r="21" spans="1:30" ht="12.75">
      <c r="A21" s="314"/>
      <c r="B21" s="283"/>
      <c r="C21" s="354"/>
      <c r="D21" s="354"/>
      <c r="E21" s="498"/>
      <c r="F21" s="285"/>
      <c r="G21" s="283"/>
      <c r="H21" s="282"/>
      <c r="I21" s="280"/>
      <c r="J21" s="285"/>
      <c r="K21" s="285"/>
      <c r="L21" s="285"/>
      <c r="M21" s="283"/>
      <c r="N21" s="283"/>
      <c r="O21" s="283"/>
      <c r="P21" s="283"/>
      <c r="Q21" s="283"/>
      <c r="R21" s="279"/>
      <c r="S21" s="294"/>
      <c r="T21" s="294"/>
      <c r="U21" s="283"/>
      <c r="V21" s="283"/>
      <c r="W21" s="283"/>
      <c r="X21" s="294"/>
      <c r="Y21" s="283"/>
      <c r="Z21" s="283"/>
      <c r="AA21" s="283"/>
      <c r="AB21" s="355"/>
      <c r="AC21" s="320"/>
    </row>
    <row r="22" spans="1:30" ht="12.75">
      <c r="A22" s="314"/>
      <c r="B22" s="283"/>
      <c r="C22" s="354"/>
      <c r="D22" s="354"/>
      <c r="E22" s="498"/>
      <c r="F22" s="343"/>
      <c r="G22" s="285"/>
      <c r="H22" s="282"/>
      <c r="I22" s="280"/>
      <c r="J22" s="285"/>
      <c r="K22" s="285"/>
      <c r="L22" s="285"/>
      <c r="M22" s="283"/>
      <c r="N22" s="283"/>
      <c r="O22" s="283"/>
      <c r="P22" s="283"/>
      <c r="Q22" s="283"/>
      <c r="R22" s="320"/>
      <c r="S22" s="294"/>
      <c r="T22" s="294"/>
      <c r="U22" s="283"/>
      <c r="V22" s="283"/>
      <c r="W22" s="283"/>
      <c r="X22" s="294"/>
      <c r="Y22" s="283"/>
      <c r="Z22" s="283"/>
      <c r="AA22" s="283"/>
      <c r="AB22" s="355"/>
      <c r="AC22" s="320"/>
      <c r="AD22" s="356"/>
    </row>
    <row r="23" spans="1:30" ht="12.75">
      <c r="A23" s="314"/>
      <c r="B23" s="283"/>
      <c r="C23" s="354"/>
      <c r="D23" s="458"/>
      <c r="E23" s="499"/>
      <c r="F23" s="285"/>
      <c r="G23" s="280"/>
      <c r="H23" s="282"/>
      <c r="I23" s="280"/>
      <c r="J23" s="278"/>
      <c r="K23" s="285"/>
      <c r="L23" s="343"/>
      <c r="M23" s="283"/>
      <c r="N23" s="283"/>
      <c r="O23" s="283"/>
      <c r="P23" s="283"/>
      <c r="Q23" s="283"/>
      <c r="R23" s="283"/>
      <c r="S23" s="294"/>
      <c r="T23" s="294"/>
      <c r="U23" s="283"/>
      <c r="V23" s="283"/>
      <c r="W23" s="283"/>
      <c r="X23" s="294"/>
      <c r="Y23" s="283"/>
      <c r="Z23" s="283"/>
      <c r="AA23" s="283"/>
      <c r="AB23" s="355"/>
      <c r="AC23" s="320"/>
      <c r="AD23" s="356"/>
    </row>
    <row r="24" spans="1:30" ht="12.75">
      <c r="A24" s="314"/>
      <c r="B24" s="290"/>
      <c r="C24" s="392"/>
      <c r="D24" s="392"/>
      <c r="E24" s="459"/>
      <c r="F24" s="281"/>
      <c r="G24" s="279"/>
      <c r="H24" s="337"/>
      <c r="I24" s="280"/>
      <c r="J24" s="278"/>
      <c r="K24" s="285"/>
      <c r="L24" s="343"/>
      <c r="M24" s="279"/>
      <c r="N24" s="279"/>
      <c r="O24" s="279"/>
      <c r="P24" s="279"/>
      <c r="Q24" s="279"/>
      <c r="R24" s="279"/>
      <c r="S24" s="279"/>
      <c r="T24" s="279"/>
      <c r="U24" s="279"/>
      <c r="V24" s="279"/>
      <c r="W24" s="279"/>
      <c r="X24" s="279"/>
      <c r="Y24" s="279"/>
      <c r="Z24" s="279"/>
      <c r="AA24" s="279"/>
      <c r="AB24" s="362"/>
      <c r="AC24" s="320"/>
      <c r="AD24" s="356"/>
    </row>
    <row r="25" spans="1:30" ht="12.75">
      <c r="A25" s="314"/>
      <c r="B25" s="280"/>
      <c r="C25" s="393"/>
      <c r="D25" s="393"/>
      <c r="E25" s="396"/>
      <c r="F25" s="280"/>
      <c r="G25" s="283"/>
      <c r="H25" s="282"/>
      <c r="I25" s="280"/>
      <c r="J25" s="278"/>
      <c r="K25" s="285"/>
      <c r="L25" s="343"/>
      <c r="M25" s="279"/>
      <c r="N25" s="279"/>
      <c r="O25" s="279"/>
      <c r="P25" s="279"/>
      <c r="Q25" s="279"/>
      <c r="R25" s="279"/>
      <c r="S25" s="294"/>
      <c r="T25" s="294"/>
      <c r="U25" s="283"/>
      <c r="V25" s="283"/>
      <c r="W25" s="279"/>
      <c r="X25" s="294"/>
      <c r="Y25" s="279"/>
      <c r="Z25" s="279"/>
      <c r="AA25" s="279"/>
      <c r="AB25" s="362"/>
      <c r="AC25" s="320"/>
    </row>
    <row r="26" spans="1:30" ht="12.75">
      <c r="A26" s="314"/>
      <c r="B26" s="280"/>
      <c r="C26" s="393"/>
      <c r="D26" s="393"/>
      <c r="E26" s="72"/>
      <c r="F26" s="390"/>
      <c r="G26" s="310"/>
      <c r="H26" s="282"/>
      <c r="I26" s="280"/>
      <c r="J26" s="283"/>
      <c r="K26" s="283"/>
      <c r="L26" s="424"/>
      <c r="M26" s="296"/>
      <c r="N26" s="279"/>
      <c r="O26" s="279"/>
      <c r="P26" s="279"/>
      <c r="Q26" s="279"/>
      <c r="R26" s="283"/>
      <c r="S26" s="354"/>
      <c r="T26" s="354"/>
      <c r="U26" s="296"/>
      <c r="V26" s="296"/>
      <c r="W26" s="283"/>
      <c r="X26" s="354"/>
      <c r="Y26" s="296"/>
      <c r="Z26" s="279"/>
      <c r="AA26" s="279"/>
      <c r="AB26" s="355"/>
      <c r="AC26" s="320"/>
      <c r="AD26" s="356"/>
    </row>
    <row r="27" spans="1:30" ht="12.75">
      <c r="A27" s="314"/>
      <c r="B27" s="283"/>
      <c r="C27" s="354"/>
      <c r="D27" s="354"/>
      <c r="E27" s="72"/>
      <c r="F27" s="283"/>
      <c r="G27" s="283"/>
      <c r="H27" s="282"/>
      <c r="I27" s="280"/>
      <c r="J27" s="296"/>
      <c r="K27" s="343"/>
      <c r="L27" s="343"/>
      <c r="M27" s="279"/>
      <c r="N27" s="279"/>
      <c r="O27" s="279"/>
      <c r="P27" s="279"/>
      <c r="Q27" s="343"/>
      <c r="R27" s="279"/>
      <c r="S27" s="354"/>
      <c r="T27" s="354"/>
      <c r="U27" s="279"/>
      <c r="V27" s="279"/>
      <c r="W27" s="279"/>
      <c r="X27" s="294"/>
      <c r="Y27" s="279"/>
      <c r="Z27" s="279"/>
      <c r="AA27" s="279"/>
      <c r="AB27" s="362"/>
      <c r="AC27" s="320"/>
      <c r="AD27" s="356"/>
    </row>
    <row r="28" spans="1:30" ht="12.75">
      <c r="A28" s="314"/>
      <c r="B28" s="283"/>
      <c r="C28" s="354"/>
      <c r="D28" s="354"/>
      <c r="E28" s="72"/>
      <c r="F28" s="283"/>
      <c r="G28" s="283"/>
      <c r="H28" s="282"/>
      <c r="I28" s="280"/>
      <c r="J28" s="278"/>
      <c r="K28" s="285"/>
      <c r="L28" s="343"/>
      <c r="M28" s="279"/>
      <c r="N28" s="279"/>
      <c r="O28" s="279"/>
      <c r="P28" s="279"/>
      <c r="Q28" s="279"/>
      <c r="R28" s="279"/>
      <c r="S28" s="294"/>
      <c r="T28" s="294"/>
      <c r="U28" s="279"/>
      <c r="V28" s="279"/>
      <c r="W28" s="279"/>
      <c r="X28" s="279"/>
      <c r="Y28" s="279"/>
      <c r="Z28" s="279"/>
      <c r="AA28" s="279"/>
      <c r="AB28" s="362"/>
      <c r="AC28" s="320"/>
      <c r="AD28" s="356"/>
    </row>
    <row r="29" spans="1:30" ht="12.75">
      <c r="A29" s="314"/>
      <c r="B29" s="293"/>
      <c r="C29" s="391"/>
      <c r="D29" s="391"/>
      <c r="E29" s="72"/>
      <c r="F29" s="390"/>
      <c r="G29" s="310"/>
      <c r="H29" s="282"/>
      <c r="I29" s="280"/>
      <c r="J29" s="296"/>
      <c r="K29" s="343"/>
      <c r="L29" s="296"/>
      <c r="M29" s="296"/>
      <c r="N29" s="279"/>
      <c r="O29" s="279"/>
      <c r="P29" s="279"/>
      <c r="Q29" s="279"/>
      <c r="R29" s="279"/>
      <c r="S29" s="279"/>
      <c r="T29" s="279"/>
      <c r="U29" s="279"/>
      <c r="V29" s="279"/>
      <c r="W29" s="279"/>
      <c r="X29" s="279"/>
      <c r="Y29" s="279"/>
      <c r="Z29" s="279"/>
      <c r="AA29" s="279"/>
      <c r="AB29" s="362"/>
      <c r="AC29" s="320"/>
    </row>
    <row r="30" spans="1:30" ht="12.75">
      <c r="A30" s="314"/>
      <c r="B30" s="283"/>
      <c r="C30" s="354"/>
      <c r="D30" s="354"/>
      <c r="E30" s="72"/>
      <c r="F30" s="283"/>
      <c r="G30" s="283"/>
      <c r="H30" s="282"/>
      <c r="I30" s="280"/>
      <c r="J30" s="278"/>
      <c r="K30" s="285"/>
      <c r="L30" s="425"/>
      <c r="M30" s="280"/>
      <c r="N30" s="283"/>
      <c r="O30" s="283"/>
      <c r="P30" s="283"/>
      <c r="Q30" s="283"/>
      <c r="R30" s="320"/>
      <c r="S30" s="360"/>
      <c r="T30" s="360"/>
      <c r="U30" s="283"/>
      <c r="V30" s="283"/>
      <c r="W30" s="283"/>
      <c r="X30" s="360"/>
      <c r="Y30" s="358"/>
      <c r="Z30" s="320"/>
      <c r="AA30" s="320"/>
      <c r="AB30" s="355"/>
      <c r="AC30" s="320"/>
      <c r="AD30" s="356"/>
    </row>
    <row r="31" spans="1:30" ht="12.75">
      <c r="A31" s="314"/>
      <c r="B31" s="283"/>
      <c r="C31" s="354"/>
      <c r="D31" s="354"/>
      <c r="E31" s="72"/>
      <c r="F31" s="283"/>
      <c r="G31" s="283"/>
      <c r="H31" s="282"/>
      <c r="I31" s="280"/>
      <c r="J31" s="296"/>
      <c r="K31" s="343"/>
      <c r="L31" s="343"/>
      <c r="M31" s="279"/>
      <c r="N31" s="279"/>
      <c r="O31" s="279"/>
      <c r="P31" s="279"/>
      <c r="Q31" s="279"/>
      <c r="R31" s="279"/>
      <c r="S31" s="279"/>
      <c r="T31" s="279"/>
      <c r="U31" s="279"/>
      <c r="V31" s="279"/>
      <c r="W31" s="279"/>
      <c r="X31" s="279"/>
      <c r="Y31" s="279"/>
      <c r="Z31" s="279"/>
      <c r="AA31" s="279"/>
      <c r="AB31" s="362"/>
      <c r="AC31" s="320"/>
    </row>
    <row r="32" spans="1:30" ht="12.75">
      <c r="A32" s="314"/>
      <c r="B32" s="279"/>
      <c r="C32" s="361"/>
      <c r="D32" s="361"/>
      <c r="E32" s="387"/>
      <c r="F32" s="279"/>
      <c r="G32" s="279"/>
      <c r="H32" s="337"/>
      <c r="I32" s="290"/>
      <c r="J32" s="296"/>
      <c r="K32" s="343"/>
      <c r="L32" s="343"/>
      <c r="M32" s="279"/>
      <c r="N32" s="279"/>
      <c r="O32" s="279"/>
      <c r="P32" s="279"/>
      <c r="Q32" s="279"/>
      <c r="R32" s="279"/>
      <c r="S32" s="279"/>
      <c r="T32" s="279"/>
      <c r="U32" s="279"/>
      <c r="V32" s="279"/>
      <c r="W32" s="279"/>
      <c r="X32" s="279"/>
      <c r="Y32" s="279"/>
      <c r="Z32" s="279"/>
      <c r="AA32" s="279"/>
      <c r="AB32" s="362"/>
      <c r="AC32" s="320"/>
    </row>
    <row r="33" spans="1:29" ht="12.75">
      <c r="A33" s="314"/>
      <c r="B33" s="283"/>
      <c r="C33" s="354"/>
      <c r="D33" s="354"/>
      <c r="E33" s="72"/>
      <c r="F33" s="283"/>
      <c r="G33" s="283"/>
      <c r="H33" s="282"/>
      <c r="I33" s="283"/>
      <c r="J33" s="404"/>
      <c r="K33" s="343"/>
      <c r="L33" s="343"/>
      <c r="M33" s="279"/>
      <c r="N33" s="279"/>
      <c r="O33" s="279"/>
      <c r="P33" s="279"/>
      <c r="Q33" s="279"/>
      <c r="R33" s="279"/>
      <c r="S33" s="279"/>
      <c r="T33" s="279"/>
      <c r="U33" s="279"/>
      <c r="V33" s="279"/>
      <c r="W33" s="279"/>
      <c r="X33" s="279"/>
      <c r="Y33" s="279"/>
      <c r="Z33" s="279"/>
      <c r="AA33" s="279"/>
      <c r="AB33" s="362"/>
      <c r="AC33" s="320"/>
    </row>
    <row r="34" spans="1:29" s="53" customFormat="1" ht="12.75">
      <c r="A34" s="405"/>
      <c r="B34" s="293"/>
      <c r="C34" s="391"/>
      <c r="D34" s="391"/>
      <c r="E34" s="406"/>
      <c r="F34" s="293"/>
      <c r="G34" s="407"/>
      <c r="H34" s="408"/>
      <c r="I34" s="410"/>
      <c r="J34" s="296"/>
      <c r="K34" s="343"/>
      <c r="L34" s="343"/>
      <c r="M34" s="279"/>
      <c r="N34" s="279"/>
      <c r="O34" s="279"/>
      <c r="P34" s="279"/>
      <c r="Q34" s="359"/>
      <c r="R34" s="359"/>
      <c r="S34" s="361"/>
      <c r="T34" s="361"/>
      <c r="U34" s="359"/>
      <c r="V34" s="359"/>
      <c r="W34" s="359"/>
      <c r="X34" s="361"/>
      <c r="Y34" s="359"/>
      <c r="Z34" s="359"/>
      <c r="AA34" s="359"/>
      <c r="AB34" s="362"/>
      <c r="AC34" s="359"/>
    </row>
    <row r="35" spans="1:29" ht="12.75">
      <c r="E35" s="500"/>
      <c r="F35" s="24"/>
      <c r="H35" s="23"/>
      <c r="J35" s="201"/>
      <c r="K35" s="201"/>
      <c r="L35" s="201"/>
      <c r="N35" s="24"/>
      <c r="P35" s="24"/>
      <c r="Q35" s="23"/>
      <c r="R35" s="24"/>
      <c r="S35" s="24"/>
      <c r="T35" s="24"/>
      <c r="U35" s="24"/>
    </row>
    <row r="36" spans="1:29" ht="12.75">
      <c r="E36" s="500"/>
      <c r="F36" s="24"/>
      <c r="H36" s="23"/>
      <c r="J36" s="201"/>
      <c r="K36" s="201"/>
      <c r="L36" s="201"/>
      <c r="N36" s="24"/>
      <c r="P36" s="24"/>
      <c r="Q36" s="23"/>
      <c r="R36" s="24"/>
      <c r="S36" s="24"/>
      <c r="T36" s="24"/>
      <c r="U36" s="24"/>
    </row>
    <row r="37" spans="1:29" ht="12.75">
      <c r="E37" s="500"/>
      <c r="F37" s="24"/>
      <c r="H37" s="107"/>
      <c r="J37" s="201"/>
      <c r="K37" s="201"/>
      <c r="L37" s="201"/>
      <c r="N37" s="24"/>
      <c r="P37" s="24"/>
      <c r="Q37" s="23"/>
      <c r="R37" s="24"/>
      <c r="S37" s="24"/>
      <c r="T37" s="24"/>
      <c r="U37" s="24"/>
    </row>
    <row r="38" spans="1:29" ht="12.75">
      <c r="E38" s="500"/>
      <c r="F38" s="24"/>
      <c r="H38" s="23"/>
      <c r="J38" s="201"/>
      <c r="K38" s="201"/>
      <c r="L38" s="201"/>
      <c r="N38" s="24"/>
      <c r="P38" s="24"/>
      <c r="Q38" s="23"/>
      <c r="R38" s="24"/>
      <c r="S38" s="24"/>
      <c r="T38" s="24"/>
      <c r="U38" s="24"/>
    </row>
    <row r="39" spans="1:29" ht="12.75">
      <c r="E39" s="500"/>
      <c r="F39" s="24"/>
      <c r="H39" s="23"/>
      <c r="J39" s="201"/>
      <c r="K39" s="201"/>
      <c r="L39" s="201"/>
      <c r="N39" s="24"/>
      <c r="P39" s="24"/>
      <c r="Q39" s="23"/>
      <c r="R39" s="24"/>
      <c r="S39" s="24"/>
      <c r="T39" s="24"/>
      <c r="U39" s="24"/>
    </row>
    <row r="40" spans="1:29" ht="12.75">
      <c r="E40" s="500"/>
      <c r="F40" s="24"/>
      <c r="H40" s="23"/>
      <c r="J40" s="201"/>
      <c r="K40" s="201"/>
      <c r="L40" s="201"/>
      <c r="N40" s="24"/>
      <c r="P40" s="24"/>
      <c r="Q40" s="23"/>
      <c r="R40" s="24"/>
      <c r="S40" s="24"/>
      <c r="T40" s="24"/>
      <c r="U40" s="24"/>
    </row>
    <row r="41" spans="1:29" ht="12.75">
      <c r="E41" s="500"/>
      <c r="F41" s="24"/>
      <c r="H41" s="23"/>
      <c r="J41" s="201"/>
      <c r="K41" s="201"/>
      <c r="L41" s="201"/>
      <c r="N41" s="24"/>
      <c r="P41" s="24"/>
      <c r="Q41" s="23"/>
      <c r="R41" s="24"/>
      <c r="S41" s="24"/>
      <c r="T41" s="24"/>
      <c r="U41" s="24"/>
    </row>
    <row r="42" spans="1:29" ht="12.75">
      <c r="E42" s="500"/>
      <c r="F42" s="24"/>
      <c r="H42" s="23"/>
      <c r="J42" s="201"/>
      <c r="K42" s="201"/>
      <c r="L42" s="201"/>
      <c r="N42" s="24"/>
      <c r="P42" s="24"/>
      <c r="Q42" s="23"/>
      <c r="R42" s="24"/>
      <c r="S42" s="24"/>
      <c r="T42" s="24"/>
      <c r="U42" s="24"/>
    </row>
    <row r="43" spans="1:29" ht="12.75">
      <c r="E43" s="500"/>
      <c r="F43" s="24"/>
      <c r="H43" s="23"/>
      <c r="J43" s="201"/>
      <c r="K43" s="201"/>
      <c r="L43" s="201"/>
      <c r="N43" s="24"/>
      <c r="P43" s="24"/>
      <c r="Q43" s="23"/>
      <c r="R43" s="24"/>
      <c r="S43" s="24"/>
      <c r="T43" s="24"/>
      <c r="U43" s="24"/>
    </row>
    <row r="44" spans="1:29" ht="12.75">
      <c r="E44" s="500"/>
      <c r="F44" s="24"/>
      <c r="H44" s="23"/>
      <c r="J44" s="201"/>
      <c r="K44" s="201"/>
      <c r="L44" s="201"/>
      <c r="N44" s="24"/>
      <c r="P44" s="24"/>
      <c r="Q44" s="23"/>
      <c r="R44" s="24"/>
      <c r="S44" s="24"/>
      <c r="T44" s="24"/>
      <c r="U44" s="24"/>
    </row>
    <row r="45" spans="1:29" ht="12.75">
      <c r="E45" s="500"/>
      <c r="F45" s="24"/>
      <c r="H45" s="23"/>
      <c r="J45" s="201"/>
      <c r="K45" s="201"/>
      <c r="L45" s="201"/>
      <c r="N45" s="24"/>
      <c r="P45" s="24"/>
      <c r="Q45" s="23"/>
      <c r="R45" s="24"/>
      <c r="S45" s="24"/>
      <c r="T45" s="24"/>
      <c r="U45" s="24"/>
    </row>
    <row r="46" spans="1:29" ht="12.75">
      <c r="E46" s="500"/>
      <c r="F46" s="24"/>
      <c r="H46" s="23"/>
      <c r="J46" s="201"/>
      <c r="K46" s="201"/>
      <c r="L46" s="201"/>
      <c r="N46" s="24"/>
      <c r="P46" s="24"/>
      <c r="Q46" s="23"/>
      <c r="R46" s="24"/>
      <c r="S46" s="24"/>
      <c r="T46" s="24"/>
      <c r="U46" s="24"/>
    </row>
    <row r="47" spans="1:29" ht="12.75">
      <c r="E47" s="500"/>
      <c r="F47" s="24"/>
      <c r="H47" s="23"/>
      <c r="J47" s="201"/>
      <c r="K47" s="201"/>
      <c r="L47" s="201"/>
      <c r="N47" s="24"/>
      <c r="P47" s="24"/>
      <c r="Q47" s="23"/>
      <c r="R47" s="24"/>
      <c r="S47" s="24"/>
      <c r="T47" s="24"/>
      <c r="U47" s="24"/>
    </row>
    <row r="48" spans="1:29"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row r="971" spans="5:21" ht="12.75">
      <c r="E971" s="500"/>
      <c r="F971" s="24"/>
      <c r="H971" s="23"/>
      <c r="J971" s="201"/>
      <c r="K971" s="201"/>
      <c r="L971" s="201"/>
      <c r="N971" s="24"/>
      <c r="P971" s="24"/>
      <c r="Q971" s="23"/>
      <c r="R971" s="24"/>
      <c r="S971" s="24"/>
      <c r="T971" s="24"/>
      <c r="U971" s="24"/>
    </row>
  </sheetData>
  <dataValidations count="4">
    <dataValidation type="list" allowBlank="1" showErrorMessage="1" sqref="I9:I10 I13 I15:I23 I4:I6 I2" xr:uid="{CA0B2C30-79C4-4FEB-930F-2247F09EE4C6}">
      <formula1>"Defect Fixed,Story Completed,Story Being Tested,Story Ready For Testing,Story Peer Review,Product Owner - Verify,Story Being Developed,Story Approved"</formula1>
    </dataValidation>
    <dataValidation type="list" allowBlank="1" showErrorMessage="1" sqref="I24:I33 I14 I2:I12" xr:uid="{81726D87-87D2-4CFC-8C5D-9B6AC37822BD}">
      <formula1>"Story Completed,Story Being Tested,Story Ready For Testing,Story Peer Review,Product Owner - Verify,Story Being Developed,Story Approved"</formula1>
    </dataValidation>
    <dataValidation type="list" allowBlank="1" showErrorMessage="1" sqref="I34" xr:uid="{EE7A626B-E7CE-4167-9B0F-C3283010C32B}">
      <formula1>"Open,Inprogress,Closed"</formula1>
    </dataValidation>
    <dataValidation type="list" allowBlank="1" showInputMessage="1" showErrorMessage="1" sqref="AC2:AC10" xr:uid="{88D9CECA-62F8-4850-B814-EB5A8183DEC7}">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79631D94-AADF-472B-AB58-FAC0986389EC}">
          <x14:formula1>
            <xm:f>Settings!$C$3:$C$20</xm:f>
          </x14:formula1>
          <xm:sqref>I14 I2:I12</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3DF1-E880-4EC0-94F5-1635E46CF3EC}">
  <sheetPr>
    <outlinePr summaryBelow="0" summaryRight="0"/>
  </sheetPr>
  <dimension ref="A1:AB993"/>
  <sheetViews>
    <sheetView topLeftCell="B1" workbookViewId="0">
      <selection activeCell="F2" sqref="F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12.75">
      <c r="B2" s="526"/>
      <c r="C2" s="473"/>
      <c r="D2" s="476"/>
      <c r="E2" s="475"/>
      <c r="F2" s="72"/>
      <c r="G2" s="468"/>
      <c r="H2" s="72"/>
      <c r="I2" s="72"/>
      <c r="J2" s="72"/>
      <c r="K2" s="198"/>
      <c r="L2" s="482"/>
      <c r="M2" s="483"/>
    </row>
    <row r="3" spans="1:28" ht="12.75">
      <c r="B3" s="526"/>
      <c r="C3" s="398"/>
      <c r="D3" s="505"/>
      <c r="E3" s="177"/>
      <c r="F3" s="193"/>
      <c r="G3" s="317"/>
      <c r="H3" s="193"/>
      <c r="I3" s="193"/>
      <c r="J3" s="193"/>
      <c r="K3" s="193"/>
      <c r="L3" s="193"/>
      <c r="M3" s="58"/>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F8AD2217-F796-4B96-B934-A5DB8BCA12C8}">
      <formula1>"Internal,External"</formula1>
    </dataValidation>
    <dataValidation type="list" allowBlank="1" showErrorMessage="1" sqref="H2:H13" xr:uid="{5BE608F1-3777-40AD-9CB5-E3BFF9229EB0}">
      <formula1>"Minor,Significant,Major"</formula1>
    </dataValidation>
    <dataValidation type="list" allowBlank="1" showErrorMessage="1" sqref="F2:F13" xr:uid="{8A02FB6F-4E4D-447E-9F06-6E5A666408C8}">
      <formula1>"Bounceback/Sub-Defect,Defect,None"</formula1>
    </dataValidation>
    <dataValidation type="list" allowBlank="1" showErrorMessage="1" sqref="I2:I13" xr:uid="{3F88CA15-B8A6-4E6D-9F89-DE6E13181576}">
      <formula1>"Manual, Automation"</formula1>
    </dataValidation>
    <dataValidation type="list" allowBlank="1" showErrorMessage="1" sqref="K2:K13" xr:uid="{E8F28942-433C-43A8-8A3C-29054C77909A}">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713EF5B6-B88E-4C34-84BD-C880C0ED69DC}">
          <x14:formula1>
            <xm:f>Details!$A$2:$A$10</xm:f>
          </x14:formula1>
          <xm:sqref>L1 L3:L1048576</xm:sqref>
        </x14:dataValidation>
        <x14:dataValidation type="list" allowBlank="1" showInputMessage="1" showErrorMessage="1" xr:uid="{F76CB8B1-26D7-45F3-8FCF-91CB9AB42A3E}">
          <x14:formula1>
            <xm:f>Details!$A$2:$A$10</xm:f>
          </x14:formula1>
          <xm:sqref>L2</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11406-580F-49BC-919E-87373F4EA7FB}">
  <sheetPr>
    <outlinePr summaryBelow="0" summaryRight="0"/>
  </sheetPr>
  <dimension ref="A1:AD974"/>
  <sheetViews>
    <sheetView showGridLines="0" workbookViewId="0">
      <pane xSplit="9" topLeftCell="J1" activePane="topRight" state="frozen"/>
      <selection pane="topRight" activeCell="J1" sqref="J1"/>
      <selection activeCell="A3" sqref="A3"/>
    </sheetView>
  </sheetViews>
  <sheetFormatPr defaultColWidth="12.5703125" defaultRowHeight="15.75" customHeight="1"/>
  <cols>
    <col min="1" max="1" width="4.5703125" customWidth="1"/>
    <col min="2" max="2" width="7.5703125" style="243" customWidth="1"/>
    <col min="3" max="3" width="9.140625" style="243" customWidth="1"/>
    <col min="4" max="4" width="9.5703125" style="243" customWidth="1"/>
    <col min="5" max="5" width="12.7109375" style="447" customWidth="1"/>
    <col min="6" max="6" width="11.5703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29" width="38.85546875" customWidth="1"/>
    <col min="30" max="30" width="9.140625" bestFit="1" customWidth="1"/>
  </cols>
  <sheetData>
    <row r="1" spans="1:30" ht="81">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c r="AC1" s="531" t="s">
        <v>185</v>
      </c>
    </row>
    <row r="2" spans="1:30" ht="46.5">
      <c r="A2" s="331">
        <v>1</v>
      </c>
      <c r="B2" s="290" t="s">
        <v>709</v>
      </c>
      <c r="C2" s="392">
        <v>45786</v>
      </c>
      <c r="D2" s="392">
        <v>45799</v>
      </c>
      <c r="E2" s="498" t="s">
        <v>744</v>
      </c>
      <c r="F2" s="343" t="s">
        <v>745</v>
      </c>
      <c r="G2" s="283">
        <v>47905</v>
      </c>
      <c r="H2" s="337" t="s">
        <v>746</v>
      </c>
      <c r="I2" s="364" t="s">
        <v>199</v>
      </c>
      <c r="J2" s="278">
        <v>8</v>
      </c>
      <c r="K2" s="285">
        <v>7.75</v>
      </c>
      <c r="L2" s="343">
        <v>31</v>
      </c>
      <c r="M2" s="525" t="s">
        <v>410</v>
      </c>
      <c r="N2" s="525" t="s">
        <v>192</v>
      </c>
      <c r="O2" s="525" t="s">
        <v>190</v>
      </c>
      <c r="P2" s="525" t="s">
        <v>192</v>
      </c>
      <c r="Q2" s="525" t="s">
        <v>190</v>
      </c>
      <c r="R2" s="525">
        <v>42272</v>
      </c>
      <c r="S2" s="534">
        <v>45796</v>
      </c>
      <c r="T2" s="525"/>
      <c r="U2" s="525" t="s">
        <v>396</v>
      </c>
      <c r="V2" s="525" t="s">
        <v>190</v>
      </c>
      <c r="W2" s="525"/>
      <c r="X2" s="525"/>
      <c r="Y2" s="525"/>
      <c r="Z2" s="525" t="s">
        <v>190</v>
      </c>
      <c r="AA2" s="525"/>
      <c r="AB2" s="355" t="s">
        <v>747</v>
      </c>
      <c r="AC2" s="530" t="s">
        <v>407</v>
      </c>
    </row>
    <row r="3" spans="1:30" ht="46.5">
      <c r="A3" s="331">
        <v>2</v>
      </c>
      <c r="B3" s="290" t="s">
        <v>709</v>
      </c>
      <c r="C3" s="392">
        <v>45786</v>
      </c>
      <c r="D3" s="392">
        <v>45799</v>
      </c>
      <c r="E3" s="498" t="s">
        <v>744</v>
      </c>
      <c r="F3" s="285" t="s">
        <v>672</v>
      </c>
      <c r="G3" s="283">
        <v>48229</v>
      </c>
      <c r="H3" s="282" t="s">
        <v>748</v>
      </c>
      <c r="I3" s="364" t="s">
        <v>199</v>
      </c>
      <c r="J3" s="283">
        <v>3</v>
      </c>
      <c r="K3" s="283">
        <v>4.5</v>
      </c>
      <c r="L3" s="283">
        <v>18</v>
      </c>
      <c r="M3" s="279" t="s">
        <v>192</v>
      </c>
      <c r="N3" s="525" t="s">
        <v>410</v>
      </c>
      <c r="O3" s="285" t="s">
        <v>190</v>
      </c>
      <c r="P3" s="525" t="s">
        <v>410</v>
      </c>
      <c r="Q3" s="283"/>
      <c r="R3" s="283"/>
      <c r="S3" s="361"/>
      <c r="T3" s="361"/>
      <c r="U3" s="283"/>
      <c r="V3" s="283"/>
      <c r="W3" s="279"/>
      <c r="X3" s="354"/>
      <c r="Y3" s="343"/>
      <c r="Z3" s="320"/>
      <c r="AA3" s="283"/>
      <c r="AB3" s="355"/>
      <c r="AC3" s="530" t="s">
        <v>737</v>
      </c>
      <c r="AD3" s="356"/>
    </row>
    <row r="4" spans="1:30" s="356" customFormat="1" ht="35.25">
      <c r="A4" s="331">
        <v>3</v>
      </c>
      <c r="B4" s="290" t="s">
        <v>709</v>
      </c>
      <c r="C4" s="392">
        <v>45786</v>
      </c>
      <c r="D4" s="392">
        <v>45799</v>
      </c>
      <c r="E4" s="498" t="s">
        <v>744</v>
      </c>
      <c r="F4" s="285" t="s">
        <v>738</v>
      </c>
      <c r="G4" s="357">
        <v>47904</v>
      </c>
      <c r="H4" s="282" t="s">
        <v>749</v>
      </c>
      <c r="I4" s="364" t="s">
        <v>199</v>
      </c>
      <c r="J4" s="296">
        <v>3</v>
      </c>
      <c r="K4" s="296">
        <v>4</v>
      </c>
      <c r="L4" s="296">
        <v>16</v>
      </c>
      <c r="M4" s="533" t="s">
        <v>247</v>
      </c>
      <c r="N4" s="280" t="s">
        <v>414</v>
      </c>
      <c r="O4" s="285" t="s">
        <v>750</v>
      </c>
      <c r="P4" s="280" t="s">
        <v>414</v>
      </c>
      <c r="Q4" s="285" t="s">
        <v>28</v>
      </c>
      <c r="R4" s="283">
        <v>42270</v>
      </c>
      <c r="S4" s="534">
        <v>45796</v>
      </c>
      <c r="T4" s="354"/>
      <c r="U4" s="283" t="s">
        <v>396</v>
      </c>
      <c r="V4" s="283" t="s">
        <v>28</v>
      </c>
      <c r="W4" s="283"/>
      <c r="X4" s="354"/>
      <c r="Y4" s="283"/>
      <c r="Z4" s="285" t="s">
        <v>751</v>
      </c>
      <c r="AA4" s="283"/>
      <c r="AB4" s="355" t="s">
        <v>752</v>
      </c>
      <c r="AC4" s="530" t="s">
        <v>407</v>
      </c>
    </row>
    <row r="5" spans="1:30" ht="35.25">
      <c r="A5" s="314">
        <v>4</v>
      </c>
      <c r="B5" s="290" t="s">
        <v>709</v>
      </c>
      <c r="C5" s="392">
        <v>45786</v>
      </c>
      <c r="D5" s="392">
        <v>45799</v>
      </c>
      <c r="E5" s="498" t="s">
        <v>744</v>
      </c>
      <c r="F5" s="285" t="s">
        <v>738</v>
      </c>
      <c r="G5" s="353">
        <v>47909</v>
      </c>
      <c r="H5" s="282" t="s">
        <v>753</v>
      </c>
      <c r="I5" s="364" t="s">
        <v>199</v>
      </c>
      <c r="J5" s="296">
        <v>8</v>
      </c>
      <c r="K5" s="296">
        <v>7.5</v>
      </c>
      <c r="L5" s="296">
        <v>29.5</v>
      </c>
      <c r="M5" s="310" t="s">
        <v>247</v>
      </c>
      <c r="N5" s="283" t="s">
        <v>410</v>
      </c>
      <c r="O5" s="285" t="s">
        <v>28</v>
      </c>
      <c r="P5" s="283" t="s">
        <v>410</v>
      </c>
      <c r="Q5" s="283" t="s">
        <v>28</v>
      </c>
      <c r="R5" s="283">
        <v>42334</v>
      </c>
      <c r="S5" s="534">
        <v>45799</v>
      </c>
      <c r="T5" s="354"/>
      <c r="U5" s="283" t="s">
        <v>396</v>
      </c>
      <c r="V5" s="283" t="s">
        <v>28</v>
      </c>
      <c r="W5" s="283"/>
      <c r="X5" s="354"/>
      <c r="Y5" s="283"/>
      <c r="Z5" s="285" t="s">
        <v>751</v>
      </c>
      <c r="AA5" s="283"/>
      <c r="AB5" s="355" t="s">
        <v>752</v>
      </c>
      <c r="AC5" s="530" t="s">
        <v>407</v>
      </c>
      <c r="AD5" s="356"/>
    </row>
    <row r="6" spans="1:30" ht="23.25">
      <c r="A6" s="331">
        <v>5</v>
      </c>
      <c r="B6" s="290" t="str">
        <f>'Dashboard-2025'!$K$1</f>
        <v>FOH Wave</v>
      </c>
      <c r="C6" s="392" t="e">
        <f ca="1">'Dashboard-2025'!$F$1</f>
        <v>#N/A</v>
      </c>
      <c r="D6" s="392" t="e">
        <f ca="1">'Dashboard-2025'!$I$1</f>
        <v>#N/A</v>
      </c>
      <c r="E6" s="498" t="s">
        <v>754</v>
      </c>
      <c r="F6" s="285" t="s">
        <v>429</v>
      </c>
      <c r="G6" s="283">
        <v>47907</v>
      </c>
      <c r="H6" s="282" t="s">
        <v>720</v>
      </c>
      <c r="I6" s="364" t="s">
        <v>164</v>
      </c>
      <c r="J6" s="278">
        <v>13</v>
      </c>
      <c r="K6" s="285"/>
      <c r="L6" s="343">
        <v>10</v>
      </c>
      <c r="M6" s="283"/>
      <c r="N6" s="283"/>
      <c r="O6" s="283"/>
      <c r="P6" s="283"/>
      <c r="Q6" s="320"/>
      <c r="R6" s="320"/>
      <c r="S6" s="354"/>
      <c r="T6" s="354"/>
      <c r="U6" s="320"/>
      <c r="V6" s="320"/>
      <c r="W6" s="320"/>
      <c r="X6" s="354"/>
      <c r="Y6" s="320"/>
      <c r="Z6" s="320"/>
      <c r="AA6" s="320"/>
      <c r="AB6" s="355" t="s">
        <v>755</v>
      </c>
      <c r="AC6" s="530" t="s">
        <v>407</v>
      </c>
      <c r="AD6" s="356"/>
    </row>
    <row r="7" spans="1:30" ht="23.25">
      <c r="A7" s="331">
        <v>7</v>
      </c>
      <c r="B7" s="290" t="s">
        <v>709</v>
      </c>
      <c r="C7" s="392">
        <v>45786</v>
      </c>
      <c r="D7" s="392">
        <v>45799</v>
      </c>
      <c r="E7" s="498" t="s">
        <v>754</v>
      </c>
      <c r="F7" s="285" t="s">
        <v>432</v>
      </c>
      <c r="G7" s="353">
        <v>47906</v>
      </c>
      <c r="H7" s="282" t="s">
        <v>756</v>
      </c>
      <c r="I7" s="364" t="s">
        <v>164</v>
      </c>
      <c r="J7" s="296">
        <v>5</v>
      </c>
      <c r="K7" s="296">
        <v>6.75</v>
      </c>
      <c r="L7" s="296">
        <v>27</v>
      </c>
      <c r="M7" s="283" t="s">
        <v>192</v>
      </c>
      <c r="N7" s="525" t="s">
        <v>410</v>
      </c>
      <c r="O7" s="283" t="s">
        <v>757</v>
      </c>
      <c r="P7" s="283"/>
      <c r="Q7" s="523"/>
      <c r="R7" s="283"/>
      <c r="S7" s="354"/>
      <c r="T7" s="354"/>
      <c r="U7" s="283"/>
      <c r="V7" s="283"/>
      <c r="W7" s="283"/>
      <c r="X7" s="354"/>
      <c r="Y7" s="320"/>
      <c r="Z7" s="320"/>
      <c r="AA7" s="283"/>
      <c r="AB7" s="355" t="s">
        <v>758</v>
      </c>
      <c r="AC7" s="530" t="s">
        <v>737</v>
      </c>
      <c r="AD7" s="356"/>
    </row>
    <row r="8" spans="1:30" ht="23.25">
      <c r="A8" s="331">
        <v>8</v>
      </c>
      <c r="B8" s="290" t="s">
        <v>709</v>
      </c>
      <c r="C8" s="392">
        <v>45786</v>
      </c>
      <c r="D8" s="524">
        <v>45799</v>
      </c>
      <c r="E8" s="532" t="s">
        <v>754</v>
      </c>
      <c r="F8" s="425" t="s">
        <v>731</v>
      </c>
      <c r="G8" s="353">
        <v>48192</v>
      </c>
      <c r="H8" s="282" t="s">
        <v>703</v>
      </c>
      <c r="I8" s="364" t="s">
        <v>164</v>
      </c>
      <c r="J8" s="278">
        <v>5</v>
      </c>
      <c r="K8" s="285">
        <v>3</v>
      </c>
      <c r="L8" s="343">
        <v>15</v>
      </c>
      <c r="M8" s="310"/>
      <c r="N8" s="283"/>
      <c r="O8" s="283"/>
      <c r="P8" s="283"/>
      <c r="Q8" s="320"/>
      <c r="R8" s="320"/>
      <c r="S8" s="354"/>
      <c r="T8" s="354"/>
      <c r="U8" s="320"/>
      <c r="V8" s="320"/>
      <c r="W8" s="320"/>
      <c r="X8" s="354"/>
      <c r="Y8" s="320"/>
      <c r="Z8" s="320"/>
      <c r="AA8" s="283"/>
      <c r="AB8" s="355" t="s">
        <v>758</v>
      </c>
      <c r="AC8" s="530" t="s">
        <v>737</v>
      </c>
      <c r="AD8" s="356"/>
    </row>
    <row r="9" spans="1:30" ht="12.75">
      <c r="A9" s="331"/>
      <c r="B9" s="290"/>
      <c r="C9" s="392"/>
      <c r="D9" s="524"/>
      <c r="E9" s="499"/>
      <c r="F9" s="425"/>
      <c r="G9" s="283"/>
      <c r="H9" s="337"/>
      <c r="I9" s="364"/>
      <c r="J9" s="278"/>
      <c r="K9" s="296"/>
      <c r="L9" s="343"/>
      <c r="M9" s="310"/>
      <c r="N9" s="283"/>
      <c r="O9" s="283"/>
      <c r="P9" s="283"/>
      <c r="Q9" s="320"/>
      <c r="R9" s="320"/>
      <c r="S9" s="354"/>
      <c r="T9" s="354"/>
      <c r="U9" s="320"/>
      <c r="V9" s="320"/>
      <c r="W9" s="320"/>
      <c r="X9" s="354"/>
      <c r="Y9" s="320"/>
      <c r="Z9" s="320"/>
      <c r="AA9" s="320"/>
      <c r="AB9" s="355"/>
      <c r="AC9" s="530"/>
      <c r="AD9" s="356"/>
    </row>
    <row r="10" spans="1:30" ht="12.75">
      <c r="A10" s="331"/>
      <c r="B10" s="290"/>
      <c r="C10" s="392"/>
      <c r="D10" s="524"/>
      <c r="E10" s="532"/>
      <c r="F10" s="425"/>
      <c r="G10" s="488"/>
      <c r="H10" s="417"/>
      <c r="I10" s="410"/>
      <c r="J10" s="325"/>
      <c r="K10" s="325"/>
      <c r="L10" s="489"/>
      <c r="M10" s="310"/>
      <c r="N10" s="310"/>
      <c r="O10" s="310"/>
      <c r="P10" s="283"/>
      <c r="Q10" s="283"/>
      <c r="R10" s="310"/>
      <c r="S10" s="361"/>
      <c r="T10" s="361"/>
      <c r="U10" s="310"/>
      <c r="V10" s="310"/>
      <c r="W10" s="283"/>
      <c r="X10" s="354"/>
      <c r="Y10" s="283"/>
      <c r="Z10" s="283"/>
      <c r="AA10" s="283"/>
      <c r="AB10" s="490"/>
      <c r="AC10" s="530"/>
      <c r="AD10" s="356"/>
    </row>
    <row r="11" spans="1:30" ht="14.25">
      <c r="A11" s="331"/>
      <c r="B11" s="283"/>
      <c r="C11" s="183"/>
      <c r="D11" s="511"/>
      <c r="E11" s="498"/>
      <c r="F11" s="285"/>
      <c r="G11" s="353"/>
      <c r="H11" s="282"/>
      <c r="I11" s="364"/>
      <c r="J11" s="278"/>
      <c r="K11" s="285"/>
      <c r="L11" s="343"/>
      <c r="M11" s="283"/>
      <c r="N11" s="283"/>
      <c r="O11" s="285"/>
      <c r="P11" s="283"/>
      <c r="Q11" s="285"/>
      <c r="R11" s="508"/>
      <c r="S11" s="361"/>
      <c r="T11" s="361"/>
      <c r="U11" s="283"/>
      <c r="V11" s="283"/>
      <c r="W11" s="283"/>
      <c r="X11" s="487"/>
      <c r="Y11" s="283"/>
      <c r="Z11" s="283"/>
      <c r="AA11" s="283"/>
      <c r="AB11" s="355"/>
      <c r="AC11" s="530" t="s">
        <v>737</v>
      </c>
    </row>
    <row r="12" spans="1:30" ht="12.75">
      <c r="A12" s="314"/>
      <c r="B12" s="283"/>
      <c r="C12" s="183"/>
      <c r="D12" s="511"/>
      <c r="E12" s="498"/>
      <c r="F12" s="285"/>
      <c r="G12" s="416"/>
      <c r="H12" s="282"/>
      <c r="I12" s="280"/>
      <c r="J12" s="285"/>
      <c r="K12" s="285"/>
      <c r="L12" s="285"/>
      <c r="M12" s="283"/>
      <c r="N12" s="283"/>
      <c r="O12" s="285"/>
      <c r="P12" s="283"/>
      <c r="Q12" s="283"/>
      <c r="R12" s="283"/>
      <c r="S12" s="294"/>
      <c r="T12" s="294"/>
      <c r="U12" s="283"/>
      <c r="V12" s="283"/>
      <c r="W12" s="283"/>
      <c r="X12" s="294"/>
      <c r="Y12" s="283"/>
      <c r="Z12" s="283"/>
      <c r="AA12" s="283"/>
      <c r="AB12" s="355"/>
      <c r="AC12" s="530" t="s">
        <v>737</v>
      </c>
      <c r="AD12" s="356"/>
    </row>
    <row r="13" spans="1:30" s="53" customFormat="1" ht="12.75">
      <c r="A13" s="314"/>
      <c r="B13" s="283"/>
      <c r="C13" s="183"/>
      <c r="D13" s="511"/>
      <c r="E13" s="498"/>
      <c r="F13" s="285"/>
      <c r="G13" s="283"/>
      <c r="H13" s="282"/>
      <c r="I13" s="364"/>
      <c r="J13" s="285"/>
      <c r="K13" s="285"/>
      <c r="L13" s="285"/>
      <c r="M13" s="283"/>
      <c r="N13" s="283"/>
      <c r="O13" s="285"/>
      <c r="P13" s="283"/>
      <c r="Q13" s="320"/>
      <c r="R13" s="320"/>
      <c r="S13" s="294"/>
      <c r="T13" s="354"/>
      <c r="U13" s="320"/>
      <c r="V13" s="320"/>
      <c r="W13" s="320"/>
      <c r="X13" s="354"/>
      <c r="Y13" s="320"/>
      <c r="Z13" s="283"/>
      <c r="AA13" s="320"/>
      <c r="AB13" s="485"/>
      <c r="AC13" s="530" t="s">
        <v>737</v>
      </c>
      <c r="AD13" s="486"/>
    </row>
    <row r="14" spans="1:30" ht="12.75">
      <c r="A14" s="314"/>
      <c r="B14" s="283"/>
      <c r="C14" s="183"/>
      <c r="D14" s="511"/>
      <c r="E14" s="498"/>
      <c r="F14" s="343"/>
      <c r="G14" s="310"/>
      <c r="H14" s="282"/>
      <c r="I14" s="364"/>
      <c r="J14" s="279"/>
      <c r="K14" s="279"/>
      <c r="L14" s="279"/>
      <c r="M14" s="310"/>
      <c r="N14" s="310"/>
      <c r="O14" s="310"/>
      <c r="P14" s="310"/>
      <c r="Q14" s="310"/>
      <c r="R14" s="279"/>
      <c r="S14" s="361"/>
      <c r="T14" s="361"/>
      <c r="U14" s="310"/>
      <c r="V14" s="310"/>
      <c r="W14" s="283"/>
      <c r="X14" s="354"/>
      <c r="Y14" s="283"/>
      <c r="Z14" s="310"/>
      <c r="AA14" s="310"/>
      <c r="AB14" s="362"/>
      <c r="AC14" s="320"/>
      <c r="AD14" s="356"/>
    </row>
    <row r="15" spans="1:30" ht="12.75">
      <c r="A15" s="314"/>
      <c r="B15" s="283"/>
      <c r="C15" s="183"/>
      <c r="D15" s="511"/>
      <c r="E15" s="498"/>
      <c r="F15" s="285"/>
      <c r="G15" s="283"/>
      <c r="H15" s="337"/>
      <c r="I15" s="364"/>
      <c r="J15" s="296"/>
      <c r="K15" s="296"/>
      <c r="L15" s="296"/>
      <c r="M15" s="283"/>
      <c r="N15" s="283"/>
      <c r="O15" s="283"/>
      <c r="P15" s="283"/>
      <c r="Q15" s="283"/>
      <c r="R15" s="283"/>
      <c r="S15" s="354"/>
      <c r="T15" s="283"/>
      <c r="U15" s="283"/>
      <c r="V15" s="283"/>
      <c r="W15" s="283"/>
      <c r="X15" s="283"/>
      <c r="Y15" s="283"/>
      <c r="Z15" s="283"/>
      <c r="AA15" s="283"/>
      <c r="AB15" s="455"/>
      <c r="AC15" s="320"/>
    </row>
    <row r="16" spans="1:30" ht="12.75">
      <c r="A16" s="314"/>
      <c r="B16" s="283"/>
      <c r="C16" s="183"/>
      <c r="D16" s="183"/>
      <c r="E16" s="498"/>
      <c r="F16" s="285"/>
      <c r="G16" s="416"/>
      <c r="H16" s="282"/>
      <c r="I16" s="280"/>
      <c r="J16" s="285"/>
      <c r="K16" s="285"/>
      <c r="L16" s="285"/>
      <c r="M16" s="283"/>
      <c r="N16" s="283"/>
      <c r="O16" s="283"/>
      <c r="P16" s="283"/>
      <c r="Q16" s="283"/>
      <c r="R16" s="280"/>
      <c r="S16" s="294"/>
      <c r="T16" s="294"/>
      <c r="U16" s="283"/>
      <c r="V16" s="283"/>
      <c r="W16" s="283"/>
      <c r="X16" s="294"/>
      <c r="Y16" s="283"/>
      <c r="Z16" s="283"/>
      <c r="AA16" s="283"/>
      <c r="AB16" s="355"/>
      <c r="AC16" s="320"/>
      <c r="AD16" s="356"/>
    </row>
    <row r="17" spans="1:30" ht="12.75">
      <c r="A17" s="314"/>
      <c r="B17" s="285"/>
      <c r="C17" s="183"/>
      <c r="D17" s="183"/>
      <c r="E17" s="498"/>
      <c r="F17" s="285"/>
      <c r="G17" s="353"/>
      <c r="H17" s="282"/>
      <c r="I17" s="364"/>
      <c r="J17" s="285"/>
      <c r="K17" s="285"/>
      <c r="L17" s="285"/>
      <c r="M17" s="283"/>
      <c r="N17" s="283"/>
      <c r="O17" s="283"/>
      <c r="P17" s="283"/>
      <c r="Q17" s="283"/>
      <c r="R17" s="283"/>
      <c r="S17" s="294"/>
      <c r="T17" s="294"/>
      <c r="U17" s="283"/>
      <c r="V17" s="283"/>
      <c r="W17" s="283"/>
      <c r="X17" s="294"/>
      <c r="Y17" s="283"/>
      <c r="Z17" s="283"/>
      <c r="AA17" s="283"/>
      <c r="AB17" s="355"/>
      <c r="AC17" s="320"/>
      <c r="AD17" s="356"/>
    </row>
    <row r="18" spans="1:30" ht="12.75">
      <c r="A18" s="314"/>
      <c r="B18" s="285"/>
      <c r="C18" s="183"/>
      <c r="D18" s="183"/>
      <c r="E18" s="498"/>
      <c r="F18" s="285"/>
      <c r="G18" s="416"/>
      <c r="H18" s="282"/>
      <c r="I18" s="280"/>
      <c r="J18" s="285"/>
      <c r="K18" s="285"/>
      <c r="L18" s="285"/>
      <c r="M18" s="283"/>
      <c r="N18" s="283"/>
      <c r="O18" s="283"/>
      <c r="P18" s="283"/>
      <c r="Q18" s="283"/>
      <c r="R18" s="296"/>
      <c r="S18" s="294"/>
      <c r="T18" s="294"/>
      <c r="U18" s="283"/>
      <c r="V18" s="283"/>
      <c r="W18" s="283"/>
      <c r="X18" s="294"/>
      <c r="Y18" s="283"/>
      <c r="Z18" s="283"/>
      <c r="AA18" s="283"/>
      <c r="AB18" s="355"/>
      <c r="AC18" s="320"/>
      <c r="AD18" s="356"/>
    </row>
    <row r="19" spans="1:30" ht="12.75">
      <c r="A19" s="314"/>
      <c r="B19" s="283"/>
      <c r="C19" s="183"/>
      <c r="D19" s="183"/>
      <c r="E19" s="498"/>
      <c r="F19" s="285"/>
      <c r="G19" s="283"/>
      <c r="H19" s="282"/>
      <c r="I19" s="280"/>
      <c r="J19" s="285"/>
      <c r="K19" s="285"/>
      <c r="L19" s="285"/>
      <c r="M19" s="283"/>
      <c r="N19" s="283"/>
      <c r="O19" s="283"/>
      <c r="P19" s="283"/>
      <c r="Q19" s="283"/>
      <c r="R19" s="296"/>
      <c r="S19" s="294"/>
      <c r="T19" s="294"/>
      <c r="U19" s="283"/>
      <c r="V19" s="283"/>
      <c r="W19" s="283"/>
      <c r="X19" s="294"/>
      <c r="Y19" s="283"/>
      <c r="Z19" s="283"/>
      <c r="AA19" s="283"/>
      <c r="AB19" s="355"/>
      <c r="AC19" s="320"/>
      <c r="AD19" s="356"/>
    </row>
    <row r="20" spans="1:30" ht="12.75">
      <c r="A20" s="314"/>
      <c r="B20" s="283"/>
      <c r="C20" s="354"/>
      <c r="D20" s="354"/>
      <c r="E20" s="498"/>
      <c r="F20" s="285"/>
      <c r="G20" s="388"/>
      <c r="H20" s="389"/>
      <c r="I20" s="280"/>
      <c r="J20" s="285"/>
      <c r="K20" s="285"/>
      <c r="L20" s="285"/>
      <c r="M20" s="283"/>
      <c r="N20" s="283"/>
      <c r="O20" s="343"/>
      <c r="P20" s="283"/>
      <c r="Q20" s="283"/>
      <c r="R20" s="279"/>
      <c r="S20" s="294"/>
      <c r="T20" s="294"/>
      <c r="U20" s="283"/>
      <c r="V20" s="283"/>
      <c r="W20" s="283"/>
      <c r="X20" s="294"/>
      <c r="Y20" s="283"/>
      <c r="Z20" s="283"/>
      <c r="AA20" s="283"/>
      <c r="AB20" s="355"/>
      <c r="AC20" s="320"/>
    </row>
    <row r="21" spans="1:30" ht="12.75">
      <c r="A21" s="314"/>
      <c r="B21" s="283"/>
      <c r="C21" s="354"/>
      <c r="D21" s="354"/>
      <c r="E21" s="498"/>
      <c r="F21" s="285"/>
      <c r="G21" s="283"/>
      <c r="H21" s="282"/>
      <c r="I21" s="280"/>
      <c r="J21" s="285"/>
      <c r="K21" s="285"/>
      <c r="L21" s="285"/>
      <c r="M21" s="283"/>
      <c r="N21" s="283"/>
      <c r="O21" s="283"/>
      <c r="P21" s="283"/>
      <c r="Q21" s="283"/>
      <c r="R21" s="283"/>
      <c r="S21" s="294"/>
      <c r="T21" s="294"/>
      <c r="U21" s="283"/>
      <c r="V21" s="283"/>
      <c r="W21" s="283"/>
      <c r="X21" s="294"/>
      <c r="Y21" s="283"/>
      <c r="Z21" s="283"/>
      <c r="AA21" s="283"/>
      <c r="AB21" s="355"/>
      <c r="AC21" s="320"/>
      <c r="AD21" s="356"/>
    </row>
    <row r="22" spans="1:30" ht="12.75">
      <c r="A22" s="314"/>
      <c r="B22" s="283"/>
      <c r="C22" s="354"/>
      <c r="D22" s="354"/>
      <c r="E22" s="498"/>
      <c r="F22" s="285"/>
      <c r="G22" s="283"/>
      <c r="H22" s="282"/>
      <c r="I22" s="280"/>
      <c r="J22" s="285"/>
      <c r="K22" s="285"/>
      <c r="L22" s="285"/>
      <c r="M22" s="283"/>
      <c r="N22" s="283"/>
      <c r="O22" s="283"/>
      <c r="P22" s="283"/>
      <c r="Q22" s="283"/>
      <c r="R22" s="279"/>
      <c r="S22" s="294"/>
      <c r="T22" s="294"/>
      <c r="U22" s="283"/>
      <c r="V22" s="283"/>
      <c r="W22" s="283"/>
      <c r="X22" s="294"/>
      <c r="Y22" s="283"/>
      <c r="Z22" s="283"/>
      <c r="AA22" s="283"/>
      <c r="AB22" s="355"/>
      <c r="AC22" s="320"/>
      <c r="AD22" s="356"/>
    </row>
    <row r="23" spans="1:30" ht="12.75">
      <c r="A23" s="314"/>
      <c r="B23" s="283"/>
      <c r="C23" s="354"/>
      <c r="D23" s="354"/>
      <c r="E23" s="498"/>
      <c r="F23" s="285"/>
      <c r="G23" s="283"/>
      <c r="H23" s="282"/>
      <c r="I23" s="280"/>
      <c r="J23" s="285"/>
      <c r="K23" s="285"/>
      <c r="L23" s="285"/>
      <c r="M23" s="283"/>
      <c r="N23" s="283"/>
      <c r="O23" s="283"/>
      <c r="P23" s="283"/>
      <c r="Q23" s="283"/>
      <c r="R23" s="279"/>
      <c r="S23" s="294"/>
      <c r="T23" s="294"/>
      <c r="U23" s="283"/>
      <c r="V23" s="283"/>
      <c r="W23" s="283"/>
      <c r="X23" s="294"/>
      <c r="Y23" s="283"/>
      <c r="Z23" s="283"/>
      <c r="AA23" s="283"/>
      <c r="AB23" s="355"/>
      <c r="AC23" s="320"/>
    </row>
    <row r="24" spans="1:30" ht="12.75">
      <c r="A24" s="314"/>
      <c r="B24" s="283"/>
      <c r="C24" s="354"/>
      <c r="D24" s="354"/>
      <c r="E24" s="498"/>
      <c r="F24" s="285"/>
      <c r="G24" s="283"/>
      <c r="H24" s="282"/>
      <c r="I24" s="280"/>
      <c r="J24" s="285"/>
      <c r="K24" s="285"/>
      <c r="L24" s="285"/>
      <c r="M24" s="283"/>
      <c r="N24" s="283"/>
      <c r="O24" s="283"/>
      <c r="P24" s="283"/>
      <c r="Q24" s="283"/>
      <c r="R24" s="279"/>
      <c r="S24" s="294"/>
      <c r="T24" s="294"/>
      <c r="U24" s="283"/>
      <c r="V24" s="283"/>
      <c r="W24" s="283"/>
      <c r="X24" s="294"/>
      <c r="Y24" s="283"/>
      <c r="Z24" s="283"/>
      <c r="AA24" s="283"/>
      <c r="AB24" s="355"/>
      <c r="AC24" s="320"/>
    </row>
    <row r="25" spans="1:30" ht="12.75">
      <c r="A25" s="314"/>
      <c r="B25" s="283"/>
      <c r="C25" s="354"/>
      <c r="D25" s="354"/>
      <c r="E25" s="498"/>
      <c r="F25" s="343"/>
      <c r="G25" s="285"/>
      <c r="H25" s="282"/>
      <c r="I25" s="280"/>
      <c r="J25" s="285"/>
      <c r="K25" s="285"/>
      <c r="L25" s="285"/>
      <c r="M25" s="283"/>
      <c r="N25" s="283"/>
      <c r="O25" s="283"/>
      <c r="P25" s="283"/>
      <c r="Q25" s="283"/>
      <c r="R25" s="320"/>
      <c r="S25" s="294"/>
      <c r="T25" s="294"/>
      <c r="U25" s="283"/>
      <c r="V25" s="283"/>
      <c r="W25" s="283"/>
      <c r="X25" s="294"/>
      <c r="Y25" s="283"/>
      <c r="Z25" s="283"/>
      <c r="AA25" s="283"/>
      <c r="AB25" s="355"/>
      <c r="AC25" s="320"/>
      <c r="AD25" s="356"/>
    </row>
    <row r="26" spans="1:30" ht="12.75">
      <c r="A26" s="314"/>
      <c r="B26" s="283"/>
      <c r="C26" s="354"/>
      <c r="D26" s="458"/>
      <c r="E26" s="499"/>
      <c r="F26" s="285"/>
      <c r="G26" s="280"/>
      <c r="H26" s="282"/>
      <c r="I26" s="280"/>
      <c r="J26" s="278"/>
      <c r="K26" s="285"/>
      <c r="L26" s="343"/>
      <c r="M26" s="283"/>
      <c r="N26" s="283"/>
      <c r="O26" s="283"/>
      <c r="P26" s="283"/>
      <c r="Q26" s="283"/>
      <c r="R26" s="283"/>
      <c r="S26" s="294"/>
      <c r="T26" s="294"/>
      <c r="U26" s="283"/>
      <c r="V26" s="283"/>
      <c r="W26" s="283"/>
      <c r="X26" s="294"/>
      <c r="Y26" s="283"/>
      <c r="Z26" s="283"/>
      <c r="AA26" s="283"/>
      <c r="AB26" s="355"/>
      <c r="AC26" s="320"/>
      <c r="AD26" s="356"/>
    </row>
    <row r="27" spans="1:30" ht="12.75">
      <c r="A27" s="314"/>
      <c r="B27" s="290"/>
      <c r="C27" s="392"/>
      <c r="D27" s="392"/>
      <c r="E27" s="459"/>
      <c r="F27" s="281"/>
      <c r="G27" s="279"/>
      <c r="H27" s="337"/>
      <c r="I27" s="280"/>
      <c r="J27" s="278"/>
      <c r="K27" s="285"/>
      <c r="L27" s="343"/>
      <c r="M27" s="279"/>
      <c r="N27" s="279"/>
      <c r="O27" s="279"/>
      <c r="P27" s="279"/>
      <c r="Q27" s="279"/>
      <c r="R27" s="279"/>
      <c r="S27" s="279"/>
      <c r="T27" s="279"/>
      <c r="U27" s="279"/>
      <c r="V27" s="279"/>
      <c r="W27" s="279"/>
      <c r="X27" s="279"/>
      <c r="Y27" s="279"/>
      <c r="Z27" s="279"/>
      <c r="AA27" s="279"/>
      <c r="AB27" s="362"/>
      <c r="AC27" s="320"/>
      <c r="AD27" s="356"/>
    </row>
    <row r="28" spans="1:30" ht="12.75">
      <c r="A28" s="314"/>
      <c r="B28" s="280"/>
      <c r="C28" s="393"/>
      <c r="D28" s="393"/>
      <c r="E28" s="396"/>
      <c r="F28" s="280"/>
      <c r="G28" s="283"/>
      <c r="H28" s="282"/>
      <c r="I28" s="280"/>
      <c r="J28" s="278"/>
      <c r="K28" s="285"/>
      <c r="L28" s="343"/>
      <c r="M28" s="279"/>
      <c r="N28" s="279"/>
      <c r="O28" s="279"/>
      <c r="P28" s="279"/>
      <c r="Q28" s="279"/>
      <c r="R28" s="279"/>
      <c r="S28" s="294"/>
      <c r="T28" s="294"/>
      <c r="U28" s="283"/>
      <c r="V28" s="283"/>
      <c r="W28" s="279"/>
      <c r="X28" s="294"/>
      <c r="Y28" s="279"/>
      <c r="Z28" s="279"/>
      <c r="AA28" s="279"/>
      <c r="AB28" s="362"/>
      <c r="AC28" s="320"/>
    </row>
    <row r="29" spans="1:30" ht="12.75">
      <c r="A29" s="314"/>
      <c r="B29" s="280"/>
      <c r="C29" s="393"/>
      <c r="D29" s="393"/>
      <c r="E29" s="72"/>
      <c r="F29" s="390"/>
      <c r="G29" s="310"/>
      <c r="H29" s="282"/>
      <c r="I29" s="280"/>
      <c r="J29" s="283"/>
      <c r="K29" s="283"/>
      <c r="L29" s="424"/>
      <c r="M29" s="296"/>
      <c r="N29" s="279"/>
      <c r="O29" s="279"/>
      <c r="P29" s="279"/>
      <c r="Q29" s="279"/>
      <c r="R29" s="283"/>
      <c r="S29" s="354"/>
      <c r="T29" s="354"/>
      <c r="U29" s="296"/>
      <c r="V29" s="296"/>
      <c r="W29" s="283"/>
      <c r="X29" s="354"/>
      <c r="Y29" s="296"/>
      <c r="Z29" s="279"/>
      <c r="AA29" s="279"/>
      <c r="AB29" s="355"/>
      <c r="AC29" s="320"/>
      <c r="AD29" s="356"/>
    </row>
    <row r="30" spans="1:30" ht="12.75">
      <c r="A30" s="314"/>
      <c r="B30" s="283"/>
      <c r="C30" s="354"/>
      <c r="D30" s="354"/>
      <c r="E30" s="72"/>
      <c r="F30" s="283"/>
      <c r="G30" s="283"/>
      <c r="H30" s="282"/>
      <c r="I30" s="280"/>
      <c r="J30" s="296"/>
      <c r="K30" s="343"/>
      <c r="L30" s="343"/>
      <c r="M30" s="279"/>
      <c r="N30" s="279"/>
      <c r="O30" s="279"/>
      <c r="P30" s="279"/>
      <c r="Q30" s="343"/>
      <c r="R30" s="279"/>
      <c r="S30" s="354"/>
      <c r="T30" s="354"/>
      <c r="U30" s="279"/>
      <c r="V30" s="279"/>
      <c r="W30" s="279"/>
      <c r="X30" s="294"/>
      <c r="Y30" s="279"/>
      <c r="Z30" s="279"/>
      <c r="AA30" s="279"/>
      <c r="AB30" s="362"/>
      <c r="AC30" s="320"/>
      <c r="AD30" s="356"/>
    </row>
    <row r="31" spans="1:30" ht="12.75">
      <c r="A31" s="314"/>
      <c r="B31" s="283"/>
      <c r="C31" s="354"/>
      <c r="D31" s="354"/>
      <c r="E31" s="72"/>
      <c r="F31" s="283"/>
      <c r="G31" s="283"/>
      <c r="H31" s="282"/>
      <c r="I31" s="280"/>
      <c r="J31" s="278"/>
      <c r="K31" s="285"/>
      <c r="L31" s="343"/>
      <c r="M31" s="279"/>
      <c r="N31" s="279"/>
      <c r="O31" s="279"/>
      <c r="P31" s="279"/>
      <c r="Q31" s="279"/>
      <c r="R31" s="279"/>
      <c r="S31" s="294"/>
      <c r="T31" s="294"/>
      <c r="U31" s="279"/>
      <c r="V31" s="279"/>
      <c r="W31" s="279"/>
      <c r="X31" s="279"/>
      <c r="Y31" s="279"/>
      <c r="Z31" s="279"/>
      <c r="AA31" s="279"/>
      <c r="AB31" s="362"/>
      <c r="AC31" s="320"/>
      <c r="AD31" s="356"/>
    </row>
    <row r="32" spans="1:30" ht="12.75">
      <c r="A32" s="314"/>
      <c r="B32" s="293"/>
      <c r="C32" s="391"/>
      <c r="D32" s="391"/>
      <c r="E32" s="72"/>
      <c r="F32" s="390"/>
      <c r="G32" s="310"/>
      <c r="H32" s="282"/>
      <c r="I32" s="280"/>
      <c r="J32" s="296"/>
      <c r="K32" s="343"/>
      <c r="L32" s="296"/>
      <c r="M32" s="296"/>
      <c r="N32" s="279"/>
      <c r="O32" s="279"/>
      <c r="P32" s="279"/>
      <c r="Q32" s="279"/>
      <c r="R32" s="279"/>
      <c r="S32" s="279"/>
      <c r="T32" s="279"/>
      <c r="U32" s="279"/>
      <c r="V32" s="279"/>
      <c r="W32" s="279"/>
      <c r="X32" s="279"/>
      <c r="Y32" s="279"/>
      <c r="Z32" s="279"/>
      <c r="AA32" s="279"/>
      <c r="AB32" s="362"/>
      <c r="AC32" s="320"/>
    </row>
    <row r="33" spans="1:30" ht="12.75">
      <c r="A33" s="314"/>
      <c r="B33" s="283"/>
      <c r="C33" s="354"/>
      <c r="D33" s="354"/>
      <c r="E33" s="72"/>
      <c r="F33" s="283"/>
      <c r="G33" s="283"/>
      <c r="H33" s="282"/>
      <c r="I33" s="280"/>
      <c r="J33" s="278"/>
      <c r="K33" s="285"/>
      <c r="L33" s="425"/>
      <c r="M33" s="280"/>
      <c r="N33" s="283"/>
      <c r="O33" s="283"/>
      <c r="P33" s="283"/>
      <c r="Q33" s="283"/>
      <c r="R33" s="320"/>
      <c r="S33" s="360"/>
      <c r="T33" s="360"/>
      <c r="U33" s="283"/>
      <c r="V33" s="283"/>
      <c r="W33" s="283"/>
      <c r="X33" s="360"/>
      <c r="Y33" s="358"/>
      <c r="Z33" s="320"/>
      <c r="AA33" s="320"/>
      <c r="AB33" s="355"/>
      <c r="AC33" s="320"/>
      <c r="AD33" s="356"/>
    </row>
    <row r="34" spans="1:30" ht="12.75">
      <c r="A34" s="314"/>
      <c r="B34" s="283"/>
      <c r="C34" s="354"/>
      <c r="D34" s="354"/>
      <c r="E34" s="72"/>
      <c r="F34" s="283"/>
      <c r="G34" s="283"/>
      <c r="H34" s="282"/>
      <c r="I34" s="280"/>
      <c r="J34" s="296"/>
      <c r="K34" s="343"/>
      <c r="L34" s="343"/>
      <c r="M34" s="279"/>
      <c r="N34" s="279"/>
      <c r="O34" s="279"/>
      <c r="P34" s="279"/>
      <c r="Q34" s="279"/>
      <c r="R34" s="279"/>
      <c r="S34" s="279"/>
      <c r="T34" s="279"/>
      <c r="U34" s="279"/>
      <c r="V34" s="279"/>
      <c r="W34" s="279"/>
      <c r="X34" s="279"/>
      <c r="Y34" s="279"/>
      <c r="Z34" s="279"/>
      <c r="AA34" s="279"/>
      <c r="AB34" s="362"/>
      <c r="AC34" s="320"/>
    </row>
    <row r="35" spans="1:30" ht="12.75">
      <c r="A35" s="314"/>
      <c r="B35" s="279"/>
      <c r="C35" s="361"/>
      <c r="D35" s="361"/>
      <c r="E35" s="387"/>
      <c r="F35" s="279"/>
      <c r="G35" s="279"/>
      <c r="H35" s="337"/>
      <c r="I35" s="290"/>
      <c r="J35" s="296"/>
      <c r="K35" s="343"/>
      <c r="L35" s="343"/>
      <c r="M35" s="279"/>
      <c r="N35" s="279"/>
      <c r="O35" s="279"/>
      <c r="P35" s="279"/>
      <c r="Q35" s="279"/>
      <c r="R35" s="279"/>
      <c r="S35" s="279"/>
      <c r="T35" s="279"/>
      <c r="U35" s="279"/>
      <c r="V35" s="279"/>
      <c r="W35" s="279"/>
      <c r="X35" s="279"/>
      <c r="Y35" s="279"/>
      <c r="Z35" s="279"/>
      <c r="AA35" s="279"/>
      <c r="AB35" s="362"/>
      <c r="AC35" s="320"/>
    </row>
    <row r="36" spans="1:30" ht="12.75">
      <c r="A36" s="314"/>
      <c r="B36" s="283"/>
      <c r="C36" s="354"/>
      <c r="D36" s="354"/>
      <c r="E36" s="72"/>
      <c r="F36" s="283"/>
      <c r="G36" s="283"/>
      <c r="H36" s="282"/>
      <c r="I36" s="283"/>
      <c r="J36" s="404"/>
      <c r="K36" s="343"/>
      <c r="L36" s="343"/>
      <c r="M36" s="279"/>
      <c r="N36" s="279"/>
      <c r="O36" s="279"/>
      <c r="P36" s="279"/>
      <c r="Q36" s="279"/>
      <c r="R36" s="279"/>
      <c r="S36" s="279"/>
      <c r="T36" s="279"/>
      <c r="U36" s="279"/>
      <c r="V36" s="279"/>
      <c r="W36" s="279"/>
      <c r="X36" s="279"/>
      <c r="Y36" s="279"/>
      <c r="Z36" s="279"/>
      <c r="AA36" s="279"/>
      <c r="AB36" s="362"/>
      <c r="AC36" s="320"/>
    </row>
    <row r="37" spans="1:30" s="53" customFormat="1" ht="12.75">
      <c r="A37" s="405"/>
      <c r="B37" s="293"/>
      <c r="C37" s="391"/>
      <c r="D37" s="391"/>
      <c r="E37" s="406"/>
      <c r="F37" s="293"/>
      <c r="G37" s="407"/>
      <c r="H37" s="408"/>
      <c r="I37" s="410"/>
      <c r="J37" s="296"/>
      <c r="K37" s="343"/>
      <c r="L37" s="343"/>
      <c r="M37" s="279"/>
      <c r="N37" s="279"/>
      <c r="O37" s="279"/>
      <c r="P37" s="279"/>
      <c r="Q37" s="359"/>
      <c r="R37" s="359"/>
      <c r="S37" s="361"/>
      <c r="T37" s="361"/>
      <c r="U37" s="359"/>
      <c r="V37" s="359"/>
      <c r="W37" s="359"/>
      <c r="X37" s="361"/>
      <c r="Y37" s="359"/>
      <c r="Z37" s="359"/>
      <c r="AA37" s="359"/>
      <c r="AB37" s="362"/>
      <c r="AC37" s="359"/>
    </row>
    <row r="38" spans="1:30" ht="12.75">
      <c r="E38" s="500"/>
      <c r="F38" s="24"/>
      <c r="H38" s="23"/>
      <c r="J38" s="201"/>
      <c r="K38" s="201"/>
      <c r="L38" s="201"/>
      <c r="N38" s="24"/>
      <c r="P38" s="24"/>
      <c r="Q38" s="23"/>
      <c r="R38" s="24"/>
      <c r="S38" s="24"/>
      <c r="T38" s="24"/>
      <c r="U38" s="24"/>
    </row>
    <row r="39" spans="1:30" ht="12.75">
      <c r="E39" s="500"/>
      <c r="F39" s="24"/>
      <c r="H39" s="23"/>
      <c r="J39" s="201"/>
      <c r="K39" s="201"/>
      <c r="L39" s="201"/>
      <c r="N39" s="24"/>
      <c r="P39" s="24"/>
      <c r="Q39" s="23"/>
      <c r="R39" s="24"/>
      <c r="S39" s="24"/>
      <c r="T39" s="24"/>
      <c r="U39" s="24"/>
    </row>
    <row r="40" spans="1:30" ht="12.75">
      <c r="E40" s="500"/>
      <c r="F40" s="24"/>
      <c r="H40" s="107"/>
      <c r="J40" s="201"/>
      <c r="K40" s="201"/>
      <c r="L40" s="201"/>
      <c r="N40" s="24"/>
      <c r="P40" s="24"/>
      <c r="Q40" s="23"/>
      <c r="R40" s="24"/>
      <c r="S40" s="24"/>
      <c r="T40" s="24"/>
      <c r="U40" s="24"/>
    </row>
    <row r="41" spans="1:30" ht="12.75">
      <c r="E41" s="500"/>
      <c r="F41" s="24"/>
      <c r="H41" s="23"/>
      <c r="J41" s="201"/>
      <c r="K41" s="201"/>
      <c r="L41" s="201"/>
      <c r="N41" s="24"/>
      <c r="P41" s="24"/>
      <c r="Q41" s="23"/>
      <c r="R41" s="24"/>
      <c r="S41" s="24"/>
      <c r="T41" s="24"/>
      <c r="U41" s="24"/>
    </row>
    <row r="42" spans="1:30" ht="12.75">
      <c r="E42" s="500"/>
      <c r="F42" s="24"/>
      <c r="H42" s="23"/>
      <c r="J42" s="201"/>
      <c r="K42" s="201"/>
      <c r="L42" s="201"/>
      <c r="N42" s="24"/>
      <c r="P42" s="24"/>
      <c r="Q42" s="23"/>
      <c r="R42" s="24"/>
      <c r="S42" s="24"/>
      <c r="T42" s="24"/>
      <c r="U42" s="24"/>
    </row>
    <row r="43" spans="1:30" ht="12.75">
      <c r="E43" s="500"/>
      <c r="F43" s="24"/>
      <c r="H43" s="23"/>
      <c r="J43" s="201"/>
      <c r="K43" s="201"/>
      <c r="L43" s="201"/>
      <c r="N43" s="24"/>
      <c r="P43" s="24"/>
      <c r="Q43" s="23"/>
      <c r="R43" s="24"/>
      <c r="S43" s="24"/>
      <c r="T43" s="24"/>
      <c r="U43" s="24"/>
    </row>
    <row r="44" spans="1:30" ht="12.75">
      <c r="E44" s="500"/>
      <c r="F44" s="24"/>
      <c r="H44" s="23"/>
      <c r="J44" s="201"/>
      <c r="K44" s="201"/>
      <c r="L44" s="201"/>
      <c r="N44" s="24"/>
      <c r="P44" s="24"/>
      <c r="Q44" s="23"/>
      <c r="R44" s="24"/>
      <c r="S44" s="24"/>
      <c r="T44" s="24"/>
      <c r="U44" s="24"/>
    </row>
    <row r="45" spans="1:30" ht="12.75">
      <c r="E45" s="500"/>
      <c r="F45" s="24"/>
      <c r="H45" s="23"/>
      <c r="J45" s="201"/>
      <c r="K45" s="201"/>
      <c r="L45" s="201"/>
      <c r="N45" s="24"/>
      <c r="P45" s="24"/>
      <c r="Q45" s="23"/>
      <c r="R45" s="24"/>
      <c r="S45" s="24"/>
      <c r="T45" s="24"/>
      <c r="U45" s="24"/>
    </row>
    <row r="46" spans="1:30" ht="12.75">
      <c r="E46" s="500"/>
      <c r="F46" s="24"/>
      <c r="H46" s="23"/>
      <c r="J46" s="201"/>
      <c r="K46" s="201"/>
      <c r="L46" s="201"/>
      <c r="N46" s="24"/>
      <c r="P46" s="24"/>
      <c r="Q46" s="23"/>
      <c r="R46" s="24"/>
      <c r="S46" s="24"/>
      <c r="T46" s="24"/>
      <c r="U46" s="24"/>
    </row>
    <row r="47" spans="1:30" ht="12.75">
      <c r="E47" s="500"/>
      <c r="F47" s="24"/>
      <c r="H47" s="23"/>
      <c r="J47" s="201"/>
      <c r="K47" s="201"/>
      <c r="L47" s="201"/>
      <c r="N47" s="24"/>
      <c r="P47" s="24"/>
      <c r="Q47" s="23"/>
      <c r="R47" s="24"/>
      <c r="S47" s="24"/>
      <c r="T47" s="24"/>
      <c r="U47" s="24"/>
    </row>
    <row r="48" spans="1:30"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row r="971" spans="5:21" ht="12.75">
      <c r="E971" s="500"/>
      <c r="F971" s="24"/>
      <c r="H971" s="23"/>
      <c r="J971" s="201"/>
      <c r="K971" s="201"/>
      <c r="L971" s="201"/>
      <c r="N971" s="24"/>
      <c r="P971" s="24"/>
      <c r="Q971" s="23"/>
      <c r="R971" s="24"/>
      <c r="S971" s="24"/>
      <c r="T971" s="24"/>
      <c r="U971" s="24"/>
    </row>
    <row r="972" spans="5:21" ht="12.75">
      <c r="E972" s="500"/>
      <c r="F972" s="24"/>
      <c r="H972" s="23"/>
      <c r="J972" s="201"/>
      <c r="K972" s="201"/>
      <c r="L972" s="201"/>
      <c r="N972" s="24"/>
      <c r="P972" s="24"/>
      <c r="Q972" s="23"/>
      <c r="R972" s="24"/>
      <c r="S972" s="24"/>
      <c r="T972" s="24"/>
      <c r="U972" s="24"/>
    </row>
    <row r="973" spans="5:21" ht="12.75">
      <c r="E973" s="500"/>
      <c r="F973" s="24"/>
      <c r="H973" s="23"/>
      <c r="J973" s="201"/>
      <c r="K973" s="201"/>
      <c r="L973" s="201"/>
      <c r="N973" s="24"/>
      <c r="P973" s="24"/>
      <c r="Q973" s="23"/>
      <c r="R973" s="24"/>
      <c r="S973" s="24"/>
      <c r="T973" s="24"/>
      <c r="U973" s="24"/>
    </row>
    <row r="974" spans="5:21" ht="12.75">
      <c r="E974" s="500"/>
      <c r="F974" s="24"/>
      <c r="H974" s="23"/>
      <c r="J974" s="201"/>
      <c r="K974" s="201"/>
      <c r="L974" s="201"/>
      <c r="N974" s="24"/>
      <c r="P974" s="24"/>
      <c r="Q974" s="23"/>
      <c r="R974" s="24"/>
      <c r="S974" s="24"/>
      <c r="T974" s="24"/>
      <c r="U974" s="24"/>
    </row>
  </sheetData>
  <dataValidations count="4">
    <dataValidation type="list" allowBlank="1" showErrorMessage="1" sqref="I37" xr:uid="{6661FDB8-7588-4B2A-8872-2E6B6152237C}">
      <formula1>"Open,Inprogress,Closed"</formula1>
    </dataValidation>
    <dataValidation type="list" allowBlank="1" showErrorMessage="1" sqref="I27:I36 I17 I2:I15" xr:uid="{53456383-86BF-4BC7-8E37-6256B2767BDC}">
      <formula1>"Story Completed,Story Being Tested,Story Ready For Testing,Story Peer Review,Product Owner - Verify,Story Being Developed,Story Approved"</formula1>
    </dataValidation>
    <dataValidation type="list" allowBlank="1" showErrorMessage="1" sqref="I12:I13 I16 I18:I26 I7:I8" xr:uid="{9038E1C3-4947-4A15-BC1E-05E1B5859966}">
      <formula1>"Defect Fixed,Story Completed,Story Being Tested,Story Ready For Testing,Story Peer Review,Product Owner - Verify,Story Being Developed,Story Approved"</formula1>
    </dataValidation>
    <dataValidation type="list" allowBlank="1" showInputMessage="1" showErrorMessage="1" sqref="AC2:AC13" xr:uid="{C620C718-A8BD-48E2-BCE6-1EC580C48DE2}">
      <formula1>"Blank,Exceeds Expectation,Meets Expectation,Needs improvement"</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7F701C9-9E1E-4437-BEE0-27C773F3F638}">
          <x14:formula1>
            <xm:f>Settings!$C$3:$C$20</xm:f>
          </x14:formula1>
          <xm:sqref>I17 I2:I15</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5322-4D63-4246-97D1-5C1BECE076CC}">
  <sheetPr>
    <outlinePr summaryBelow="0" summaryRight="0"/>
  </sheetPr>
  <dimension ref="A1:AB993"/>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12.75">
      <c r="B2" s="526"/>
      <c r="C2" s="473"/>
      <c r="D2" s="476"/>
      <c r="E2" s="475"/>
      <c r="F2" s="72"/>
      <c r="G2" s="468"/>
      <c r="H2" s="72"/>
      <c r="I2" s="72"/>
      <c r="J2" s="72"/>
      <c r="K2" s="198"/>
      <c r="L2" s="482"/>
      <c r="M2" s="483"/>
    </row>
    <row r="3" spans="1:28" ht="12.75">
      <c r="B3" s="526"/>
      <c r="C3" s="398"/>
      <c r="D3" s="505"/>
      <c r="E3" s="177"/>
      <c r="F3" s="193"/>
      <c r="G3" s="317"/>
      <c r="H3" s="193"/>
      <c r="I3" s="193"/>
      <c r="J3" s="193"/>
      <c r="K3" s="193"/>
      <c r="L3" s="193"/>
      <c r="M3" s="58"/>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93920A15-5DAE-4220-8466-A66FFC97E0D7}">
      <formula1>"Open,Inprogress,Closed/Rejected,Defect Fixed"</formula1>
    </dataValidation>
    <dataValidation type="list" allowBlank="1" showErrorMessage="1" sqref="I2:I13" xr:uid="{A6DFF78E-8B7A-4105-8A46-769621A4CFB9}">
      <formula1>"Manual, Automation"</formula1>
    </dataValidation>
    <dataValidation type="list" allowBlank="1" showErrorMessage="1" sqref="F2:F13" xr:uid="{DF974728-3C43-4BE7-BD50-C051E5D0F5B9}">
      <formula1>"Bounceback/Sub-Defect,Defect,None"</formula1>
    </dataValidation>
    <dataValidation type="list" allowBlank="1" showErrorMessage="1" sqref="H2:H13" xr:uid="{9925ABB1-8256-4139-A987-882003326B07}">
      <formula1>"Minor,Significant,Major"</formula1>
    </dataValidation>
    <dataValidation type="list" allowBlank="1" showErrorMessage="1" sqref="J2:J13" xr:uid="{59E5BD6A-63B3-4747-854E-EF0DDD15987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43D0A440-7FDB-455D-9F89-6418A00FE98C}">
          <x14:formula1>
            <xm:f>Details!$A$2:$A$10</xm:f>
          </x14:formula1>
          <xm:sqref>L2</xm:sqref>
        </x14:dataValidation>
        <x14:dataValidation type="list" allowBlank="1" showErrorMessage="1" xr:uid="{FA30931B-1147-482C-9DA6-2E4BD990539C}">
          <x14:formula1>
            <xm:f>Details!$A$2:$A$10</xm:f>
          </x14:formula1>
          <xm:sqref>L1 L3:L1048576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35AA-60BA-4ADD-996C-F78E017A6984}">
  <sheetPr>
    <outlinePr summaryBelow="0" summaryRight="0"/>
  </sheetPr>
  <dimension ref="A1:AD973"/>
  <sheetViews>
    <sheetView showGridLines="0" topLeftCell="A7" workbookViewId="0">
      <selection activeCell="AB14" sqref="AB14"/>
    </sheetView>
  </sheetViews>
  <sheetFormatPr defaultColWidth="12.5703125" defaultRowHeight="15.75" customHeight="1"/>
  <cols>
    <col min="1" max="1" width="4.5703125" customWidth="1"/>
    <col min="2" max="2" width="7.5703125" style="243" customWidth="1"/>
    <col min="3" max="3" width="9.140625" style="243" customWidth="1"/>
    <col min="4" max="4" width="9.5703125" style="243" customWidth="1"/>
    <col min="5" max="5" width="12.7109375" style="447" customWidth="1"/>
    <col min="6" max="6" width="10.710937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35.25">
      <c r="A2" s="331">
        <v>1</v>
      </c>
      <c r="B2" s="290" t="str">
        <f>'Dashboard-2025'!$K$1</f>
        <v>FOH Wave</v>
      </c>
      <c r="C2" s="392" t="e">
        <f ca="1">'Dashboard-2025'!$F$1</f>
        <v>#N/A</v>
      </c>
      <c r="D2" s="392" t="e">
        <f ca="1">'Dashboard-2025'!$I$1</f>
        <v>#N/A</v>
      </c>
      <c r="E2" s="498" t="s">
        <v>385</v>
      </c>
      <c r="F2" s="285" t="s">
        <v>759</v>
      </c>
      <c r="G2" s="283">
        <v>47875</v>
      </c>
      <c r="H2" s="282" t="s">
        <v>760</v>
      </c>
      <c r="I2" s="528" t="s">
        <v>199</v>
      </c>
      <c r="J2" s="278">
        <v>5</v>
      </c>
      <c r="K2" s="285">
        <v>5</v>
      </c>
      <c r="L2" s="343">
        <v>20</v>
      </c>
      <c r="M2" s="525" t="s">
        <v>190</v>
      </c>
      <c r="N2" s="525" t="s">
        <v>190</v>
      </c>
      <c r="O2" s="525" t="s">
        <v>190</v>
      </c>
      <c r="P2" s="525" t="s">
        <v>190</v>
      </c>
      <c r="Q2" s="525" t="s">
        <v>190</v>
      </c>
      <c r="R2" s="525" t="s">
        <v>190</v>
      </c>
      <c r="S2" s="525" t="s">
        <v>190</v>
      </c>
      <c r="T2" s="525" t="s">
        <v>190</v>
      </c>
      <c r="U2" s="525" t="s">
        <v>190</v>
      </c>
      <c r="V2" s="525" t="s">
        <v>190</v>
      </c>
      <c r="W2" s="525" t="s">
        <v>190</v>
      </c>
      <c r="X2" s="525" t="s">
        <v>190</v>
      </c>
      <c r="Y2" s="525" t="s">
        <v>190</v>
      </c>
      <c r="Z2" s="525" t="s">
        <v>190</v>
      </c>
      <c r="AA2" s="525" t="s">
        <v>190</v>
      </c>
      <c r="AB2" s="355"/>
    </row>
    <row r="3" spans="1:30" ht="23.25">
      <c r="A3" s="314">
        <v>2</v>
      </c>
      <c r="B3" s="283" t="s">
        <v>709</v>
      </c>
      <c r="C3" s="183">
        <v>45772</v>
      </c>
      <c r="D3" s="183">
        <v>45785</v>
      </c>
      <c r="E3" s="498" t="s">
        <v>385</v>
      </c>
      <c r="F3" s="285" t="s">
        <v>465</v>
      </c>
      <c r="G3" s="283">
        <v>47548</v>
      </c>
      <c r="H3" s="282" t="s">
        <v>761</v>
      </c>
      <c r="I3" s="528" t="s">
        <v>199</v>
      </c>
      <c r="J3" s="283">
        <v>3</v>
      </c>
      <c r="K3" s="283">
        <v>3</v>
      </c>
      <c r="L3" s="283">
        <v>6</v>
      </c>
      <c r="M3" s="283" t="s">
        <v>465</v>
      </c>
      <c r="N3" s="279" t="s">
        <v>571</v>
      </c>
      <c r="O3" s="285" t="s">
        <v>762</v>
      </c>
      <c r="P3" s="279" t="s">
        <v>571</v>
      </c>
      <c r="Q3" s="283" t="s">
        <v>251</v>
      </c>
      <c r="R3" s="283">
        <v>42015</v>
      </c>
      <c r="S3" s="361">
        <v>45779</v>
      </c>
      <c r="T3" s="361">
        <v>45779</v>
      </c>
      <c r="U3" s="283" t="s">
        <v>396</v>
      </c>
      <c r="V3" s="283" t="s">
        <v>763</v>
      </c>
      <c r="W3" s="279" t="s">
        <v>217</v>
      </c>
      <c r="X3" s="354">
        <v>45779</v>
      </c>
      <c r="Y3" s="343" t="s">
        <v>251</v>
      </c>
      <c r="Z3" s="320" t="s">
        <v>251</v>
      </c>
      <c r="AA3" s="283" t="s">
        <v>190</v>
      </c>
      <c r="AB3" s="355"/>
      <c r="AC3" s="356"/>
      <c r="AD3" s="356"/>
    </row>
    <row r="4" spans="1:30" ht="23.25">
      <c r="A4" s="331">
        <v>3</v>
      </c>
      <c r="B4" s="283" t="s">
        <v>709</v>
      </c>
      <c r="C4" s="183">
        <v>45772</v>
      </c>
      <c r="D4" s="183">
        <v>45785</v>
      </c>
      <c r="E4" s="498" t="s">
        <v>764</v>
      </c>
      <c r="F4" s="285" t="s">
        <v>765</v>
      </c>
      <c r="G4" s="310">
        <v>47817</v>
      </c>
      <c r="H4" s="282" t="s">
        <v>766</v>
      </c>
      <c r="I4" s="528" t="s">
        <v>199</v>
      </c>
      <c r="J4" s="296">
        <v>3</v>
      </c>
      <c r="K4" s="296">
        <v>3</v>
      </c>
      <c r="L4" s="296">
        <v>12</v>
      </c>
      <c r="M4" s="283" t="s">
        <v>190</v>
      </c>
      <c r="N4" s="283" t="s">
        <v>190</v>
      </c>
      <c r="O4" s="283" t="s">
        <v>190</v>
      </c>
      <c r="P4" s="283" t="s">
        <v>190</v>
      </c>
      <c r="Q4" s="283" t="s">
        <v>190</v>
      </c>
      <c r="R4" s="283">
        <v>42032</v>
      </c>
      <c r="S4" s="354">
        <v>45782</v>
      </c>
      <c r="T4" s="354">
        <v>45782</v>
      </c>
      <c r="U4" s="283" t="s">
        <v>190</v>
      </c>
      <c r="V4" s="283" t="s">
        <v>190</v>
      </c>
      <c r="W4" s="283" t="s">
        <v>217</v>
      </c>
      <c r="X4" s="354">
        <v>45782</v>
      </c>
      <c r="Y4" s="283" t="s">
        <v>190</v>
      </c>
      <c r="Z4" s="283" t="s">
        <v>190</v>
      </c>
      <c r="AA4" s="283" t="s">
        <v>190</v>
      </c>
      <c r="AB4" s="355" t="s">
        <v>767</v>
      </c>
      <c r="AC4" s="356"/>
      <c r="AD4" s="356"/>
    </row>
    <row r="5" spans="1:30" ht="23.25">
      <c r="A5" s="314">
        <v>4</v>
      </c>
      <c r="B5" s="283" t="s">
        <v>709</v>
      </c>
      <c r="C5" s="183">
        <v>45772</v>
      </c>
      <c r="D5" s="183">
        <v>45785</v>
      </c>
      <c r="E5" s="498" t="s">
        <v>385</v>
      </c>
      <c r="F5" s="285" t="s">
        <v>571</v>
      </c>
      <c r="G5" s="353" t="s">
        <v>768</v>
      </c>
      <c r="H5" s="282" t="s">
        <v>769</v>
      </c>
      <c r="I5" s="528" t="s">
        <v>199</v>
      </c>
      <c r="J5" s="296">
        <v>8</v>
      </c>
      <c r="K5" s="296">
        <v>8</v>
      </c>
      <c r="L5" s="296">
        <v>26</v>
      </c>
      <c r="M5" s="283" t="s">
        <v>571</v>
      </c>
      <c r="N5" s="283" t="s">
        <v>465</v>
      </c>
      <c r="O5" s="285" t="s">
        <v>251</v>
      </c>
      <c r="P5" s="283" t="s">
        <v>465</v>
      </c>
      <c r="Q5" s="283" t="s">
        <v>770</v>
      </c>
      <c r="R5" s="283">
        <v>42060</v>
      </c>
      <c r="S5" s="354">
        <v>45783</v>
      </c>
      <c r="T5" s="354">
        <v>45783</v>
      </c>
      <c r="U5" s="283" t="s">
        <v>396</v>
      </c>
      <c r="V5" s="283" t="s">
        <v>771</v>
      </c>
      <c r="W5" s="283" t="s">
        <v>217</v>
      </c>
      <c r="X5" s="354">
        <v>45783</v>
      </c>
      <c r="Y5" s="283" t="s">
        <v>251</v>
      </c>
      <c r="Z5" s="283" t="s">
        <v>251</v>
      </c>
      <c r="AA5" s="283" t="s">
        <v>190</v>
      </c>
      <c r="AB5" s="355"/>
      <c r="AC5" s="356"/>
      <c r="AD5" s="356"/>
    </row>
    <row r="6" spans="1:30" ht="35.25">
      <c r="A6" s="331">
        <v>5</v>
      </c>
      <c r="B6" s="283" t="s">
        <v>709</v>
      </c>
      <c r="C6" s="183">
        <v>45772</v>
      </c>
      <c r="D6" s="434">
        <v>45785</v>
      </c>
      <c r="E6" s="498" t="s">
        <v>385</v>
      </c>
      <c r="F6" s="343" t="s">
        <v>429</v>
      </c>
      <c r="G6" s="353">
        <v>45067</v>
      </c>
      <c r="H6" s="282" t="s">
        <v>772</v>
      </c>
      <c r="I6" s="528" t="s">
        <v>199</v>
      </c>
      <c r="J6" s="296">
        <v>7</v>
      </c>
      <c r="K6" s="296">
        <v>3.5</v>
      </c>
      <c r="L6" s="296">
        <v>14</v>
      </c>
      <c r="M6" s="283" t="s">
        <v>410</v>
      </c>
      <c r="N6" s="283" t="s">
        <v>197</v>
      </c>
      <c r="O6" s="283" t="s">
        <v>251</v>
      </c>
      <c r="P6" s="283" t="s">
        <v>465</v>
      </c>
      <c r="Q6" s="523" t="s">
        <v>773</v>
      </c>
      <c r="R6" s="283">
        <v>42013</v>
      </c>
      <c r="S6" s="354">
        <v>45779</v>
      </c>
      <c r="T6" s="354">
        <v>45779</v>
      </c>
      <c r="U6" s="283" t="s">
        <v>396</v>
      </c>
      <c r="V6" s="283" t="s">
        <v>251</v>
      </c>
      <c r="W6" s="283" t="s">
        <v>217</v>
      </c>
      <c r="X6" s="354">
        <v>45779</v>
      </c>
      <c r="Y6" s="320" t="s">
        <v>251</v>
      </c>
      <c r="Z6" s="320" t="s">
        <v>251</v>
      </c>
      <c r="AA6" s="283" t="s">
        <v>190</v>
      </c>
      <c r="AB6" s="355" t="s">
        <v>774</v>
      </c>
      <c r="AC6" s="356"/>
      <c r="AD6" s="356"/>
    </row>
    <row r="7" spans="1:30" ht="35.25">
      <c r="A7" s="314">
        <v>6</v>
      </c>
      <c r="B7" s="290" t="str">
        <f>'Dashboard-2025'!$K$1</f>
        <v>FOH Wave</v>
      </c>
      <c r="C7" s="524" t="e">
        <f ca="1">'Dashboard-2025'!$F$1</f>
        <v>#N/A</v>
      </c>
      <c r="D7" s="354" t="e">
        <f ca="1">'Dashboard-2025'!$I$1</f>
        <v>#N/A</v>
      </c>
      <c r="E7" s="499" t="s">
        <v>385</v>
      </c>
      <c r="F7" s="425" t="s">
        <v>775</v>
      </c>
      <c r="G7" s="280">
        <v>25068</v>
      </c>
      <c r="H7" s="282" t="s">
        <v>776</v>
      </c>
      <c r="I7" s="528" t="s">
        <v>199</v>
      </c>
      <c r="J7" s="278">
        <v>0</v>
      </c>
      <c r="K7" s="285">
        <v>0</v>
      </c>
      <c r="L7" s="343">
        <v>0</v>
      </c>
      <c r="M7" s="310" t="s">
        <v>414</v>
      </c>
      <c r="N7" s="283" t="s">
        <v>465</v>
      </c>
      <c r="O7" s="283" t="s">
        <v>251</v>
      </c>
      <c r="P7" s="283" t="s">
        <v>465</v>
      </c>
      <c r="Q7" s="320" t="s">
        <v>251</v>
      </c>
      <c r="R7" s="320">
        <v>41900</v>
      </c>
      <c r="S7" s="354">
        <v>45772</v>
      </c>
      <c r="T7" s="354">
        <v>45772</v>
      </c>
      <c r="U7" s="320" t="s">
        <v>190</v>
      </c>
      <c r="V7" s="320" t="s">
        <v>190</v>
      </c>
      <c r="W7" s="320" t="s">
        <v>217</v>
      </c>
      <c r="X7" s="354">
        <v>45772</v>
      </c>
      <c r="Y7" s="320" t="s">
        <v>251</v>
      </c>
      <c r="Z7" s="320" t="s">
        <v>251</v>
      </c>
      <c r="AA7" s="283" t="s">
        <v>190</v>
      </c>
      <c r="AB7" s="355"/>
      <c r="AC7" s="356"/>
      <c r="AD7" s="356"/>
    </row>
    <row r="8" spans="1:30" ht="35.25">
      <c r="A8" s="331">
        <v>7</v>
      </c>
      <c r="B8" s="290" t="str">
        <f>'Dashboard-2025'!$K$1</f>
        <v>FOH Wave</v>
      </c>
      <c r="C8" s="392" t="e">
        <f ca="1">'Dashboard-2025'!$F$1</f>
        <v>#N/A</v>
      </c>
      <c r="D8" s="392" t="e">
        <f ca="1">'Dashboard-2025'!$I$1</f>
        <v>#N/A</v>
      </c>
      <c r="E8" s="499" t="s">
        <v>385</v>
      </c>
      <c r="F8" s="280" t="s">
        <v>448</v>
      </c>
      <c r="G8" s="283" t="s">
        <v>777</v>
      </c>
      <c r="H8" s="282" t="s">
        <v>778</v>
      </c>
      <c r="I8" s="528" t="s">
        <v>199</v>
      </c>
      <c r="J8" s="278">
        <v>5</v>
      </c>
      <c r="K8" s="285">
        <v>4</v>
      </c>
      <c r="L8" s="343">
        <v>20</v>
      </c>
      <c r="M8" s="310" t="s">
        <v>448</v>
      </c>
      <c r="N8" s="283" t="s">
        <v>465</v>
      </c>
      <c r="O8" s="283" t="s">
        <v>251</v>
      </c>
      <c r="P8" s="283" t="s">
        <v>465</v>
      </c>
      <c r="Q8" s="320" t="s">
        <v>779</v>
      </c>
      <c r="R8" s="320">
        <v>42023</v>
      </c>
      <c r="S8" s="354">
        <v>45779</v>
      </c>
      <c r="T8" s="354">
        <v>45779</v>
      </c>
      <c r="U8" s="320" t="s">
        <v>190</v>
      </c>
      <c r="V8" s="320" t="s">
        <v>190</v>
      </c>
      <c r="W8" s="320" t="s">
        <v>217</v>
      </c>
      <c r="X8" s="354">
        <v>45779</v>
      </c>
      <c r="Y8" s="320" t="s">
        <v>251</v>
      </c>
      <c r="Z8" s="320" t="s">
        <v>251</v>
      </c>
      <c r="AA8" s="320" t="s">
        <v>190</v>
      </c>
      <c r="AB8" s="355"/>
      <c r="AC8" s="356"/>
      <c r="AD8" s="356"/>
    </row>
    <row r="9" spans="1:30" ht="93" customHeight="1">
      <c r="A9" s="314">
        <v>8</v>
      </c>
      <c r="B9" s="283" t="s">
        <v>709</v>
      </c>
      <c r="C9" s="183">
        <v>45772</v>
      </c>
      <c r="D9" s="511">
        <v>45785</v>
      </c>
      <c r="E9" s="499" t="s">
        <v>385</v>
      </c>
      <c r="F9" s="285" t="s">
        <v>738</v>
      </c>
      <c r="G9" s="416">
        <v>47901</v>
      </c>
      <c r="H9" s="282" t="s">
        <v>780</v>
      </c>
      <c r="I9" s="529" t="s">
        <v>199</v>
      </c>
      <c r="J9" s="285">
        <v>5</v>
      </c>
      <c r="K9" s="285">
        <v>5</v>
      </c>
      <c r="L9" s="285">
        <v>20</v>
      </c>
      <c r="M9" s="283" t="s">
        <v>247</v>
      </c>
      <c r="N9" s="283" t="s">
        <v>410</v>
      </c>
      <c r="O9" s="285" t="s">
        <v>781</v>
      </c>
      <c r="P9" s="283" t="s">
        <v>410</v>
      </c>
      <c r="Q9" s="283" t="s">
        <v>28</v>
      </c>
      <c r="R9" s="280">
        <v>42068</v>
      </c>
      <c r="S9" s="294">
        <v>45784</v>
      </c>
      <c r="T9" s="294">
        <v>45784</v>
      </c>
      <c r="U9" s="283" t="s">
        <v>28</v>
      </c>
      <c r="V9" s="283" t="s">
        <v>28</v>
      </c>
      <c r="W9" s="283" t="s">
        <v>217</v>
      </c>
      <c r="X9" s="294">
        <v>45784</v>
      </c>
      <c r="Y9" s="283" t="s">
        <v>28</v>
      </c>
      <c r="Z9" s="283" t="s">
        <v>782</v>
      </c>
      <c r="AA9" s="283" t="s">
        <v>28</v>
      </c>
      <c r="AB9" s="355"/>
      <c r="AC9" s="356"/>
      <c r="AD9" s="356"/>
    </row>
    <row r="10" spans="1:30" ht="23.25">
      <c r="A10" s="331">
        <v>9</v>
      </c>
      <c r="B10" s="283" t="s">
        <v>709</v>
      </c>
      <c r="C10" s="183">
        <v>45772</v>
      </c>
      <c r="D10" s="511">
        <v>45785</v>
      </c>
      <c r="E10" s="498" t="s">
        <v>764</v>
      </c>
      <c r="F10" s="325" t="s">
        <v>465</v>
      </c>
      <c r="G10" s="488">
        <v>45805</v>
      </c>
      <c r="H10" s="417" t="s">
        <v>783</v>
      </c>
      <c r="I10" s="410" t="s">
        <v>164</v>
      </c>
      <c r="J10" s="325">
        <v>3</v>
      </c>
      <c r="K10" s="325">
        <v>2</v>
      </c>
      <c r="L10" s="489">
        <v>8</v>
      </c>
      <c r="M10" s="310"/>
      <c r="N10" s="310"/>
      <c r="O10" s="310"/>
      <c r="P10" s="283"/>
      <c r="Q10" s="283"/>
      <c r="R10" s="310"/>
      <c r="S10" s="361"/>
      <c r="T10" s="361"/>
      <c r="U10" s="310"/>
      <c r="V10" s="310"/>
      <c r="W10" s="283"/>
      <c r="X10" s="354"/>
      <c r="Y10" s="283"/>
      <c r="Z10" s="283"/>
      <c r="AA10" s="283"/>
      <c r="AB10" s="490" t="s">
        <v>784</v>
      </c>
      <c r="AC10" s="356"/>
      <c r="AD10" s="356"/>
    </row>
    <row r="11" spans="1:30" ht="23.25">
      <c r="A11" s="331">
        <v>10</v>
      </c>
      <c r="B11" s="283" t="s">
        <v>709</v>
      </c>
      <c r="C11" s="183">
        <v>45772</v>
      </c>
      <c r="D11" s="511">
        <v>45785</v>
      </c>
      <c r="E11" s="498" t="s">
        <v>764</v>
      </c>
      <c r="F11" s="285" t="s">
        <v>571</v>
      </c>
      <c r="G11" s="353">
        <v>48188</v>
      </c>
      <c r="H11" s="282" t="s">
        <v>785</v>
      </c>
      <c r="I11" s="364" t="s">
        <v>164</v>
      </c>
      <c r="J11" s="278">
        <v>3</v>
      </c>
      <c r="K11" s="285"/>
      <c r="L11" s="343"/>
      <c r="M11" s="283"/>
      <c r="N11" s="283"/>
      <c r="O11" s="285"/>
      <c r="P11" s="283"/>
      <c r="Q11" s="285"/>
      <c r="R11" s="508"/>
      <c r="S11" s="361"/>
      <c r="T11" s="361"/>
      <c r="U11" s="283"/>
      <c r="V11" s="283"/>
      <c r="W11" s="283"/>
      <c r="X11" s="487"/>
      <c r="Y11" s="283"/>
      <c r="Z11" s="283"/>
      <c r="AA11" s="283"/>
      <c r="AB11" s="490" t="s">
        <v>784</v>
      </c>
    </row>
    <row r="12" spans="1:30" ht="23.25">
      <c r="A12" s="314">
        <v>11</v>
      </c>
      <c r="B12" s="283" t="s">
        <v>709</v>
      </c>
      <c r="C12" s="183">
        <v>45772</v>
      </c>
      <c r="D12" s="511">
        <v>45785</v>
      </c>
      <c r="E12" s="498" t="s">
        <v>764</v>
      </c>
      <c r="F12" s="285" t="s">
        <v>786</v>
      </c>
      <c r="G12" s="416">
        <v>45673</v>
      </c>
      <c r="H12" s="282" t="s">
        <v>787</v>
      </c>
      <c r="I12" s="280" t="s">
        <v>164</v>
      </c>
      <c r="J12" s="285">
        <v>3</v>
      </c>
      <c r="K12" s="285"/>
      <c r="L12" s="285"/>
      <c r="M12" s="283"/>
      <c r="N12" s="283"/>
      <c r="O12" s="285"/>
      <c r="P12" s="283"/>
      <c r="Q12" s="283"/>
      <c r="R12" s="283"/>
      <c r="S12" s="294"/>
      <c r="T12" s="294"/>
      <c r="U12" s="283"/>
      <c r="V12" s="283"/>
      <c r="W12" s="283"/>
      <c r="X12" s="294"/>
      <c r="Y12" s="283"/>
      <c r="Z12" s="283"/>
      <c r="AA12" s="283"/>
      <c r="AB12" s="490" t="s">
        <v>784</v>
      </c>
      <c r="AC12" s="356"/>
      <c r="AD12" s="356"/>
    </row>
    <row r="13" spans="1:30" s="53" customFormat="1" ht="23.25">
      <c r="A13" s="314">
        <v>12</v>
      </c>
      <c r="B13" s="283" t="s">
        <v>709</v>
      </c>
      <c r="C13" s="183">
        <v>45772</v>
      </c>
      <c r="D13" s="511">
        <v>45785</v>
      </c>
      <c r="E13" s="498" t="s">
        <v>764</v>
      </c>
      <c r="F13" s="285" t="s">
        <v>786</v>
      </c>
      <c r="G13" s="283">
        <v>25145</v>
      </c>
      <c r="H13" s="282" t="s">
        <v>788</v>
      </c>
      <c r="I13" s="364" t="s">
        <v>404</v>
      </c>
      <c r="J13" s="285">
        <v>1</v>
      </c>
      <c r="K13" s="285">
        <v>0.5</v>
      </c>
      <c r="L13" s="285">
        <v>3</v>
      </c>
      <c r="M13" s="283" t="s">
        <v>448</v>
      </c>
      <c r="N13" s="283" t="s">
        <v>414</v>
      </c>
      <c r="O13" s="285" t="s">
        <v>251</v>
      </c>
      <c r="P13" s="283" t="s">
        <v>414</v>
      </c>
      <c r="Q13" s="320" t="s">
        <v>251</v>
      </c>
      <c r="R13" s="320">
        <v>42072</v>
      </c>
      <c r="S13" s="294">
        <v>45783</v>
      </c>
      <c r="T13" s="354">
        <v>45783</v>
      </c>
      <c r="U13" s="320" t="s">
        <v>190</v>
      </c>
      <c r="V13" s="320" t="s">
        <v>190</v>
      </c>
      <c r="W13" s="320" t="s">
        <v>217</v>
      </c>
      <c r="X13" s="354">
        <v>45783</v>
      </c>
      <c r="Y13" s="320" t="s">
        <v>251</v>
      </c>
      <c r="Z13" s="283" t="s">
        <v>251</v>
      </c>
      <c r="AA13" s="320" t="s">
        <v>190</v>
      </c>
      <c r="AB13" s="485"/>
      <c r="AC13" s="486"/>
      <c r="AD13" s="486"/>
    </row>
    <row r="14" spans="1:30" ht="23.25">
      <c r="A14" s="314">
        <v>13</v>
      </c>
      <c r="B14" s="283" t="s">
        <v>709</v>
      </c>
      <c r="C14" s="183">
        <v>45772</v>
      </c>
      <c r="D14" s="511">
        <v>45785</v>
      </c>
      <c r="E14" s="498" t="s">
        <v>764</v>
      </c>
      <c r="F14" s="343" t="s">
        <v>765</v>
      </c>
      <c r="G14" s="310">
        <v>48211</v>
      </c>
      <c r="H14" s="282" t="s">
        <v>766</v>
      </c>
      <c r="I14" s="364" t="s">
        <v>164</v>
      </c>
      <c r="J14" s="279">
        <v>8</v>
      </c>
      <c r="K14" s="279">
        <v>3</v>
      </c>
      <c r="L14" s="279">
        <v>12</v>
      </c>
      <c r="M14" s="310" t="s">
        <v>190</v>
      </c>
      <c r="N14" s="527" t="s">
        <v>190</v>
      </c>
      <c r="O14" s="285" t="s">
        <v>190</v>
      </c>
      <c r="P14" s="310"/>
      <c r="Q14" s="310"/>
      <c r="R14" s="279"/>
      <c r="S14" s="361"/>
      <c r="T14" s="361"/>
      <c r="U14" s="310"/>
      <c r="V14" s="310"/>
      <c r="W14" s="283"/>
      <c r="X14" s="354"/>
      <c r="Y14" s="283"/>
      <c r="Z14" s="310"/>
      <c r="AA14" s="310"/>
      <c r="AB14" s="362" t="s">
        <v>789</v>
      </c>
      <c r="AC14" s="356"/>
      <c r="AD14" s="356"/>
    </row>
    <row r="15" spans="1:30" ht="35.25">
      <c r="A15" s="314">
        <v>14</v>
      </c>
      <c r="B15" s="283" t="s">
        <v>709</v>
      </c>
      <c r="C15" s="183">
        <v>45772</v>
      </c>
      <c r="D15" s="511">
        <v>45785</v>
      </c>
      <c r="E15" s="498" t="s">
        <v>764</v>
      </c>
      <c r="F15" s="285" t="s">
        <v>429</v>
      </c>
      <c r="G15" s="283">
        <v>47905</v>
      </c>
      <c r="H15" s="337" t="s">
        <v>746</v>
      </c>
      <c r="I15" s="364" t="s">
        <v>164</v>
      </c>
      <c r="J15" s="296">
        <v>5</v>
      </c>
      <c r="K15" s="296"/>
      <c r="L15" s="296"/>
      <c r="M15" s="283" t="s">
        <v>410</v>
      </c>
      <c r="N15" s="283"/>
      <c r="O15" s="283"/>
      <c r="P15" s="283"/>
      <c r="Q15" s="283"/>
      <c r="R15" s="283"/>
      <c r="S15" s="354"/>
      <c r="T15" s="283"/>
      <c r="U15" s="283"/>
      <c r="V15" s="283"/>
      <c r="W15" s="283"/>
      <c r="X15" s="283"/>
      <c r="Y15" s="283"/>
      <c r="Z15" s="283"/>
      <c r="AA15" s="283"/>
      <c r="AB15" s="455" t="s">
        <v>790</v>
      </c>
    </row>
    <row r="16" spans="1:30" ht="23.25">
      <c r="A16" s="314">
        <v>15</v>
      </c>
      <c r="B16" s="283" t="s">
        <v>709</v>
      </c>
      <c r="C16" s="183">
        <v>45772</v>
      </c>
      <c r="D16" s="511">
        <v>45785</v>
      </c>
      <c r="E16" s="498" t="s">
        <v>764</v>
      </c>
      <c r="F16" s="285" t="s">
        <v>465</v>
      </c>
      <c r="G16" s="353">
        <v>47547</v>
      </c>
      <c r="H16" s="282" t="s">
        <v>791</v>
      </c>
      <c r="I16" s="364" t="s">
        <v>164</v>
      </c>
      <c r="J16" s="285">
        <v>8</v>
      </c>
      <c r="K16" s="285"/>
      <c r="L16" s="285">
        <v>6</v>
      </c>
      <c r="M16" s="283"/>
      <c r="N16" s="283"/>
      <c r="O16" s="283"/>
      <c r="P16" s="283"/>
      <c r="Q16" s="283"/>
      <c r="R16" s="283"/>
      <c r="S16" s="294"/>
      <c r="T16" s="294"/>
      <c r="U16" s="283"/>
      <c r="V16" s="283"/>
      <c r="W16" s="283"/>
      <c r="X16" s="294"/>
      <c r="Y16" s="283"/>
      <c r="Z16" s="283"/>
      <c r="AA16" s="283"/>
      <c r="AB16" s="455" t="s">
        <v>790</v>
      </c>
      <c r="AC16" s="356"/>
      <c r="AD16" s="356"/>
    </row>
    <row r="17" spans="1:30" ht="23.25">
      <c r="A17" s="314">
        <v>16</v>
      </c>
      <c r="B17" s="283" t="s">
        <v>709</v>
      </c>
      <c r="C17" s="183">
        <v>45772</v>
      </c>
      <c r="D17" s="511">
        <v>45785</v>
      </c>
      <c r="E17" s="498" t="s">
        <v>792</v>
      </c>
      <c r="F17" s="285" t="s">
        <v>432</v>
      </c>
      <c r="G17" s="416">
        <v>47904</v>
      </c>
      <c r="H17" s="282" t="s">
        <v>793</v>
      </c>
      <c r="I17" s="364" t="s">
        <v>164</v>
      </c>
      <c r="J17" s="285">
        <v>5</v>
      </c>
      <c r="K17" s="285">
        <v>5</v>
      </c>
      <c r="L17" s="285">
        <v>24</v>
      </c>
      <c r="M17" s="283" t="s">
        <v>525</v>
      </c>
      <c r="N17" s="283"/>
      <c r="O17" s="283"/>
      <c r="P17" s="283"/>
      <c r="Q17" s="283"/>
      <c r="R17" s="296"/>
      <c r="S17" s="294"/>
      <c r="T17" s="294"/>
      <c r="U17" s="283"/>
      <c r="V17" s="283"/>
      <c r="W17" s="283"/>
      <c r="X17" s="294"/>
      <c r="Y17" s="283"/>
      <c r="Z17" s="283"/>
      <c r="AA17" s="283"/>
      <c r="AB17" s="355"/>
      <c r="AC17" s="356"/>
      <c r="AD17" s="356"/>
    </row>
    <row r="18" spans="1:30" ht="12.75">
      <c r="A18" s="314"/>
      <c r="B18" s="283"/>
      <c r="C18" s="183"/>
      <c r="D18" s="183"/>
      <c r="E18" s="498"/>
      <c r="F18" s="285"/>
      <c r="G18" s="283"/>
      <c r="H18" s="282"/>
      <c r="I18" s="280"/>
      <c r="J18" s="285"/>
      <c r="K18" s="285"/>
      <c r="L18" s="285"/>
      <c r="M18" s="283"/>
      <c r="N18" s="283"/>
      <c r="O18" s="283"/>
      <c r="P18" s="283"/>
      <c r="Q18" s="283"/>
      <c r="R18" s="296"/>
      <c r="S18" s="294"/>
      <c r="T18" s="294"/>
      <c r="U18" s="283"/>
      <c r="V18" s="283"/>
      <c r="W18" s="283"/>
      <c r="X18" s="294"/>
      <c r="Y18" s="283"/>
      <c r="Z18" s="283"/>
      <c r="AA18" s="283"/>
      <c r="AB18" s="355"/>
      <c r="AC18" s="356"/>
      <c r="AD18" s="356"/>
    </row>
    <row r="19" spans="1:30" ht="12.75">
      <c r="A19" s="314"/>
      <c r="B19" s="283"/>
      <c r="C19" s="354"/>
      <c r="D19" s="354"/>
      <c r="E19" s="498"/>
      <c r="F19" s="285"/>
      <c r="G19" s="388"/>
      <c r="H19" s="389"/>
      <c r="I19" s="280"/>
      <c r="J19" s="285"/>
      <c r="K19" s="285"/>
      <c r="L19" s="285"/>
      <c r="M19" s="283"/>
      <c r="N19" s="283"/>
      <c r="O19" s="343"/>
      <c r="P19" s="283"/>
      <c r="Q19" s="283"/>
      <c r="R19" s="279"/>
      <c r="S19" s="294"/>
      <c r="T19" s="294"/>
      <c r="U19" s="283"/>
      <c r="V19" s="283"/>
      <c r="W19" s="283"/>
      <c r="X19" s="294"/>
      <c r="Y19" s="283"/>
      <c r="Z19" s="283"/>
      <c r="AA19" s="283"/>
      <c r="AB19" s="355"/>
    </row>
    <row r="20" spans="1:30" ht="12.75">
      <c r="A20" s="314"/>
      <c r="B20" s="283"/>
      <c r="C20" s="354"/>
      <c r="D20" s="354"/>
      <c r="E20" s="498"/>
      <c r="F20" s="285"/>
      <c r="G20" s="283"/>
      <c r="H20" s="282"/>
      <c r="I20" s="280"/>
      <c r="J20" s="285"/>
      <c r="K20" s="285"/>
      <c r="L20" s="285"/>
      <c r="M20" s="283"/>
      <c r="N20" s="283"/>
      <c r="O20" s="283"/>
      <c r="P20" s="283"/>
      <c r="Q20" s="283"/>
      <c r="R20" s="283"/>
      <c r="S20" s="294"/>
      <c r="T20" s="294"/>
      <c r="U20" s="283"/>
      <c r="V20" s="283"/>
      <c r="W20" s="283"/>
      <c r="X20" s="294"/>
      <c r="Y20" s="283"/>
      <c r="Z20" s="283"/>
      <c r="AA20" s="283"/>
      <c r="AB20" s="355"/>
      <c r="AC20" s="356"/>
      <c r="AD20" s="356"/>
    </row>
    <row r="21" spans="1:30" ht="12.75">
      <c r="A21" s="314"/>
      <c r="B21" s="283"/>
      <c r="C21" s="354"/>
      <c r="D21" s="354"/>
      <c r="E21" s="498"/>
      <c r="F21" s="285"/>
      <c r="G21" s="283"/>
      <c r="H21" s="282"/>
      <c r="I21" s="280"/>
      <c r="J21" s="285"/>
      <c r="K21" s="285"/>
      <c r="L21" s="285"/>
      <c r="M21" s="283"/>
      <c r="N21" s="283"/>
      <c r="O21" s="283"/>
      <c r="P21" s="283"/>
      <c r="Q21" s="283"/>
      <c r="R21" s="279"/>
      <c r="S21" s="294"/>
      <c r="T21" s="294"/>
      <c r="U21" s="283"/>
      <c r="V21" s="283"/>
      <c r="W21" s="283"/>
      <c r="X21" s="294"/>
      <c r="Y21" s="283"/>
      <c r="Z21" s="283"/>
      <c r="AA21" s="283"/>
      <c r="AB21" s="355"/>
      <c r="AC21" s="356"/>
      <c r="AD21" s="356"/>
    </row>
    <row r="22" spans="1:30" ht="12.75">
      <c r="A22" s="314"/>
      <c r="B22" s="283"/>
      <c r="C22" s="354"/>
      <c r="D22" s="354"/>
      <c r="E22" s="498"/>
      <c r="F22" s="285"/>
      <c r="G22" s="283"/>
      <c r="H22" s="282"/>
      <c r="I22" s="280"/>
      <c r="J22" s="285"/>
      <c r="K22" s="285"/>
      <c r="L22" s="285"/>
      <c r="M22" s="283"/>
      <c r="N22" s="283"/>
      <c r="O22" s="283"/>
      <c r="P22" s="283"/>
      <c r="Q22" s="283"/>
      <c r="R22" s="279"/>
      <c r="S22" s="294"/>
      <c r="T22" s="294"/>
      <c r="U22" s="283"/>
      <c r="V22" s="283"/>
      <c r="W22" s="283"/>
      <c r="X22" s="294"/>
      <c r="Y22" s="283"/>
      <c r="Z22" s="283"/>
      <c r="AA22" s="283"/>
      <c r="AB22" s="355"/>
    </row>
    <row r="23" spans="1:30" ht="12.75">
      <c r="A23" s="314"/>
      <c r="B23" s="283"/>
      <c r="C23" s="354"/>
      <c r="D23" s="354"/>
      <c r="E23" s="498"/>
      <c r="F23" s="285"/>
      <c r="G23" s="283"/>
      <c r="H23" s="282"/>
      <c r="I23" s="280"/>
      <c r="J23" s="285"/>
      <c r="K23" s="285"/>
      <c r="L23" s="285"/>
      <c r="M23" s="283"/>
      <c r="N23" s="283"/>
      <c r="O23" s="283"/>
      <c r="P23" s="283"/>
      <c r="Q23" s="283"/>
      <c r="R23" s="279"/>
      <c r="S23" s="294"/>
      <c r="T23" s="294"/>
      <c r="U23" s="283"/>
      <c r="V23" s="283"/>
      <c r="W23" s="283"/>
      <c r="X23" s="294"/>
      <c r="Y23" s="283"/>
      <c r="Z23" s="283"/>
      <c r="AA23" s="283"/>
      <c r="AB23" s="355"/>
    </row>
    <row r="24" spans="1:30" ht="12.75">
      <c r="A24" s="314"/>
      <c r="B24" s="283"/>
      <c r="C24" s="354"/>
      <c r="D24" s="354"/>
      <c r="E24" s="498"/>
      <c r="F24" s="343"/>
      <c r="G24" s="285"/>
      <c r="H24" s="282"/>
      <c r="I24" s="280"/>
      <c r="J24" s="285"/>
      <c r="K24" s="285"/>
      <c r="L24" s="285"/>
      <c r="M24" s="283"/>
      <c r="N24" s="283"/>
      <c r="O24" s="283"/>
      <c r="P24" s="283"/>
      <c r="Q24" s="283"/>
      <c r="R24" s="320"/>
      <c r="S24" s="294"/>
      <c r="T24" s="294"/>
      <c r="U24" s="283"/>
      <c r="V24" s="283"/>
      <c r="W24" s="283"/>
      <c r="X24" s="294"/>
      <c r="Y24" s="283"/>
      <c r="Z24" s="283"/>
      <c r="AA24" s="283"/>
      <c r="AB24" s="355"/>
      <c r="AC24" s="356"/>
      <c r="AD24" s="356"/>
    </row>
    <row r="25" spans="1:30" ht="12.75">
      <c r="A25" s="314"/>
      <c r="B25" s="283"/>
      <c r="C25" s="354"/>
      <c r="D25" s="458"/>
      <c r="E25" s="499"/>
      <c r="F25" s="285"/>
      <c r="G25" s="280"/>
      <c r="H25" s="282"/>
      <c r="I25" s="280"/>
      <c r="J25" s="278"/>
      <c r="K25" s="285"/>
      <c r="L25" s="343"/>
      <c r="M25" s="283"/>
      <c r="N25" s="283"/>
      <c r="O25" s="283"/>
      <c r="P25" s="283"/>
      <c r="Q25" s="283"/>
      <c r="R25" s="283"/>
      <c r="S25" s="294"/>
      <c r="T25" s="294"/>
      <c r="U25" s="283"/>
      <c r="V25" s="283"/>
      <c r="W25" s="283"/>
      <c r="X25" s="294"/>
      <c r="Y25" s="283"/>
      <c r="Z25" s="283"/>
      <c r="AA25" s="283"/>
      <c r="AB25" s="355"/>
      <c r="AC25" s="356"/>
      <c r="AD25" s="356"/>
    </row>
    <row r="26" spans="1:30" ht="12.75">
      <c r="A26" s="314"/>
      <c r="B26" s="290"/>
      <c r="C26" s="392"/>
      <c r="D26" s="392"/>
      <c r="E26" s="459"/>
      <c r="F26" s="281"/>
      <c r="G26" s="279"/>
      <c r="H26" s="337"/>
      <c r="I26" s="280"/>
      <c r="J26" s="278"/>
      <c r="K26" s="285"/>
      <c r="L26" s="343"/>
      <c r="M26" s="279"/>
      <c r="N26" s="279"/>
      <c r="O26" s="279"/>
      <c r="P26" s="279"/>
      <c r="Q26" s="279"/>
      <c r="R26" s="279"/>
      <c r="S26" s="279"/>
      <c r="T26" s="279"/>
      <c r="U26" s="279"/>
      <c r="V26" s="279"/>
      <c r="W26" s="279"/>
      <c r="X26" s="279"/>
      <c r="Y26" s="279"/>
      <c r="Z26" s="279"/>
      <c r="AA26" s="279"/>
      <c r="AB26" s="362"/>
      <c r="AC26" s="356"/>
      <c r="AD26" s="356"/>
    </row>
    <row r="27" spans="1:30" ht="12.75">
      <c r="A27" s="314"/>
      <c r="B27" s="280"/>
      <c r="C27" s="393"/>
      <c r="D27" s="393"/>
      <c r="E27" s="396"/>
      <c r="F27" s="280"/>
      <c r="G27" s="283"/>
      <c r="H27" s="282"/>
      <c r="I27" s="280"/>
      <c r="J27" s="278"/>
      <c r="K27" s="285"/>
      <c r="L27" s="343"/>
      <c r="M27" s="279"/>
      <c r="N27" s="279"/>
      <c r="O27" s="279"/>
      <c r="P27" s="279"/>
      <c r="Q27" s="279"/>
      <c r="R27" s="279"/>
      <c r="S27" s="294"/>
      <c r="T27" s="294"/>
      <c r="U27" s="283"/>
      <c r="V27" s="283"/>
      <c r="W27" s="279"/>
      <c r="X27" s="294"/>
      <c r="Y27" s="279"/>
      <c r="Z27" s="279"/>
      <c r="AA27" s="279"/>
      <c r="AB27" s="362"/>
    </row>
    <row r="28" spans="1:30" ht="12.75">
      <c r="A28" s="314"/>
      <c r="B28" s="280"/>
      <c r="C28" s="393"/>
      <c r="D28" s="393"/>
      <c r="E28" s="72"/>
      <c r="F28" s="390"/>
      <c r="G28" s="310"/>
      <c r="H28" s="282"/>
      <c r="I28" s="280"/>
      <c r="J28" s="283"/>
      <c r="K28" s="283"/>
      <c r="L28" s="424"/>
      <c r="M28" s="296"/>
      <c r="N28" s="279"/>
      <c r="O28" s="279"/>
      <c r="P28" s="279"/>
      <c r="Q28" s="279"/>
      <c r="R28" s="283"/>
      <c r="S28" s="354"/>
      <c r="T28" s="354"/>
      <c r="U28" s="296"/>
      <c r="V28" s="296"/>
      <c r="W28" s="283"/>
      <c r="X28" s="354"/>
      <c r="Y28" s="296"/>
      <c r="Z28" s="279"/>
      <c r="AA28" s="279"/>
      <c r="AB28" s="355"/>
      <c r="AC28" s="356"/>
      <c r="AD28" s="356"/>
    </row>
    <row r="29" spans="1:30" ht="12.75">
      <c r="A29" s="314"/>
      <c r="B29" s="283"/>
      <c r="C29" s="354"/>
      <c r="D29" s="354"/>
      <c r="E29" s="72"/>
      <c r="F29" s="283"/>
      <c r="G29" s="283"/>
      <c r="H29" s="282"/>
      <c r="I29" s="280"/>
      <c r="J29" s="296"/>
      <c r="K29" s="343"/>
      <c r="L29" s="343"/>
      <c r="M29" s="279"/>
      <c r="N29" s="279"/>
      <c r="O29" s="279"/>
      <c r="P29" s="279"/>
      <c r="Q29" s="343"/>
      <c r="R29" s="279"/>
      <c r="S29" s="354"/>
      <c r="T29" s="354"/>
      <c r="U29" s="279"/>
      <c r="V29" s="279"/>
      <c r="W29" s="279"/>
      <c r="X29" s="294"/>
      <c r="Y29" s="279"/>
      <c r="Z29" s="279"/>
      <c r="AA29" s="279"/>
      <c r="AB29" s="362"/>
      <c r="AC29" s="356"/>
      <c r="AD29" s="356"/>
    </row>
    <row r="30" spans="1:30" ht="12.75">
      <c r="A30" s="314"/>
      <c r="B30" s="283"/>
      <c r="C30" s="354"/>
      <c r="D30" s="354"/>
      <c r="E30" s="72"/>
      <c r="F30" s="283"/>
      <c r="G30" s="283"/>
      <c r="H30" s="282"/>
      <c r="I30" s="280"/>
      <c r="J30" s="278"/>
      <c r="K30" s="285"/>
      <c r="L30" s="343"/>
      <c r="M30" s="279"/>
      <c r="N30" s="279"/>
      <c r="O30" s="279"/>
      <c r="P30" s="279"/>
      <c r="Q30" s="279"/>
      <c r="R30" s="279"/>
      <c r="S30" s="294"/>
      <c r="T30" s="294"/>
      <c r="U30" s="279"/>
      <c r="V30" s="279"/>
      <c r="W30" s="279"/>
      <c r="X30" s="279"/>
      <c r="Y30" s="279"/>
      <c r="Z30" s="279"/>
      <c r="AA30" s="279"/>
      <c r="AB30" s="362"/>
      <c r="AC30" s="356"/>
      <c r="AD30" s="356"/>
    </row>
    <row r="31" spans="1:30" ht="12.75">
      <c r="A31" s="314"/>
      <c r="B31" s="293"/>
      <c r="C31" s="391"/>
      <c r="D31" s="391"/>
      <c r="E31" s="72"/>
      <c r="F31" s="390"/>
      <c r="G31" s="310"/>
      <c r="H31" s="282"/>
      <c r="I31" s="280"/>
      <c r="J31" s="296"/>
      <c r="K31" s="343"/>
      <c r="L31" s="296"/>
      <c r="M31" s="296"/>
      <c r="N31" s="279"/>
      <c r="O31" s="279"/>
      <c r="P31" s="279"/>
      <c r="Q31" s="279"/>
      <c r="R31" s="279"/>
      <c r="S31" s="279"/>
      <c r="T31" s="279"/>
      <c r="U31" s="279"/>
      <c r="V31" s="279"/>
      <c r="W31" s="279"/>
      <c r="X31" s="279"/>
      <c r="Y31" s="279"/>
      <c r="Z31" s="279"/>
      <c r="AA31" s="279"/>
      <c r="AB31" s="362"/>
    </row>
    <row r="32" spans="1:30" ht="12.75">
      <c r="A32" s="314"/>
      <c r="B32" s="283"/>
      <c r="C32" s="354"/>
      <c r="D32" s="354"/>
      <c r="E32" s="72"/>
      <c r="F32" s="283"/>
      <c r="G32" s="283"/>
      <c r="H32" s="282"/>
      <c r="I32" s="280"/>
      <c r="J32" s="278"/>
      <c r="K32" s="285"/>
      <c r="L32" s="425"/>
      <c r="M32" s="280"/>
      <c r="N32" s="283"/>
      <c r="O32" s="283"/>
      <c r="P32" s="283"/>
      <c r="Q32" s="283"/>
      <c r="R32" s="320"/>
      <c r="S32" s="360"/>
      <c r="T32" s="360"/>
      <c r="U32" s="283"/>
      <c r="V32" s="283"/>
      <c r="W32" s="283"/>
      <c r="X32" s="360"/>
      <c r="Y32" s="358"/>
      <c r="Z32" s="320"/>
      <c r="AA32" s="320"/>
      <c r="AB32" s="355"/>
      <c r="AC32" s="356"/>
      <c r="AD32" s="356"/>
    </row>
    <row r="33" spans="1:28" ht="12.75">
      <c r="A33" s="314"/>
      <c r="B33" s="283"/>
      <c r="C33" s="354"/>
      <c r="D33" s="354"/>
      <c r="E33" s="72"/>
      <c r="F33" s="283"/>
      <c r="G33" s="283"/>
      <c r="H33" s="282"/>
      <c r="I33" s="280"/>
      <c r="J33" s="296"/>
      <c r="K33" s="343"/>
      <c r="L33" s="343"/>
      <c r="M33" s="279"/>
      <c r="N33" s="279"/>
      <c r="O33" s="279"/>
      <c r="P33" s="279"/>
      <c r="Q33" s="279"/>
      <c r="R33" s="279"/>
      <c r="S33" s="279"/>
      <c r="T33" s="279"/>
      <c r="U33" s="279"/>
      <c r="V33" s="279"/>
      <c r="W33" s="279"/>
      <c r="X33" s="279"/>
      <c r="Y33" s="279"/>
      <c r="Z33" s="279"/>
      <c r="AA33" s="279"/>
      <c r="AB33" s="362"/>
    </row>
    <row r="34" spans="1:28" ht="12.75">
      <c r="A34" s="314"/>
      <c r="B34" s="279"/>
      <c r="C34" s="361"/>
      <c r="D34" s="361"/>
      <c r="E34" s="387"/>
      <c r="F34" s="279"/>
      <c r="G34" s="279"/>
      <c r="H34" s="337"/>
      <c r="I34" s="290"/>
      <c r="J34" s="296"/>
      <c r="K34" s="343"/>
      <c r="L34" s="343"/>
      <c r="M34" s="279"/>
      <c r="N34" s="279"/>
      <c r="O34" s="279"/>
      <c r="P34" s="279"/>
      <c r="Q34" s="279"/>
      <c r="R34" s="279"/>
      <c r="S34" s="279"/>
      <c r="T34" s="279"/>
      <c r="U34" s="279"/>
      <c r="V34" s="279"/>
      <c r="W34" s="279"/>
      <c r="X34" s="279"/>
      <c r="Y34" s="279"/>
      <c r="Z34" s="279"/>
      <c r="AA34" s="279"/>
      <c r="AB34" s="362"/>
    </row>
    <row r="35" spans="1:28" ht="12.75">
      <c r="A35" s="314"/>
      <c r="B35" s="283"/>
      <c r="C35" s="354"/>
      <c r="D35" s="354"/>
      <c r="E35" s="72"/>
      <c r="F35" s="283"/>
      <c r="G35" s="283"/>
      <c r="H35" s="282"/>
      <c r="I35" s="283"/>
      <c r="J35" s="404"/>
      <c r="K35" s="343"/>
      <c r="L35" s="343"/>
      <c r="M35" s="279"/>
      <c r="N35" s="279"/>
      <c r="O35" s="279"/>
      <c r="P35" s="279"/>
      <c r="Q35" s="279"/>
      <c r="R35" s="279"/>
      <c r="S35" s="279"/>
      <c r="T35" s="279"/>
      <c r="U35" s="279"/>
      <c r="V35" s="279"/>
      <c r="W35" s="279"/>
      <c r="X35" s="279"/>
      <c r="Y35" s="279"/>
      <c r="Z35" s="279"/>
      <c r="AA35" s="279"/>
      <c r="AB35" s="362"/>
    </row>
    <row r="36" spans="1:28" s="53" customFormat="1" ht="12.75">
      <c r="A36" s="405"/>
      <c r="B36" s="293"/>
      <c r="C36" s="391"/>
      <c r="D36" s="391"/>
      <c r="E36" s="406"/>
      <c r="F36" s="293"/>
      <c r="G36" s="407"/>
      <c r="H36" s="408"/>
      <c r="I36" s="410"/>
      <c r="J36" s="296"/>
      <c r="K36" s="343"/>
      <c r="L36" s="343"/>
      <c r="M36" s="279"/>
      <c r="N36" s="279"/>
      <c r="O36" s="279"/>
      <c r="P36" s="279"/>
      <c r="Q36" s="359"/>
      <c r="R36" s="359"/>
      <c r="S36" s="361"/>
      <c r="T36" s="361"/>
      <c r="U36" s="359"/>
      <c r="V36" s="359"/>
      <c r="W36" s="359"/>
      <c r="X36" s="361"/>
      <c r="Y36" s="359"/>
      <c r="Z36" s="359"/>
      <c r="AA36" s="359"/>
      <c r="AB36" s="362"/>
    </row>
    <row r="37" spans="1:28" ht="12.75">
      <c r="E37" s="500"/>
      <c r="F37" s="24"/>
      <c r="H37" s="23"/>
      <c r="J37" s="201"/>
      <c r="K37" s="201"/>
      <c r="L37" s="201"/>
      <c r="N37" s="24"/>
      <c r="P37" s="24"/>
      <c r="Q37" s="23"/>
      <c r="R37" s="24"/>
      <c r="S37" s="24"/>
      <c r="T37" s="24"/>
      <c r="U37" s="24"/>
    </row>
    <row r="38" spans="1:28" ht="12.75">
      <c r="E38" s="500"/>
      <c r="F38" s="24"/>
      <c r="H38" s="23"/>
      <c r="J38" s="201"/>
      <c r="K38" s="201"/>
      <c r="L38" s="201"/>
      <c r="N38" s="24"/>
      <c r="P38" s="24"/>
      <c r="Q38" s="23"/>
      <c r="R38" s="24"/>
      <c r="S38" s="24"/>
      <c r="T38" s="24"/>
      <c r="U38" s="24"/>
    </row>
    <row r="39" spans="1:28" ht="12.75">
      <c r="E39" s="500"/>
      <c r="F39" s="24"/>
      <c r="H39" s="107"/>
      <c r="J39" s="201"/>
      <c r="K39" s="201"/>
      <c r="L39" s="201"/>
      <c r="N39" s="24"/>
      <c r="P39" s="24"/>
      <c r="Q39" s="23"/>
      <c r="R39" s="24"/>
      <c r="S39" s="24"/>
      <c r="T39" s="24"/>
      <c r="U39" s="24"/>
    </row>
    <row r="40" spans="1:28" ht="12.75">
      <c r="E40" s="500"/>
      <c r="F40" s="24"/>
      <c r="H40" s="23"/>
      <c r="J40" s="201"/>
      <c r="K40" s="201"/>
      <c r="L40" s="201"/>
      <c r="N40" s="24"/>
      <c r="P40" s="24"/>
      <c r="Q40" s="23"/>
      <c r="R40" s="24"/>
      <c r="S40" s="24"/>
      <c r="T40" s="24"/>
      <c r="U40" s="24"/>
    </row>
    <row r="41" spans="1:28" ht="12.75">
      <c r="E41" s="500"/>
      <c r="F41" s="24"/>
      <c r="H41" s="23"/>
      <c r="J41" s="201"/>
      <c r="K41" s="201"/>
      <c r="L41" s="201"/>
      <c r="N41" s="24"/>
      <c r="P41" s="24"/>
      <c r="Q41" s="23"/>
      <c r="R41" s="24"/>
      <c r="S41" s="24"/>
      <c r="T41" s="24"/>
      <c r="U41" s="24"/>
    </row>
    <row r="42" spans="1:28" ht="12.75">
      <c r="E42" s="500"/>
      <c r="F42" s="24"/>
      <c r="H42" s="23"/>
      <c r="J42" s="201"/>
      <c r="K42" s="201"/>
      <c r="L42" s="201"/>
      <c r="N42" s="24"/>
      <c r="P42" s="24"/>
      <c r="Q42" s="23"/>
      <c r="R42" s="24"/>
      <c r="S42" s="24"/>
      <c r="T42" s="24"/>
      <c r="U42" s="24"/>
    </row>
    <row r="43" spans="1:28" ht="12.75">
      <c r="E43" s="500"/>
      <c r="F43" s="24"/>
      <c r="H43" s="23"/>
      <c r="J43" s="201"/>
      <c r="K43" s="201"/>
      <c r="L43" s="201"/>
      <c r="N43" s="24"/>
      <c r="P43" s="24"/>
      <c r="Q43" s="23"/>
      <c r="R43" s="24"/>
      <c r="S43" s="24"/>
      <c r="T43" s="24"/>
      <c r="U43" s="24"/>
    </row>
    <row r="44" spans="1:28" ht="12.75">
      <c r="E44" s="500"/>
      <c r="F44" s="24"/>
      <c r="H44" s="23"/>
      <c r="J44" s="201"/>
      <c r="K44" s="201"/>
      <c r="L44" s="201"/>
      <c r="N44" s="24"/>
      <c r="P44" s="24"/>
      <c r="Q44" s="23"/>
      <c r="R44" s="24"/>
      <c r="S44" s="24"/>
      <c r="T44" s="24"/>
      <c r="U44" s="24"/>
    </row>
    <row r="45" spans="1:28" ht="12.75">
      <c r="E45" s="500"/>
      <c r="F45" s="24"/>
      <c r="H45" s="23"/>
      <c r="J45" s="201"/>
      <c r="K45" s="201"/>
      <c r="L45" s="201"/>
      <c r="N45" s="24"/>
      <c r="P45" s="24"/>
      <c r="Q45" s="23"/>
      <c r="R45" s="24"/>
      <c r="S45" s="24"/>
      <c r="T45" s="24"/>
      <c r="U45" s="24"/>
    </row>
    <row r="46" spans="1:28" ht="12.75">
      <c r="E46" s="500"/>
      <c r="F46" s="24"/>
      <c r="H46" s="23"/>
      <c r="J46" s="201"/>
      <c r="K46" s="201"/>
      <c r="L46" s="201"/>
      <c r="N46" s="24"/>
      <c r="P46" s="24"/>
      <c r="Q46" s="23"/>
      <c r="R46" s="24"/>
      <c r="S46" s="24"/>
      <c r="T46" s="24"/>
      <c r="U46" s="24"/>
    </row>
    <row r="47" spans="1:28" ht="12.75">
      <c r="E47" s="500"/>
      <c r="F47" s="24"/>
      <c r="H47" s="23"/>
      <c r="J47" s="201"/>
      <c r="K47" s="201"/>
      <c r="L47" s="201"/>
      <c r="N47" s="24"/>
      <c r="P47" s="24"/>
      <c r="Q47" s="23"/>
      <c r="R47" s="24"/>
      <c r="S47" s="24"/>
      <c r="T47" s="24"/>
      <c r="U47" s="24"/>
    </row>
    <row r="48" spans="1:28"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row r="971" spans="5:21" ht="12.75">
      <c r="E971" s="500"/>
      <c r="F971" s="24"/>
      <c r="H971" s="23"/>
      <c r="J971" s="201"/>
      <c r="K971" s="201"/>
      <c r="L971" s="201"/>
      <c r="N971" s="24"/>
      <c r="P971" s="24"/>
      <c r="Q971" s="23"/>
      <c r="R971" s="24"/>
      <c r="S971" s="24"/>
      <c r="T971" s="24"/>
      <c r="U971" s="24"/>
    </row>
    <row r="972" spans="5:21" ht="12.75">
      <c r="E972" s="500"/>
      <c r="F972" s="24"/>
      <c r="H972" s="23"/>
      <c r="J972" s="201"/>
      <c r="K972" s="201"/>
      <c r="L972" s="201"/>
      <c r="N972" s="24"/>
      <c r="P972" s="24"/>
      <c r="Q972" s="23"/>
      <c r="R972" s="24"/>
      <c r="S972" s="24"/>
      <c r="T972" s="24"/>
      <c r="U972" s="24"/>
    </row>
    <row r="973" spans="5:21" ht="12.75">
      <c r="E973" s="500"/>
      <c r="F973" s="24"/>
      <c r="H973" s="23"/>
      <c r="J973" s="201"/>
      <c r="K973" s="201"/>
      <c r="L973" s="201"/>
      <c r="N973" s="24"/>
      <c r="P973" s="24"/>
      <c r="Q973" s="23"/>
      <c r="R973" s="24"/>
      <c r="S973" s="24"/>
      <c r="T973" s="24"/>
      <c r="U973" s="24"/>
    </row>
  </sheetData>
  <dataValidations count="3">
    <dataValidation type="list" allowBlank="1" showErrorMessage="1" sqref="I36" xr:uid="{1816FA18-9AD6-4303-A8F7-6DEADD6E1394}">
      <formula1>"Open,Inprogress,Closed"</formula1>
    </dataValidation>
    <dataValidation type="list" allowBlank="1" showErrorMessage="1" sqref="I26:I35 I2:I17" xr:uid="{3ABE8A64-A577-47C5-991E-B320252283DD}">
      <formula1>"Story Completed,Story Being Tested,Story Ready For Testing,Story Peer Review,Product Owner - Verify,Story Being Developed,Story Approved"</formula1>
    </dataValidation>
    <dataValidation type="list" allowBlank="1" showErrorMessage="1" sqref="I12:I13 I2:I3 I6:I9 I18:I25" xr:uid="{FFC9079C-9342-4285-9659-A438433F6131}">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D404B28-4C0E-45FC-89FF-498299001E81}">
          <x14:formula1>
            <xm:f>Settings!$C$3:$C$20</xm:f>
          </x14:formula1>
          <xm:sqref>I2:I17</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C9E9-EEA7-4375-8AE7-E09CC188C6D4}">
  <sheetPr>
    <outlinePr summaryBelow="0" summaryRight="0"/>
  </sheetPr>
  <dimension ref="A1:AB993"/>
  <sheetViews>
    <sheetView topLeftCell="B1" workbookViewId="0">
      <selection activeCell="J3" sqref="J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35.25">
      <c r="B2" s="526" t="s">
        <v>385</v>
      </c>
      <c r="C2" s="473">
        <v>25068</v>
      </c>
      <c r="D2" s="476"/>
      <c r="E2" s="475" t="s">
        <v>465</v>
      </c>
      <c r="F2" s="72" t="s">
        <v>647</v>
      </c>
      <c r="G2" s="468" t="s">
        <v>794</v>
      </c>
      <c r="H2" s="72" t="s">
        <v>229</v>
      </c>
      <c r="I2" s="72" t="s">
        <v>225</v>
      </c>
      <c r="J2" s="72" t="s">
        <v>795</v>
      </c>
      <c r="K2" s="198" t="s">
        <v>239</v>
      </c>
      <c r="L2" s="482" t="s">
        <v>687</v>
      </c>
      <c r="M2" s="483" t="s">
        <v>796</v>
      </c>
    </row>
    <row r="3" spans="1:28" ht="23.25">
      <c r="B3" s="526" t="s">
        <v>764</v>
      </c>
      <c r="C3" s="398">
        <v>25145</v>
      </c>
      <c r="D3" s="505"/>
      <c r="E3" s="177" t="s">
        <v>448</v>
      </c>
      <c r="F3" s="193" t="s">
        <v>647</v>
      </c>
      <c r="G3" s="317" t="s">
        <v>788</v>
      </c>
      <c r="H3" s="193" t="s">
        <v>229</v>
      </c>
      <c r="I3" s="193" t="s">
        <v>225</v>
      </c>
      <c r="J3" s="193" t="s">
        <v>226</v>
      </c>
      <c r="K3" s="193" t="s">
        <v>239</v>
      </c>
      <c r="L3" s="193" t="s">
        <v>517</v>
      </c>
      <c r="M3" s="58" t="s">
        <v>797</v>
      </c>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0E59F1F8-6B6E-4DA9-B822-A6288D94E100}">
      <formula1>"Open,Inprogress,Closed/Rejected,Defect Fixed"</formula1>
    </dataValidation>
    <dataValidation type="list" allowBlank="1" showErrorMessage="1" sqref="I2:I13" xr:uid="{7B9B900B-0086-43F5-B938-1C6C36E26B08}">
      <formula1>"Manual, Automation"</formula1>
    </dataValidation>
    <dataValidation type="list" allowBlank="1" showErrorMessage="1" sqref="F2:F13" xr:uid="{27E1A1C0-D521-4ADA-97C3-B7FE9B225294}">
      <formula1>"Bounceback/Sub-Defect,Defect,None"</formula1>
    </dataValidation>
    <dataValidation type="list" allowBlank="1" showErrorMessage="1" sqref="H2:H13" xr:uid="{CD23A7AE-CDC2-4823-895D-2265766F8F3D}">
      <formula1>"Minor,Significant,Major"</formula1>
    </dataValidation>
    <dataValidation type="list" allowBlank="1" showErrorMessage="1" sqref="J2:J13" xr:uid="{3BD8BBAD-351B-47B5-B9A1-53D5B93A0BD8}">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InputMessage="1" showErrorMessage="1" xr:uid="{F8B522D6-CD56-46BC-AE21-3163697A838B}">
          <x14:formula1>
            <xm:f>Details!$A$2:$A$10</xm:f>
          </x14:formula1>
          <xm:sqref>L2</xm:sqref>
        </x14:dataValidation>
        <x14:dataValidation type="list" allowBlank="1" showErrorMessage="1" xr:uid="{A6A2E7A1-FF0A-451D-99B7-8AB095B3B1AF}">
          <x14:formula1>
            <xm:f>Details!$A$2:$A$10</xm:f>
          </x14:formula1>
          <xm:sqref>L1 L3:L1048576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A2A9-9ECF-4863-8920-A9D7EB45E3B8}">
  <sheetPr>
    <outlinePr summaryBelow="0" summaryRight="0"/>
  </sheetPr>
  <dimension ref="A1:AD970"/>
  <sheetViews>
    <sheetView showGridLines="0" workbookViewId="0">
      <pane xSplit="9" topLeftCell="J16" activePane="topRight" state="frozen"/>
      <selection pane="topRight" activeCell="I16" sqref="I16"/>
      <selection activeCell="A3" sqref="A3"/>
    </sheetView>
  </sheetViews>
  <sheetFormatPr defaultColWidth="12.5703125" defaultRowHeight="15.75" customHeight="1"/>
  <cols>
    <col min="1" max="1" width="4.5703125" customWidth="1"/>
    <col min="2" max="2" width="7.5703125" style="243" customWidth="1"/>
    <col min="3" max="3" width="9.140625" style="243" customWidth="1"/>
    <col min="4" max="4" width="9.5703125" style="243" customWidth="1"/>
    <col min="5" max="5" width="13.42578125" style="447" customWidth="1"/>
    <col min="6" max="6" width="14.7109375" customWidth="1"/>
    <col min="7" max="7" width="9.7109375" style="243" customWidth="1"/>
    <col min="8" max="8" width="53.28515625" customWidth="1"/>
    <col min="9" max="9" width="20" style="243" customWidth="1"/>
    <col min="10" max="10" width="17.42578125" style="179" bestFit="1" customWidth="1"/>
    <col min="11" max="11" width="19.28515625" style="179" customWidth="1"/>
    <col min="12" max="12" width="21.5703125" style="179" customWidth="1"/>
    <col min="13" max="13" width="26.5703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23.25">
      <c r="A2" s="314">
        <v>1</v>
      </c>
      <c r="B2" s="283" t="s">
        <v>709</v>
      </c>
      <c r="C2" s="183">
        <v>45758</v>
      </c>
      <c r="D2" s="183">
        <v>45771</v>
      </c>
      <c r="E2" s="498" t="s">
        <v>381</v>
      </c>
      <c r="F2" s="285" t="s">
        <v>798</v>
      </c>
      <c r="G2" s="353">
        <v>47868</v>
      </c>
      <c r="H2" s="282" t="s">
        <v>799</v>
      </c>
      <c r="I2" s="364" t="s">
        <v>199</v>
      </c>
      <c r="J2" s="296">
        <v>5</v>
      </c>
      <c r="K2" s="296">
        <v>6</v>
      </c>
      <c r="L2" s="296">
        <v>24</v>
      </c>
      <c r="M2" s="283" t="s">
        <v>190</v>
      </c>
      <c r="N2" s="283" t="s">
        <v>190</v>
      </c>
      <c r="O2" s="283" t="s">
        <v>190</v>
      </c>
      <c r="P2" s="283" t="s">
        <v>190</v>
      </c>
      <c r="Q2" s="283" t="s">
        <v>190</v>
      </c>
      <c r="R2" s="283" t="s">
        <v>190</v>
      </c>
      <c r="S2" s="283" t="s">
        <v>190</v>
      </c>
      <c r="T2" s="283" t="s">
        <v>190</v>
      </c>
      <c r="U2" s="283" t="s">
        <v>190</v>
      </c>
      <c r="V2" s="283" t="s">
        <v>190</v>
      </c>
      <c r="W2" s="283" t="s">
        <v>190</v>
      </c>
      <c r="X2" s="283" t="s">
        <v>190</v>
      </c>
      <c r="Y2" s="283" t="s">
        <v>190</v>
      </c>
      <c r="Z2" s="283" t="s">
        <v>190</v>
      </c>
      <c r="AA2" s="283" t="s">
        <v>190</v>
      </c>
      <c r="AB2" s="355"/>
      <c r="AC2" s="356"/>
      <c r="AD2" s="356"/>
    </row>
    <row r="3" spans="1:30" ht="23.25">
      <c r="A3" s="314">
        <v>2</v>
      </c>
      <c r="B3" s="283" t="s">
        <v>709</v>
      </c>
      <c r="C3" s="183">
        <v>45758</v>
      </c>
      <c r="D3" s="183">
        <v>45771</v>
      </c>
      <c r="E3" s="498" t="s">
        <v>381</v>
      </c>
      <c r="F3" s="285" t="s">
        <v>800</v>
      </c>
      <c r="G3" s="310">
        <v>47870</v>
      </c>
      <c r="H3" s="337" t="s">
        <v>801</v>
      </c>
      <c r="I3" s="364" t="s">
        <v>199</v>
      </c>
      <c r="J3" s="278">
        <v>5</v>
      </c>
      <c r="K3" s="278">
        <v>5.25</v>
      </c>
      <c r="L3" s="296">
        <v>21</v>
      </c>
      <c r="M3" s="283" t="s">
        <v>190</v>
      </c>
      <c r="N3" s="283" t="s">
        <v>190</v>
      </c>
      <c r="O3" s="283" t="s">
        <v>190</v>
      </c>
      <c r="P3" s="283" t="s">
        <v>190</v>
      </c>
      <c r="Q3" s="283" t="s">
        <v>190</v>
      </c>
      <c r="R3" s="283" t="s">
        <v>190</v>
      </c>
      <c r="S3" s="283" t="s">
        <v>190</v>
      </c>
      <c r="T3" s="283" t="s">
        <v>190</v>
      </c>
      <c r="U3" s="283" t="s">
        <v>190</v>
      </c>
      <c r="V3" s="283" t="s">
        <v>190</v>
      </c>
      <c r="W3" s="283" t="s">
        <v>190</v>
      </c>
      <c r="X3" s="283" t="s">
        <v>190</v>
      </c>
      <c r="Y3" s="283" t="s">
        <v>190</v>
      </c>
      <c r="Z3" s="283" t="s">
        <v>190</v>
      </c>
      <c r="AA3" s="283" t="s">
        <v>190</v>
      </c>
      <c r="AB3" s="355"/>
      <c r="AC3" s="356"/>
      <c r="AD3" s="356"/>
    </row>
    <row r="4" spans="1:30" ht="23.25">
      <c r="A4" s="314">
        <v>3</v>
      </c>
      <c r="B4" s="283" t="s">
        <v>709</v>
      </c>
      <c r="C4" s="183">
        <v>45758</v>
      </c>
      <c r="D4" s="183">
        <v>45771</v>
      </c>
      <c r="E4" s="498" t="s">
        <v>381</v>
      </c>
      <c r="F4" s="285" t="s">
        <v>802</v>
      </c>
      <c r="G4" s="488" t="s">
        <v>803</v>
      </c>
      <c r="H4" s="417" t="s">
        <v>804</v>
      </c>
      <c r="I4" s="410" t="s">
        <v>199</v>
      </c>
      <c r="J4" s="325">
        <v>5</v>
      </c>
      <c r="K4" s="325">
        <v>5.25</v>
      </c>
      <c r="L4" s="489">
        <v>21</v>
      </c>
      <c r="M4" s="283" t="s">
        <v>190</v>
      </c>
      <c r="N4" s="283" t="s">
        <v>190</v>
      </c>
      <c r="O4" s="283" t="s">
        <v>190</v>
      </c>
      <c r="P4" s="283" t="s">
        <v>190</v>
      </c>
      <c r="Q4" s="283" t="s">
        <v>190</v>
      </c>
      <c r="R4" s="283" t="s">
        <v>190</v>
      </c>
      <c r="S4" s="283" t="s">
        <v>190</v>
      </c>
      <c r="T4" s="283" t="s">
        <v>190</v>
      </c>
      <c r="U4" s="283" t="s">
        <v>190</v>
      </c>
      <c r="V4" s="283" t="s">
        <v>190</v>
      </c>
      <c r="W4" s="283" t="s">
        <v>190</v>
      </c>
      <c r="X4" s="283" t="s">
        <v>190</v>
      </c>
      <c r="Y4" s="283" t="s">
        <v>190</v>
      </c>
      <c r="Z4" s="283" t="s">
        <v>190</v>
      </c>
      <c r="AA4" s="283" t="s">
        <v>190</v>
      </c>
      <c r="AB4" s="490"/>
      <c r="AC4" s="356"/>
      <c r="AD4" s="356"/>
    </row>
    <row r="5" spans="1:30" ht="46.5">
      <c r="A5" s="314">
        <v>4</v>
      </c>
      <c r="B5" s="283" t="s">
        <v>709</v>
      </c>
      <c r="C5" s="183">
        <v>45758</v>
      </c>
      <c r="D5" s="183">
        <v>45771</v>
      </c>
      <c r="E5" s="498" t="s">
        <v>381</v>
      </c>
      <c r="F5" s="285" t="s">
        <v>798</v>
      </c>
      <c r="G5" s="280" t="s">
        <v>805</v>
      </c>
      <c r="H5" s="282" t="s">
        <v>760</v>
      </c>
      <c r="I5" s="364" t="s">
        <v>188</v>
      </c>
      <c r="J5" s="278">
        <v>8</v>
      </c>
      <c r="K5" s="285">
        <v>8.5</v>
      </c>
      <c r="L5" s="343">
        <v>34</v>
      </c>
      <c r="M5" s="283" t="s">
        <v>190</v>
      </c>
      <c r="N5" s="283" t="s">
        <v>190</v>
      </c>
      <c r="O5" s="283" t="s">
        <v>190</v>
      </c>
      <c r="P5" s="283" t="s">
        <v>190</v>
      </c>
      <c r="Q5" s="283" t="s">
        <v>190</v>
      </c>
      <c r="R5" s="283" t="s">
        <v>190</v>
      </c>
      <c r="S5" s="283" t="s">
        <v>190</v>
      </c>
      <c r="T5" s="283" t="s">
        <v>190</v>
      </c>
      <c r="U5" s="283" t="s">
        <v>190</v>
      </c>
      <c r="V5" s="283" t="s">
        <v>190</v>
      </c>
      <c r="W5" s="283" t="s">
        <v>190</v>
      </c>
      <c r="X5" s="283" t="s">
        <v>190</v>
      </c>
      <c r="Y5" s="283" t="s">
        <v>190</v>
      </c>
      <c r="Z5" s="283" t="s">
        <v>190</v>
      </c>
      <c r="AA5" s="283" t="s">
        <v>190</v>
      </c>
      <c r="AB5" s="455" t="s">
        <v>806</v>
      </c>
    </row>
    <row r="6" spans="1:30" ht="23.25">
      <c r="A6" s="314">
        <v>5</v>
      </c>
      <c r="B6" s="283" t="s">
        <v>709</v>
      </c>
      <c r="C6" s="183">
        <v>45758</v>
      </c>
      <c r="D6" s="183">
        <v>45771</v>
      </c>
      <c r="E6" s="498" t="s">
        <v>381</v>
      </c>
      <c r="F6" s="285" t="s">
        <v>802</v>
      </c>
      <c r="G6" s="416">
        <v>47876</v>
      </c>
      <c r="H6" s="282" t="s">
        <v>807</v>
      </c>
      <c r="I6" s="280" t="s">
        <v>199</v>
      </c>
      <c r="J6" s="285">
        <v>2</v>
      </c>
      <c r="K6" s="285">
        <v>2</v>
      </c>
      <c r="L6" s="285">
        <v>8</v>
      </c>
      <c r="M6" s="283" t="s">
        <v>190</v>
      </c>
      <c r="N6" s="283" t="s">
        <v>190</v>
      </c>
      <c r="O6" s="283" t="s">
        <v>190</v>
      </c>
      <c r="P6" s="283" t="s">
        <v>190</v>
      </c>
      <c r="Q6" s="283" t="s">
        <v>190</v>
      </c>
      <c r="R6" s="283" t="s">
        <v>190</v>
      </c>
      <c r="S6" s="283" t="s">
        <v>190</v>
      </c>
      <c r="T6" s="283" t="s">
        <v>190</v>
      </c>
      <c r="U6" s="283" t="s">
        <v>190</v>
      </c>
      <c r="V6" s="283" t="s">
        <v>190</v>
      </c>
      <c r="W6" s="283" t="s">
        <v>190</v>
      </c>
      <c r="X6" s="283" t="s">
        <v>190</v>
      </c>
      <c r="Y6" s="283" t="s">
        <v>190</v>
      </c>
      <c r="Z6" s="283" t="s">
        <v>190</v>
      </c>
      <c r="AA6" s="283" t="s">
        <v>190</v>
      </c>
      <c r="AB6" s="355"/>
      <c r="AC6" s="356"/>
      <c r="AD6" s="356"/>
    </row>
    <row r="7" spans="1:30" s="53" customFormat="1" ht="12.75">
      <c r="A7" s="314">
        <v>6</v>
      </c>
      <c r="B7" s="283" t="s">
        <v>709</v>
      </c>
      <c r="C7" s="183">
        <v>45758</v>
      </c>
      <c r="D7" s="183">
        <v>45771</v>
      </c>
      <c r="E7" s="498" t="s">
        <v>381</v>
      </c>
      <c r="F7" s="285" t="s">
        <v>765</v>
      </c>
      <c r="G7" s="283">
        <v>47872</v>
      </c>
      <c r="H7" s="282" t="s">
        <v>808</v>
      </c>
      <c r="I7" s="364" t="s">
        <v>199</v>
      </c>
      <c r="J7" s="285">
        <v>3</v>
      </c>
      <c r="K7" s="285">
        <v>3</v>
      </c>
      <c r="L7" s="285">
        <v>12</v>
      </c>
      <c r="M7" s="283" t="s">
        <v>190</v>
      </c>
      <c r="N7" s="283" t="s">
        <v>190</v>
      </c>
      <c r="O7" s="283" t="s">
        <v>190</v>
      </c>
      <c r="P7" s="283" t="s">
        <v>190</v>
      </c>
      <c r="Q7" s="283" t="s">
        <v>190</v>
      </c>
      <c r="R7" s="283" t="s">
        <v>190</v>
      </c>
      <c r="S7" s="283" t="s">
        <v>190</v>
      </c>
      <c r="T7" s="283" t="s">
        <v>190</v>
      </c>
      <c r="U7" s="283" t="s">
        <v>190</v>
      </c>
      <c r="V7" s="283" t="s">
        <v>190</v>
      </c>
      <c r="W7" s="283" t="s">
        <v>190</v>
      </c>
      <c r="X7" s="283" t="s">
        <v>190</v>
      </c>
      <c r="Y7" s="283" t="s">
        <v>190</v>
      </c>
      <c r="Z7" s="283" t="s">
        <v>190</v>
      </c>
      <c r="AA7" s="283" t="s">
        <v>190</v>
      </c>
      <c r="AB7" s="485"/>
      <c r="AC7" s="486"/>
      <c r="AD7" s="486"/>
    </row>
    <row r="8" spans="1:30" ht="23.25">
      <c r="A8" s="314">
        <v>7</v>
      </c>
      <c r="B8" s="283" t="s">
        <v>709</v>
      </c>
      <c r="C8" s="183">
        <v>45758</v>
      </c>
      <c r="D8" s="183">
        <v>45771</v>
      </c>
      <c r="E8" s="498" t="s">
        <v>381</v>
      </c>
      <c r="F8" s="343" t="s">
        <v>800</v>
      </c>
      <c r="G8" s="310">
        <v>47873</v>
      </c>
      <c r="H8" s="337" t="s">
        <v>809</v>
      </c>
      <c r="I8" s="364" t="s">
        <v>199</v>
      </c>
      <c r="J8" s="279">
        <v>5</v>
      </c>
      <c r="K8" s="325">
        <v>5.25</v>
      </c>
      <c r="L8" s="489">
        <v>21</v>
      </c>
      <c r="M8" s="283" t="s">
        <v>190</v>
      </c>
      <c r="N8" s="283" t="s">
        <v>190</v>
      </c>
      <c r="O8" s="283" t="s">
        <v>190</v>
      </c>
      <c r="P8" s="283" t="s">
        <v>190</v>
      </c>
      <c r="Q8" s="283" t="s">
        <v>190</v>
      </c>
      <c r="R8" s="283" t="s">
        <v>190</v>
      </c>
      <c r="S8" s="283" t="s">
        <v>190</v>
      </c>
      <c r="T8" s="283" t="s">
        <v>190</v>
      </c>
      <c r="U8" s="283" t="s">
        <v>190</v>
      </c>
      <c r="V8" s="283" t="s">
        <v>190</v>
      </c>
      <c r="W8" s="283" t="s">
        <v>190</v>
      </c>
      <c r="X8" s="283" t="s">
        <v>190</v>
      </c>
      <c r="Y8" s="283" t="s">
        <v>190</v>
      </c>
      <c r="Z8" s="283" t="s">
        <v>190</v>
      </c>
      <c r="AA8" s="283" t="s">
        <v>190</v>
      </c>
      <c r="AB8" s="362"/>
      <c r="AC8" s="356"/>
      <c r="AD8" s="356"/>
    </row>
    <row r="9" spans="1:30" ht="23.25">
      <c r="A9" s="314">
        <v>8</v>
      </c>
      <c r="B9" s="283" t="s">
        <v>709</v>
      </c>
      <c r="C9" s="183">
        <v>45758</v>
      </c>
      <c r="D9" s="183">
        <v>45771</v>
      </c>
      <c r="E9" s="498" t="s">
        <v>381</v>
      </c>
      <c r="F9" s="285" t="s">
        <v>810</v>
      </c>
      <c r="G9" s="283">
        <v>47867</v>
      </c>
      <c r="H9" s="337" t="s">
        <v>811</v>
      </c>
      <c r="I9" s="364" t="s">
        <v>199</v>
      </c>
      <c r="J9" s="296">
        <v>5</v>
      </c>
      <c r="K9" s="296">
        <v>5</v>
      </c>
      <c r="L9" s="296">
        <v>20</v>
      </c>
      <c r="M9" s="283" t="s">
        <v>190</v>
      </c>
      <c r="N9" s="283" t="s">
        <v>190</v>
      </c>
      <c r="O9" s="283" t="s">
        <v>190</v>
      </c>
      <c r="P9" s="283" t="s">
        <v>190</v>
      </c>
      <c r="Q9" s="283" t="s">
        <v>190</v>
      </c>
      <c r="R9" s="283" t="s">
        <v>190</v>
      </c>
      <c r="S9" s="283" t="s">
        <v>190</v>
      </c>
      <c r="T9" s="283" t="s">
        <v>190</v>
      </c>
      <c r="U9" s="283" t="s">
        <v>190</v>
      </c>
      <c r="V9" s="283" t="s">
        <v>190</v>
      </c>
      <c r="W9" s="283" t="s">
        <v>190</v>
      </c>
      <c r="X9" s="283" t="s">
        <v>190</v>
      </c>
      <c r="Y9" s="283" t="s">
        <v>190</v>
      </c>
      <c r="Z9" s="283" t="s">
        <v>190</v>
      </c>
      <c r="AA9" s="283" t="s">
        <v>190</v>
      </c>
      <c r="AB9" s="455"/>
    </row>
    <row r="10" spans="1:30" ht="35.25">
      <c r="A10" s="314">
        <v>9</v>
      </c>
      <c r="B10" s="285" t="s">
        <v>709</v>
      </c>
      <c r="C10" s="183">
        <v>45758</v>
      </c>
      <c r="D10" s="183">
        <v>45771</v>
      </c>
      <c r="E10" s="498" t="s">
        <v>381</v>
      </c>
      <c r="F10" s="285" t="s">
        <v>738</v>
      </c>
      <c r="G10" s="353">
        <v>47526</v>
      </c>
      <c r="H10" s="282" t="s">
        <v>812</v>
      </c>
      <c r="I10" s="364" t="s">
        <v>199</v>
      </c>
      <c r="J10" s="285">
        <v>3</v>
      </c>
      <c r="K10" s="285">
        <v>1</v>
      </c>
      <c r="L10" s="285">
        <v>6</v>
      </c>
      <c r="M10" s="283" t="s">
        <v>813</v>
      </c>
      <c r="N10" s="283" t="s">
        <v>410</v>
      </c>
      <c r="O10" s="283" t="s">
        <v>251</v>
      </c>
      <c r="P10" s="283" t="s">
        <v>410</v>
      </c>
      <c r="Q10" s="283" t="s">
        <v>251</v>
      </c>
      <c r="R10" s="283">
        <v>41709</v>
      </c>
      <c r="S10" s="294">
        <v>45758</v>
      </c>
      <c r="T10" s="294">
        <v>45758</v>
      </c>
      <c r="U10" s="283" t="s">
        <v>396</v>
      </c>
      <c r="V10" s="283" t="s">
        <v>814</v>
      </c>
      <c r="W10" s="283" t="s">
        <v>217</v>
      </c>
      <c r="X10" s="294">
        <v>45758</v>
      </c>
      <c r="Y10" s="283" t="s">
        <v>251</v>
      </c>
      <c r="Z10" s="283" t="s">
        <v>251</v>
      </c>
      <c r="AA10" s="283" t="s">
        <v>251</v>
      </c>
      <c r="AB10" s="355"/>
      <c r="AC10" s="356"/>
      <c r="AD10" s="356"/>
    </row>
    <row r="11" spans="1:30" ht="23.25">
      <c r="A11" s="314">
        <v>10</v>
      </c>
      <c r="B11" s="283" t="s">
        <v>709</v>
      </c>
      <c r="C11" s="183">
        <v>45758</v>
      </c>
      <c r="D11" s="183">
        <v>45771</v>
      </c>
      <c r="E11" s="498" t="s">
        <v>381</v>
      </c>
      <c r="F11" s="285" t="s">
        <v>802</v>
      </c>
      <c r="G11" s="388">
        <v>25070</v>
      </c>
      <c r="H11" s="389" t="s">
        <v>815</v>
      </c>
      <c r="I11" s="280" t="s">
        <v>239</v>
      </c>
      <c r="J11" s="285">
        <v>0</v>
      </c>
      <c r="K11" s="285">
        <v>0</v>
      </c>
      <c r="L11" s="285">
        <v>0</v>
      </c>
      <c r="M11" s="283" t="s">
        <v>465</v>
      </c>
      <c r="N11" s="283" t="s">
        <v>465</v>
      </c>
      <c r="O11" s="343" t="s">
        <v>251</v>
      </c>
      <c r="P11" s="283" t="s">
        <v>465</v>
      </c>
      <c r="Q11" s="283" t="s">
        <v>251</v>
      </c>
      <c r="R11" s="279">
        <v>41879</v>
      </c>
      <c r="S11" s="294">
        <v>45771</v>
      </c>
      <c r="T11" s="294">
        <v>45771</v>
      </c>
      <c r="U11" s="283" t="s">
        <v>396</v>
      </c>
      <c r="V11" s="283" t="s">
        <v>251</v>
      </c>
      <c r="W11" s="283" t="s">
        <v>217</v>
      </c>
      <c r="X11" s="294">
        <v>45771</v>
      </c>
      <c r="Y11" s="283" t="s">
        <v>251</v>
      </c>
      <c r="Z11" s="283" t="s">
        <v>251</v>
      </c>
      <c r="AA11" s="283" t="s">
        <v>190</v>
      </c>
      <c r="AB11" s="355"/>
    </row>
    <row r="12" spans="1:30" ht="23.25">
      <c r="A12" s="314">
        <v>11</v>
      </c>
      <c r="B12" s="283" t="s">
        <v>709</v>
      </c>
      <c r="C12" s="183">
        <v>45758</v>
      </c>
      <c r="D12" s="183">
        <v>45771</v>
      </c>
      <c r="E12" s="498" t="s">
        <v>381</v>
      </c>
      <c r="F12" s="285" t="s">
        <v>810</v>
      </c>
      <c r="G12" s="283">
        <v>25065</v>
      </c>
      <c r="H12" s="282" t="s">
        <v>816</v>
      </c>
      <c r="I12" s="280" t="s">
        <v>239</v>
      </c>
      <c r="J12" s="285">
        <v>0</v>
      </c>
      <c r="K12" s="285">
        <v>0</v>
      </c>
      <c r="L12" s="285">
        <v>0</v>
      </c>
      <c r="M12" s="283" t="s">
        <v>465</v>
      </c>
      <c r="N12" s="283" t="s">
        <v>190</v>
      </c>
      <c r="O12" s="283" t="s">
        <v>190</v>
      </c>
      <c r="P12" s="283" t="s">
        <v>190</v>
      </c>
      <c r="Q12" s="283" t="s">
        <v>190</v>
      </c>
      <c r="R12" s="283">
        <v>41863</v>
      </c>
      <c r="S12" s="294">
        <v>45770</v>
      </c>
      <c r="T12" s="294">
        <v>45770</v>
      </c>
      <c r="U12" s="283" t="s">
        <v>396</v>
      </c>
      <c r="V12" s="283" t="s">
        <v>251</v>
      </c>
      <c r="W12" s="283" t="s">
        <v>217</v>
      </c>
      <c r="X12" s="294">
        <v>45770</v>
      </c>
      <c r="Y12" s="283" t="s">
        <v>251</v>
      </c>
      <c r="Z12" s="283" t="s">
        <v>251</v>
      </c>
      <c r="AA12" s="283" t="s">
        <v>190</v>
      </c>
      <c r="AB12" s="355"/>
      <c r="AC12" s="356"/>
      <c r="AD12" s="356"/>
    </row>
    <row r="13" spans="1:30" ht="23.25">
      <c r="A13" s="314">
        <v>12</v>
      </c>
      <c r="B13" s="283" t="s">
        <v>709</v>
      </c>
      <c r="C13" s="183">
        <v>45758</v>
      </c>
      <c r="D13" s="183">
        <v>45771</v>
      </c>
      <c r="E13" s="498" t="s">
        <v>381</v>
      </c>
      <c r="F13" s="285" t="s">
        <v>810</v>
      </c>
      <c r="G13" s="283">
        <v>25069</v>
      </c>
      <c r="H13" s="282" t="s">
        <v>817</v>
      </c>
      <c r="I13" s="280" t="s">
        <v>239</v>
      </c>
      <c r="J13" s="285">
        <v>0</v>
      </c>
      <c r="K13" s="285">
        <v>0</v>
      </c>
      <c r="L13" s="285">
        <v>0</v>
      </c>
      <c r="M13" s="283" t="s">
        <v>465</v>
      </c>
      <c r="N13" s="283" t="s">
        <v>190</v>
      </c>
      <c r="O13" s="283" t="s">
        <v>190</v>
      </c>
      <c r="P13" s="283" t="s">
        <v>190</v>
      </c>
      <c r="Q13" s="283" t="s">
        <v>190</v>
      </c>
      <c r="R13" s="279">
        <v>41862</v>
      </c>
      <c r="S13" s="294">
        <v>45770</v>
      </c>
      <c r="T13" s="294">
        <v>45770</v>
      </c>
      <c r="U13" s="283" t="s">
        <v>396</v>
      </c>
      <c r="V13" s="283" t="s">
        <v>251</v>
      </c>
      <c r="W13" s="283" t="s">
        <v>217</v>
      </c>
      <c r="X13" s="294">
        <v>45770</v>
      </c>
      <c r="Y13" s="283" t="s">
        <v>251</v>
      </c>
      <c r="Z13" s="283" t="s">
        <v>251</v>
      </c>
      <c r="AA13" s="283" t="s">
        <v>190</v>
      </c>
      <c r="AB13" s="355"/>
      <c r="AC13" s="356"/>
      <c r="AD13" s="356"/>
    </row>
    <row r="14" spans="1:30" ht="23.25">
      <c r="A14" s="314">
        <v>13</v>
      </c>
      <c r="B14" s="283" t="s">
        <v>709</v>
      </c>
      <c r="C14" s="183">
        <v>45758</v>
      </c>
      <c r="D14" s="183">
        <v>45771</v>
      </c>
      <c r="E14" s="498" t="s">
        <v>818</v>
      </c>
      <c r="F14" s="285" t="s">
        <v>465</v>
      </c>
      <c r="G14" s="283">
        <v>47548</v>
      </c>
      <c r="H14" s="282" t="s">
        <v>761</v>
      </c>
      <c r="I14" s="364" t="s">
        <v>164</v>
      </c>
      <c r="J14" s="283">
        <v>3</v>
      </c>
      <c r="K14" s="283">
        <v>1.5</v>
      </c>
      <c r="L14" s="283">
        <v>6</v>
      </c>
      <c r="M14" s="283" t="s">
        <v>190</v>
      </c>
      <c r="N14" s="283" t="s">
        <v>190</v>
      </c>
      <c r="O14" s="283" t="s">
        <v>190</v>
      </c>
      <c r="P14" s="283" t="s">
        <v>190</v>
      </c>
      <c r="Q14" s="283" t="s">
        <v>190</v>
      </c>
      <c r="R14" s="283" t="s">
        <v>190</v>
      </c>
      <c r="S14" s="283" t="s">
        <v>190</v>
      </c>
      <c r="T14" s="283" t="s">
        <v>190</v>
      </c>
      <c r="U14" s="283" t="s">
        <v>190</v>
      </c>
      <c r="V14" s="283" t="s">
        <v>190</v>
      </c>
      <c r="W14" s="283" t="s">
        <v>190</v>
      </c>
      <c r="X14" s="283" t="s">
        <v>190</v>
      </c>
      <c r="Y14" s="283" t="s">
        <v>190</v>
      </c>
      <c r="Z14" s="283" t="s">
        <v>190</v>
      </c>
      <c r="AA14" s="283" t="s">
        <v>190</v>
      </c>
      <c r="AB14" s="355"/>
      <c r="AC14" s="356"/>
      <c r="AD14" s="356"/>
    </row>
    <row r="15" spans="1:30" ht="23.25">
      <c r="A15" s="314">
        <v>14</v>
      </c>
      <c r="B15" s="283" t="s">
        <v>709</v>
      </c>
      <c r="C15" s="183">
        <v>45758</v>
      </c>
      <c r="D15" s="183">
        <v>45771</v>
      </c>
      <c r="E15" s="498" t="s">
        <v>818</v>
      </c>
      <c r="F15" s="285" t="s">
        <v>571</v>
      </c>
      <c r="G15" s="310" t="s">
        <v>768</v>
      </c>
      <c r="H15" s="282" t="s">
        <v>769</v>
      </c>
      <c r="I15" s="364" t="s">
        <v>164</v>
      </c>
      <c r="J15" s="296">
        <v>8</v>
      </c>
      <c r="K15" s="296">
        <v>1</v>
      </c>
      <c r="L15" s="296">
        <v>4</v>
      </c>
      <c r="M15" s="283" t="s">
        <v>190</v>
      </c>
      <c r="N15" s="283" t="s">
        <v>190</v>
      </c>
      <c r="O15" s="283" t="s">
        <v>190</v>
      </c>
      <c r="P15" s="283" t="s">
        <v>190</v>
      </c>
      <c r="Q15" s="283" t="s">
        <v>190</v>
      </c>
      <c r="R15" s="283" t="s">
        <v>190</v>
      </c>
      <c r="S15" s="283" t="s">
        <v>190</v>
      </c>
      <c r="T15" s="283" t="s">
        <v>190</v>
      </c>
      <c r="U15" s="283" t="s">
        <v>190</v>
      </c>
      <c r="V15" s="283" t="s">
        <v>190</v>
      </c>
      <c r="W15" s="283" t="s">
        <v>190</v>
      </c>
      <c r="X15" s="283" t="s">
        <v>190</v>
      </c>
      <c r="Y15" s="283" t="s">
        <v>190</v>
      </c>
      <c r="Z15" s="283" t="s">
        <v>190</v>
      </c>
      <c r="AA15" s="283" t="s">
        <v>190</v>
      </c>
      <c r="AB15" s="355"/>
      <c r="AC15" s="356"/>
      <c r="AD15" s="356"/>
    </row>
    <row r="16" spans="1:30" ht="52.5" customHeight="1">
      <c r="A16" s="314">
        <v>15</v>
      </c>
      <c r="B16" s="283" t="s">
        <v>709</v>
      </c>
      <c r="C16" s="183">
        <v>45758</v>
      </c>
      <c r="D16" s="183">
        <v>45771</v>
      </c>
      <c r="E16" s="498" t="s">
        <v>818</v>
      </c>
      <c r="F16" s="285" t="s">
        <v>819</v>
      </c>
      <c r="G16" s="416">
        <v>47575</v>
      </c>
      <c r="H16" s="282" t="s">
        <v>820</v>
      </c>
      <c r="I16" s="425" t="s">
        <v>199</v>
      </c>
      <c r="J16" s="285">
        <v>18</v>
      </c>
      <c r="K16" s="285">
        <v>18</v>
      </c>
      <c r="L16" s="285">
        <v>94</v>
      </c>
      <c r="M16" s="283" t="s">
        <v>821</v>
      </c>
      <c r="N16" s="283" t="s">
        <v>247</v>
      </c>
      <c r="O16" s="285" t="s">
        <v>822</v>
      </c>
      <c r="P16" s="283" t="s">
        <v>823</v>
      </c>
      <c r="Q16" s="285" t="s">
        <v>824</v>
      </c>
      <c r="R16" s="280">
        <v>41869</v>
      </c>
      <c r="S16" s="294">
        <v>45771</v>
      </c>
      <c r="T16" s="294">
        <v>45772</v>
      </c>
      <c r="U16" s="283" t="s">
        <v>396</v>
      </c>
      <c r="V16" s="522" t="s">
        <v>825</v>
      </c>
      <c r="W16" s="283" t="s">
        <v>217</v>
      </c>
      <c r="X16" s="294">
        <v>45772</v>
      </c>
      <c r="Y16" s="521" t="s">
        <v>826</v>
      </c>
      <c r="Z16" s="285" t="s">
        <v>827</v>
      </c>
      <c r="AA16" s="283" t="s">
        <v>190</v>
      </c>
      <c r="AB16" s="355"/>
      <c r="AC16" s="356"/>
      <c r="AD16" s="356"/>
    </row>
    <row r="17" spans="1:30" ht="23.25">
      <c r="A17" s="314">
        <v>16</v>
      </c>
      <c r="B17" s="285" t="s">
        <v>709</v>
      </c>
      <c r="C17" s="183">
        <v>45758</v>
      </c>
      <c r="D17" s="183">
        <v>45771</v>
      </c>
      <c r="E17" s="498" t="s">
        <v>818</v>
      </c>
      <c r="F17" s="285" t="s">
        <v>247</v>
      </c>
      <c r="G17" s="416">
        <v>47901</v>
      </c>
      <c r="H17" s="282" t="s">
        <v>780</v>
      </c>
      <c r="I17" s="280" t="s">
        <v>164</v>
      </c>
      <c r="J17" s="285">
        <v>8</v>
      </c>
      <c r="K17" s="285">
        <v>7.5</v>
      </c>
      <c r="L17" s="285">
        <v>30</v>
      </c>
      <c r="M17" s="283"/>
      <c r="N17" s="283"/>
      <c r="O17" s="283"/>
      <c r="P17" s="283"/>
      <c r="Q17" s="283"/>
      <c r="R17" s="296"/>
      <c r="S17" s="294"/>
      <c r="T17" s="294"/>
      <c r="U17" s="283"/>
      <c r="V17" s="283"/>
      <c r="W17" s="283"/>
      <c r="X17" s="294"/>
      <c r="Y17" s="283"/>
      <c r="Z17" s="283"/>
      <c r="AA17" s="283"/>
      <c r="AB17" s="355"/>
      <c r="AC17" s="356"/>
      <c r="AD17" s="356"/>
    </row>
    <row r="18" spans="1:30" ht="23.25">
      <c r="A18" s="314">
        <v>17</v>
      </c>
      <c r="B18" s="283" t="s">
        <v>709</v>
      </c>
      <c r="C18" s="183">
        <v>45758</v>
      </c>
      <c r="D18" s="183">
        <v>45771</v>
      </c>
      <c r="E18" s="498" t="s">
        <v>818</v>
      </c>
      <c r="F18" s="285" t="s">
        <v>429</v>
      </c>
      <c r="G18" s="283">
        <v>45067</v>
      </c>
      <c r="H18" s="282" t="s">
        <v>772</v>
      </c>
      <c r="I18" s="280" t="s">
        <v>164</v>
      </c>
      <c r="J18" s="285">
        <v>7</v>
      </c>
      <c r="K18" s="285"/>
      <c r="L18" s="285">
        <v>14</v>
      </c>
      <c r="M18" s="283"/>
      <c r="N18" s="283"/>
      <c r="O18" s="283"/>
      <c r="P18" s="283"/>
      <c r="Q18" s="283"/>
      <c r="R18" s="296"/>
      <c r="S18" s="294"/>
      <c r="T18" s="294"/>
      <c r="U18" s="283"/>
      <c r="V18" s="283"/>
      <c r="W18" s="283"/>
      <c r="X18" s="294"/>
      <c r="Y18" s="283"/>
      <c r="Z18" s="283"/>
      <c r="AA18" s="283"/>
      <c r="AB18" s="355"/>
      <c r="AC18" s="356"/>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row>
    <row r="21" spans="1:30" ht="12.75">
      <c r="A21" s="314"/>
      <c r="B21" s="283"/>
      <c r="C21" s="354"/>
      <c r="D21" s="354"/>
      <c r="E21" s="498"/>
      <c r="F21" s="343"/>
      <c r="G21" s="285"/>
      <c r="H21" s="282"/>
      <c r="I21" s="280"/>
      <c r="J21" s="285"/>
      <c r="K21" s="285"/>
      <c r="L21" s="285"/>
      <c r="M21" s="283"/>
      <c r="N21" s="283"/>
      <c r="O21" s="283"/>
      <c r="P21" s="283"/>
      <c r="Q21" s="283"/>
      <c r="R21" s="320"/>
      <c r="S21" s="294"/>
      <c r="T21" s="294"/>
      <c r="U21" s="283"/>
      <c r="V21" s="283"/>
      <c r="W21" s="283"/>
      <c r="X21" s="294"/>
      <c r="Y21" s="283"/>
      <c r="Z21" s="283"/>
      <c r="AA21" s="283"/>
      <c r="AB21" s="355"/>
      <c r="AC21" s="356"/>
      <c r="AD21" s="356"/>
    </row>
    <row r="22" spans="1:30" ht="12.75">
      <c r="A22" s="314"/>
      <c r="B22" s="283"/>
      <c r="C22" s="354"/>
      <c r="D22" s="458"/>
      <c r="E22" s="499"/>
      <c r="F22" s="285"/>
      <c r="G22" s="280"/>
      <c r="H22" s="282"/>
      <c r="I22" s="280"/>
      <c r="J22" s="278"/>
      <c r="K22" s="285"/>
      <c r="L22" s="343"/>
      <c r="M22" s="283"/>
      <c r="N22" s="283"/>
      <c r="O22" s="283"/>
      <c r="P22" s="283"/>
      <c r="Q22" s="283"/>
      <c r="R22" s="283"/>
      <c r="S22" s="294"/>
      <c r="T22" s="294"/>
      <c r="U22" s="283"/>
      <c r="V22" s="283"/>
      <c r="W22" s="283"/>
      <c r="X22" s="294"/>
      <c r="Y22" s="283"/>
      <c r="Z22" s="283"/>
      <c r="AA22" s="283"/>
      <c r="AB22" s="355"/>
      <c r="AC22" s="356"/>
      <c r="AD22" s="356"/>
    </row>
    <row r="23" spans="1:30" ht="12.75">
      <c r="A23" s="314"/>
      <c r="B23" s="290"/>
      <c r="C23" s="392"/>
      <c r="D23" s="392"/>
      <c r="E23" s="459"/>
      <c r="F23" s="281"/>
      <c r="G23" s="279"/>
      <c r="H23" s="337"/>
      <c r="I23" s="280"/>
      <c r="J23" s="278"/>
      <c r="K23" s="285"/>
      <c r="L23" s="343"/>
      <c r="M23" s="279"/>
      <c r="N23" s="279"/>
      <c r="O23" s="279"/>
      <c r="P23" s="279"/>
      <c r="Q23" s="279"/>
      <c r="R23" s="279"/>
      <c r="S23" s="279"/>
      <c r="T23" s="279"/>
      <c r="U23" s="279"/>
      <c r="V23" s="279"/>
      <c r="W23" s="279"/>
      <c r="X23" s="279"/>
      <c r="Y23" s="279"/>
      <c r="Z23" s="279"/>
      <c r="AA23" s="279"/>
      <c r="AB23" s="362"/>
      <c r="AC23" s="356"/>
      <c r="AD23" s="356"/>
    </row>
    <row r="24" spans="1:30" ht="12.75">
      <c r="A24" s="314"/>
      <c r="B24" s="280"/>
      <c r="C24" s="393"/>
      <c r="D24" s="393"/>
      <c r="E24" s="396"/>
      <c r="F24" s="280"/>
      <c r="G24" s="283"/>
      <c r="H24" s="282"/>
      <c r="I24" s="280"/>
      <c r="J24" s="278"/>
      <c r="K24" s="285"/>
      <c r="L24" s="343"/>
      <c r="M24" s="279"/>
      <c r="N24" s="279"/>
      <c r="O24" s="279"/>
      <c r="P24" s="279"/>
      <c r="Q24" s="279"/>
      <c r="R24" s="279"/>
      <c r="S24" s="294"/>
      <c r="T24" s="294"/>
      <c r="U24" s="283"/>
      <c r="V24" s="283"/>
      <c r="W24" s="279"/>
      <c r="X24" s="294"/>
      <c r="Y24" s="279"/>
      <c r="Z24" s="279"/>
      <c r="AA24" s="279"/>
      <c r="AB24" s="362"/>
    </row>
    <row r="25" spans="1:30" ht="12.75">
      <c r="A25" s="314"/>
      <c r="B25" s="280"/>
      <c r="C25" s="393"/>
      <c r="D25" s="393"/>
      <c r="E25" s="72"/>
      <c r="F25" s="390"/>
      <c r="G25" s="310"/>
      <c r="H25" s="282"/>
      <c r="I25" s="280"/>
      <c r="J25" s="283"/>
      <c r="K25" s="283"/>
      <c r="L25" s="424"/>
      <c r="M25" s="296"/>
      <c r="N25" s="279"/>
      <c r="O25" s="279"/>
      <c r="P25" s="279"/>
      <c r="Q25" s="279"/>
      <c r="R25" s="283"/>
      <c r="S25" s="354"/>
      <c r="T25" s="354"/>
      <c r="U25" s="296"/>
      <c r="V25" s="296"/>
      <c r="W25" s="283"/>
      <c r="X25" s="354"/>
      <c r="Y25" s="296"/>
      <c r="Z25" s="279"/>
      <c r="AA25" s="279"/>
      <c r="AB25" s="355"/>
      <c r="AC25" s="356"/>
      <c r="AD25" s="356"/>
    </row>
    <row r="26" spans="1:30" ht="12.75">
      <c r="A26" s="314"/>
      <c r="B26" s="283"/>
      <c r="C26" s="354"/>
      <c r="D26" s="354"/>
      <c r="E26" s="72"/>
      <c r="F26" s="283"/>
      <c r="G26" s="283"/>
      <c r="H26" s="282"/>
      <c r="I26" s="280"/>
      <c r="J26" s="296"/>
      <c r="K26" s="343"/>
      <c r="L26" s="343"/>
      <c r="M26" s="279"/>
      <c r="N26" s="279"/>
      <c r="O26" s="279"/>
      <c r="P26" s="279"/>
      <c r="Q26" s="343"/>
      <c r="R26" s="279"/>
      <c r="S26" s="354"/>
      <c r="T26" s="354"/>
      <c r="U26" s="279"/>
      <c r="V26" s="279"/>
      <c r="W26" s="279"/>
      <c r="X26" s="294"/>
      <c r="Y26" s="279"/>
      <c r="Z26" s="279"/>
      <c r="AA26" s="279"/>
      <c r="AB26" s="362"/>
      <c r="AC26" s="356"/>
      <c r="AD26" s="356"/>
    </row>
    <row r="27" spans="1:30" ht="12.75">
      <c r="A27" s="314"/>
      <c r="B27" s="283"/>
      <c r="C27" s="354"/>
      <c r="D27" s="354"/>
      <c r="E27" s="72"/>
      <c r="F27" s="283"/>
      <c r="G27" s="283"/>
      <c r="H27" s="282"/>
      <c r="I27" s="280"/>
      <c r="J27" s="278"/>
      <c r="K27" s="285"/>
      <c r="L27" s="343"/>
      <c r="M27" s="279"/>
      <c r="N27" s="279"/>
      <c r="O27" s="279"/>
      <c r="P27" s="279"/>
      <c r="Q27" s="279"/>
      <c r="R27" s="279"/>
      <c r="S27" s="294"/>
      <c r="T27" s="294"/>
      <c r="U27" s="279"/>
      <c r="V27" s="279"/>
      <c r="W27" s="279"/>
      <c r="X27" s="279"/>
      <c r="Y27" s="279"/>
      <c r="Z27" s="279"/>
      <c r="AA27" s="279"/>
      <c r="AB27" s="362"/>
      <c r="AC27" s="356"/>
      <c r="AD27" s="356"/>
    </row>
    <row r="28" spans="1:30" ht="12.75">
      <c r="A28" s="314"/>
      <c r="B28" s="293"/>
      <c r="C28" s="391"/>
      <c r="D28" s="391"/>
      <c r="E28" s="72"/>
      <c r="F28" s="390"/>
      <c r="G28" s="310"/>
      <c r="H28" s="282"/>
      <c r="I28" s="280"/>
      <c r="J28" s="296"/>
      <c r="K28" s="343"/>
      <c r="L28" s="296"/>
      <c r="M28" s="296"/>
      <c r="N28" s="279"/>
      <c r="O28" s="279"/>
      <c r="P28" s="279"/>
      <c r="Q28" s="279"/>
      <c r="R28" s="279"/>
      <c r="S28" s="279"/>
      <c r="T28" s="279"/>
      <c r="U28" s="279"/>
      <c r="V28" s="279"/>
      <c r="W28" s="279"/>
      <c r="X28" s="279"/>
      <c r="Y28" s="279"/>
      <c r="Z28" s="279"/>
      <c r="AA28" s="279"/>
      <c r="AB28" s="362"/>
    </row>
    <row r="29" spans="1:30" ht="12.75">
      <c r="A29" s="314"/>
      <c r="B29" s="283"/>
      <c r="C29" s="354"/>
      <c r="D29" s="354"/>
      <c r="E29" s="72"/>
      <c r="F29" s="283"/>
      <c r="G29" s="283"/>
      <c r="H29" s="282"/>
      <c r="I29" s="280"/>
      <c r="J29" s="278"/>
      <c r="K29" s="285"/>
      <c r="L29" s="425"/>
      <c r="M29" s="280"/>
      <c r="N29" s="283"/>
      <c r="O29" s="283"/>
      <c r="P29" s="283"/>
      <c r="Q29" s="283"/>
      <c r="R29" s="320"/>
      <c r="S29" s="360"/>
      <c r="T29" s="360"/>
      <c r="U29" s="283"/>
      <c r="V29" s="283"/>
      <c r="W29" s="283"/>
      <c r="X29" s="360"/>
      <c r="Y29" s="358"/>
      <c r="Z29" s="320"/>
      <c r="AA29" s="320"/>
      <c r="AB29" s="355"/>
      <c r="AC29" s="356"/>
      <c r="AD29" s="356"/>
    </row>
    <row r="30" spans="1:30" ht="12.75">
      <c r="A30" s="314"/>
      <c r="B30" s="283"/>
      <c r="C30" s="354"/>
      <c r="D30" s="354"/>
      <c r="E30" s="72"/>
      <c r="F30" s="283"/>
      <c r="G30" s="283"/>
      <c r="H30" s="282"/>
      <c r="I30" s="280"/>
      <c r="J30" s="296"/>
      <c r="K30" s="343"/>
      <c r="L30" s="343"/>
      <c r="M30" s="279"/>
      <c r="N30" s="279"/>
      <c r="O30" s="279"/>
      <c r="P30" s="279"/>
      <c r="Q30" s="279"/>
      <c r="R30" s="279"/>
      <c r="S30" s="279"/>
      <c r="T30" s="279"/>
      <c r="U30" s="279"/>
      <c r="V30" s="279"/>
      <c r="W30" s="279"/>
      <c r="X30" s="279"/>
      <c r="Y30" s="279"/>
      <c r="Z30" s="279"/>
      <c r="AA30" s="279"/>
      <c r="AB30" s="362"/>
    </row>
    <row r="31" spans="1:30" ht="12.75">
      <c r="A31" s="314"/>
      <c r="B31" s="279"/>
      <c r="C31" s="361"/>
      <c r="D31" s="361"/>
      <c r="E31" s="387"/>
      <c r="F31" s="279"/>
      <c r="G31" s="279"/>
      <c r="H31" s="337"/>
      <c r="I31" s="290"/>
      <c r="J31" s="296"/>
      <c r="K31" s="343"/>
      <c r="L31" s="343"/>
      <c r="M31" s="279"/>
      <c r="N31" s="279"/>
      <c r="O31" s="279"/>
      <c r="P31" s="279"/>
      <c r="Q31" s="279"/>
      <c r="R31" s="279"/>
      <c r="S31" s="279"/>
      <c r="T31" s="279"/>
      <c r="U31" s="279"/>
      <c r="V31" s="279"/>
      <c r="W31" s="279"/>
      <c r="X31" s="279"/>
      <c r="Y31" s="279"/>
      <c r="Z31" s="279"/>
      <c r="AA31" s="279"/>
      <c r="AB31" s="362"/>
    </row>
    <row r="32" spans="1:30" ht="12.75">
      <c r="A32" s="314"/>
      <c r="B32" s="283"/>
      <c r="C32" s="354"/>
      <c r="D32" s="354"/>
      <c r="E32" s="72"/>
      <c r="F32" s="283"/>
      <c r="G32" s="283"/>
      <c r="H32" s="282"/>
      <c r="I32" s="283"/>
      <c r="J32" s="404"/>
      <c r="K32" s="343"/>
      <c r="L32" s="343"/>
      <c r="M32" s="279"/>
      <c r="N32" s="279"/>
      <c r="O32" s="279"/>
      <c r="P32" s="279"/>
      <c r="Q32" s="279"/>
      <c r="R32" s="279"/>
      <c r="S32" s="279"/>
      <c r="T32" s="279"/>
      <c r="U32" s="279"/>
      <c r="V32" s="279"/>
      <c r="W32" s="279"/>
      <c r="X32" s="279"/>
      <c r="Y32" s="279"/>
      <c r="Z32" s="279"/>
      <c r="AA32" s="279"/>
      <c r="AB32" s="362"/>
    </row>
    <row r="33" spans="1:28" s="53" customFormat="1" ht="12.75">
      <c r="A33" s="405"/>
      <c r="B33" s="293"/>
      <c r="C33" s="391"/>
      <c r="D33" s="391"/>
      <c r="E33" s="406"/>
      <c r="F33" s="293"/>
      <c r="G33" s="407"/>
      <c r="H33" s="408"/>
      <c r="I33" s="410"/>
      <c r="J33" s="296"/>
      <c r="K33" s="343"/>
      <c r="L33" s="343"/>
      <c r="M33" s="279"/>
      <c r="N33" s="279"/>
      <c r="O33" s="279"/>
      <c r="P33" s="279"/>
      <c r="Q33" s="359"/>
      <c r="R33" s="359"/>
      <c r="S33" s="361"/>
      <c r="T33" s="361"/>
      <c r="U33" s="359"/>
      <c r="V33" s="359"/>
      <c r="W33" s="359"/>
      <c r="X33" s="361"/>
      <c r="Y33" s="359"/>
      <c r="Z33" s="359"/>
      <c r="AA33" s="359"/>
      <c r="AB33" s="362"/>
    </row>
    <row r="34" spans="1:28" ht="12.75">
      <c r="E34" s="500"/>
      <c r="F34" s="24"/>
      <c r="H34" s="23"/>
      <c r="J34" s="201"/>
      <c r="K34" s="201"/>
      <c r="L34" s="201"/>
      <c r="N34" s="24"/>
      <c r="P34" s="24"/>
      <c r="Q34" s="23"/>
      <c r="R34" s="24"/>
      <c r="S34" s="24"/>
      <c r="T34" s="24"/>
      <c r="U34" s="24"/>
    </row>
    <row r="35" spans="1:28" ht="12.75">
      <c r="E35" s="500"/>
      <c r="F35" s="24"/>
      <c r="H35" s="23"/>
      <c r="J35" s="201"/>
      <c r="K35" s="201"/>
      <c r="L35" s="201"/>
      <c r="N35" s="24"/>
      <c r="P35" s="24"/>
      <c r="Q35" s="23"/>
      <c r="R35" s="24"/>
      <c r="S35" s="24"/>
      <c r="T35" s="24"/>
      <c r="U35" s="24"/>
    </row>
    <row r="36" spans="1:28" ht="12.75">
      <c r="E36" s="500"/>
      <c r="F36" s="24"/>
      <c r="H36" s="107"/>
      <c r="J36" s="201"/>
      <c r="K36" s="201"/>
      <c r="L36" s="201"/>
      <c r="N36" s="24"/>
      <c r="P36" s="24"/>
      <c r="Q36" s="23"/>
      <c r="R36" s="24"/>
      <c r="S36" s="24"/>
      <c r="T36" s="24"/>
      <c r="U36" s="24"/>
    </row>
    <row r="37" spans="1:28" ht="12.75">
      <c r="E37" s="500"/>
      <c r="F37" s="24"/>
      <c r="H37" s="23"/>
      <c r="J37" s="201"/>
      <c r="K37" s="201"/>
      <c r="L37" s="201"/>
      <c r="N37" s="24"/>
      <c r="P37" s="24"/>
      <c r="Q37" s="23"/>
      <c r="R37" s="24"/>
      <c r="S37" s="24"/>
      <c r="T37" s="24"/>
      <c r="U37" s="24"/>
    </row>
    <row r="38" spans="1:28" ht="12.75">
      <c r="E38" s="500"/>
      <c r="F38" s="24"/>
      <c r="H38" s="23"/>
      <c r="J38" s="201"/>
      <c r="K38" s="201"/>
      <c r="L38" s="201"/>
      <c r="N38" s="24"/>
      <c r="P38" s="24"/>
      <c r="Q38" s="23"/>
      <c r="R38" s="24"/>
      <c r="S38" s="24"/>
      <c r="T38" s="24"/>
      <c r="U38" s="24"/>
    </row>
    <row r="39" spans="1:28" ht="12.75">
      <c r="E39" s="500"/>
      <c r="F39" s="24"/>
      <c r="H39" s="23"/>
      <c r="J39" s="201"/>
      <c r="K39" s="201"/>
      <c r="L39" s="201"/>
      <c r="N39" s="24"/>
      <c r="P39" s="24"/>
      <c r="Q39" s="23"/>
      <c r="R39" s="24"/>
      <c r="S39" s="24"/>
      <c r="T39" s="24"/>
      <c r="U39" s="24"/>
    </row>
    <row r="40" spans="1:28" ht="12.75">
      <c r="E40" s="500"/>
      <c r="F40" s="24"/>
      <c r="H40" s="23"/>
      <c r="J40" s="201"/>
      <c r="K40" s="201"/>
      <c r="L40" s="201"/>
      <c r="N40" s="24"/>
      <c r="P40" s="24"/>
      <c r="Q40" s="23"/>
      <c r="R40" s="24"/>
      <c r="S40" s="24"/>
      <c r="T40" s="24"/>
      <c r="U40" s="24"/>
    </row>
    <row r="41" spans="1:28" ht="12.75">
      <c r="E41" s="500"/>
      <c r="F41" s="24"/>
      <c r="H41" s="23"/>
      <c r="J41" s="201"/>
      <c r="K41" s="201"/>
      <c r="L41" s="201"/>
      <c r="N41" s="24"/>
      <c r="P41" s="24"/>
      <c r="Q41" s="23"/>
      <c r="R41" s="24"/>
      <c r="S41" s="24"/>
      <c r="T41" s="24"/>
      <c r="U41" s="24"/>
    </row>
    <row r="42" spans="1:28" ht="12.75">
      <c r="E42" s="500"/>
      <c r="F42" s="24"/>
      <c r="H42" s="23"/>
      <c r="J42" s="201"/>
      <c r="K42" s="201"/>
      <c r="L42" s="201"/>
      <c r="N42" s="24"/>
      <c r="P42" s="24"/>
      <c r="Q42" s="23"/>
      <c r="R42" s="24"/>
      <c r="S42" s="24"/>
      <c r="T42" s="24"/>
      <c r="U42" s="24"/>
    </row>
    <row r="43" spans="1:28" ht="12.75">
      <c r="E43" s="500"/>
      <c r="F43" s="24"/>
      <c r="H43" s="23"/>
      <c r="J43" s="201"/>
      <c r="K43" s="201"/>
      <c r="L43" s="201"/>
      <c r="N43" s="24"/>
      <c r="P43" s="24"/>
      <c r="Q43" s="23"/>
      <c r="R43" s="24"/>
      <c r="S43" s="24"/>
      <c r="T43" s="24"/>
      <c r="U43" s="24"/>
    </row>
    <row r="44" spans="1:28" ht="12.75">
      <c r="E44" s="500"/>
      <c r="F44" s="24"/>
      <c r="H44" s="23"/>
      <c r="J44" s="201"/>
      <c r="K44" s="201"/>
      <c r="L44" s="201"/>
      <c r="N44" s="24"/>
      <c r="P44" s="24"/>
      <c r="Q44" s="23"/>
      <c r="R44" s="24"/>
      <c r="S44" s="24"/>
      <c r="T44" s="24"/>
      <c r="U44" s="24"/>
    </row>
    <row r="45" spans="1:28" ht="12.75">
      <c r="E45" s="500"/>
      <c r="F45" s="24"/>
      <c r="H45" s="23"/>
      <c r="J45" s="201"/>
      <c r="K45" s="201"/>
      <c r="L45" s="201"/>
      <c r="N45" s="24"/>
      <c r="P45" s="24"/>
      <c r="Q45" s="23"/>
      <c r="R45" s="24"/>
      <c r="S45" s="24"/>
      <c r="T45" s="24"/>
      <c r="U45" s="24"/>
    </row>
    <row r="46" spans="1:28" ht="12.75">
      <c r="E46" s="500"/>
      <c r="F46" s="24"/>
      <c r="H46" s="23"/>
      <c r="J46" s="201"/>
      <c r="K46" s="201"/>
      <c r="L46" s="201"/>
      <c r="N46" s="24"/>
      <c r="P46" s="24"/>
      <c r="Q46" s="23"/>
      <c r="R46" s="24"/>
      <c r="S46" s="24"/>
      <c r="T46" s="24"/>
      <c r="U46" s="24"/>
    </row>
    <row r="47" spans="1:28" ht="12.75">
      <c r="E47" s="500"/>
      <c r="F47" s="24"/>
      <c r="H47" s="23"/>
      <c r="J47" s="201"/>
      <c r="K47" s="201"/>
      <c r="L47" s="201"/>
      <c r="N47" s="24"/>
      <c r="P47" s="24"/>
      <c r="Q47" s="23"/>
      <c r="R47" s="24"/>
      <c r="S47" s="24"/>
      <c r="T47" s="24"/>
      <c r="U47" s="24"/>
    </row>
    <row r="48" spans="1:28"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sheetData>
  <dataValidations count="3">
    <dataValidation type="list" allowBlank="1" showErrorMessage="1" sqref="I6:I7 I11:I22" xr:uid="{07DE8F35-2675-442A-9D83-E83080A28B6D}">
      <formula1>"Defect Fixed,Story Completed,Story Being Tested,Story Ready For Testing,Story Peer Review,Product Owner - Verify,Story Being Developed,Story Approved"</formula1>
    </dataValidation>
    <dataValidation type="list" allowBlank="1" showErrorMessage="1" sqref="I23:I32 I14:I18 I2:I10" xr:uid="{87E8D898-B0D1-4A0F-82E7-5F0AEC275F9B}">
      <formula1>"Story Completed,Story Being Tested,Story Ready For Testing,Story Peer Review,Product Owner - Verify,Story Being Developed,Story Approved"</formula1>
    </dataValidation>
    <dataValidation type="list" allowBlank="1" showErrorMessage="1" sqref="I33" xr:uid="{4B74436C-F550-4207-B232-07B5FF2EDC7B}">
      <formula1>"Open,Inprogress,Closed"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C592828-5E15-4593-BACE-6132A301D22F}">
          <x14:formula1>
            <xm:f>Settings!$C$3:$C$20</xm:f>
          </x14:formula1>
          <xm:sqref>I14:I18 I2:I10</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ACCC-D507-49BD-81EC-A1A325CDEB66}">
  <sheetPr>
    <outlinePr summaryBelow="0" summaryRight="0"/>
  </sheetPr>
  <dimension ref="A1:AB993"/>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23.25">
      <c r="B2" s="72" t="s">
        <v>381</v>
      </c>
      <c r="C2" s="473">
        <v>25070</v>
      </c>
      <c r="D2" s="476"/>
      <c r="E2" s="475" t="s">
        <v>414</v>
      </c>
      <c r="F2" s="72" t="s">
        <v>647</v>
      </c>
      <c r="G2" s="468" t="s">
        <v>815</v>
      </c>
      <c r="H2" s="72" t="s">
        <v>229</v>
      </c>
      <c r="I2" s="72" t="s">
        <v>828</v>
      </c>
      <c r="J2" s="72" t="s">
        <v>795</v>
      </c>
      <c r="K2" s="198" t="s">
        <v>239</v>
      </c>
      <c r="L2" s="482" t="s">
        <v>687</v>
      </c>
      <c r="M2" s="483" t="s">
        <v>796</v>
      </c>
    </row>
    <row r="3" spans="1:28" ht="23.25">
      <c r="B3" s="72" t="s">
        <v>381</v>
      </c>
      <c r="C3" s="283">
        <v>25065</v>
      </c>
      <c r="D3" s="505"/>
      <c r="E3" s="177" t="s">
        <v>465</v>
      </c>
      <c r="F3" s="72" t="s">
        <v>647</v>
      </c>
      <c r="G3" s="317" t="s">
        <v>816</v>
      </c>
      <c r="H3" s="72" t="s">
        <v>229</v>
      </c>
      <c r="I3" s="193" t="s">
        <v>225</v>
      </c>
      <c r="J3" s="72" t="s">
        <v>795</v>
      </c>
      <c r="K3" s="198" t="s">
        <v>239</v>
      </c>
      <c r="L3" s="482" t="s">
        <v>687</v>
      </c>
      <c r="M3" s="483" t="s">
        <v>796</v>
      </c>
    </row>
    <row r="4" spans="1:28" ht="35.25">
      <c r="B4" s="72" t="s">
        <v>381</v>
      </c>
      <c r="C4" s="283">
        <v>25069</v>
      </c>
      <c r="D4" s="422"/>
      <c r="E4" s="177" t="s">
        <v>465</v>
      </c>
      <c r="F4" s="72" t="s">
        <v>647</v>
      </c>
      <c r="G4" s="282" t="s">
        <v>817</v>
      </c>
      <c r="H4" s="72" t="s">
        <v>229</v>
      </c>
      <c r="I4" s="193" t="s">
        <v>225</v>
      </c>
      <c r="J4" s="72" t="s">
        <v>795</v>
      </c>
      <c r="K4" s="198" t="s">
        <v>239</v>
      </c>
      <c r="L4" s="482" t="s">
        <v>687</v>
      </c>
      <c r="M4" s="483" t="s">
        <v>796</v>
      </c>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DFD1645-BAC2-4790-9F29-9D704146C959}">
      <formula1>"Internal,External"</formula1>
    </dataValidation>
    <dataValidation type="list" allowBlank="1" showErrorMessage="1" sqref="H2:H13" xr:uid="{D604E8DD-7FD2-43AA-8EA3-EA1FF5D03865}">
      <formula1>"Minor,Significant,Major"</formula1>
    </dataValidation>
    <dataValidation type="list" allowBlank="1" showErrorMessage="1" sqref="F2:F13" xr:uid="{A8AA6375-7A66-401B-B3F3-958E3AB8075B}">
      <formula1>"Bounceback/Sub-Defect,Defect,None"</formula1>
    </dataValidation>
    <dataValidation type="list" allowBlank="1" showErrorMessage="1" sqref="I2:I13" xr:uid="{DE8C4833-C4C7-4B4A-9C85-C6F7682ABC0A}">
      <formula1>"Manual, Automation"</formula1>
    </dataValidation>
    <dataValidation type="list" allowBlank="1" showErrorMessage="1" sqref="K2:K13" xr:uid="{791DCCED-0B9B-4761-9137-1432CB0DA41F}">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E5CDBEBE-B6B5-440E-968E-F2C64DC24E9E}">
          <x14:formula1>
            <xm:f>Details!$A$2:$A$10</xm:f>
          </x14:formula1>
          <xm:sqref>L1 L5:L1048576</xm:sqref>
        </x14:dataValidation>
        <x14:dataValidation type="list" allowBlank="1" showInputMessage="1" showErrorMessage="1" xr:uid="{B177717A-5505-4FF9-9759-C65DAABFF2DA}">
          <x14:formula1>
            <xm:f>Details!$A$2:$A$10</xm:f>
          </x14:formula1>
          <xm:sqref>L2:L4</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98B3-9E7C-4CBA-8172-4E249EAD37BE}">
  <sheetPr>
    <outlinePr summaryBelow="0" summaryRight="0"/>
  </sheetPr>
  <dimension ref="A1:AD970"/>
  <sheetViews>
    <sheetView showGridLines="0" topLeftCell="B1" workbookViewId="0">
      <selection activeCell="E6" sqref="E6"/>
    </sheetView>
  </sheetViews>
  <sheetFormatPr defaultColWidth="12.5703125" defaultRowHeight="15.75" customHeight="1"/>
  <cols>
    <col min="1" max="1" width="4.5703125" customWidth="1"/>
    <col min="2" max="2" width="7" style="243" customWidth="1"/>
    <col min="3" max="3" width="10.7109375" style="243" customWidth="1"/>
    <col min="4" max="4" width="11.85546875" style="243" customWidth="1"/>
    <col min="5" max="5" width="18.85546875" style="447" customWidth="1"/>
    <col min="6" max="6" width="13.42578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35.25">
      <c r="A2" s="314">
        <v>1</v>
      </c>
      <c r="B2" s="283" t="s">
        <v>709</v>
      </c>
      <c r="C2" s="183">
        <v>45744</v>
      </c>
      <c r="D2" s="183">
        <v>45757</v>
      </c>
      <c r="E2" s="498" t="s">
        <v>377</v>
      </c>
      <c r="F2" s="285" t="s">
        <v>571</v>
      </c>
      <c r="G2" s="353">
        <v>47639</v>
      </c>
      <c r="H2" s="282" t="s">
        <v>829</v>
      </c>
      <c r="I2" s="369" t="s">
        <v>199</v>
      </c>
      <c r="J2" s="283">
        <v>3</v>
      </c>
      <c r="K2" s="283">
        <v>3</v>
      </c>
      <c r="L2" s="283">
        <v>14</v>
      </c>
      <c r="M2" s="283" t="s">
        <v>571</v>
      </c>
      <c r="N2" s="279" t="s">
        <v>465</v>
      </c>
      <c r="O2" s="285" t="s">
        <v>830</v>
      </c>
      <c r="P2" s="279" t="s">
        <v>465</v>
      </c>
      <c r="Q2" s="285" t="s">
        <v>251</v>
      </c>
      <c r="R2" s="283">
        <v>41597</v>
      </c>
      <c r="S2" s="361">
        <v>45751</v>
      </c>
      <c r="T2" s="361">
        <v>45754</v>
      </c>
      <c r="U2" s="283" t="s">
        <v>396</v>
      </c>
      <c r="V2" s="283" t="s">
        <v>251</v>
      </c>
      <c r="W2" s="279" t="s">
        <v>831</v>
      </c>
      <c r="X2" s="354">
        <v>45754</v>
      </c>
      <c r="Y2" s="343" t="s">
        <v>251</v>
      </c>
      <c r="Z2" s="283" t="s">
        <v>251</v>
      </c>
      <c r="AA2" s="283" t="s">
        <v>190</v>
      </c>
      <c r="AB2" s="355"/>
      <c r="AC2" s="356"/>
      <c r="AD2" s="356"/>
    </row>
    <row r="3" spans="1:30" ht="23.25">
      <c r="A3" s="314">
        <v>2</v>
      </c>
      <c r="B3" s="283" t="s">
        <v>709</v>
      </c>
      <c r="C3" s="183">
        <v>45744</v>
      </c>
      <c r="D3" s="183">
        <v>45757</v>
      </c>
      <c r="E3" s="498" t="s">
        <v>377</v>
      </c>
      <c r="F3" s="285" t="s">
        <v>832</v>
      </c>
      <c r="G3" s="310">
        <v>47697</v>
      </c>
      <c r="H3" s="282" t="s">
        <v>833</v>
      </c>
      <c r="I3" s="369" t="s">
        <v>199</v>
      </c>
      <c r="J3" s="296">
        <v>3</v>
      </c>
      <c r="K3" s="296">
        <v>3</v>
      </c>
      <c r="L3" s="296">
        <v>9</v>
      </c>
      <c r="M3" s="283" t="s">
        <v>465</v>
      </c>
      <c r="N3" s="283" t="s">
        <v>571</v>
      </c>
      <c r="O3" s="285" t="s">
        <v>251</v>
      </c>
      <c r="P3" s="283" t="s">
        <v>571</v>
      </c>
      <c r="Q3" s="285" t="s">
        <v>251</v>
      </c>
      <c r="R3" s="283">
        <v>41532</v>
      </c>
      <c r="S3" s="354">
        <v>45748</v>
      </c>
      <c r="T3" s="354">
        <v>45748</v>
      </c>
      <c r="U3" s="283" t="s">
        <v>396</v>
      </c>
      <c r="V3" s="283" t="s">
        <v>251</v>
      </c>
      <c r="W3" s="283" t="s">
        <v>217</v>
      </c>
      <c r="X3" s="354">
        <v>45748</v>
      </c>
      <c r="Y3" s="283" t="s">
        <v>251</v>
      </c>
      <c r="Z3" s="283" t="s">
        <v>251</v>
      </c>
      <c r="AA3" s="283" t="s">
        <v>190</v>
      </c>
      <c r="AB3" s="355"/>
      <c r="AC3" s="356"/>
      <c r="AD3" s="356"/>
    </row>
    <row r="4" spans="1:30" ht="30.75" customHeight="1">
      <c r="A4" s="314">
        <v>3</v>
      </c>
      <c r="B4" s="283" t="s">
        <v>709</v>
      </c>
      <c r="C4" s="183">
        <v>45744</v>
      </c>
      <c r="D4" s="183">
        <v>45757</v>
      </c>
      <c r="E4" s="498" t="s">
        <v>377</v>
      </c>
      <c r="F4" s="285" t="s">
        <v>571</v>
      </c>
      <c r="G4" s="310">
        <v>47670</v>
      </c>
      <c r="H4" s="282" t="s">
        <v>834</v>
      </c>
      <c r="I4" s="369" t="s">
        <v>199</v>
      </c>
      <c r="J4" s="296">
        <v>3</v>
      </c>
      <c r="K4" s="296">
        <v>3</v>
      </c>
      <c r="L4" s="296">
        <v>11</v>
      </c>
      <c r="M4" s="283" t="s">
        <v>571</v>
      </c>
      <c r="N4" s="283" t="s">
        <v>465</v>
      </c>
      <c r="O4" s="285" t="s">
        <v>251</v>
      </c>
      <c r="P4" s="283" t="s">
        <v>465</v>
      </c>
      <c r="Q4" s="283" t="s">
        <v>251</v>
      </c>
      <c r="R4" s="283">
        <v>41590</v>
      </c>
      <c r="S4" s="354">
        <v>45751</v>
      </c>
      <c r="T4" s="354">
        <v>45751</v>
      </c>
      <c r="U4" s="283" t="s">
        <v>396</v>
      </c>
      <c r="V4" s="283" t="s">
        <v>835</v>
      </c>
      <c r="W4" s="283" t="s">
        <v>217</v>
      </c>
      <c r="X4" s="354">
        <v>45751</v>
      </c>
      <c r="Y4" s="283" t="s">
        <v>251</v>
      </c>
      <c r="Z4" s="283" t="s">
        <v>251</v>
      </c>
      <c r="AA4" s="283" t="s">
        <v>190</v>
      </c>
      <c r="AB4" s="355"/>
      <c r="AC4" s="356"/>
      <c r="AD4" s="356"/>
    </row>
    <row r="5" spans="1:30" ht="23.25">
      <c r="A5" s="314">
        <v>4</v>
      </c>
      <c r="B5" s="283" t="s">
        <v>709</v>
      </c>
      <c r="C5" s="183">
        <v>45744</v>
      </c>
      <c r="D5" s="183">
        <v>45757</v>
      </c>
      <c r="E5" s="498" t="s">
        <v>377</v>
      </c>
      <c r="F5" s="285" t="s">
        <v>465</v>
      </c>
      <c r="G5" s="310">
        <v>47669</v>
      </c>
      <c r="H5" s="337" t="s">
        <v>836</v>
      </c>
      <c r="I5" s="369" t="s">
        <v>199</v>
      </c>
      <c r="J5" s="278">
        <v>5</v>
      </c>
      <c r="K5" s="278">
        <v>5</v>
      </c>
      <c r="L5" s="296">
        <v>17</v>
      </c>
      <c r="M5" s="283" t="s">
        <v>465</v>
      </c>
      <c r="N5" s="283" t="s">
        <v>571</v>
      </c>
      <c r="O5" s="285" t="s">
        <v>251</v>
      </c>
      <c r="P5" s="283" t="s">
        <v>571</v>
      </c>
      <c r="Q5" s="285" t="s">
        <v>251</v>
      </c>
      <c r="R5" s="497">
        <v>41589</v>
      </c>
      <c r="S5" s="354">
        <v>45751</v>
      </c>
      <c r="T5" s="354">
        <v>45751</v>
      </c>
      <c r="U5" s="283" t="s">
        <v>396</v>
      </c>
      <c r="V5" s="283" t="s">
        <v>837</v>
      </c>
      <c r="W5" s="283" t="s">
        <v>217</v>
      </c>
      <c r="X5" s="354">
        <v>45751</v>
      </c>
      <c r="Y5" s="283" t="s">
        <v>251</v>
      </c>
      <c r="Z5" s="283" t="s">
        <v>251</v>
      </c>
      <c r="AA5" s="283" t="s">
        <v>190</v>
      </c>
      <c r="AB5" s="355"/>
      <c r="AC5" s="356"/>
      <c r="AD5" s="356"/>
    </row>
    <row r="6" spans="1:30" ht="12.75">
      <c r="A6" s="314">
        <v>5</v>
      </c>
      <c r="B6" s="283" t="s">
        <v>709</v>
      </c>
      <c r="C6" s="183">
        <v>45744</v>
      </c>
      <c r="D6" s="183">
        <v>45757</v>
      </c>
      <c r="E6" s="498" t="s">
        <v>377</v>
      </c>
      <c r="F6" s="285" t="s">
        <v>838</v>
      </c>
      <c r="G6" s="488">
        <v>47677</v>
      </c>
      <c r="H6" s="417" t="s">
        <v>839</v>
      </c>
      <c r="I6" s="369" t="s">
        <v>199</v>
      </c>
      <c r="J6" s="325">
        <v>2</v>
      </c>
      <c r="K6" s="325">
        <v>2</v>
      </c>
      <c r="L6" s="489">
        <v>4</v>
      </c>
      <c r="M6" s="310" t="s">
        <v>190</v>
      </c>
      <c r="N6" s="310" t="s">
        <v>190</v>
      </c>
      <c r="O6" s="310" t="s">
        <v>190</v>
      </c>
      <c r="P6" s="283" t="s">
        <v>465</v>
      </c>
      <c r="Q6" s="283" t="s">
        <v>251</v>
      </c>
      <c r="R6" s="310">
        <v>41588</v>
      </c>
      <c r="S6" s="361">
        <v>45751</v>
      </c>
      <c r="T6" s="361">
        <v>45751</v>
      </c>
      <c r="U6" s="310" t="s">
        <v>190</v>
      </c>
      <c r="V6" s="310" t="s">
        <v>190</v>
      </c>
      <c r="W6" s="283" t="s">
        <v>217</v>
      </c>
      <c r="X6" s="354">
        <v>45751</v>
      </c>
      <c r="Y6" s="283" t="s">
        <v>251</v>
      </c>
      <c r="Z6" s="283" t="s">
        <v>190</v>
      </c>
      <c r="AA6" s="283" t="s">
        <v>190</v>
      </c>
      <c r="AB6" s="490"/>
      <c r="AC6" s="356"/>
      <c r="AD6" s="356"/>
    </row>
    <row r="7" spans="1:30" ht="23.25">
      <c r="A7" s="314">
        <v>6</v>
      </c>
      <c r="B7" s="283" t="s">
        <v>709</v>
      </c>
      <c r="C7" s="183">
        <v>45744</v>
      </c>
      <c r="D7" s="183">
        <v>45757</v>
      </c>
      <c r="E7" s="498" t="s">
        <v>377</v>
      </c>
      <c r="F7" s="285" t="s">
        <v>832</v>
      </c>
      <c r="G7" s="280">
        <v>24779</v>
      </c>
      <c r="H7" s="282" t="s">
        <v>840</v>
      </c>
      <c r="I7" s="369" t="s">
        <v>199</v>
      </c>
      <c r="J7" s="278">
        <v>2</v>
      </c>
      <c r="K7" s="285">
        <v>2</v>
      </c>
      <c r="L7" s="343">
        <v>5</v>
      </c>
      <c r="M7" s="283" t="s">
        <v>465</v>
      </c>
      <c r="N7" s="283" t="s">
        <v>571</v>
      </c>
      <c r="O7" s="285" t="s">
        <v>251</v>
      </c>
      <c r="P7" s="283" t="s">
        <v>571</v>
      </c>
      <c r="Q7" s="285" t="s">
        <v>251</v>
      </c>
      <c r="R7" s="508">
        <v>41570</v>
      </c>
      <c r="S7" s="361">
        <v>45750</v>
      </c>
      <c r="T7" s="361">
        <v>45750</v>
      </c>
      <c r="U7" s="283" t="s">
        <v>396</v>
      </c>
      <c r="V7" s="283" t="s">
        <v>251</v>
      </c>
      <c r="W7" s="283" t="s">
        <v>217</v>
      </c>
      <c r="X7" s="487">
        <v>45750</v>
      </c>
      <c r="Y7" s="283" t="s">
        <v>251</v>
      </c>
      <c r="Z7" s="283" t="s">
        <v>251</v>
      </c>
      <c r="AA7" s="283" t="s">
        <v>190</v>
      </c>
      <c r="AB7" s="355"/>
    </row>
    <row r="8" spans="1:30" ht="35.25">
      <c r="A8" s="314">
        <v>7</v>
      </c>
      <c r="B8" s="283" t="s">
        <v>709</v>
      </c>
      <c r="C8" s="183">
        <v>45744</v>
      </c>
      <c r="D8" s="183">
        <v>45757</v>
      </c>
      <c r="E8" s="498" t="s">
        <v>377</v>
      </c>
      <c r="F8" s="285" t="s">
        <v>841</v>
      </c>
      <c r="G8" s="416">
        <v>47623</v>
      </c>
      <c r="H8" s="282" t="s">
        <v>842</v>
      </c>
      <c r="I8" s="369" t="s">
        <v>199</v>
      </c>
      <c r="J8" s="285">
        <v>13</v>
      </c>
      <c r="K8" s="285">
        <v>13</v>
      </c>
      <c r="L8" s="285">
        <v>40</v>
      </c>
      <c r="M8" s="283" t="s">
        <v>448</v>
      </c>
      <c r="N8" s="283" t="s">
        <v>571</v>
      </c>
      <c r="O8" s="285" t="s">
        <v>843</v>
      </c>
      <c r="P8" s="283" t="s">
        <v>571</v>
      </c>
      <c r="Q8" s="283" t="s">
        <v>251</v>
      </c>
      <c r="R8" s="283">
        <v>47623</v>
      </c>
      <c r="S8" s="294">
        <v>45754</v>
      </c>
      <c r="T8" s="294">
        <v>45754</v>
      </c>
      <c r="U8" s="283"/>
      <c r="V8" s="283"/>
      <c r="W8" s="283" t="s">
        <v>212</v>
      </c>
      <c r="X8" s="294">
        <v>45754</v>
      </c>
      <c r="Y8" s="283" t="s">
        <v>251</v>
      </c>
      <c r="Z8" s="283" t="s">
        <v>251</v>
      </c>
      <c r="AA8" s="283" t="s">
        <v>190</v>
      </c>
      <c r="AB8" s="355"/>
      <c r="AC8" s="356"/>
      <c r="AD8" s="356"/>
    </row>
    <row r="9" spans="1:30" s="53" customFormat="1" ht="46.5">
      <c r="A9" s="314">
        <v>8</v>
      </c>
      <c r="B9" s="283" t="s">
        <v>709</v>
      </c>
      <c r="C9" s="183">
        <v>45744</v>
      </c>
      <c r="D9" s="183">
        <v>45757</v>
      </c>
      <c r="E9" s="498" t="s">
        <v>844</v>
      </c>
      <c r="F9" s="285" t="s">
        <v>571</v>
      </c>
      <c r="G9" s="283" t="s">
        <v>845</v>
      </c>
      <c r="H9" s="282" t="s">
        <v>846</v>
      </c>
      <c r="I9" s="364" t="s">
        <v>404</v>
      </c>
      <c r="J9" s="285">
        <v>3</v>
      </c>
      <c r="K9" s="285">
        <v>3</v>
      </c>
      <c r="L9" s="285">
        <v>10</v>
      </c>
      <c r="M9" s="283" t="s">
        <v>571</v>
      </c>
      <c r="N9" s="283" t="s">
        <v>465</v>
      </c>
      <c r="O9" s="285" t="s">
        <v>251</v>
      </c>
      <c r="P9" s="283" t="s">
        <v>465</v>
      </c>
      <c r="Q9" s="320" t="s">
        <v>847</v>
      </c>
      <c r="R9" s="320">
        <v>41677</v>
      </c>
      <c r="S9" s="294">
        <v>45757</v>
      </c>
      <c r="T9" s="354">
        <v>45757</v>
      </c>
      <c r="U9" s="320" t="s">
        <v>396</v>
      </c>
      <c r="V9" s="320" t="s">
        <v>251</v>
      </c>
      <c r="W9" s="320" t="s">
        <v>217</v>
      </c>
      <c r="X9" s="354">
        <v>45757</v>
      </c>
      <c r="Y9" s="320" t="s">
        <v>848</v>
      </c>
      <c r="Z9" s="283" t="s">
        <v>251</v>
      </c>
      <c r="AA9" s="320" t="s">
        <v>190</v>
      </c>
      <c r="AB9" s="485"/>
      <c r="AC9" s="486"/>
      <c r="AD9" s="486"/>
    </row>
    <row r="10" spans="1:30" ht="23.25">
      <c r="A10" s="314">
        <v>9</v>
      </c>
      <c r="B10" s="283" t="s">
        <v>709</v>
      </c>
      <c r="C10" s="183">
        <v>45744</v>
      </c>
      <c r="D10" s="183">
        <v>45757</v>
      </c>
      <c r="E10" s="498" t="s">
        <v>844</v>
      </c>
      <c r="F10" s="343" t="s">
        <v>765</v>
      </c>
      <c r="G10" s="310">
        <v>47817</v>
      </c>
      <c r="H10" s="337" t="s">
        <v>766</v>
      </c>
      <c r="I10" s="364" t="s">
        <v>164</v>
      </c>
      <c r="J10" s="279">
        <v>8</v>
      </c>
      <c r="K10" s="279"/>
      <c r="L10" s="279">
        <v>20</v>
      </c>
      <c r="M10" s="310" t="s">
        <v>190</v>
      </c>
      <c r="N10" s="310" t="s">
        <v>190</v>
      </c>
      <c r="O10" s="310" t="s">
        <v>190</v>
      </c>
      <c r="P10" s="310" t="s">
        <v>190</v>
      </c>
      <c r="Q10" s="310" t="s">
        <v>190</v>
      </c>
      <c r="R10" s="279"/>
      <c r="S10" s="361"/>
      <c r="T10" s="361"/>
      <c r="U10" s="310" t="s">
        <v>190</v>
      </c>
      <c r="V10" s="310" t="s">
        <v>190</v>
      </c>
      <c r="W10" s="283"/>
      <c r="X10" s="354"/>
      <c r="Y10" s="283"/>
      <c r="Z10" s="310" t="s">
        <v>190</v>
      </c>
      <c r="AA10" s="310" t="s">
        <v>190</v>
      </c>
      <c r="AB10" s="362"/>
      <c r="AC10" s="356"/>
      <c r="AD10" s="356"/>
    </row>
    <row r="11" spans="1:30" ht="23.25">
      <c r="A11" s="314">
        <v>10</v>
      </c>
      <c r="B11" s="283" t="s">
        <v>709</v>
      </c>
      <c r="C11" s="183">
        <v>45744</v>
      </c>
      <c r="D11" s="183">
        <v>45757</v>
      </c>
      <c r="E11" s="498" t="s">
        <v>844</v>
      </c>
      <c r="F11" s="285" t="s">
        <v>465</v>
      </c>
      <c r="G11" s="283">
        <v>47548</v>
      </c>
      <c r="H11" s="282" t="s">
        <v>761</v>
      </c>
      <c r="I11" s="364" t="s">
        <v>164</v>
      </c>
      <c r="J11" s="296">
        <v>8</v>
      </c>
      <c r="K11" s="296"/>
      <c r="L11" s="296">
        <v>22</v>
      </c>
      <c r="M11" s="283"/>
      <c r="N11" s="283"/>
      <c r="O11" s="283"/>
      <c r="P11" s="283"/>
      <c r="Q11" s="283"/>
      <c r="R11" s="283"/>
      <c r="S11" s="354"/>
      <c r="T11" s="283"/>
      <c r="U11" s="283"/>
      <c r="V11" s="283"/>
      <c r="W11" s="283"/>
      <c r="X11" s="283"/>
      <c r="Y11" s="283"/>
      <c r="Z11" s="283"/>
      <c r="AA11" s="283"/>
      <c r="AB11" s="455"/>
    </row>
    <row r="12" spans="1:30" ht="12.75">
      <c r="A12" s="314"/>
      <c r="B12" s="283"/>
      <c r="C12" s="361"/>
      <c r="D12" s="361"/>
      <c r="E12" s="498"/>
      <c r="F12" s="285"/>
      <c r="G12" s="416"/>
      <c r="H12" s="432"/>
      <c r="I12" s="280"/>
      <c r="J12" s="285"/>
      <c r="K12" s="285"/>
      <c r="L12" s="285"/>
      <c r="M12" s="283"/>
      <c r="N12" s="283"/>
      <c r="O12" s="283"/>
      <c r="P12" s="283"/>
      <c r="Q12" s="283"/>
      <c r="R12" s="280"/>
      <c r="S12" s="294"/>
      <c r="T12" s="294"/>
      <c r="U12" s="283"/>
      <c r="V12" s="283"/>
      <c r="W12" s="283"/>
      <c r="X12" s="294"/>
      <c r="Y12" s="283"/>
      <c r="Z12" s="283"/>
      <c r="AA12" s="283"/>
      <c r="AB12" s="355"/>
      <c r="AC12" s="356"/>
      <c r="AD12" s="356"/>
    </row>
    <row r="13" spans="1:30" ht="12.75">
      <c r="A13" s="314"/>
      <c r="B13" s="283"/>
      <c r="C13" s="361"/>
      <c r="D13" s="361"/>
      <c r="E13" s="498"/>
      <c r="F13" s="285"/>
      <c r="G13" s="416"/>
      <c r="H13" s="282"/>
      <c r="I13" s="280"/>
      <c r="J13" s="285"/>
      <c r="K13" s="285"/>
      <c r="L13" s="285"/>
      <c r="M13" s="283"/>
      <c r="N13" s="283"/>
      <c r="O13" s="283"/>
      <c r="P13" s="283"/>
      <c r="Q13" s="283"/>
      <c r="R13" s="283"/>
      <c r="S13" s="294"/>
      <c r="T13" s="294"/>
      <c r="U13" s="283"/>
      <c r="V13" s="283"/>
      <c r="W13" s="283"/>
      <c r="X13" s="294"/>
      <c r="Y13" s="283"/>
      <c r="Z13" s="283"/>
      <c r="AA13" s="283"/>
      <c r="AB13" s="355"/>
      <c r="AC13" s="356"/>
      <c r="AD13" s="356"/>
    </row>
    <row r="14" spans="1:30" ht="12.75">
      <c r="A14" s="314"/>
      <c r="B14" s="283"/>
      <c r="C14" s="354"/>
      <c r="D14" s="354"/>
      <c r="E14" s="498"/>
      <c r="F14" s="285"/>
      <c r="G14" s="416"/>
      <c r="H14" s="282"/>
      <c r="I14" s="280"/>
      <c r="J14" s="285"/>
      <c r="K14" s="285"/>
      <c r="L14" s="285"/>
      <c r="M14" s="283"/>
      <c r="N14" s="283"/>
      <c r="O14" s="283"/>
      <c r="P14" s="283"/>
      <c r="Q14" s="283"/>
      <c r="R14" s="296"/>
      <c r="S14" s="294"/>
      <c r="T14" s="294"/>
      <c r="U14" s="283"/>
      <c r="V14" s="283"/>
      <c r="W14" s="283"/>
      <c r="X14" s="294"/>
      <c r="Y14" s="283"/>
      <c r="Z14" s="283"/>
      <c r="AA14" s="283"/>
      <c r="AB14" s="355"/>
      <c r="AC14" s="356"/>
      <c r="AD14" s="356"/>
    </row>
    <row r="15" spans="1:30" ht="12.75">
      <c r="A15" s="314"/>
      <c r="B15" s="283"/>
      <c r="C15" s="354"/>
      <c r="D15" s="354"/>
      <c r="E15" s="498"/>
      <c r="F15" s="285"/>
      <c r="G15" s="283"/>
      <c r="H15" s="282"/>
      <c r="I15" s="280"/>
      <c r="J15" s="285"/>
      <c r="K15" s="285"/>
      <c r="L15" s="285"/>
      <c r="M15" s="283"/>
      <c r="N15" s="283"/>
      <c r="O15" s="283"/>
      <c r="P15" s="283"/>
      <c r="Q15" s="283"/>
      <c r="R15" s="296"/>
      <c r="S15" s="294"/>
      <c r="T15" s="294"/>
      <c r="U15" s="283"/>
      <c r="V15" s="283"/>
      <c r="W15" s="283"/>
      <c r="X15" s="294"/>
      <c r="Y15" s="283"/>
      <c r="Z15" s="283"/>
      <c r="AA15" s="283"/>
      <c r="AB15" s="355"/>
      <c r="AC15" s="356"/>
      <c r="AD15" s="356"/>
    </row>
    <row r="16" spans="1:30" ht="12.75">
      <c r="A16" s="314"/>
      <c r="B16" s="283"/>
      <c r="C16" s="354"/>
      <c r="D16" s="354"/>
      <c r="E16" s="498"/>
      <c r="F16" s="285"/>
      <c r="G16" s="388"/>
      <c r="H16" s="389"/>
      <c r="I16" s="280"/>
      <c r="J16" s="285"/>
      <c r="K16" s="285"/>
      <c r="L16" s="285"/>
      <c r="M16" s="283"/>
      <c r="N16" s="283"/>
      <c r="O16" s="343"/>
      <c r="P16" s="283"/>
      <c r="Q16" s="283"/>
      <c r="R16" s="279"/>
      <c r="S16" s="294"/>
      <c r="T16" s="294"/>
      <c r="U16" s="283"/>
      <c r="V16" s="283"/>
      <c r="W16" s="283"/>
      <c r="X16" s="294"/>
      <c r="Y16" s="283"/>
      <c r="Z16" s="283"/>
      <c r="AA16" s="283"/>
      <c r="AB16" s="355"/>
    </row>
    <row r="17" spans="1:30" ht="12.75">
      <c r="A17" s="314"/>
      <c r="B17" s="283"/>
      <c r="C17" s="354"/>
      <c r="D17" s="354"/>
      <c r="E17" s="498"/>
      <c r="F17" s="285"/>
      <c r="G17" s="283"/>
      <c r="H17" s="282"/>
      <c r="I17" s="280"/>
      <c r="J17" s="285"/>
      <c r="K17" s="285"/>
      <c r="L17" s="285"/>
      <c r="M17" s="283"/>
      <c r="N17" s="283"/>
      <c r="O17" s="283"/>
      <c r="P17" s="283"/>
      <c r="Q17" s="283"/>
      <c r="R17" s="283"/>
      <c r="S17" s="294"/>
      <c r="T17" s="294"/>
      <c r="U17" s="283"/>
      <c r="V17" s="283"/>
      <c r="W17" s="283"/>
      <c r="X17" s="294"/>
      <c r="Y17" s="283"/>
      <c r="Z17" s="283"/>
      <c r="AA17" s="283"/>
      <c r="AB17" s="355"/>
      <c r="AC17" s="356"/>
      <c r="AD17" s="356"/>
    </row>
    <row r="18" spans="1:30" ht="12.75">
      <c r="A18" s="314"/>
      <c r="B18" s="283"/>
      <c r="C18" s="354"/>
      <c r="D18" s="354"/>
      <c r="E18" s="498"/>
      <c r="F18" s="285"/>
      <c r="G18" s="283"/>
      <c r="H18" s="282"/>
      <c r="I18" s="280"/>
      <c r="J18" s="285"/>
      <c r="K18" s="285"/>
      <c r="L18" s="285"/>
      <c r="M18" s="283"/>
      <c r="N18" s="283"/>
      <c r="O18" s="283"/>
      <c r="P18" s="283"/>
      <c r="Q18" s="283"/>
      <c r="R18" s="279"/>
      <c r="S18" s="294"/>
      <c r="T18" s="294"/>
      <c r="U18" s="283"/>
      <c r="V18" s="283"/>
      <c r="W18" s="283"/>
      <c r="X18" s="294"/>
      <c r="Y18" s="283"/>
      <c r="Z18" s="283"/>
      <c r="AA18" s="283"/>
      <c r="AB18" s="355"/>
      <c r="AC18" s="356"/>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row>
    <row r="21" spans="1:30" ht="12.75">
      <c r="A21" s="314"/>
      <c r="B21" s="283"/>
      <c r="C21" s="354"/>
      <c r="D21" s="354"/>
      <c r="E21" s="498"/>
      <c r="F21" s="343"/>
      <c r="G21" s="285"/>
      <c r="H21" s="282"/>
      <c r="I21" s="280"/>
      <c r="J21" s="285"/>
      <c r="K21" s="285"/>
      <c r="L21" s="285"/>
      <c r="M21" s="283"/>
      <c r="N21" s="283"/>
      <c r="O21" s="283"/>
      <c r="P21" s="283"/>
      <c r="Q21" s="283"/>
      <c r="R21" s="320"/>
      <c r="S21" s="294"/>
      <c r="T21" s="294"/>
      <c r="U21" s="283"/>
      <c r="V21" s="283"/>
      <c r="W21" s="283"/>
      <c r="X21" s="294"/>
      <c r="Y21" s="283"/>
      <c r="Z21" s="283"/>
      <c r="AA21" s="283"/>
      <c r="AB21" s="355"/>
      <c r="AC21" s="356"/>
      <c r="AD21" s="356"/>
    </row>
    <row r="22" spans="1:30" ht="12.75">
      <c r="A22" s="314"/>
      <c r="B22" s="283"/>
      <c r="C22" s="354"/>
      <c r="D22" s="458"/>
      <c r="E22" s="499"/>
      <c r="F22" s="285"/>
      <c r="G22" s="280"/>
      <c r="H22" s="282"/>
      <c r="I22" s="280"/>
      <c r="J22" s="278"/>
      <c r="K22" s="285"/>
      <c r="L22" s="343"/>
      <c r="M22" s="283"/>
      <c r="N22" s="283"/>
      <c r="O22" s="283"/>
      <c r="P22" s="283"/>
      <c r="Q22" s="283"/>
      <c r="R22" s="283"/>
      <c r="S22" s="294"/>
      <c r="T22" s="294"/>
      <c r="U22" s="283"/>
      <c r="V22" s="283"/>
      <c r="W22" s="283"/>
      <c r="X22" s="294"/>
      <c r="Y22" s="283"/>
      <c r="Z22" s="283"/>
      <c r="AA22" s="283"/>
      <c r="AB22" s="355"/>
      <c r="AC22" s="356"/>
      <c r="AD22" s="356"/>
    </row>
    <row r="23" spans="1:30" ht="12.75">
      <c r="A23" s="314"/>
      <c r="B23" s="290"/>
      <c r="C23" s="392"/>
      <c r="D23" s="392"/>
      <c r="E23" s="459"/>
      <c r="F23" s="281"/>
      <c r="G23" s="279"/>
      <c r="H23" s="337"/>
      <c r="I23" s="280"/>
      <c r="J23" s="278"/>
      <c r="K23" s="285"/>
      <c r="L23" s="343"/>
      <c r="M23" s="279"/>
      <c r="N23" s="279"/>
      <c r="O23" s="279"/>
      <c r="P23" s="279"/>
      <c r="Q23" s="279"/>
      <c r="R23" s="279"/>
      <c r="S23" s="279"/>
      <c r="T23" s="279"/>
      <c r="U23" s="279"/>
      <c r="V23" s="279"/>
      <c r="W23" s="279"/>
      <c r="X23" s="279"/>
      <c r="Y23" s="279"/>
      <c r="Z23" s="279"/>
      <c r="AA23" s="279"/>
      <c r="AB23" s="362"/>
      <c r="AC23" s="356"/>
      <c r="AD23" s="356"/>
    </row>
    <row r="24" spans="1:30" ht="12.75">
      <c r="A24" s="314"/>
      <c r="B24" s="280"/>
      <c r="C24" s="393"/>
      <c r="D24" s="393"/>
      <c r="E24" s="396"/>
      <c r="F24" s="280"/>
      <c r="G24" s="283"/>
      <c r="H24" s="282"/>
      <c r="I24" s="280"/>
      <c r="J24" s="278"/>
      <c r="K24" s="285"/>
      <c r="L24" s="343"/>
      <c r="M24" s="279"/>
      <c r="N24" s="279"/>
      <c r="O24" s="279"/>
      <c r="P24" s="279"/>
      <c r="Q24" s="279"/>
      <c r="R24" s="279"/>
      <c r="S24" s="294"/>
      <c r="T24" s="294"/>
      <c r="U24" s="283"/>
      <c r="V24" s="283"/>
      <c r="W24" s="279"/>
      <c r="X24" s="294"/>
      <c r="Y24" s="279"/>
      <c r="Z24" s="279"/>
      <c r="AA24" s="279"/>
      <c r="AB24" s="362"/>
    </row>
    <row r="25" spans="1:30" ht="12.75">
      <c r="A25" s="314"/>
      <c r="B25" s="280"/>
      <c r="C25" s="393"/>
      <c r="D25" s="393"/>
      <c r="E25" s="72"/>
      <c r="F25" s="390"/>
      <c r="G25" s="310"/>
      <c r="H25" s="282"/>
      <c r="I25" s="280"/>
      <c r="J25" s="283"/>
      <c r="K25" s="283"/>
      <c r="L25" s="424"/>
      <c r="M25" s="296"/>
      <c r="N25" s="279"/>
      <c r="O25" s="279"/>
      <c r="P25" s="279"/>
      <c r="Q25" s="279"/>
      <c r="R25" s="283"/>
      <c r="S25" s="354"/>
      <c r="T25" s="354"/>
      <c r="U25" s="296"/>
      <c r="V25" s="296"/>
      <c r="W25" s="283"/>
      <c r="X25" s="354"/>
      <c r="Y25" s="296"/>
      <c r="Z25" s="279"/>
      <c r="AA25" s="279"/>
      <c r="AB25" s="355"/>
      <c r="AC25" s="356"/>
      <c r="AD25" s="356"/>
    </row>
    <row r="26" spans="1:30" ht="12.75">
      <c r="A26" s="314"/>
      <c r="B26" s="283"/>
      <c r="C26" s="354"/>
      <c r="D26" s="354"/>
      <c r="E26" s="72"/>
      <c r="F26" s="283"/>
      <c r="G26" s="283"/>
      <c r="H26" s="282"/>
      <c r="I26" s="280"/>
      <c r="J26" s="296"/>
      <c r="K26" s="343"/>
      <c r="L26" s="343"/>
      <c r="M26" s="279"/>
      <c r="N26" s="279"/>
      <c r="O26" s="279"/>
      <c r="P26" s="279"/>
      <c r="Q26" s="343"/>
      <c r="R26" s="279"/>
      <c r="S26" s="354"/>
      <c r="T26" s="354"/>
      <c r="U26" s="279"/>
      <c r="V26" s="279"/>
      <c r="W26" s="279"/>
      <c r="X26" s="294"/>
      <c r="Y26" s="279"/>
      <c r="Z26" s="279"/>
      <c r="AA26" s="279"/>
      <c r="AB26" s="362"/>
      <c r="AC26" s="356"/>
      <c r="AD26" s="356"/>
    </row>
    <row r="27" spans="1:30" ht="12.75">
      <c r="A27" s="314"/>
      <c r="B27" s="283"/>
      <c r="C27" s="354"/>
      <c r="D27" s="354"/>
      <c r="E27" s="72"/>
      <c r="F27" s="283"/>
      <c r="G27" s="283"/>
      <c r="H27" s="282"/>
      <c r="I27" s="280"/>
      <c r="J27" s="278"/>
      <c r="K27" s="285"/>
      <c r="L27" s="343"/>
      <c r="M27" s="279"/>
      <c r="N27" s="279"/>
      <c r="O27" s="279"/>
      <c r="P27" s="279"/>
      <c r="Q27" s="279"/>
      <c r="R27" s="279"/>
      <c r="S27" s="294"/>
      <c r="T27" s="294"/>
      <c r="U27" s="279"/>
      <c r="V27" s="279"/>
      <c r="W27" s="279"/>
      <c r="X27" s="279"/>
      <c r="Y27" s="279"/>
      <c r="Z27" s="279"/>
      <c r="AA27" s="279"/>
      <c r="AB27" s="362"/>
      <c r="AC27" s="356"/>
      <c r="AD27" s="356"/>
    </row>
    <row r="28" spans="1:30" ht="12.75">
      <c r="A28" s="314"/>
      <c r="B28" s="293"/>
      <c r="C28" s="391"/>
      <c r="D28" s="391"/>
      <c r="E28" s="72"/>
      <c r="F28" s="390"/>
      <c r="G28" s="310"/>
      <c r="H28" s="282"/>
      <c r="I28" s="280"/>
      <c r="J28" s="296"/>
      <c r="K28" s="343"/>
      <c r="L28" s="296"/>
      <c r="M28" s="296"/>
      <c r="N28" s="279"/>
      <c r="O28" s="279"/>
      <c r="P28" s="279"/>
      <c r="Q28" s="279"/>
      <c r="R28" s="279"/>
      <c r="S28" s="279"/>
      <c r="T28" s="279"/>
      <c r="U28" s="279"/>
      <c r="V28" s="279"/>
      <c r="W28" s="279"/>
      <c r="X28" s="279"/>
      <c r="Y28" s="279"/>
      <c r="Z28" s="279"/>
      <c r="AA28" s="279"/>
      <c r="AB28" s="362"/>
    </row>
    <row r="29" spans="1:30" ht="12.75">
      <c r="A29" s="314"/>
      <c r="B29" s="283"/>
      <c r="C29" s="354"/>
      <c r="D29" s="354"/>
      <c r="E29" s="72"/>
      <c r="F29" s="283"/>
      <c r="G29" s="283"/>
      <c r="H29" s="282"/>
      <c r="I29" s="280"/>
      <c r="J29" s="278"/>
      <c r="K29" s="285"/>
      <c r="L29" s="425"/>
      <c r="M29" s="280"/>
      <c r="N29" s="283"/>
      <c r="O29" s="283"/>
      <c r="P29" s="283"/>
      <c r="Q29" s="283"/>
      <c r="R29" s="320"/>
      <c r="S29" s="360"/>
      <c r="T29" s="360"/>
      <c r="U29" s="283"/>
      <c r="V29" s="283"/>
      <c r="W29" s="283"/>
      <c r="X29" s="360"/>
      <c r="Y29" s="358"/>
      <c r="Z29" s="320"/>
      <c r="AA29" s="320"/>
      <c r="AB29" s="355"/>
      <c r="AC29" s="356"/>
      <c r="AD29" s="356"/>
    </row>
    <row r="30" spans="1:30" ht="12.75">
      <c r="A30" s="314"/>
      <c r="B30" s="283"/>
      <c r="C30" s="354"/>
      <c r="D30" s="354"/>
      <c r="E30" s="72"/>
      <c r="F30" s="283"/>
      <c r="G30" s="283"/>
      <c r="H30" s="282"/>
      <c r="I30" s="280"/>
      <c r="J30" s="296"/>
      <c r="K30" s="343"/>
      <c r="L30" s="343"/>
      <c r="M30" s="279"/>
      <c r="N30" s="279"/>
      <c r="O30" s="279"/>
      <c r="P30" s="279"/>
      <c r="Q30" s="279"/>
      <c r="R30" s="279"/>
      <c r="S30" s="279"/>
      <c r="T30" s="279"/>
      <c r="U30" s="279"/>
      <c r="V30" s="279"/>
      <c r="W30" s="279"/>
      <c r="X30" s="279"/>
      <c r="Y30" s="279"/>
      <c r="Z30" s="279"/>
      <c r="AA30" s="279"/>
      <c r="AB30" s="362"/>
    </row>
    <row r="31" spans="1:30" ht="12.75">
      <c r="A31" s="314"/>
      <c r="B31" s="279"/>
      <c r="C31" s="361"/>
      <c r="D31" s="361"/>
      <c r="E31" s="387"/>
      <c r="F31" s="279"/>
      <c r="G31" s="279"/>
      <c r="H31" s="337"/>
      <c r="I31" s="290"/>
      <c r="J31" s="296"/>
      <c r="K31" s="343"/>
      <c r="L31" s="343"/>
      <c r="M31" s="279"/>
      <c r="N31" s="279"/>
      <c r="O31" s="279"/>
      <c r="P31" s="279"/>
      <c r="Q31" s="279"/>
      <c r="R31" s="279"/>
      <c r="S31" s="279"/>
      <c r="T31" s="279"/>
      <c r="U31" s="279"/>
      <c r="V31" s="279"/>
      <c r="W31" s="279"/>
      <c r="X31" s="279"/>
      <c r="Y31" s="279"/>
      <c r="Z31" s="279"/>
      <c r="AA31" s="279"/>
      <c r="AB31" s="362"/>
    </row>
    <row r="32" spans="1:30" ht="12.75">
      <c r="A32" s="314"/>
      <c r="B32" s="283"/>
      <c r="C32" s="354"/>
      <c r="D32" s="354"/>
      <c r="E32" s="72"/>
      <c r="F32" s="283"/>
      <c r="G32" s="283"/>
      <c r="H32" s="282"/>
      <c r="I32" s="283"/>
      <c r="J32" s="404"/>
      <c r="K32" s="343"/>
      <c r="L32" s="343"/>
      <c r="M32" s="279"/>
      <c r="N32" s="279"/>
      <c r="O32" s="279"/>
      <c r="P32" s="279"/>
      <c r="Q32" s="279"/>
      <c r="R32" s="279"/>
      <c r="S32" s="279"/>
      <c r="T32" s="279"/>
      <c r="U32" s="279"/>
      <c r="V32" s="279"/>
      <c r="W32" s="279"/>
      <c r="X32" s="279"/>
      <c r="Y32" s="279"/>
      <c r="Z32" s="279"/>
      <c r="AA32" s="279"/>
      <c r="AB32" s="362"/>
    </row>
    <row r="33" spans="1:28" s="53" customFormat="1" ht="12.75">
      <c r="A33" s="405"/>
      <c r="B33" s="293"/>
      <c r="C33" s="391"/>
      <c r="D33" s="391"/>
      <c r="E33" s="406"/>
      <c r="F33" s="293"/>
      <c r="G33" s="407"/>
      <c r="H33" s="408"/>
      <c r="I33" s="410"/>
      <c r="J33" s="296"/>
      <c r="K33" s="343"/>
      <c r="L33" s="343"/>
      <c r="M33" s="279"/>
      <c r="N33" s="279"/>
      <c r="O33" s="279"/>
      <c r="P33" s="279"/>
      <c r="Q33" s="359"/>
      <c r="R33" s="359"/>
      <c r="S33" s="361"/>
      <c r="T33" s="361"/>
      <c r="U33" s="359"/>
      <c r="V33" s="359"/>
      <c r="W33" s="359"/>
      <c r="X33" s="361"/>
      <c r="Y33" s="359"/>
      <c r="Z33" s="359"/>
      <c r="AA33" s="359"/>
      <c r="AB33" s="362"/>
    </row>
    <row r="34" spans="1:28" ht="12.75">
      <c r="E34" s="500"/>
      <c r="F34" s="24"/>
      <c r="H34" s="23"/>
      <c r="J34" s="201"/>
      <c r="K34" s="201"/>
      <c r="L34" s="201"/>
      <c r="N34" s="24"/>
      <c r="P34" s="24"/>
      <c r="Q34" s="23"/>
      <c r="R34" s="24"/>
      <c r="S34" s="24"/>
      <c r="T34" s="24"/>
      <c r="U34" s="24"/>
    </row>
    <row r="35" spans="1:28" ht="12.75">
      <c r="E35" s="500"/>
      <c r="F35" s="24"/>
      <c r="H35" s="23"/>
      <c r="J35" s="201"/>
      <c r="K35" s="201"/>
      <c r="L35" s="201"/>
      <c r="N35" s="24"/>
      <c r="P35" s="24"/>
      <c r="Q35" s="23"/>
      <c r="R35" s="24"/>
      <c r="S35" s="24"/>
      <c r="T35" s="24"/>
      <c r="U35" s="24"/>
    </row>
    <row r="36" spans="1:28" ht="12.75">
      <c r="E36" s="500"/>
      <c r="F36" s="24"/>
      <c r="H36" s="107"/>
      <c r="J36" s="201"/>
      <c r="K36" s="201"/>
      <c r="L36" s="201"/>
      <c r="N36" s="24"/>
      <c r="P36" s="24"/>
      <c r="Q36" s="23"/>
      <c r="R36" s="24"/>
      <c r="S36" s="24"/>
      <c r="T36" s="24"/>
      <c r="U36" s="24"/>
    </row>
    <row r="37" spans="1:28" ht="12.75">
      <c r="E37" s="500"/>
      <c r="F37" s="24"/>
      <c r="H37" s="23"/>
      <c r="J37" s="201"/>
      <c r="K37" s="201"/>
      <c r="L37" s="201"/>
      <c r="N37" s="24"/>
      <c r="P37" s="24"/>
      <c r="Q37" s="23"/>
      <c r="R37" s="24"/>
      <c r="S37" s="24"/>
      <c r="T37" s="24"/>
      <c r="U37" s="24"/>
    </row>
    <row r="38" spans="1:28" ht="12.75">
      <c r="E38" s="500"/>
      <c r="F38" s="24"/>
      <c r="H38" s="23"/>
      <c r="J38" s="201"/>
      <c r="K38" s="201"/>
      <c r="L38" s="201"/>
      <c r="N38" s="24"/>
      <c r="P38" s="24"/>
      <c r="Q38" s="23"/>
      <c r="R38" s="24"/>
      <c r="S38" s="24"/>
      <c r="T38" s="24"/>
      <c r="U38" s="24"/>
    </row>
    <row r="39" spans="1:28" ht="12.75">
      <c r="E39" s="500"/>
      <c r="F39" s="24"/>
      <c r="H39" s="23"/>
      <c r="J39" s="201"/>
      <c r="K39" s="201"/>
      <c r="L39" s="201"/>
      <c r="N39" s="24"/>
      <c r="P39" s="24"/>
      <c r="Q39" s="23"/>
      <c r="R39" s="24"/>
      <c r="S39" s="24"/>
      <c r="T39" s="24"/>
      <c r="U39" s="24"/>
    </row>
    <row r="40" spans="1:28" ht="12.75">
      <c r="E40" s="500"/>
      <c r="F40" s="24"/>
      <c r="H40" s="23"/>
      <c r="J40" s="201"/>
      <c r="K40" s="201"/>
      <c r="L40" s="201"/>
      <c r="N40" s="24"/>
      <c r="P40" s="24"/>
      <c r="Q40" s="23"/>
      <c r="R40" s="24"/>
      <c r="S40" s="24"/>
      <c r="T40" s="24"/>
      <c r="U40" s="24"/>
    </row>
    <row r="41" spans="1:28" ht="12.75">
      <c r="E41" s="500"/>
      <c r="F41" s="24"/>
      <c r="H41" s="23"/>
      <c r="J41" s="201"/>
      <c r="K41" s="201"/>
      <c r="L41" s="201"/>
      <c r="N41" s="24"/>
      <c r="P41" s="24"/>
      <c r="Q41" s="23"/>
      <c r="R41" s="24"/>
      <c r="S41" s="24"/>
      <c r="T41" s="24"/>
      <c r="U41" s="24"/>
    </row>
    <row r="42" spans="1:28" ht="12.75">
      <c r="E42" s="500"/>
      <c r="F42" s="24"/>
      <c r="H42" s="23"/>
      <c r="J42" s="201"/>
      <c r="K42" s="201"/>
      <c r="L42" s="201"/>
      <c r="N42" s="24"/>
      <c r="P42" s="24"/>
      <c r="Q42" s="23"/>
      <c r="R42" s="24"/>
      <c r="S42" s="24"/>
      <c r="T42" s="24"/>
      <c r="U42" s="24"/>
    </row>
    <row r="43" spans="1:28" ht="12.75">
      <c r="E43" s="500"/>
      <c r="F43" s="24"/>
      <c r="H43" s="23"/>
      <c r="J43" s="201"/>
      <c r="K43" s="201"/>
      <c r="L43" s="201"/>
      <c r="N43" s="24"/>
      <c r="P43" s="24"/>
      <c r="Q43" s="23"/>
      <c r="R43" s="24"/>
      <c r="S43" s="24"/>
      <c r="T43" s="24"/>
      <c r="U43" s="24"/>
    </row>
    <row r="44" spans="1:28" ht="12.75">
      <c r="E44" s="500"/>
      <c r="F44" s="24"/>
      <c r="H44" s="23"/>
      <c r="J44" s="201"/>
      <c r="K44" s="201"/>
      <c r="L44" s="201"/>
      <c r="N44" s="24"/>
      <c r="P44" s="24"/>
      <c r="Q44" s="23"/>
      <c r="R44" s="24"/>
      <c r="S44" s="24"/>
      <c r="T44" s="24"/>
      <c r="U44" s="24"/>
    </row>
    <row r="45" spans="1:28" ht="12.75">
      <c r="E45" s="500"/>
      <c r="F45" s="24"/>
      <c r="H45" s="23"/>
      <c r="J45" s="201"/>
      <c r="K45" s="201"/>
      <c r="L45" s="201"/>
      <c r="N45" s="24"/>
      <c r="P45" s="24"/>
      <c r="Q45" s="23"/>
      <c r="R45" s="24"/>
      <c r="S45" s="24"/>
      <c r="T45" s="24"/>
      <c r="U45" s="24"/>
    </row>
    <row r="46" spans="1:28" ht="12.75">
      <c r="E46" s="500"/>
      <c r="F46" s="24"/>
      <c r="H46" s="23"/>
      <c r="J46" s="201"/>
      <c r="K46" s="201"/>
      <c r="L46" s="201"/>
      <c r="N46" s="24"/>
      <c r="P46" s="24"/>
      <c r="Q46" s="23"/>
      <c r="R46" s="24"/>
      <c r="S46" s="24"/>
      <c r="T46" s="24"/>
      <c r="U46" s="24"/>
    </row>
    <row r="47" spans="1:28" ht="12.75">
      <c r="E47" s="500"/>
      <c r="F47" s="24"/>
      <c r="H47" s="23"/>
      <c r="J47" s="201"/>
      <c r="K47" s="201"/>
      <c r="L47" s="201"/>
      <c r="N47" s="24"/>
      <c r="P47" s="24"/>
      <c r="Q47" s="23"/>
      <c r="R47" s="24"/>
      <c r="S47" s="24"/>
      <c r="T47" s="24"/>
      <c r="U47" s="24"/>
    </row>
    <row r="48" spans="1:28"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sheetData>
  <dataValidations count="3">
    <dataValidation type="list" allowBlank="1" showErrorMessage="1" sqref="I33" xr:uid="{071B8973-A13F-4C1D-805F-709F9965025D}">
      <formula1>"Open,Inprogress,Closed"</formula1>
    </dataValidation>
    <dataValidation type="list" allowBlank="1" showErrorMessage="1" sqref="I23:I32 I2:I11" xr:uid="{82AD621B-7B67-4409-98AE-54BE5A0A1B5A}">
      <formula1>"Story Completed,Story Being Tested,Story Ready For Testing,Story Peer Review,Product Owner - Verify,Story Being Developed,Story Approved"</formula1>
    </dataValidation>
    <dataValidation type="list" allowBlank="1" showErrorMessage="1" sqref="I12:I22 I9" xr:uid="{861813ED-3EA7-45DE-B0E1-582BE29083F1}">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8FD046FD-FFC3-4F05-BDD0-E0C7E10F8E97}">
          <x14:formula1>
            <xm:f>Settings!$C$3:$C$20</xm:f>
          </x14:formula1>
          <xm:sqref>I2:I11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3FA5-A7A4-4B15-86E7-A3060D65E7E6}">
  <sheetPr>
    <outlinePr summaryBelow="0" summaryRight="0"/>
  </sheetPr>
  <dimension ref="A1:AB993"/>
  <sheetViews>
    <sheetView topLeftCell="B1" workbookViewId="0">
      <selection activeCell="B10" sqref="B10"/>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41.25" hidden="1" customHeight="1">
      <c r="B2" s="509" t="s">
        <v>377</v>
      </c>
      <c r="C2" s="503">
        <v>24779</v>
      </c>
      <c r="D2" s="431"/>
      <c r="E2" s="177" t="s">
        <v>465</v>
      </c>
      <c r="F2" s="193" t="s">
        <v>647</v>
      </c>
      <c r="G2" s="3" t="s">
        <v>840</v>
      </c>
      <c r="H2" s="193" t="s">
        <v>224</v>
      </c>
      <c r="I2" s="193" t="s">
        <v>225</v>
      </c>
      <c r="J2" s="21" t="s">
        <v>795</v>
      </c>
      <c r="K2" s="21" t="s">
        <v>239</v>
      </c>
      <c r="L2" s="460" t="s">
        <v>687</v>
      </c>
      <c r="M2" s="53" t="s">
        <v>849</v>
      </c>
    </row>
    <row r="3" spans="1:28" ht="12.75">
      <c r="B3" s="496"/>
      <c r="C3" s="398"/>
      <c r="D3" s="505"/>
      <c r="E3" s="177"/>
      <c r="F3" s="193"/>
      <c r="G3" s="317"/>
      <c r="H3" s="193"/>
      <c r="I3" s="193"/>
      <c r="J3" s="21"/>
      <c r="K3" s="21"/>
      <c r="L3" s="21"/>
      <c r="M3" s="53"/>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9D5BB27B-57DF-46EF-BE1C-D8B322D3E4AE}">
      <formula1>"Open,Inprogress,Closed/Rejected,Defect Fixed"</formula1>
    </dataValidation>
    <dataValidation type="list" allowBlank="1" showErrorMessage="1" sqref="I2:I13" xr:uid="{DAF88151-4BF5-41D7-B1EF-D5722E4A6D6B}">
      <formula1>"Manual, Automation"</formula1>
    </dataValidation>
    <dataValidation type="list" allowBlank="1" showErrorMessage="1" sqref="F2:F13" xr:uid="{1C4FE309-15CD-4092-B954-A5641F8A2F89}">
      <formula1>"Bounceback/Sub-Defect,Defect,None"</formula1>
    </dataValidation>
    <dataValidation type="list" allowBlank="1" showErrorMessage="1" sqref="H2:H13" xr:uid="{C35FE48F-238C-409A-A22D-E8CFF33E2BBD}">
      <formula1>"Minor,Significant,Major"</formula1>
    </dataValidation>
    <dataValidation type="list" allowBlank="1" showErrorMessage="1" sqref="J2:J13" xr:uid="{D04BE749-2661-41AA-A44E-E3CDE5666926}">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937CAA6-057D-457A-B62A-59FDDA258B21}">
          <x14:formula1>
            <xm:f>Details!$A$2:$A$10</xm:f>
          </x14:formula1>
          <xm:sqref>L1:L1048576</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B622-D721-401F-AAD9-2526CB2B1200}">
  <sheetPr>
    <outlinePr summaryBelow="0" summaryRight="0"/>
  </sheetPr>
  <dimension ref="A1:AD970"/>
  <sheetViews>
    <sheetView showGridLines="0" workbookViewId="0">
      <pane xSplit="9" topLeftCell="X10" activePane="topRight" state="frozen"/>
      <selection pane="topRight" activeCell="X10" sqref="X10"/>
      <selection activeCell="A3" sqref="A3"/>
    </sheetView>
  </sheetViews>
  <sheetFormatPr defaultColWidth="12.5703125" defaultRowHeight="15.75" customHeight="1"/>
  <cols>
    <col min="1" max="1" width="4.5703125" customWidth="1"/>
    <col min="2" max="2" width="7" style="243" customWidth="1"/>
    <col min="3" max="3" width="10.7109375" style="243" customWidth="1"/>
    <col min="4" max="4" width="11.85546875" style="243" customWidth="1"/>
    <col min="5" max="5" width="12.7109375" style="447" customWidth="1"/>
    <col min="6" max="6" width="13.42578125" customWidth="1"/>
    <col min="7" max="7" width="11.4257812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46.5">
      <c r="A2" s="314">
        <v>1</v>
      </c>
      <c r="B2" s="283" t="str">
        <f>'Dashboard-2025'!$K$1</f>
        <v>FOH Wave</v>
      </c>
      <c r="C2" s="183">
        <v>45730</v>
      </c>
      <c r="D2" s="183">
        <v>45743</v>
      </c>
      <c r="E2" s="498" t="s">
        <v>374</v>
      </c>
      <c r="F2" s="285" t="s">
        <v>448</v>
      </c>
      <c r="G2" s="310">
        <v>47307</v>
      </c>
      <c r="H2" s="282" t="s">
        <v>850</v>
      </c>
      <c r="I2" s="364" t="s">
        <v>199</v>
      </c>
      <c r="J2" s="283">
        <v>3</v>
      </c>
      <c r="K2" s="283">
        <v>3</v>
      </c>
      <c r="L2" s="283">
        <v>15</v>
      </c>
      <c r="M2" s="283" t="s">
        <v>448</v>
      </c>
      <c r="N2" s="279" t="s">
        <v>465</v>
      </c>
      <c r="O2" s="283" t="s">
        <v>190</v>
      </c>
      <c r="P2" s="279" t="s">
        <v>465</v>
      </c>
      <c r="Q2" s="283" t="s">
        <v>251</v>
      </c>
      <c r="R2" s="283">
        <v>41267</v>
      </c>
      <c r="S2" s="361">
        <v>45733</v>
      </c>
      <c r="T2" s="361">
        <v>45734</v>
      </c>
      <c r="U2" s="283" t="s">
        <v>190</v>
      </c>
      <c r="V2" s="283" t="s">
        <v>190</v>
      </c>
      <c r="W2" s="279" t="s">
        <v>212</v>
      </c>
      <c r="X2" s="354">
        <v>45734</v>
      </c>
      <c r="Y2" s="343" t="s">
        <v>851</v>
      </c>
      <c r="Z2" s="283" t="s">
        <v>251</v>
      </c>
      <c r="AA2" s="283" t="s">
        <v>190</v>
      </c>
      <c r="AB2" s="355"/>
      <c r="AC2" s="356"/>
      <c r="AD2" s="356"/>
    </row>
    <row r="3" spans="1:30" ht="23.25">
      <c r="A3" s="314">
        <v>2</v>
      </c>
      <c r="B3" s="283" t="str">
        <f>'Dashboard-2025'!$K$1</f>
        <v>FOH Wave</v>
      </c>
      <c r="C3" s="183">
        <v>45730</v>
      </c>
      <c r="D3" s="183">
        <v>45743</v>
      </c>
      <c r="E3" s="498" t="s">
        <v>374</v>
      </c>
      <c r="F3" s="285" t="s">
        <v>571</v>
      </c>
      <c r="G3" s="310" t="s">
        <v>852</v>
      </c>
      <c r="H3" s="282" t="s">
        <v>853</v>
      </c>
      <c r="I3" s="364" t="s">
        <v>199</v>
      </c>
      <c r="J3" s="296">
        <v>2</v>
      </c>
      <c r="K3" s="296">
        <v>2</v>
      </c>
      <c r="L3" s="296">
        <v>3</v>
      </c>
      <c r="M3" s="283" t="s">
        <v>571</v>
      </c>
      <c r="N3" s="283" t="s">
        <v>465</v>
      </c>
      <c r="O3" s="285" t="s">
        <v>251</v>
      </c>
      <c r="P3" s="283" t="s">
        <v>465</v>
      </c>
      <c r="Q3" s="283" t="s">
        <v>251</v>
      </c>
      <c r="R3" s="283">
        <v>41280</v>
      </c>
      <c r="S3" s="354">
        <v>45734</v>
      </c>
      <c r="T3" s="354">
        <v>45735</v>
      </c>
      <c r="U3" s="283" t="s">
        <v>396</v>
      </c>
      <c r="V3" s="283" t="s">
        <v>251</v>
      </c>
      <c r="W3" s="283" t="s">
        <v>217</v>
      </c>
      <c r="X3" s="354">
        <v>45735</v>
      </c>
      <c r="Y3" s="283" t="s">
        <v>251</v>
      </c>
      <c r="Z3" s="283" t="s">
        <v>251</v>
      </c>
      <c r="AA3" s="283" t="s">
        <v>190</v>
      </c>
      <c r="AB3" s="355"/>
      <c r="AC3" s="356"/>
      <c r="AD3" s="356"/>
    </row>
    <row r="4" spans="1:30" ht="30.75" customHeight="1">
      <c r="A4" s="314">
        <v>3</v>
      </c>
      <c r="B4" s="283" t="str">
        <f>'Dashboard-2025'!$K$1</f>
        <v>FOH Wave</v>
      </c>
      <c r="C4" s="183">
        <v>45730</v>
      </c>
      <c r="D4" s="183">
        <v>45743</v>
      </c>
      <c r="E4" s="498" t="s">
        <v>374</v>
      </c>
      <c r="F4" s="285" t="s">
        <v>854</v>
      </c>
      <c r="G4" s="283" t="s">
        <v>855</v>
      </c>
      <c r="H4" s="502" t="s">
        <v>856</v>
      </c>
      <c r="I4" s="364" t="s">
        <v>199</v>
      </c>
      <c r="J4" s="283">
        <v>2</v>
      </c>
      <c r="K4" s="283">
        <v>2</v>
      </c>
      <c r="L4" s="283">
        <v>4</v>
      </c>
      <c r="M4" s="283" t="s">
        <v>414</v>
      </c>
      <c r="N4" s="283" t="s">
        <v>571</v>
      </c>
      <c r="O4" s="283" t="s">
        <v>251</v>
      </c>
      <c r="P4" s="283" t="s">
        <v>571</v>
      </c>
      <c r="Q4" s="283" t="s">
        <v>251</v>
      </c>
      <c r="R4" s="497">
        <v>41252</v>
      </c>
      <c r="S4" s="354">
        <v>45733</v>
      </c>
      <c r="T4" s="354">
        <v>45734</v>
      </c>
      <c r="U4" s="283" t="s">
        <v>396</v>
      </c>
      <c r="V4" s="283" t="s">
        <v>251</v>
      </c>
      <c r="W4" s="283" t="s">
        <v>217</v>
      </c>
      <c r="X4" s="354">
        <v>45734</v>
      </c>
      <c r="Y4" s="285" t="s">
        <v>857</v>
      </c>
      <c r="Z4" s="283" t="s">
        <v>251</v>
      </c>
      <c r="AA4" s="283" t="s">
        <v>190</v>
      </c>
      <c r="AB4" s="355"/>
      <c r="AC4" s="356"/>
      <c r="AD4" s="356"/>
    </row>
    <row r="5" spans="1:30" ht="23.25">
      <c r="A5" s="314">
        <v>4</v>
      </c>
      <c r="B5" s="283" t="str">
        <f>'Dashboard-2025'!$K$1</f>
        <v>FOH Wave</v>
      </c>
      <c r="C5" s="361">
        <v>45730</v>
      </c>
      <c r="D5" s="361">
        <v>45743</v>
      </c>
      <c r="E5" s="498" t="s">
        <v>374</v>
      </c>
      <c r="F5" s="343" t="s">
        <v>832</v>
      </c>
      <c r="G5" s="279">
        <v>47556</v>
      </c>
      <c r="H5" s="337" t="s">
        <v>858</v>
      </c>
      <c r="I5" s="364" t="s">
        <v>199</v>
      </c>
      <c r="J5" s="279">
        <v>8</v>
      </c>
      <c r="K5" s="279">
        <v>8</v>
      </c>
      <c r="L5" s="279">
        <v>27</v>
      </c>
      <c r="M5" s="279" t="s">
        <v>465</v>
      </c>
      <c r="N5" s="279" t="s">
        <v>571</v>
      </c>
      <c r="O5" s="343" t="s">
        <v>859</v>
      </c>
      <c r="P5" s="283" t="s">
        <v>571</v>
      </c>
      <c r="Q5" s="283" t="s">
        <v>251</v>
      </c>
      <c r="R5" s="279">
        <v>47556</v>
      </c>
      <c r="S5" s="361">
        <v>45740</v>
      </c>
      <c r="T5" s="361">
        <v>45740</v>
      </c>
      <c r="U5" s="283" t="s">
        <v>396</v>
      </c>
      <c r="V5" s="283" t="s">
        <v>251</v>
      </c>
      <c r="W5" s="283" t="s">
        <v>217</v>
      </c>
      <c r="X5" s="354">
        <v>45740</v>
      </c>
      <c r="Y5" s="283" t="s">
        <v>251</v>
      </c>
      <c r="Z5" s="283" t="s">
        <v>251</v>
      </c>
      <c r="AA5" s="283" t="s">
        <v>251</v>
      </c>
      <c r="AB5" s="362"/>
      <c r="AC5" s="356"/>
      <c r="AD5" s="356"/>
    </row>
    <row r="6" spans="1:30" s="53" customFormat="1" ht="23.25">
      <c r="A6" s="314">
        <v>5</v>
      </c>
      <c r="B6" s="283" t="s">
        <v>709</v>
      </c>
      <c r="C6" s="361">
        <v>45730</v>
      </c>
      <c r="D6" s="361">
        <v>45743</v>
      </c>
      <c r="E6" s="498" t="s">
        <v>374</v>
      </c>
      <c r="F6" s="285" t="s">
        <v>838</v>
      </c>
      <c r="G6" s="283">
        <v>46316</v>
      </c>
      <c r="H6" s="282" t="s">
        <v>860</v>
      </c>
      <c r="I6" s="364" t="s">
        <v>199</v>
      </c>
      <c r="J6" s="285">
        <v>5</v>
      </c>
      <c r="K6" s="285">
        <v>3</v>
      </c>
      <c r="L6" s="285">
        <v>18</v>
      </c>
      <c r="M6" s="283" t="s">
        <v>414</v>
      </c>
      <c r="N6" s="283" t="s">
        <v>571</v>
      </c>
      <c r="O6" s="285" t="s">
        <v>861</v>
      </c>
      <c r="P6" s="283" t="s">
        <v>571</v>
      </c>
      <c r="Q6" s="320" t="s">
        <v>862</v>
      </c>
      <c r="R6" s="320">
        <v>41308</v>
      </c>
      <c r="S6" s="354">
        <v>45736</v>
      </c>
      <c r="T6" s="354">
        <v>45736</v>
      </c>
      <c r="U6" s="320" t="s">
        <v>396</v>
      </c>
      <c r="V6" s="320" t="s">
        <v>251</v>
      </c>
      <c r="W6" s="320" t="s">
        <v>217</v>
      </c>
      <c r="X6" s="354">
        <v>45736</v>
      </c>
      <c r="Y6" s="320" t="s">
        <v>251</v>
      </c>
      <c r="Z6" s="283" t="s">
        <v>251</v>
      </c>
      <c r="AA6" s="320" t="s">
        <v>251</v>
      </c>
      <c r="AB6" s="485"/>
      <c r="AC6" s="486"/>
      <c r="AD6" s="486"/>
    </row>
    <row r="7" spans="1:30" ht="35.25">
      <c r="A7" s="314">
        <v>6</v>
      </c>
      <c r="B7" s="283" t="s">
        <v>709</v>
      </c>
      <c r="C7" s="361">
        <v>45730</v>
      </c>
      <c r="D7" s="361">
        <v>45743</v>
      </c>
      <c r="E7" s="498" t="s">
        <v>374</v>
      </c>
      <c r="F7" s="285" t="s">
        <v>571</v>
      </c>
      <c r="G7" s="310" t="s">
        <v>863</v>
      </c>
      <c r="H7" s="337" t="s">
        <v>864</v>
      </c>
      <c r="I7" s="507" t="s">
        <v>188</v>
      </c>
      <c r="J7" s="278">
        <v>5</v>
      </c>
      <c r="K7" s="278">
        <v>5</v>
      </c>
      <c r="L7" s="296">
        <v>14</v>
      </c>
      <c r="M7" s="283" t="s">
        <v>571</v>
      </c>
      <c r="N7" s="283" t="s">
        <v>465</v>
      </c>
      <c r="O7" s="283" t="s">
        <v>251</v>
      </c>
      <c r="P7" s="283" t="s">
        <v>465</v>
      </c>
      <c r="Q7" s="283" t="s">
        <v>251</v>
      </c>
      <c r="R7" s="497">
        <v>41329</v>
      </c>
      <c r="S7" s="354">
        <v>45736</v>
      </c>
      <c r="T7" s="354">
        <v>45736</v>
      </c>
      <c r="U7" s="283" t="s">
        <v>396</v>
      </c>
      <c r="V7" s="283" t="s">
        <v>251</v>
      </c>
      <c r="W7" s="283" t="s">
        <v>217</v>
      </c>
      <c r="X7" s="354">
        <v>45736</v>
      </c>
      <c r="Y7" s="283" t="s">
        <v>251</v>
      </c>
      <c r="Z7" s="283" t="s">
        <v>251</v>
      </c>
      <c r="AA7" s="283" t="s">
        <v>190</v>
      </c>
      <c r="AB7" s="455" t="s">
        <v>865</v>
      </c>
      <c r="AC7" s="356"/>
      <c r="AD7" s="356"/>
    </row>
    <row r="8" spans="1:30" ht="23.25">
      <c r="A8" s="314">
        <v>7</v>
      </c>
      <c r="B8" s="283" t="s">
        <v>709</v>
      </c>
      <c r="C8" s="361">
        <v>45730</v>
      </c>
      <c r="D8" s="361">
        <v>45743</v>
      </c>
      <c r="E8" s="498" t="s">
        <v>374</v>
      </c>
      <c r="F8" s="325" t="s">
        <v>841</v>
      </c>
      <c r="G8" s="488">
        <v>46867</v>
      </c>
      <c r="H8" s="417" t="s">
        <v>866</v>
      </c>
      <c r="I8" s="410" t="s">
        <v>199</v>
      </c>
      <c r="J8" s="325">
        <v>2</v>
      </c>
      <c r="K8" s="325">
        <v>2</v>
      </c>
      <c r="L8" s="489">
        <v>7</v>
      </c>
      <c r="M8" s="310" t="s">
        <v>448</v>
      </c>
      <c r="N8" s="310" t="s">
        <v>571</v>
      </c>
      <c r="O8" s="310" t="s">
        <v>190</v>
      </c>
      <c r="P8" s="310" t="s">
        <v>571</v>
      </c>
      <c r="Q8" s="310" t="s">
        <v>251</v>
      </c>
      <c r="R8" s="310">
        <v>41268</v>
      </c>
      <c r="S8" s="361">
        <v>45733</v>
      </c>
      <c r="T8" s="361">
        <v>45733</v>
      </c>
      <c r="U8" s="310"/>
      <c r="V8" s="310"/>
      <c r="W8" s="310" t="s">
        <v>217</v>
      </c>
      <c r="X8" s="487">
        <v>45733</v>
      </c>
      <c r="Y8" s="310" t="s">
        <v>251</v>
      </c>
      <c r="Z8" s="283" t="s">
        <v>251</v>
      </c>
      <c r="AA8" s="283" t="s">
        <v>190</v>
      </c>
      <c r="AB8" s="490"/>
      <c r="AC8" s="356"/>
      <c r="AD8" s="356"/>
    </row>
    <row r="9" spans="1:30" ht="23.25">
      <c r="A9" s="314">
        <v>9</v>
      </c>
      <c r="B9" s="283" t="s">
        <v>709</v>
      </c>
      <c r="C9" s="361">
        <v>45730</v>
      </c>
      <c r="D9" s="361">
        <v>45743</v>
      </c>
      <c r="E9" s="498" t="s">
        <v>374</v>
      </c>
      <c r="F9" s="285" t="s">
        <v>867</v>
      </c>
      <c r="G9" s="280">
        <v>47170</v>
      </c>
      <c r="H9" s="282" t="s">
        <v>868</v>
      </c>
      <c r="I9" s="364" t="s">
        <v>199</v>
      </c>
      <c r="J9" s="278">
        <v>5</v>
      </c>
      <c r="K9" s="285">
        <v>5</v>
      </c>
      <c r="L9" s="343">
        <v>19</v>
      </c>
      <c r="M9" s="283" t="s">
        <v>571</v>
      </c>
      <c r="N9" s="283" t="s">
        <v>465</v>
      </c>
      <c r="O9" s="283" t="s">
        <v>251</v>
      </c>
      <c r="P9" s="283" t="s">
        <v>465</v>
      </c>
      <c r="Q9" s="283" t="s">
        <v>251</v>
      </c>
      <c r="R9" s="501">
        <v>41363</v>
      </c>
      <c r="S9" s="361">
        <v>45740</v>
      </c>
      <c r="T9" s="361">
        <v>45740</v>
      </c>
      <c r="U9" s="283" t="s">
        <v>396</v>
      </c>
      <c r="V9" s="283" t="s">
        <v>251</v>
      </c>
      <c r="W9" s="283" t="s">
        <v>217</v>
      </c>
      <c r="X9" s="487">
        <v>45740</v>
      </c>
      <c r="Y9" s="283" t="s">
        <v>251</v>
      </c>
      <c r="Z9" s="283" t="s">
        <v>251</v>
      </c>
      <c r="AA9" s="283" t="s">
        <v>190</v>
      </c>
      <c r="AB9" s="355"/>
    </row>
    <row r="10" spans="1:30" ht="69">
      <c r="A10" s="314">
        <v>8</v>
      </c>
      <c r="B10" s="283" t="s">
        <v>709</v>
      </c>
      <c r="C10" s="361">
        <v>45730</v>
      </c>
      <c r="D10" s="361">
        <v>45743</v>
      </c>
      <c r="E10" s="498" t="s">
        <v>869</v>
      </c>
      <c r="F10" s="285" t="s">
        <v>765</v>
      </c>
      <c r="G10" s="283">
        <v>47638</v>
      </c>
      <c r="H10" s="282" t="s">
        <v>870</v>
      </c>
      <c r="I10" s="364" t="s">
        <v>199</v>
      </c>
      <c r="J10" s="296">
        <v>8</v>
      </c>
      <c r="K10" s="296"/>
      <c r="L10" s="296">
        <v>32</v>
      </c>
      <c r="M10" s="283"/>
      <c r="N10" s="283"/>
      <c r="O10" s="283"/>
      <c r="P10" s="283"/>
      <c r="Q10" s="283"/>
      <c r="R10" s="283">
        <v>41438</v>
      </c>
      <c r="S10" s="354">
        <v>45743</v>
      </c>
      <c r="T10" s="354">
        <v>45756</v>
      </c>
      <c r="U10" s="283"/>
      <c r="V10" s="283"/>
      <c r="W10" s="283" t="s">
        <v>217</v>
      </c>
      <c r="X10" s="354">
        <v>45756</v>
      </c>
      <c r="Y10" s="283"/>
      <c r="Z10" s="283"/>
      <c r="AA10" s="283"/>
      <c r="AB10" s="455" t="s">
        <v>871</v>
      </c>
    </row>
    <row r="11" spans="1:30" ht="23.25">
      <c r="A11" s="314">
        <v>10</v>
      </c>
      <c r="B11" s="283" t="s">
        <v>709</v>
      </c>
      <c r="C11" s="361">
        <v>45730</v>
      </c>
      <c r="D11" s="361">
        <v>45743</v>
      </c>
      <c r="E11" s="498" t="s">
        <v>869</v>
      </c>
      <c r="F11" s="325" t="s">
        <v>571</v>
      </c>
      <c r="G11" s="353">
        <v>44984</v>
      </c>
      <c r="H11" s="58" t="s">
        <v>769</v>
      </c>
      <c r="I11" s="280" t="s">
        <v>164</v>
      </c>
      <c r="J11" s="285">
        <v>13</v>
      </c>
      <c r="K11" s="285"/>
      <c r="L11" s="285"/>
      <c r="M11" s="283"/>
      <c r="N11" s="283"/>
      <c r="O11" s="283"/>
      <c r="P11" s="283"/>
      <c r="Q11" s="283"/>
      <c r="R11" s="280"/>
      <c r="S11" s="294"/>
      <c r="T11" s="294"/>
      <c r="U11" s="283"/>
      <c r="V11" s="283"/>
      <c r="W11" s="283"/>
      <c r="X11" s="294"/>
      <c r="Y11" s="283"/>
      <c r="Z11" s="283"/>
      <c r="AA11" s="283"/>
      <c r="AB11" s="355"/>
      <c r="AC11" s="356"/>
      <c r="AD11" s="356"/>
    </row>
    <row r="12" spans="1:30" ht="23.25">
      <c r="A12" s="314">
        <v>11</v>
      </c>
      <c r="B12" s="283" t="s">
        <v>709</v>
      </c>
      <c r="C12" s="361">
        <v>45730</v>
      </c>
      <c r="D12" s="361">
        <v>45743</v>
      </c>
      <c r="E12" s="498" t="s">
        <v>869</v>
      </c>
      <c r="F12" s="285" t="s">
        <v>465</v>
      </c>
      <c r="G12" s="416">
        <v>24779</v>
      </c>
      <c r="H12" s="432" t="s">
        <v>840</v>
      </c>
      <c r="I12" s="280" t="s">
        <v>164</v>
      </c>
      <c r="J12" s="285">
        <v>3</v>
      </c>
      <c r="K12" s="285"/>
      <c r="L12" s="285"/>
      <c r="M12" s="283"/>
      <c r="N12" s="283"/>
      <c r="O12" s="283"/>
      <c r="P12" s="283"/>
      <c r="Q12" s="283"/>
      <c r="R12" s="280"/>
      <c r="S12" s="294"/>
      <c r="T12" s="294"/>
      <c r="U12" s="283"/>
      <c r="V12" s="283"/>
      <c r="W12" s="283"/>
      <c r="X12" s="294"/>
      <c r="Y12" s="283"/>
      <c r="Z12" s="283"/>
      <c r="AA12" s="283"/>
      <c r="AB12" s="355"/>
      <c r="AC12" s="356"/>
      <c r="AD12" s="356"/>
    </row>
    <row r="13" spans="1:30" ht="23.25">
      <c r="A13" s="314">
        <v>12</v>
      </c>
      <c r="B13" s="283" t="s">
        <v>709</v>
      </c>
      <c r="C13" s="361">
        <v>45730</v>
      </c>
      <c r="D13" s="361">
        <v>45743</v>
      </c>
      <c r="E13" s="498" t="s">
        <v>869</v>
      </c>
      <c r="F13" s="285" t="s">
        <v>448</v>
      </c>
      <c r="G13" s="416">
        <v>47623</v>
      </c>
      <c r="H13" s="282" t="s">
        <v>842</v>
      </c>
      <c r="I13" s="280" t="s">
        <v>164</v>
      </c>
      <c r="J13" s="285">
        <v>13</v>
      </c>
      <c r="K13" s="285"/>
      <c r="L13" s="285"/>
      <c r="M13" s="283"/>
      <c r="N13" s="283"/>
      <c r="O13" s="285"/>
      <c r="P13" s="283"/>
      <c r="Q13" s="283"/>
      <c r="R13" s="283"/>
      <c r="S13" s="294"/>
      <c r="T13" s="294"/>
      <c r="U13" s="283"/>
      <c r="V13" s="283"/>
      <c r="W13" s="283"/>
      <c r="X13" s="294"/>
      <c r="Y13" s="283"/>
      <c r="Z13" s="283"/>
      <c r="AA13" s="283"/>
      <c r="AB13" s="355"/>
      <c r="AC13" s="356"/>
      <c r="AD13" s="356"/>
    </row>
    <row r="14" spans="1:30" ht="23.25">
      <c r="A14" s="314">
        <v>13</v>
      </c>
      <c r="B14" s="283" t="s">
        <v>709</v>
      </c>
      <c r="C14" s="361">
        <v>45730</v>
      </c>
      <c r="D14" s="361">
        <v>45743</v>
      </c>
      <c r="E14" s="498" t="s">
        <v>869</v>
      </c>
      <c r="F14" s="285" t="s">
        <v>571</v>
      </c>
      <c r="G14" s="503">
        <v>24842</v>
      </c>
      <c r="H14" s="282" t="s">
        <v>872</v>
      </c>
      <c r="I14" s="280" t="s">
        <v>404</v>
      </c>
      <c r="J14" s="285">
        <v>1</v>
      </c>
      <c r="K14" s="285"/>
      <c r="L14" s="285">
        <v>4</v>
      </c>
      <c r="M14" s="283" t="s">
        <v>571</v>
      </c>
      <c r="N14" s="283" t="s">
        <v>465</v>
      </c>
      <c r="O14" s="283" t="s">
        <v>251</v>
      </c>
      <c r="P14" s="283" t="s">
        <v>465</v>
      </c>
      <c r="Q14" s="283" t="s">
        <v>251</v>
      </c>
      <c r="R14" s="283">
        <v>41254</v>
      </c>
      <c r="S14" s="294">
        <v>45733</v>
      </c>
      <c r="T14" s="294">
        <v>45733</v>
      </c>
      <c r="U14" s="283" t="s">
        <v>396</v>
      </c>
      <c r="V14" s="283" t="s">
        <v>251</v>
      </c>
      <c r="W14" s="283" t="s">
        <v>217</v>
      </c>
      <c r="X14" s="294">
        <v>45733</v>
      </c>
      <c r="Y14" s="283" t="s">
        <v>251</v>
      </c>
      <c r="Z14" s="283" t="s">
        <v>251</v>
      </c>
      <c r="AA14" s="283" t="s">
        <v>190</v>
      </c>
      <c r="AB14" s="355"/>
      <c r="AC14" s="356"/>
      <c r="AD14" s="356"/>
    </row>
    <row r="15" spans="1:30" ht="23.25">
      <c r="A15" s="314">
        <v>14</v>
      </c>
      <c r="B15" s="283" t="s">
        <v>709</v>
      </c>
      <c r="C15" s="361">
        <v>45730</v>
      </c>
      <c r="D15" s="361">
        <v>45743</v>
      </c>
      <c r="E15" s="498" t="s">
        <v>869</v>
      </c>
      <c r="F15" s="285" t="s">
        <v>571</v>
      </c>
      <c r="G15" s="398">
        <v>24912</v>
      </c>
      <c r="H15" s="282" t="s">
        <v>873</v>
      </c>
      <c r="I15" s="280" t="s">
        <v>404</v>
      </c>
      <c r="J15" s="285">
        <v>1</v>
      </c>
      <c r="K15" s="285"/>
      <c r="L15" s="285">
        <v>1</v>
      </c>
      <c r="M15" s="283" t="s">
        <v>571</v>
      </c>
      <c r="N15" s="283" t="s">
        <v>190</v>
      </c>
      <c r="O15" s="283" t="s">
        <v>190</v>
      </c>
      <c r="P15" s="283" t="s">
        <v>465</v>
      </c>
      <c r="Q15" s="283" t="s">
        <v>251</v>
      </c>
      <c r="R15" s="283">
        <v>41388</v>
      </c>
      <c r="S15" s="294">
        <v>45741</v>
      </c>
      <c r="T15" s="294">
        <v>45741</v>
      </c>
      <c r="U15" s="283" t="s">
        <v>396</v>
      </c>
      <c r="V15" s="283" t="s">
        <v>251</v>
      </c>
      <c r="W15" s="283" t="s">
        <v>217</v>
      </c>
      <c r="X15" s="294">
        <v>45741</v>
      </c>
      <c r="Y15" s="283" t="s">
        <v>251</v>
      </c>
      <c r="Z15" s="283" t="s">
        <v>190</v>
      </c>
      <c r="AA15" s="283" t="s">
        <v>190</v>
      </c>
      <c r="AB15" s="355"/>
      <c r="AC15" s="356"/>
      <c r="AD15" s="356"/>
    </row>
    <row r="16" spans="1:30" ht="12.75">
      <c r="A16" s="314"/>
      <c r="B16" s="283"/>
      <c r="C16" s="354"/>
      <c r="D16" s="354"/>
      <c r="E16" s="498"/>
      <c r="F16" s="285"/>
      <c r="G16" s="388"/>
      <c r="H16" s="389"/>
      <c r="I16" s="280"/>
      <c r="J16" s="285"/>
      <c r="K16" s="285"/>
      <c r="L16" s="285"/>
      <c r="M16" s="283"/>
      <c r="N16" s="283"/>
      <c r="O16" s="343"/>
      <c r="P16" s="283"/>
      <c r="Q16" s="283"/>
      <c r="R16" s="279"/>
      <c r="S16" s="294"/>
      <c r="T16" s="294"/>
      <c r="U16" s="283"/>
      <c r="V16" s="283"/>
      <c r="W16" s="283"/>
      <c r="X16" s="294"/>
      <c r="Y16" s="283"/>
      <c r="Z16" s="283"/>
      <c r="AA16" s="283"/>
      <c r="AB16" s="355"/>
    </row>
    <row r="17" spans="1:30" ht="12.75">
      <c r="A17" s="314"/>
      <c r="B17" s="283"/>
      <c r="C17" s="354"/>
      <c r="D17" s="354"/>
      <c r="E17" s="498"/>
      <c r="F17" s="285"/>
      <c r="G17" s="283"/>
      <c r="H17" s="282"/>
      <c r="I17" s="280"/>
      <c r="J17" s="285"/>
      <c r="K17" s="285"/>
      <c r="L17" s="285"/>
      <c r="M17" s="283"/>
      <c r="N17" s="283"/>
      <c r="O17" s="283"/>
      <c r="P17" s="283"/>
      <c r="Q17" s="283"/>
      <c r="R17" s="283"/>
      <c r="S17" s="294"/>
      <c r="T17" s="294"/>
      <c r="U17" s="283"/>
      <c r="V17" s="283"/>
      <c r="W17" s="283"/>
      <c r="X17" s="294"/>
      <c r="Y17" s="283"/>
      <c r="Z17" s="283"/>
      <c r="AA17" s="283"/>
      <c r="AB17" s="355"/>
      <c r="AC17" s="356"/>
      <c r="AD17" s="356"/>
    </row>
    <row r="18" spans="1:30" ht="12.75">
      <c r="A18" s="314"/>
      <c r="B18" s="283"/>
      <c r="C18" s="354"/>
      <c r="D18" s="354"/>
      <c r="E18" s="498"/>
      <c r="F18" s="285"/>
      <c r="G18" s="283"/>
      <c r="H18" s="282"/>
      <c r="I18" s="280"/>
      <c r="J18" s="285"/>
      <c r="K18" s="285"/>
      <c r="L18" s="285"/>
      <c r="M18" s="283"/>
      <c r="N18" s="283"/>
      <c r="O18" s="283"/>
      <c r="P18" s="283"/>
      <c r="Q18" s="283"/>
      <c r="R18" s="279"/>
      <c r="S18" s="294"/>
      <c r="T18" s="294"/>
      <c r="U18" s="283"/>
      <c r="V18" s="283"/>
      <c r="W18" s="283"/>
      <c r="X18" s="294"/>
      <c r="Y18" s="283"/>
      <c r="Z18" s="283"/>
      <c r="AA18" s="283"/>
      <c r="AB18" s="355"/>
      <c r="AC18" s="356"/>
      <c r="AD18" s="356"/>
    </row>
    <row r="19" spans="1:30" ht="12.75">
      <c r="A19" s="314"/>
      <c r="B19" s="283"/>
      <c r="C19" s="354"/>
      <c r="D19" s="354"/>
      <c r="E19" s="498"/>
      <c r="F19" s="285"/>
      <c r="G19" s="283"/>
      <c r="H19" s="282"/>
      <c r="I19" s="280"/>
      <c r="J19" s="285"/>
      <c r="K19" s="285"/>
      <c r="L19" s="285"/>
      <c r="M19" s="283"/>
      <c r="N19" s="283"/>
      <c r="O19" s="283"/>
      <c r="P19" s="283"/>
      <c r="Q19" s="283"/>
      <c r="R19" s="279"/>
      <c r="S19" s="294"/>
      <c r="T19" s="294"/>
      <c r="U19" s="283"/>
      <c r="V19" s="283"/>
      <c r="W19" s="283"/>
      <c r="X19" s="294"/>
      <c r="Y19" s="283"/>
      <c r="Z19" s="283"/>
      <c r="AA19" s="283"/>
      <c r="AB19" s="355"/>
    </row>
    <row r="20" spans="1:30" ht="12.75">
      <c r="A20" s="314"/>
      <c r="B20" s="283"/>
      <c r="C20" s="354"/>
      <c r="D20" s="354"/>
      <c r="E20" s="498"/>
      <c r="F20" s="285"/>
      <c r="G20" s="283"/>
      <c r="H20" s="282"/>
      <c r="I20" s="280"/>
      <c r="J20" s="285"/>
      <c r="K20" s="285"/>
      <c r="L20" s="285"/>
      <c r="M20" s="283"/>
      <c r="N20" s="283"/>
      <c r="O20" s="283"/>
      <c r="P20" s="283"/>
      <c r="Q20" s="283"/>
      <c r="R20" s="279"/>
      <c r="S20" s="294"/>
      <c r="T20" s="294"/>
      <c r="U20" s="283"/>
      <c r="V20" s="283"/>
      <c r="W20" s="283"/>
      <c r="X20" s="294"/>
      <c r="Y20" s="283"/>
      <c r="Z20" s="283"/>
      <c r="AA20" s="283"/>
      <c r="AB20" s="355"/>
    </row>
    <row r="21" spans="1:30" ht="12.75">
      <c r="A21" s="314"/>
      <c r="B21" s="283"/>
      <c r="C21" s="354"/>
      <c r="D21" s="354"/>
      <c r="E21" s="498"/>
      <c r="F21" s="343"/>
      <c r="G21" s="285"/>
      <c r="H21" s="282"/>
      <c r="I21" s="280"/>
      <c r="J21" s="285"/>
      <c r="K21" s="285"/>
      <c r="L21" s="285"/>
      <c r="M21" s="283"/>
      <c r="N21" s="283"/>
      <c r="O21" s="283"/>
      <c r="P21" s="283"/>
      <c r="Q21" s="283"/>
      <c r="R21" s="320"/>
      <c r="S21" s="294"/>
      <c r="T21" s="294"/>
      <c r="U21" s="283"/>
      <c r="V21" s="283"/>
      <c r="W21" s="283"/>
      <c r="X21" s="294"/>
      <c r="Y21" s="283"/>
      <c r="Z21" s="283"/>
      <c r="AA21" s="283"/>
      <c r="AB21" s="355"/>
      <c r="AC21" s="356"/>
      <c r="AD21" s="356"/>
    </row>
    <row r="22" spans="1:30" ht="12.75">
      <c r="A22" s="314"/>
      <c r="B22" s="283"/>
      <c r="C22" s="354"/>
      <c r="D22" s="458"/>
      <c r="E22" s="499"/>
      <c r="F22" s="285"/>
      <c r="G22" s="280"/>
      <c r="H22" s="282"/>
      <c r="I22" s="280"/>
      <c r="J22" s="278"/>
      <c r="K22" s="285"/>
      <c r="L22" s="343"/>
      <c r="M22" s="283"/>
      <c r="N22" s="283"/>
      <c r="O22" s="283"/>
      <c r="P22" s="283"/>
      <c r="Q22" s="283"/>
      <c r="R22" s="283"/>
      <c r="S22" s="294"/>
      <c r="T22" s="294"/>
      <c r="U22" s="283"/>
      <c r="V22" s="283"/>
      <c r="W22" s="283"/>
      <c r="X22" s="294"/>
      <c r="Y22" s="283"/>
      <c r="Z22" s="283"/>
      <c r="AA22" s="283"/>
      <c r="AB22" s="355"/>
      <c r="AC22" s="356"/>
      <c r="AD22" s="356"/>
    </row>
    <row r="23" spans="1:30" ht="12.75">
      <c r="A23" s="314"/>
      <c r="B23" s="290"/>
      <c r="C23" s="392"/>
      <c r="D23" s="392"/>
      <c r="E23" s="459"/>
      <c r="F23" s="281"/>
      <c r="G23" s="279"/>
      <c r="H23" s="337"/>
      <c r="I23" s="280"/>
      <c r="J23" s="278"/>
      <c r="K23" s="285"/>
      <c r="L23" s="343"/>
      <c r="M23" s="279"/>
      <c r="N23" s="279"/>
      <c r="O23" s="279"/>
      <c r="P23" s="279"/>
      <c r="Q23" s="279"/>
      <c r="R23" s="279"/>
      <c r="S23" s="279"/>
      <c r="T23" s="279"/>
      <c r="U23" s="279"/>
      <c r="V23" s="279"/>
      <c r="W23" s="279"/>
      <c r="X23" s="279"/>
      <c r="Y23" s="279"/>
      <c r="Z23" s="279"/>
      <c r="AA23" s="279"/>
      <c r="AB23" s="362"/>
      <c r="AC23" s="356"/>
      <c r="AD23" s="356"/>
    </row>
    <row r="24" spans="1:30" ht="12.75">
      <c r="A24" s="314"/>
      <c r="B24" s="280"/>
      <c r="C24" s="393"/>
      <c r="D24" s="393"/>
      <c r="E24" s="396"/>
      <c r="F24" s="280"/>
      <c r="G24" s="283"/>
      <c r="H24" s="282"/>
      <c r="I24" s="280"/>
      <c r="J24" s="278"/>
      <c r="K24" s="285"/>
      <c r="L24" s="343"/>
      <c r="M24" s="279"/>
      <c r="N24" s="279"/>
      <c r="O24" s="279"/>
      <c r="P24" s="279"/>
      <c r="Q24" s="279"/>
      <c r="R24" s="279"/>
      <c r="S24" s="294"/>
      <c r="T24" s="294"/>
      <c r="U24" s="283"/>
      <c r="V24" s="283"/>
      <c r="W24" s="279"/>
      <c r="X24" s="294"/>
      <c r="Y24" s="279"/>
      <c r="Z24" s="279"/>
      <c r="AA24" s="279"/>
      <c r="AB24" s="362"/>
    </row>
    <row r="25" spans="1:30" ht="12.75">
      <c r="A25" s="314"/>
      <c r="B25" s="280"/>
      <c r="C25" s="393"/>
      <c r="D25" s="393"/>
      <c r="E25" s="72"/>
      <c r="F25" s="390"/>
      <c r="G25" s="310"/>
      <c r="H25" s="282"/>
      <c r="I25" s="280"/>
      <c r="J25" s="283"/>
      <c r="K25" s="283"/>
      <c r="L25" s="424"/>
      <c r="M25" s="296"/>
      <c r="N25" s="279"/>
      <c r="O25" s="279"/>
      <c r="P25" s="279"/>
      <c r="Q25" s="279"/>
      <c r="R25" s="283"/>
      <c r="S25" s="354"/>
      <c r="T25" s="354"/>
      <c r="U25" s="296"/>
      <c r="V25" s="296"/>
      <c r="W25" s="283"/>
      <c r="X25" s="354"/>
      <c r="Y25" s="296"/>
      <c r="Z25" s="279"/>
      <c r="AA25" s="279"/>
      <c r="AB25" s="355"/>
      <c r="AC25" s="356"/>
      <c r="AD25" s="356"/>
    </row>
    <row r="26" spans="1:30" ht="12.75">
      <c r="A26" s="314"/>
      <c r="B26" s="283"/>
      <c r="C26" s="354"/>
      <c r="D26" s="354"/>
      <c r="E26" s="72"/>
      <c r="F26" s="283"/>
      <c r="G26" s="283"/>
      <c r="H26" s="282"/>
      <c r="I26" s="280"/>
      <c r="J26" s="296"/>
      <c r="K26" s="343"/>
      <c r="L26" s="343"/>
      <c r="M26" s="279"/>
      <c r="N26" s="279"/>
      <c r="O26" s="279"/>
      <c r="P26" s="279"/>
      <c r="Q26" s="343"/>
      <c r="R26" s="279"/>
      <c r="S26" s="354"/>
      <c r="T26" s="354"/>
      <c r="U26" s="279"/>
      <c r="V26" s="279"/>
      <c r="W26" s="279"/>
      <c r="X26" s="294"/>
      <c r="Y26" s="279"/>
      <c r="Z26" s="279"/>
      <c r="AA26" s="279"/>
      <c r="AB26" s="362"/>
      <c r="AC26" s="356"/>
      <c r="AD26" s="356"/>
    </row>
    <row r="27" spans="1:30" ht="12.75">
      <c r="A27" s="314"/>
      <c r="B27" s="283"/>
      <c r="C27" s="354"/>
      <c r="D27" s="354"/>
      <c r="E27" s="72"/>
      <c r="F27" s="283"/>
      <c r="G27" s="283"/>
      <c r="H27" s="282"/>
      <c r="I27" s="280"/>
      <c r="J27" s="278"/>
      <c r="K27" s="285"/>
      <c r="L27" s="343"/>
      <c r="M27" s="279"/>
      <c r="N27" s="279"/>
      <c r="O27" s="279"/>
      <c r="P27" s="279"/>
      <c r="Q27" s="279"/>
      <c r="R27" s="279"/>
      <c r="S27" s="294"/>
      <c r="T27" s="294"/>
      <c r="U27" s="279"/>
      <c r="V27" s="279"/>
      <c r="W27" s="279"/>
      <c r="X27" s="279"/>
      <c r="Y27" s="279"/>
      <c r="Z27" s="279"/>
      <c r="AA27" s="279"/>
      <c r="AB27" s="362"/>
      <c r="AC27" s="356"/>
      <c r="AD27" s="356"/>
    </row>
    <row r="28" spans="1:30" ht="12.75">
      <c r="A28" s="314"/>
      <c r="B28" s="293"/>
      <c r="C28" s="391"/>
      <c r="D28" s="391"/>
      <c r="E28" s="72"/>
      <c r="F28" s="390"/>
      <c r="G28" s="310"/>
      <c r="H28" s="282"/>
      <c r="I28" s="280"/>
      <c r="J28" s="296"/>
      <c r="K28" s="343"/>
      <c r="L28" s="296"/>
      <c r="M28" s="296"/>
      <c r="N28" s="279"/>
      <c r="O28" s="279"/>
      <c r="P28" s="279"/>
      <c r="Q28" s="279"/>
      <c r="R28" s="279"/>
      <c r="S28" s="279"/>
      <c r="T28" s="279"/>
      <c r="U28" s="279"/>
      <c r="V28" s="279"/>
      <c r="W28" s="279"/>
      <c r="X28" s="279"/>
      <c r="Y28" s="279"/>
      <c r="Z28" s="279"/>
      <c r="AA28" s="279"/>
      <c r="AB28" s="362"/>
    </row>
    <row r="29" spans="1:30" ht="12.75">
      <c r="A29" s="314"/>
      <c r="B29" s="283"/>
      <c r="C29" s="354"/>
      <c r="D29" s="354"/>
      <c r="E29" s="72"/>
      <c r="F29" s="283"/>
      <c r="G29" s="283"/>
      <c r="H29" s="282"/>
      <c r="I29" s="280"/>
      <c r="J29" s="278"/>
      <c r="K29" s="285"/>
      <c r="L29" s="425"/>
      <c r="M29" s="280"/>
      <c r="N29" s="283"/>
      <c r="O29" s="283"/>
      <c r="P29" s="283"/>
      <c r="Q29" s="283"/>
      <c r="R29" s="320"/>
      <c r="S29" s="360"/>
      <c r="T29" s="360"/>
      <c r="U29" s="283"/>
      <c r="V29" s="283"/>
      <c r="W29" s="283"/>
      <c r="X29" s="360"/>
      <c r="Y29" s="358"/>
      <c r="Z29" s="320"/>
      <c r="AA29" s="320"/>
      <c r="AB29" s="355"/>
      <c r="AC29" s="356"/>
      <c r="AD29" s="356"/>
    </row>
    <row r="30" spans="1:30" ht="12.75">
      <c r="A30" s="314"/>
      <c r="B30" s="283"/>
      <c r="C30" s="354"/>
      <c r="D30" s="354"/>
      <c r="E30" s="72"/>
      <c r="F30" s="283"/>
      <c r="G30" s="283"/>
      <c r="H30" s="282"/>
      <c r="I30" s="280"/>
      <c r="J30" s="296"/>
      <c r="K30" s="343"/>
      <c r="L30" s="343"/>
      <c r="M30" s="279"/>
      <c r="N30" s="279"/>
      <c r="O30" s="279"/>
      <c r="P30" s="279"/>
      <c r="Q30" s="279"/>
      <c r="R30" s="279"/>
      <c r="S30" s="279"/>
      <c r="T30" s="279"/>
      <c r="U30" s="279"/>
      <c r="V30" s="279"/>
      <c r="W30" s="279"/>
      <c r="X30" s="279"/>
      <c r="Y30" s="279"/>
      <c r="Z30" s="279"/>
      <c r="AA30" s="279"/>
      <c r="AB30" s="362"/>
    </row>
    <row r="31" spans="1:30" ht="12.75">
      <c r="A31" s="314"/>
      <c r="B31" s="279"/>
      <c r="C31" s="361"/>
      <c r="D31" s="361"/>
      <c r="E31" s="387"/>
      <c r="F31" s="279"/>
      <c r="G31" s="279"/>
      <c r="H31" s="337"/>
      <c r="I31" s="290"/>
      <c r="J31" s="296"/>
      <c r="K31" s="343"/>
      <c r="L31" s="343"/>
      <c r="M31" s="279"/>
      <c r="N31" s="279"/>
      <c r="O31" s="279"/>
      <c r="P31" s="279"/>
      <c r="Q31" s="279"/>
      <c r="R31" s="279"/>
      <c r="S31" s="279"/>
      <c r="T31" s="279"/>
      <c r="U31" s="279"/>
      <c r="V31" s="279"/>
      <c r="W31" s="279"/>
      <c r="X31" s="279"/>
      <c r="Y31" s="279"/>
      <c r="Z31" s="279"/>
      <c r="AA31" s="279"/>
      <c r="AB31" s="362"/>
    </row>
    <row r="32" spans="1:30" ht="12.75">
      <c r="A32" s="314"/>
      <c r="B32" s="283"/>
      <c r="C32" s="354"/>
      <c r="D32" s="354"/>
      <c r="E32" s="72"/>
      <c r="F32" s="283"/>
      <c r="G32" s="283"/>
      <c r="H32" s="282"/>
      <c r="I32" s="283"/>
      <c r="J32" s="404"/>
      <c r="K32" s="343"/>
      <c r="L32" s="343"/>
      <c r="M32" s="279"/>
      <c r="N32" s="279"/>
      <c r="O32" s="279"/>
      <c r="P32" s="279"/>
      <c r="Q32" s="279"/>
      <c r="R32" s="279"/>
      <c r="S32" s="279"/>
      <c r="T32" s="279"/>
      <c r="U32" s="279"/>
      <c r="V32" s="279"/>
      <c r="W32" s="279"/>
      <c r="X32" s="279"/>
      <c r="Y32" s="279"/>
      <c r="Z32" s="279"/>
      <c r="AA32" s="279"/>
      <c r="AB32" s="362"/>
    </row>
    <row r="33" spans="1:28" s="53" customFormat="1" ht="12.75">
      <c r="A33" s="405"/>
      <c r="B33" s="293"/>
      <c r="C33" s="391"/>
      <c r="D33" s="391"/>
      <c r="E33" s="406"/>
      <c r="F33" s="293"/>
      <c r="G33" s="407"/>
      <c r="H33" s="408"/>
      <c r="I33" s="410"/>
      <c r="J33" s="296"/>
      <c r="K33" s="343"/>
      <c r="L33" s="343"/>
      <c r="M33" s="279"/>
      <c r="N33" s="279"/>
      <c r="O33" s="279"/>
      <c r="P33" s="279"/>
      <c r="Q33" s="359"/>
      <c r="R33" s="359"/>
      <c r="S33" s="361"/>
      <c r="T33" s="361"/>
      <c r="U33" s="359"/>
      <c r="V33" s="359"/>
      <c r="W33" s="359"/>
      <c r="X33" s="361"/>
      <c r="Y33" s="359"/>
      <c r="Z33" s="359"/>
      <c r="AA33" s="359"/>
      <c r="AB33" s="362"/>
    </row>
    <row r="34" spans="1:28" ht="12.75">
      <c r="E34" s="500"/>
      <c r="F34" s="24"/>
      <c r="H34" s="23"/>
      <c r="J34" s="201"/>
      <c r="K34" s="201"/>
      <c r="L34" s="201"/>
      <c r="N34" s="24"/>
      <c r="P34" s="24"/>
      <c r="Q34" s="23"/>
      <c r="R34" s="24"/>
      <c r="S34" s="24"/>
      <c r="T34" s="24"/>
      <c r="U34" s="24"/>
    </row>
    <row r="35" spans="1:28" ht="12.75">
      <c r="E35" s="500"/>
      <c r="F35" s="24"/>
      <c r="H35" s="23"/>
      <c r="J35" s="201"/>
      <c r="K35" s="201"/>
      <c r="L35" s="201"/>
      <c r="N35" s="24"/>
      <c r="P35" s="24"/>
      <c r="Q35" s="23"/>
      <c r="R35" s="24"/>
      <c r="S35" s="24"/>
      <c r="T35" s="24"/>
      <c r="U35" s="24"/>
    </row>
    <row r="36" spans="1:28" ht="12.75">
      <c r="E36" s="500"/>
      <c r="F36" s="24"/>
      <c r="H36" s="107"/>
      <c r="J36" s="201"/>
      <c r="K36" s="201"/>
      <c r="L36" s="201"/>
      <c r="N36" s="24"/>
      <c r="P36" s="24"/>
      <c r="Q36" s="23"/>
      <c r="R36" s="24"/>
      <c r="S36" s="24"/>
      <c r="T36" s="24"/>
      <c r="U36" s="24"/>
    </row>
    <row r="37" spans="1:28" ht="12.75">
      <c r="E37" s="500"/>
      <c r="F37" s="24"/>
      <c r="H37" s="23"/>
      <c r="J37" s="201"/>
      <c r="K37" s="201"/>
      <c r="L37" s="201"/>
      <c r="N37" s="24"/>
      <c r="P37" s="24"/>
      <c r="Q37" s="23"/>
      <c r="R37" s="24"/>
      <c r="S37" s="24"/>
      <c r="T37" s="24"/>
      <c r="U37" s="24"/>
    </row>
    <row r="38" spans="1:28" ht="12.75">
      <c r="E38" s="500"/>
      <c r="F38" s="24"/>
      <c r="H38" s="23"/>
      <c r="J38" s="201"/>
      <c r="K38" s="201"/>
      <c r="L38" s="201"/>
      <c r="N38" s="24"/>
      <c r="P38" s="24"/>
      <c r="Q38" s="23"/>
      <c r="R38" s="24"/>
      <c r="S38" s="24"/>
      <c r="T38" s="24"/>
      <c r="U38" s="24"/>
    </row>
    <row r="39" spans="1:28" ht="12.75">
      <c r="E39" s="500"/>
      <c r="F39" s="24"/>
      <c r="H39" s="23"/>
      <c r="J39" s="201"/>
      <c r="K39" s="201"/>
      <c r="L39" s="201"/>
      <c r="N39" s="24"/>
      <c r="P39" s="24"/>
      <c r="Q39" s="23"/>
      <c r="R39" s="24"/>
      <c r="S39" s="24"/>
      <c r="T39" s="24"/>
      <c r="U39" s="24"/>
    </row>
    <row r="40" spans="1:28" ht="12.75">
      <c r="E40" s="500"/>
      <c r="F40" s="24"/>
      <c r="H40" s="23"/>
      <c r="J40" s="201"/>
      <c r="K40" s="201"/>
      <c r="L40" s="201"/>
      <c r="N40" s="24"/>
      <c r="P40" s="24"/>
      <c r="Q40" s="23"/>
      <c r="R40" s="24"/>
      <c r="S40" s="24"/>
      <c r="T40" s="24"/>
      <c r="U40" s="24"/>
    </row>
    <row r="41" spans="1:28" ht="12.75">
      <c r="E41" s="500"/>
      <c r="F41" s="24"/>
      <c r="H41" s="23"/>
      <c r="J41" s="201"/>
      <c r="K41" s="201"/>
      <c r="L41" s="201"/>
      <c r="N41" s="24"/>
      <c r="P41" s="24"/>
      <c r="Q41" s="23"/>
      <c r="R41" s="24"/>
      <c r="S41" s="24"/>
      <c r="T41" s="24"/>
      <c r="U41" s="24"/>
    </row>
    <row r="42" spans="1:28" ht="12.75">
      <c r="E42" s="500"/>
      <c r="F42" s="24"/>
      <c r="H42" s="23"/>
      <c r="J42" s="201"/>
      <c r="K42" s="201"/>
      <c r="L42" s="201"/>
      <c r="N42" s="24"/>
      <c r="P42" s="24"/>
      <c r="Q42" s="23"/>
      <c r="R42" s="24"/>
      <c r="S42" s="24"/>
      <c r="T42" s="24"/>
      <c r="U42" s="24"/>
    </row>
    <row r="43" spans="1:28" ht="12.75">
      <c r="E43" s="500"/>
      <c r="F43" s="24"/>
      <c r="H43" s="23"/>
      <c r="J43" s="201"/>
      <c r="K43" s="201"/>
      <c r="L43" s="201"/>
      <c r="N43" s="24"/>
      <c r="P43" s="24"/>
      <c r="Q43" s="23"/>
      <c r="R43" s="24"/>
      <c r="S43" s="24"/>
      <c r="T43" s="24"/>
      <c r="U43" s="24"/>
    </row>
    <row r="44" spans="1:28" ht="12.75">
      <c r="E44" s="500"/>
      <c r="F44" s="24"/>
      <c r="H44" s="23"/>
      <c r="J44" s="201"/>
      <c r="K44" s="201"/>
      <c r="L44" s="201"/>
      <c r="N44" s="24"/>
      <c r="P44" s="24"/>
      <c r="Q44" s="23"/>
      <c r="R44" s="24"/>
      <c r="S44" s="24"/>
      <c r="T44" s="24"/>
      <c r="U44" s="24"/>
    </row>
    <row r="45" spans="1:28" ht="12.75">
      <c r="E45" s="500"/>
      <c r="F45" s="24"/>
      <c r="H45" s="23"/>
      <c r="J45" s="201"/>
      <c r="K45" s="201"/>
      <c r="L45" s="201"/>
      <c r="N45" s="24"/>
      <c r="P45" s="24"/>
      <c r="Q45" s="23"/>
      <c r="R45" s="24"/>
      <c r="S45" s="24"/>
      <c r="T45" s="24"/>
      <c r="U45" s="24"/>
    </row>
    <row r="46" spans="1:28" ht="12.75">
      <c r="E46" s="500"/>
      <c r="F46" s="24"/>
      <c r="H46" s="23"/>
      <c r="J46" s="201"/>
      <c r="K46" s="201"/>
      <c r="L46" s="201"/>
      <c r="N46" s="24"/>
      <c r="P46" s="24"/>
      <c r="Q46" s="23"/>
      <c r="R46" s="24"/>
      <c r="S46" s="24"/>
      <c r="T46" s="24"/>
      <c r="U46" s="24"/>
    </row>
    <row r="47" spans="1:28" ht="12.75">
      <c r="E47" s="500"/>
      <c r="F47" s="24"/>
      <c r="H47" s="23"/>
      <c r="J47" s="201"/>
      <c r="K47" s="201"/>
      <c r="L47" s="201"/>
      <c r="N47" s="24"/>
      <c r="P47" s="24"/>
      <c r="Q47" s="23"/>
      <c r="R47" s="24"/>
      <c r="S47" s="24"/>
      <c r="T47" s="24"/>
      <c r="U47" s="24"/>
    </row>
    <row r="48" spans="1:28" ht="12.75">
      <c r="E48" s="500"/>
      <c r="F48" s="24"/>
      <c r="H48" s="23"/>
      <c r="J48" s="201"/>
      <c r="K48" s="201"/>
      <c r="L48" s="201"/>
      <c r="N48" s="24"/>
      <c r="P48" s="24"/>
      <c r="Q48" s="23"/>
      <c r="R48" s="24"/>
      <c r="S48" s="24"/>
      <c r="T48" s="24"/>
      <c r="U48" s="24"/>
    </row>
    <row r="49" spans="5:21" ht="12.75">
      <c r="E49" s="500"/>
      <c r="F49" s="24"/>
      <c r="H49" s="23"/>
      <c r="J49" s="201"/>
      <c r="K49" s="201"/>
      <c r="L49" s="201"/>
      <c r="N49" s="24"/>
      <c r="P49" s="24"/>
      <c r="Q49" s="23"/>
      <c r="R49" s="24"/>
      <c r="S49" s="24"/>
      <c r="T49" s="24"/>
      <c r="U49" s="24"/>
    </row>
    <row r="50" spans="5:21" ht="12.75">
      <c r="E50" s="500"/>
      <c r="F50" s="24"/>
      <c r="H50" s="23"/>
      <c r="J50" s="201"/>
      <c r="K50" s="201"/>
      <c r="L50" s="201"/>
      <c r="N50" s="24"/>
      <c r="P50" s="24"/>
      <c r="Q50" s="23"/>
      <c r="R50" s="24"/>
      <c r="S50" s="24"/>
      <c r="T50" s="24"/>
      <c r="U50" s="24"/>
    </row>
    <row r="51" spans="5:21" ht="12.75">
      <c r="E51" s="500"/>
      <c r="F51" s="24"/>
      <c r="H51" s="23"/>
      <c r="J51" s="201"/>
      <c r="K51" s="201"/>
      <c r="L51" s="201"/>
      <c r="N51" s="24"/>
      <c r="P51" s="24"/>
      <c r="Q51" s="23"/>
      <c r="R51" s="24"/>
      <c r="S51" s="24"/>
      <c r="T51" s="24"/>
      <c r="U51" s="24"/>
    </row>
    <row r="52" spans="5:21" ht="12.75">
      <c r="E52" s="500"/>
      <c r="F52" s="24"/>
      <c r="H52" s="23"/>
      <c r="J52" s="201"/>
      <c r="K52" s="201"/>
      <c r="L52" s="201"/>
      <c r="N52" s="24"/>
      <c r="P52" s="24"/>
      <c r="Q52" s="23"/>
      <c r="R52" s="24"/>
      <c r="S52" s="24"/>
      <c r="T52" s="24"/>
      <c r="U52" s="24"/>
    </row>
    <row r="53" spans="5:21" ht="12.75">
      <c r="E53" s="500"/>
      <c r="F53" s="24"/>
      <c r="H53" s="23"/>
      <c r="J53" s="201"/>
      <c r="K53" s="201"/>
      <c r="L53" s="201"/>
      <c r="N53" s="24"/>
      <c r="P53" s="24"/>
      <c r="Q53" s="23"/>
      <c r="R53" s="24"/>
      <c r="S53" s="24"/>
      <c r="T53" s="24"/>
      <c r="U53" s="24"/>
    </row>
    <row r="54" spans="5:21" ht="12.75">
      <c r="E54" s="500"/>
      <c r="F54" s="24"/>
      <c r="H54" s="23"/>
      <c r="J54" s="201"/>
      <c r="K54" s="201"/>
      <c r="L54" s="201"/>
      <c r="N54" s="24"/>
      <c r="P54" s="24"/>
      <c r="Q54" s="23"/>
      <c r="R54" s="24"/>
      <c r="S54" s="24"/>
      <c r="T54" s="24"/>
      <c r="U54" s="24"/>
    </row>
    <row r="55" spans="5:21" ht="12.75">
      <c r="E55" s="500"/>
      <c r="F55" s="24"/>
      <c r="H55" s="23"/>
      <c r="J55" s="201"/>
      <c r="K55" s="201"/>
      <c r="L55" s="201"/>
      <c r="N55" s="24"/>
      <c r="P55" s="24"/>
      <c r="Q55" s="23"/>
      <c r="R55" s="24"/>
      <c r="S55" s="24"/>
      <c r="T55" s="24"/>
      <c r="U55" s="24"/>
    </row>
    <row r="56" spans="5:21" ht="12.75">
      <c r="E56" s="500"/>
      <c r="F56" s="24"/>
      <c r="H56" s="23"/>
      <c r="J56" s="201"/>
      <c r="K56" s="201"/>
      <c r="L56" s="201"/>
      <c r="N56" s="24"/>
      <c r="P56" s="24"/>
      <c r="Q56" s="23"/>
      <c r="R56" s="24"/>
      <c r="S56" s="24"/>
      <c r="T56" s="24"/>
      <c r="U56" s="24"/>
    </row>
    <row r="57" spans="5:21" ht="12.75">
      <c r="E57" s="500"/>
      <c r="F57" s="24"/>
      <c r="H57" s="23"/>
      <c r="J57" s="201"/>
      <c r="K57" s="201"/>
      <c r="L57" s="201"/>
      <c r="N57" s="24"/>
      <c r="P57" s="24"/>
      <c r="Q57" s="23"/>
      <c r="R57" s="24"/>
      <c r="S57" s="24"/>
      <c r="T57" s="24"/>
      <c r="U57" s="24"/>
    </row>
    <row r="58" spans="5:21" ht="12.75">
      <c r="E58" s="500"/>
      <c r="F58" s="24"/>
      <c r="H58" s="23"/>
      <c r="J58" s="201"/>
      <c r="K58" s="201"/>
      <c r="L58" s="201"/>
      <c r="N58" s="24"/>
      <c r="P58" s="24"/>
      <c r="Q58" s="23"/>
      <c r="R58" s="24"/>
      <c r="S58" s="24"/>
      <c r="T58" s="24"/>
      <c r="U58" s="24"/>
    </row>
    <row r="59" spans="5:21" ht="12.75">
      <c r="E59" s="500"/>
      <c r="F59" s="24"/>
      <c r="H59" s="23"/>
      <c r="J59" s="201"/>
      <c r="K59" s="201"/>
      <c r="L59" s="201"/>
      <c r="N59" s="24"/>
      <c r="P59" s="24"/>
      <c r="Q59" s="23"/>
      <c r="R59" s="24"/>
      <c r="S59" s="24"/>
      <c r="T59" s="24"/>
      <c r="U59" s="24"/>
    </row>
    <row r="60" spans="5:21" ht="12.75">
      <c r="E60" s="500"/>
      <c r="F60" s="24"/>
      <c r="H60" s="23"/>
      <c r="J60" s="201"/>
      <c r="K60" s="201"/>
      <c r="L60" s="201"/>
      <c r="N60" s="24"/>
      <c r="P60" s="24"/>
      <c r="Q60" s="23"/>
      <c r="R60" s="24"/>
      <c r="S60" s="24"/>
      <c r="T60" s="24"/>
      <c r="U60" s="24"/>
    </row>
    <row r="61" spans="5:21" ht="12.75">
      <c r="E61" s="500"/>
      <c r="F61" s="24"/>
      <c r="H61" s="23"/>
      <c r="J61" s="201"/>
      <c r="K61" s="201"/>
      <c r="L61" s="201"/>
      <c r="N61" s="24"/>
      <c r="P61" s="24"/>
      <c r="Q61" s="23"/>
      <c r="R61" s="24"/>
      <c r="S61" s="24"/>
      <c r="T61" s="24"/>
      <c r="U61" s="24"/>
    </row>
    <row r="62" spans="5:21" ht="12.75">
      <c r="E62" s="500"/>
      <c r="F62" s="24"/>
      <c r="H62" s="23"/>
      <c r="J62" s="201"/>
      <c r="K62" s="201"/>
      <c r="L62" s="201"/>
      <c r="N62" s="24"/>
      <c r="P62" s="24"/>
      <c r="Q62" s="23"/>
      <c r="R62" s="24"/>
      <c r="S62" s="24"/>
      <c r="T62" s="24"/>
      <c r="U62" s="24"/>
    </row>
    <row r="63" spans="5:21" ht="12.75">
      <c r="E63" s="500"/>
      <c r="F63" s="24"/>
      <c r="H63" s="23"/>
      <c r="J63" s="201"/>
      <c r="K63" s="201"/>
      <c r="L63" s="201"/>
      <c r="N63" s="24"/>
      <c r="P63" s="24"/>
      <c r="Q63" s="23"/>
      <c r="R63" s="24"/>
      <c r="S63" s="24"/>
      <c r="T63" s="24"/>
      <c r="U63" s="24"/>
    </row>
    <row r="64" spans="5:21" ht="12.75">
      <c r="E64" s="500"/>
      <c r="F64" s="24"/>
      <c r="H64" s="23"/>
      <c r="J64" s="201"/>
      <c r="K64" s="201"/>
      <c r="L64" s="201"/>
      <c r="N64" s="24"/>
      <c r="P64" s="24"/>
      <c r="Q64" s="23"/>
      <c r="R64" s="24"/>
      <c r="S64" s="24"/>
      <c r="T64" s="24"/>
      <c r="U64" s="24"/>
    </row>
    <row r="65" spans="5:21" ht="12.75">
      <c r="E65" s="500"/>
      <c r="F65" s="24"/>
      <c r="H65" s="23"/>
      <c r="J65" s="201"/>
      <c r="K65" s="201"/>
      <c r="L65" s="201"/>
      <c r="N65" s="24"/>
      <c r="P65" s="24"/>
      <c r="Q65" s="23"/>
      <c r="R65" s="24"/>
      <c r="S65" s="24"/>
      <c r="T65" s="24"/>
      <c r="U65" s="24"/>
    </row>
    <row r="66" spans="5:21" ht="12.75">
      <c r="E66" s="500"/>
      <c r="F66" s="24"/>
      <c r="H66" s="23"/>
      <c r="J66" s="201"/>
      <c r="K66" s="201"/>
      <c r="L66" s="201"/>
      <c r="N66" s="24"/>
      <c r="P66" s="24"/>
      <c r="Q66" s="23"/>
      <c r="R66" s="24"/>
      <c r="S66" s="24"/>
      <c r="T66" s="24"/>
      <c r="U66" s="24"/>
    </row>
    <row r="67" spans="5:21" ht="12.75">
      <c r="E67" s="500"/>
      <c r="F67" s="24"/>
      <c r="H67" s="23"/>
      <c r="J67" s="201"/>
      <c r="K67" s="201"/>
      <c r="L67" s="201"/>
      <c r="N67" s="24"/>
      <c r="P67" s="24"/>
      <c r="Q67" s="23"/>
      <c r="R67" s="24"/>
      <c r="S67" s="24"/>
      <c r="T67" s="24"/>
      <c r="U67" s="24"/>
    </row>
    <row r="68" spans="5:21" ht="12.75">
      <c r="E68" s="500"/>
      <c r="F68" s="24"/>
      <c r="H68" s="23"/>
      <c r="J68" s="201"/>
      <c r="K68" s="201"/>
      <c r="L68" s="201"/>
      <c r="N68" s="24"/>
      <c r="P68" s="24"/>
      <c r="Q68" s="23"/>
      <c r="R68" s="24"/>
      <c r="S68" s="24"/>
      <c r="T68" s="24"/>
      <c r="U68" s="24"/>
    </row>
    <row r="69" spans="5:21" ht="12.75">
      <c r="E69" s="500"/>
      <c r="F69" s="24"/>
      <c r="H69" s="23"/>
      <c r="J69" s="201"/>
      <c r="K69" s="201"/>
      <c r="L69" s="201"/>
      <c r="N69" s="24"/>
      <c r="P69" s="24"/>
      <c r="Q69" s="23"/>
      <c r="R69" s="24"/>
      <c r="S69" s="24"/>
      <c r="T69" s="24"/>
      <c r="U69" s="24"/>
    </row>
    <row r="70" spans="5:21" ht="12.75">
      <c r="E70" s="500"/>
      <c r="F70" s="24"/>
      <c r="H70" s="23"/>
      <c r="J70" s="201"/>
      <c r="K70" s="201"/>
      <c r="L70" s="201"/>
      <c r="N70" s="24"/>
      <c r="P70" s="24"/>
      <c r="Q70" s="23"/>
      <c r="R70" s="24"/>
      <c r="S70" s="24"/>
      <c r="T70" s="24"/>
      <c r="U70" s="24"/>
    </row>
    <row r="71" spans="5:21" ht="12.75">
      <c r="E71" s="500"/>
      <c r="F71" s="24"/>
      <c r="H71" s="23"/>
      <c r="J71" s="201"/>
      <c r="K71" s="201"/>
      <c r="L71" s="201"/>
      <c r="N71" s="24"/>
      <c r="P71" s="24"/>
      <c r="Q71" s="23"/>
      <c r="R71" s="24"/>
      <c r="S71" s="24"/>
      <c r="T71" s="24"/>
      <c r="U71" s="24"/>
    </row>
    <row r="72" spans="5:21" ht="12.75">
      <c r="E72" s="500"/>
      <c r="F72" s="24"/>
      <c r="H72" s="23"/>
      <c r="J72" s="201"/>
      <c r="K72" s="201"/>
      <c r="L72" s="201"/>
      <c r="N72" s="24"/>
      <c r="P72" s="24"/>
      <c r="Q72" s="23"/>
      <c r="R72" s="24"/>
      <c r="S72" s="24"/>
      <c r="T72" s="24"/>
      <c r="U72" s="24"/>
    </row>
    <row r="73" spans="5:21" ht="12.75">
      <c r="E73" s="500"/>
      <c r="F73" s="24"/>
      <c r="H73" s="23"/>
      <c r="J73" s="201"/>
      <c r="K73" s="201"/>
      <c r="L73" s="201"/>
      <c r="N73" s="24"/>
      <c r="P73" s="24"/>
      <c r="Q73" s="23"/>
      <c r="R73" s="24"/>
      <c r="S73" s="24"/>
      <c r="T73" s="24"/>
      <c r="U73" s="24"/>
    </row>
    <row r="74" spans="5:21" ht="12.75">
      <c r="E74" s="500"/>
      <c r="F74" s="24"/>
      <c r="H74" s="23"/>
      <c r="J74" s="201"/>
      <c r="K74" s="201"/>
      <c r="L74" s="201"/>
      <c r="N74" s="24"/>
      <c r="P74" s="24"/>
      <c r="Q74" s="23"/>
      <c r="R74" s="24"/>
      <c r="S74" s="24"/>
      <c r="T74" s="24"/>
      <c r="U74" s="24"/>
    </row>
    <row r="75" spans="5:21" ht="12.75">
      <c r="E75" s="500"/>
      <c r="F75" s="24"/>
      <c r="H75" s="23"/>
      <c r="J75" s="201"/>
      <c r="K75" s="201"/>
      <c r="L75" s="201"/>
      <c r="N75" s="24"/>
      <c r="P75" s="24"/>
      <c r="Q75" s="23"/>
      <c r="R75" s="24"/>
      <c r="S75" s="24"/>
      <c r="T75" s="24"/>
      <c r="U75" s="24"/>
    </row>
    <row r="76" spans="5:21" ht="12.75">
      <c r="E76" s="500"/>
      <c r="F76" s="24"/>
      <c r="H76" s="23"/>
      <c r="J76" s="201"/>
      <c r="K76" s="201"/>
      <c r="L76" s="201"/>
      <c r="N76" s="24"/>
      <c r="P76" s="24"/>
      <c r="Q76" s="23"/>
      <c r="R76" s="24"/>
      <c r="S76" s="24"/>
      <c r="T76" s="24"/>
      <c r="U76" s="24"/>
    </row>
    <row r="77" spans="5:21" ht="12.75">
      <c r="E77" s="500"/>
      <c r="F77" s="24"/>
      <c r="H77" s="23"/>
      <c r="J77" s="201"/>
      <c r="K77" s="201"/>
      <c r="L77" s="201"/>
      <c r="N77" s="24"/>
      <c r="P77" s="24"/>
      <c r="Q77" s="23"/>
      <c r="R77" s="24"/>
      <c r="S77" s="24"/>
      <c r="T77" s="24"/>
      <c r="U77" s="24"/>
    </row>
    <row r="78" spans="5:21" ht="12.75">
      <c r="E78" s="500"/>
      <c r="F78" s="24"/>
      <c r="H78" s="23"/>
      <c r="J78" s="201"/>
      <c r="K78" s="201"/>
      <c r="L78" s="201"/>
      <c r="N78" s="24"/>
      <c r="P78" s="24"/>
      <c r="Q78" s="23"/>
      <c r="R78" s="24"/>
      <c r="S78" s="24"/>
      <c r="T78" s="24"/>
      <c r="U78" s="24"/>
    </row>
    <row r="79" spans="5:21" ht="12.75">
      <c r="E79" s="500"/>
      <c r="F79" s="24"/>
      <c r="H79" s="23"/>
      <c r="J79" s="201"/>
      <c r="K79" s="201"/>
      <c r="L79" s="201"/>
      <c r="N79" s="24"/>
      <c r="P79" s="24"/>
      <c r="Q79" s="23"/>
      <c r="R79" s="24"/>
      <c r="S79" s="24"/>
      <c r="T79" s="24"/>
      <c r="U79" s="24"/>
    </row>
    <row r="80" spans="5:21" ht="12.75">
      <c r="E80" s="500"/>
      <c r="F80" s="24"/>
      <c r="H80" s="23"/>
      <c r="J80" s="201"/>
      <c r="K80" s="201"/>
      <c r="L80" s="201"/>
      <c r="N80" s="24"/>
      <c r="P80" s="24"/>
      <c r="Q80" s="23"/>
      <c r="R80" s="24"/>
      <c r="S80" s="24"/>
      <c r="T80" s="24"/>
      <c r="U80" s="24"/>
    </row>
    <row r="81" spans="5:21" ht="12.75">
      <c r="E81" s="500"/>
      <c r="F81" s="24"/>
      <c r="H81" s="23"/>
      <c r="J81" s="201"/>
      <c r="K81" s="201"/>
      <c r="L81" s="201"/>
      <c r="N81" s="24"/>
      <c r="P81" s="24"/>
      <c r="Q81" s="23"/>
      <c r="R81" s="24"/>
      <c r="S81" s="24"/>
      <c r="T81" s="24"/>
      <c r="U81" s="24"/>
    </row>
    <row r="82" spans="5:21" ht="12.75">
      <c r="E82" s="500"/>
      <c r="F82" s="24"/>
      <c r="H82" s="23"/>
      <c r="J82" s="201"/>
      <c r="K82" s="201"/>
      <c r="L82" s="201"/>
      <c r="N82" s="24"/>
      <c r="P82" s="24"/>
      <c r="Q82" s="23"/>
      <c r="R82" s="24"/>
      <c r="S82" s="24"/>
      <c r="T82" s="24"/>
      <c r="U82" s="24"/>
    </row>
    <row r="83" spans="5:21" ht="12.75">
      <c r="E83" s="500"/>
      <c r="F83" s="24"/>
      <c r="H83" s="23"/>
      <c r="J83" s="201"/>
      <c r="K83" s="201"/>
      <c r="L83" s="201"/>
      <c r="N83" s="24"/>
      <c r="P83" s="24"/>
      <c r="Q83" s="23"/>
      <c r="R83" s="24"/>
      <c r="S83" s="24"/>
      <c r="T83" s="24"/>
      <c r="U83" s="24"/>
    </row>
    <row r="84" spans="5:21" ht="12.75">
      <c r="E84" s="500"/>
      <c r="F84" s="24"/>
      <c r="H84" s="23"/>
      <c r="J84" s="201"/>
      <c r="K84" s="201"/>
      <c r="L84" s="201"/>
      <c r="N84" s="24"/>
      <c r="P84" s="24"/>
      <c r="Q84" s="23"/>
      <c r="R84" s="24"/>
      <c r="S84" s="24"/>
      <c r="T84" s="24"/>
      <c r="U84" s="24"/>
    </row>
    <row r="85" spans="5:21" ht="12.75">
      <c r="E85" s="500"/>
      <c r="F85" s="24"/>
      <c r="H85" s="23"/>
      <c r="J85" s="201"/>
      <c r="K85" s="201"/>
      <c r="L85" s="201"/>
      <c r="N85" s="24"/>
      <c r="P85" s="24"/>
      <c r="Q85" s="23"/>
      <c r="R85" s="24"/>
      <c r="S85" s="24"/>
      <c r="T85" s="24"/>
      <c r="U85" s="24"/>
    </row>
    <row r="86" spans="5:21" ht="12.75">
      <c r="E86" s="500"/>
      <c r="F86" s="24"/>
      <c r="H86" s="23"/>
      <c r="J86" s="201"/>
      <c r="K86" s="201"/>
      <c r="L86" s="201"/>
      <c r="N86" s="24"/>
      <c r="P86" s="24"/>
      <c r="Q86" s="23"/>
      <c r="R86" s="24"/>
      <c r="S86" s="24"/>
      <c r="T86" s="24"/>
      <c r="U86" s="24"/>
    </row>
    <row r="87" spans="5:21" ht="12.75">
      <c r="E87" s="500"/>
      <c r="F87" s="24"/>
      <c r="H87" s="23"/>
      <c r="J87" s="201"/>
      <c r="K87" s="201"/>
      <c r="L87" s="201"/>
      <c r="N87" s="24"/>
      <c r="P87" s="24"/>
      <c r="Q87" s="23"/>
      <c r="R87" s="24"/>
      <c r="S87" s="24"/>
      <c r="T87" s="24"/>
      <c r="U87" s="24"/>
    </row>
    <row r="88" spans="5:21" ht="12.75">
      <c r="E88" s="500"/>
      <c r="F88" s="24"/>
      <c r="H88" s="23"/>
      <c r="J88" s="201"/>
      <c r="K88" s="201"/>
      <c r="L88" s="201"/>
      <c r="N88" s="24"/>
      <c r="P88" s="24"/>
      <c r="Q88" s="23"/>
      <c r="R88" s="24"/>
      <c r="S88" s="24"/>
      <c r="T88" s="24"/>
      <c r="U88" s="24"/>
    </row>
    <row r="89" spans="5:21" ht="12.75">
      <c r="E89" s="500"/>
      <c r="F89" s="24"/>
      <c r="H89" s="23"/>
      <c r="J89" s="201"/>
      <c r="K89" s="201"/>
      <c r="L89" s="201"/>
      <c r="N89" s="24"/>
      <c r="P89" s="24"/>
      <c r="Q89" s="23"/>
      <c r="R89" s="24"/>
      <c r="S89" s="24"/>
      <c r="T89" s="24"/>
      <c r="U89" s="24"/>
    </row>
    <row r="90" spans="5:21" ht="12.75">
      <c r="E90" s="500"/>
      <c r="F90" s="24"/>
      <c r="H90" s="23"/>
      <c r="J90" s="201"/>
      <c r="K90" s="201"/>
      <c r="L90" s="201"/>
      <c r="N90" s="24"/>
      <c r="P90" s="24"/>
      <c r="Q90" s="23"/>
      <c r="R90" s="24"/>
      <c r="S90" s="24"/>
      <c r="T90" s="24"/>
      <c r="U90" s="24"/>
    </row>
    <row r="91" spans="5:21" ht="12.75">
      <c r="E91" s="500"/>
      <c r="F91" s="24"/>
      <c r="H91" s="23"/>
      <c r="J91" s="201"/>
      <c r="K91" s="201"/>
      <c r="L91" s="201"/>
      <c r="N91" s="24"/>
      <c r="P91" s="24"/>
      <c r="Q91" s="23"/>
      <c r="R91" s="24"/>
      <c r="S91" s="24"/>
      <c r="T91" s="24"/>
      <c r="U91" s="24"/>
    </row>
    <row r="92" spans="5:21" ht="12.75">
      <c r="E92" s="500"/>
      <c r="F92" s="24"/>
      <c r="H92" s="23"/>
      <c r="J92" s="201"/>
      <c r="K92" s="201"/>
      <c r="L92" s="201"/>
      <c r="N92" s="24"/>
      <c r="P92" s="24"/>
      <c r="Q92" s="23"/>
      <c r="R92" s="24"/>
      <c r="S92" s="24"/>
      <c r="T92" s="24"/>
      <c r="U92" s="24"/>
    </row>
    <row r="93" spans="5:21" ht="12.75">
      <c r="E93" s="500"/>
      <c r="F93" s="24"/>
      <c r="H93" s="23"/>
      <c r="J93" s="201"/>
      <c r="K93" s="201"/>
      <c r="L93" s="201"/>
      <c r="N93" s="24"/>
      <c r="P93" s="24"/>
      <c r="Q93" s="23"/>
      <c r="R93" s="24"/>
      <c r="S93" s="24"/>
      <c r="T93" s="24"/>
      <c r="U93" s="24"/>
    </row>
    <row r="94" spans="5:21" ht="12.75">
      <c r="E94" s="500"/>
      <c r="F94" s="24"/>
      <c r="H94" s="23"/>
      <c r="J94" s="201"/>
      <c r="K94" s="201"/>
      <c r="L94" s="201"/>
      <c r="N94" s="24"/>
      <c r="P94" s="24"/>
      <c r="Q94" s="23"/>
      <c r="R94" s="24"/>
      <c r="S94" s="24"/>
      <c r="T94" s="24"/>
      <c r="U94" s="24"/>
    </row>
    <row r="95" spans="5:21" ht="12.75">
      <c r="E95" s="500"/>
      <c r="F95" s="24"/>
      <c r="H95" s="23"/>
      <c r="J95" s="201"/>
      <c r="K95" s="201"/>
      <c r="L95" s="201"/>
      <c r="N95" s="24"/>
      <c r="P95" s="24"/>
      <c r="Q95" s="23"/>
      <c r="R95" s="24"/>
      <c r="S95" s="24"/>
      <c r="T95" s="24"/>
      <c r="U95" s="24"/>
    </row>
    <row r="96" spans="5:21" ht="12.75">
      <c r="E96" s="500"/>
      <c r="F96" s="24"/>
      <c r="H96" s="23"/>
      <c r="J96" s="201"/>
      <c r="K96" s="201"/>
      <c r="L96" s="201"/>
      <c r="N96" s="24"/>
      <c r="P96" s="24"/>
      <c r="Q96" s="23"/>
      <c r="R96" s="24"/>
      <c r="S96" s="24"/>
      <c r="T96" s="24"/>
      <c r="U96" s="24"/>
    </row>
    <row r="97" spans="5:21" ht="12.75">
      <c r="E97" s="500"/>
      <c r="F97" s="24"/>
      <c r="H97" s="23"/>
      <c r="J97" s="201"/>
      <c r="K97" s="201"/>
      <c r="L97" s="201"/>
      <c r="N97" s="24"/>
      <c r="P97" s="24"/>
      <c r="Q97" s="23"/>
      <c r="R97" s="24"/>
      <c r="S97" s="24"/>
      <c r="T97" s="24"/>
      <c r="U97" s="24"/>
    </row>
    <row r="98" spans="5:21" ht="12.75">
      <c r="E98" s="500"/>
      <c r="F98" s="24"/>
      <c r="H98" s="23"/>
      <c r="J98" s="201"/>
      <c r="K98" s="201"/>
      <c r="L98" s="201"/>
      <c r="N98" s="24"/>
      <c r="P98" s="24"/>
      <c r="Q98" s="23"/>
      <c r="R98" s="24"/>
      <c r="S98" s="24"/>
      <c r="T98" s="24"/>
      <c r="U98" s="24"/>
    </row>
    <row r="99" spans="5:21" ht="12.75">
      <c r="E99" s="500"/>
      <c r="F99" s="24"/>
      <c r="H99" s="23"/>
      <c r="J99" s="201"/>
      <c r="K99" s="201"/>
      <c r="L99" s="201"/>
      <c r="N99" s="24"/>
      <c r="P99" s="24"/>
      <c r="Q99" s="23"/>
      <c r="R99" s="24"/>
      <c r="S99" s="24"/>
      <c r="T99" s="24"/>
      <c r="U99" s="24"/>
    </row>
    <row r="100" spans="5:21" ht="12.75">
      <c r="E100" s="500"/>
      <c r="F100" s="24"/>
      <c r="H100" s="23"/>
      <c r="J100" s="201"/>
      <c r="K100" s="201"/>
      <c r="L100" s="201"/>
      <c r="N100" s="24"/>
      <c r="P100" s="24"/>
      <c r="Q100" s="23"/>
      <c r="R100" s="24"/>
      <c r="S100" s="24"/>
      <c r="T100" s="24"/>
      <c r="U100" s="24"/>
    </row>
    <row r="101" spans="5:21" ht="12.75">
      <c r="E101" s="500"/>
      <c r="F101" s="24"/>
      <c r="H101" s="23"/>
      <c r="J101" s="201"/>
      <c r="K101" s="201"/>
      <c r="L101" s="201"/>
      <c r="N101" s="24"/>
      <c r="P101" s="24"/>
      <c r="Q101" s="23"/>
      <c r="R101" s="24"/>
      <c r="S101" s="24"/>
      <c r="T101" s="24"/>
      <c r="U101" s="24"/>
    </row>
    <row r="102" spans="5:21" ht="12.75">
      <c r="E102" s="500"/>
      <c r="F102" s="24"/>
      <c r="H102" s="23"/>
      <c r="J102" s="201"/>
      <c r="K102" s="201"/>
      <c r="L102" s="201"/>
      <c r="N102" s="24"/>
      <c r="P102" s="24"/>
      <c r="Q102" s="23"/>
      <c r="R102" s="24"/>
      <c r="S102" s="24"/>
      <c r="T102" s="24"/>
      <c r="U102" s="24"/>
    </row>
    <row r="103" spans="5:21" ht="12.75">
      <c r="E103" s="500"/>
      <c r="F103" s="24"/>
      <c r="H103" s="23"/>
      <c r="J103" s="201"/>
      <c r="K103" s="201"/>
      <c r="L103" s="201"/>
      <c r="N103" s="24"/>
      <c r="P103" s="24"/>
      <c r="Q103" s="23"/>
      <c r="R103" s="24"/>
      <c r="S103" s="24"/>
      <c r="T103" s="24"/>
      <c r="U103" s="24"/>
    </row>
    <row r="104" spans="5:21" ht="12.75">
      <c r="E104" s="500"/>
      <c r="F104" s="24"/>
      <c r="H104" s="23"/>
      <c r="J104" s="201"/>
      <c r="K104" s="201"/>
      <c r="L104" s="201"/>
      <c r="N104" s="24"/>
      <c r="P104" s="24"/>
      <c r="Q104" s="23"/>
      <c r="R104" s="24"/>
      <c r="S104" s="24"/>
      <c r="T104" s="24"/>
      <c r="U104" s="24"/>
    </row>
    <row r="105" spans="5:21" ht="12.75">
      <c r="E105" s="500"/>
      <c r="F105" s="24"/>
      <c r="H105" s="23"/>
      <c r="J105" s="201"/>
      <c r="K105" s="201"/>
      <c r="L105" s="201"/>
      <c r="N105" s="24"/>
      <c r="P105" s="24"/>
      <c r="Q105" s="23"/>
      <c r="R105" s="24"/>
      <c r="S105" s="24"/>
      <c r="T105" s="24"/>
      <c r="U105" s="24"/>
    </row>
    <row r="106" spans="5:21" ht="12.75">
      <c r="E106" s="500"/>
      <c r="F106" s="24"/>
      <c r="H106" s="23"/>
      <c r="J106" s="201"/>
      <c r="K106" s="201"/>
      <c r="L106" s="201"/>
      <c r="N106" s="24"/>
      <c r="P106" s="24"/>
      <c r="Q106" s="23"/>
      <c r="R106" s="24"/>
      <c r="S106" s="24"/>
      <c r="T106" s="24"/>
      <c r="U106" s="24"/>
    </row>
    <row r="107" spans="5:21" ht="12.75">
      <c r="E107" s="500"/>
      <c r="F107" s="24"/>
      <c r="H107" s="23"/>
      <c r="J107" s="201"/>
      <c r="K107" s="201"/>
      <c r="L107" s="201"/>
      <c r="N107" s="24"/>
      <c r="P107" s="24"/>
      <c r="Q107" s="23"/>
      <c r="R107" s="24"/>
      <c r="S107" s="24"/>
      <c r="T107" s="24"/>
      <c r="U107" s="24"/>
    </row>
    <row r="108" spans="5:21" ht="12.75">
      <c r="E108" s="500"/>
      <c r="F108" s="24"/>
      <c r="H108" s="23"/>
      <c r="J108" s="201"/>
      <c r="K108" s="201"/>
      <c r="L108" s="201"/>
      <c r="N108" s="24"/>
      <c r="P108" s="24"/>
      <c r="Q108" s="23"/>
      <c r="R108" s="24"/>
      <c r="S108" s="24"/>
      <c r="T108" s="24"/>
      <c r="U108" s="24"/>
    </row>
    <row r="109" spans="5:21" ht="12.75">
      <c r="E109" s="500"/>
      <c r="F109" s="24"/>
      <c r="H109" s="23"/>
      <c r="J109" s="201"/>
      <c r="K109" s="201"/>
      <c r="L109" s="201"/>
      <c r="N109" s="24"/>
      <c r="P109" s="24"/>
      <c r="Q109" s="23"/>
      <c r="R109" s="24"/>
      <c r="S109" s="24"/>
      <c r="T109" s="24"/>
      <c r="U109" s="24"/>
    </row>
    <row r="110" spans="5:21" ht="12.75">
      <c r="E110" s="500"/>
      <c r="F110" s="24"/>
      <c r="H110" s="23"/>
      <c r="J110" s="201"/>
      <c r="K110" s="201"/>
      <c r="L110" s="201"/>
      <c r="N110" s="24"/>
      <c r="P110" s="24"/>
      <c r="Q110" s="23"/>
      <c r="R110" s="24"/>
      <c r="S110" s="24"/>
      <c r="T110" s="24"/>
      <c r="U110" s="24"/>
    </row>
    <row r="111" spans="5:21" ht="12.75">
      <c r="E111" s="500"/>
      <c r="F111" s="24"/>
      <c r="H111" s="23"/>
      <c r="J111" s="201"/>
      <c r="K111" s="201"/>
      <c r="L111" s="201"/>
      <c r="N111" s="24"/>
      <c r="P111" s="24"/>
      <c r="Q111" s="23"/>
      <c r="R111" s="24"/>
      <c r="S111" s="24"/>
      <c r="T111" s="24"/>
      <c r="U111" s="24"/>
    </row>
    <row r="112" spans="5:21" ht="12.75">
      <c r="E112" s="500"/>
      <c r="F112" s="24"/>
      <c r="H112" s="23"/>
      <c r="J112" s="201"/>
      <c r="K112" s="201"/>
      <c r="L112" s="201"/>
      <c r="N112" s="24"/>
      <c r="P112" s="24"/>
      <c r="Q112" s="23"/>
      <c r="R112" s="24"/>
      <c r="S112" s="24"/>
      <c r="T112" s="24"/>
      <c r="U112" s="24"/>
    </row>
    <row r="113" spans="5:21" ht="12.75">
      <c r="E113" s="500"/>
      <c r="F113" s="24"/>
      <c r="H113" s="23"/>
      <c r="J113" s="201"/>
      <c r="K113" s="201"/>
      <c r="L113" s="201"/>
      <c r="N113" s="24"/>
      <c r="P113" s="24"/>
      <c r="Q113" s="23"/>
      <c r="R113" s="24"/>
      <c r="S113" s="24"/>
      <c r="T113" s="24"/>
      <c r="U113" s="24"/>
    </row>
    <row r="114" spans="5:21" ht="12.75">
      <c r="E114" s="500"/>
      <c r="F114" s="24"/>
      <c r="H114" s="23"/>
      <c r="J114" s="201"/>
      <c r="K114" s="201"/>
      <c r="L114" s="201"/>
      <c r="N114" s="24"/>
      <c r="P114" s="24"/>
      <c r="Q114" s="23"/>
      <c r="R114" s="24"/>
      <c r="S114" s="24"/>
      <c r="T114" s="24"/>
      <c r="U114" s="24"/>
    </row>
    <row r="115" spans="5:21" ht="12.75">
      <c r="E115" s="500"/>
      <c r="F115" s="24"/>
      <c r="H115" s="23"/>
      <c r="J115" s="201"/>
      <c r="K115" s="201"/>
      <c r="L115" s="201"/>
      <c r="N115" s="24"/>
      <c r="P115" s="24"/>
      <c r="Q115" s="23"/>
      <c r="R115" s="24"/>
      <c r="S115" s="24"/>
      <c r="T115" s="24"/>
      <c r="U115" s="24"/>
    </row>
    <row r="116" spans="5:21" ht="12.75">
      <c r="E116" s="500"/>
      <c r="F116" s="24"/>
      <c r="H116" s="23"/>
      <c r="J116" s="201"/>
      <c r="K116" s="201"/>
      <c r="L116" s="201"/>
      <c r="N116" s="24"/>
      <c r="P116" s="24"/>
      <c r="Q116" s="23"/>
      <c r="R116" s="24"/>
      <c r="S116" s="24"/>
      <c r="T116" s="24"/>
      <c r="U116" s="24"/>
    </row>
    <row r="117" spans="5:21" ht="12.75">
      <c r="E117" s="500"/>
      <c r="F117" s="24"/>
      <c r="H117" s="23"/>
      <c r="J117" s="201"/>
      <c r="K117" s="201"/>
      <c r="L117" s="201"/>
      <c r="N117" s="24"/>
      <c r="P117" s="24"/>
      <c r="Q117" s="23"/>
      <c r="R117" s="24"/>
      <c r="S117" s="24"/>
      <c r="T117" s="24"/>
      <c r="U117" s="24"/>
    </row>
    <row r="118" spans="5:21" ht="12.75">
      <c r="E118" s="500"/>
      <c r="F118" s="24"/>
      <c r="H118" s="23"/>
      <c r="J118" s="201"/>
      <c r="K118" s="201"/>
      <c r="L118" s="201"/>
      <c r="N118" s="24"/>
      <c r="P118" s="24"/>
      <c r="Q118" s="23"/>
      <c r="R118" s="24"/>
      <c r="S118" s="24"/>
      <c r="T118" s="24"/>
      <c r="U118" s="24"/>
    </row>
    <row r="119" spans="5:21" ht="12.75">
      <c r="E119" s="500"/>
      <c r="F119" s="24"/>
      <c r="H119" s="23"/>
      <c r="J119" s="201"/>
      <c r="K119" s="201"/>
      <c r="L119" s="201"/>
      <c r="N119" s="24"/>
      <c r="P119" s="24"/>
      <c r="Q119" s="23"/>
      <c r="R119" s="24"/>
      <c r="S119" s="24"/>
      <c r="T119" s="24"/>
      <c r="U119" s="24"/>
    </row>
    <row r="120" spans="5:21" ht="12.75">
      <c r="E120" s="500"/>
      <c r="F120" s="24"/>
      <c r="H120" s="23"/>
      <c r="J120" s="201"/>
      <c r="K120" s="201"/>
      <c r="L120" s="201"/>
      <c r="N120" s="24"/>
      <c r="P120" s="24"/>
      <c r="Q120" s="23"/>
      <c r="R120" s="24"/>
      <c r="S120" s="24"/>
      <c r="T120" s="24"/>
      <c r="U120" s="24"/>
    </row>
    <row r="121" spans="5:21" ht="12.75">
      <c r="E121" s="500"/>
      <c r="F121" s="24"/>
      <c r="H121" s="23"/>
      <c r="J121" s="201"/>
      <c r="K121" s="201"/>
      <c r="L121" s="201"/>
      <c r="N121" s="24"/>
      <c r="P121" s="24"/>
      <c r="Q121" s="23"/>
      <c r="R121" s="24"/>
      <c r="S121" s="24"/>
      <c r="T121" s="24"/>
      <c r="U121" s="24"/>
    </row>
    <row r="122" spans="5:21" ht="12.75">
      <c r="E122" s="500"/>
      <c r="F122" s="24"/>
      <c r="H122" s="23"/>
      <c r="J122" s="201"/>
      <c r="K122" s="201"/>
      <c r="L122" s="201"/>
      <c r="N122" s="24"/>
      <c r="P122" s="24"/>
      <c r="Q122" s="23"/>
      <c r="R122" s="24"/>
      <c r="S122" s="24"/>
      <c r="T122" s="24"/>
      <c r="U122" s="24"/>
    </row>
    <row r="123" spans="5:21" ht="12.75">
      <c r="E123" s="500"/>
      <c r="F123" s="24"/>
      <c r="H123" s="23"/>
      <c r="J123" s="201"/>
      <c r="K123" s="201"/>
      <c r="L123" s="201"/>
      <c r="N123" s="24"/>
      <c r="P123" s="24"/>
      <c r="Q123" s="23"/>
      <c r="R123" s="24"/>
      <c r="S123" s="24"/>
      <c r="T123" s="24"/>
      <c r="U123" s="24"/>
    </row>
    <row r="124" spans="5:21" ht="12.75">
      <c r="E124" s="500"/>
      <c r="F124" s="24"/>
      <c r="H124" s="23"/>
      <c r="J124" s="201"/>
      <c r="K124" s="201"/>
      <c r="L124" s="201"/>
      <c r="N124" s="24"/>
      <c r="P124" s="24"/>
      <c r="Q124" s="23"/>
      <c r="R124" s="24"/>
      <c r="S124" s="24"/>
      <c r="T124" s="24"/>
      <c r="U124" s="24"/>
    </row>
    <row r="125" spans="5:21" ht="12.75">
      <c r="E125" s="500"/>
      <c r="F125" s="24"/>
      <c r="H125" s="23"/>
      <c r="J125" s="201"/>
      <c r="K125" s="201"/>
      <c r="L125" s="201"/>
      <c r="N125" s="24"/>
      <c r="P125" s="24"/>
      <c r="Q125" s="23"/>
      <c r="R125" s="24"/>
      <c r="S125" s="24"/>
      <c r="T125" s="24"/>
      <c r="U125" s="24"/>
    </row>
    <row r="126" spans="5:21" ht="12.75">
      <c r="E126" s="500"/>
      <c r="F126" s="24"/>
      <c r="H126" s="23"/>
      <c r="J126" s="201"/>
      <c r="K126" s="201"/>
      <c r="L126" s="201"/>
      <c r="N126" s="24"/>
      <c r="P126" s="24"/>
      <c r="Q126" s="23"/>
      <c r="R126" s="24"/>
      <c r="S126" s="24"/>
      <c r="T126" s="24"/>
      <c r="U126" s="24"/>
    </row>
    <row r="127" spans="5:21" ht="12.75">
      <c r="E127" s="500"/>
      <c r="F127" s="24"/>
      <c r="H127" s="23"/>
      <c r="J127" s="201"/>
      <c r="K127" s="201"/>
      <c r="L127" s="201"/>
      <c r="N127" s="24"/>
      <c r="P127" s="24"/>
      <c r="Q127" s="23"/>
      <c r="R127" s="24"/>
      <c r="S127" s="24"/>
      <c r="T127" s="24"/>
      <c r="U127" s="24"/>
    </row>
    <row r="128" spans="5:21" ht="12.75">
      <c r="E128" s="500"/>
      <c r="F128" s="24"/>
      <c r="H128" s="23"/>
      <c r="J128" s="201"/>
      <c r="K128" s="201"/>
      <c r="L128" s="201"/>
      <c r="N128" s="24"/>
      <c r="P128" s="24"/>
      <c r="Q128" s="23"/>
      <c r="R128" s="24"/>
      <c r="S128" s="24"/>
      <c r="T128" s="24"/>
      <c r="U128" s="24"/>
    </row>
    <row r="129" spans="5:21" ht="12.75">
      <c r="E129" s="500"/>
      <c r="F129" s="24"/>
      <c r="H129" s="23"/>
      <c r="J129" s="201"/>
      <c r="K129" s="201"/>
      <c r="L129" s="201"/>
      <c r="N129" s="24"/>
      <c r="P129" s="24"/>
      <c r="Q129" s="23"/>
      <c r="R129" s="24"/>
      <c r="S129" s="24"/>
      <c r="T129" s="24"/>
      <c r="U129" s="24"/>
    </row>
    <row r="130" spans="5:21" ht="12.75">
      <c r="E130" s="500"/>
      <c r="F130" s="24"/>
      <c r="H130" s="23"/>
      <c r="J130" s="201"/>
      <c r="K130" s="201"/>
      <c r="L130" s="201"/>
      <c r="N130" s="24"/>
      <c r="P130" s="24"/>
      <c r="Q130" s="23"/>
      <c r="R130" s="24"/>
      <c r="S130" s="24"/>
      <c r="T130" s="24"/>
      <c r="U130" s="24"/>
    </row>
    <row r="131" spans="5:21" ht="12.75">
      <c r="E131" s="500"/>
      <c r="F131" s="24"/>
      <c r="H131" s="23"/>
      <c r="J131" s="201"/>
      <c r="K131" s="201"/>
      <c r="L131" s="201"/>
      <c r="N131" s="24"/>
      <c r="P131" s="24"/>
      <c r="Q131" s="23"/>
      <c r="R131" s="24"/>
      <c r="S131" s="24"/>
      <c r="T131" s="24"/>
      <c r="U131" s="24"/>
    </row>
    <row r="132" spans="5:21" ht="12.75">
      <c r="E132" s="500"/>
      <c r="F132" s="24"/>
      <c r="H132" s="23"/>
      <c r="J132" s="201"/>
      <c r="K132" s="201"/>
      <c r="L132" s="201"/>
      <c r="N132" s="24"/>
      <c r="P132" s="24"/>
      <c r="Q132" s="23"/>
      <c r="R132" s="24"/>
      <c r="S132" s="24"/>
      <c r="T132" s="24"/>
      <c r="U132" s="24"/>
    </row>
    <row r="133" spans="5:21" ht="12.75">
      <c r="E133" s="500"/>
      <c r="F133" s="24"/>
      <c r="H133" s="23"/>
      <c r="J133" s="201"/>
      <c r="K133" s="201"/>
      <c r="L133" s="201"/>
      <c r="N133" s="24"/>
      <c r="P133" s="24"/>
      <c r="Q133" s="23"/>
      <c r="R133" s="24"/>
      <c r="S133" s="24"/>
      <c r="T133" s="24"/>
      <c r="U133" s="24"/>
    </row>
    <row r="134" spans="5:21" ht="12.75">
      <c r="E134" s="500"/>
      <c r="F134" s="24"/>
      <c r="H134" s="23"/>
      <c r="J134" s="201"/>
      <c r="K134" s="201"/>
      <c r="L134" s="201"/>
      <c r="N134" s="24"/>
      <c r="P134" s="24"/>
      <c r="Q134" s="23"/>
      <c r="R134" s="24"/>
      <c r="S134" s="24"/>
      <c r="T134" s="24"/>
      <c r="U134" s="24"/>
    </row>
    <row r="135" spans="5:21" ht="12.75">
      <c r="E135" s="500"/>
      <c r="F135" s="24"/>
      <c r="H135" s="23"/>
      <c r="J135" s="201"/>
      <c r="K135" s="201"/>
      <c r="L135" s="201"/>
      <c r="N135" s="24"/>
      <c r="P135" s="24"/>
      <c r="Q135" s="23"/>
      <c r="R135" s="24"/>
      <c r="S135" s="24"/>
      <c r="T135" s="24"/>
      <c r="U135" s="24"/>
    </row>
    <row r="136" spans="5:21" ht="12.75">
      <c r="E136" s="500"/>
      <c r="F136" s="24"/>
      <c r="H136" s="23"/>
      <c r="J136" s="201"/>
      <c r="K136" s="201"/>
      <c r="L136" s="201"/>
      <c r="N136" s="24"/>
      <c r="P136" s="24"/>
      <c r="Q136" s="23"/>
      <c r="R136" s="24"/>
      <c r="S136" s="24"/>
      <c r="T136" s="24"/>
      <c r="U136" s="24"/>
    </row>
    <row r="137" spans="5:21" ht="12.75">
      <c r="E137" s="500"/>
      <c r="F137" s="24"/>
      <c r="H137" s="23"/>
      <c r="J137" s="201"/>
      <c r="K137" s="201"/>
      <c r="L137" s="201"/>
      <c r="N137" s="24"/>
      <c r="P137" s="24"/>
      <c r="Q137" s="23"/>
      <c r="R137" s="24"/>
      <c r="S137" s="24"/>
      <c r="T137" s="24"/>
      <c r="U137" s="24"/>
    </row>
    <row r="138" spans="5:21" ht="12.75">
      <c r="E138" s="500"/>
      <c r="F138" s="24"/>
      <c r="H138" s="23"/>
      <c r="J138" s="201"/>
      <c r="K138" s="201"/>
      <c r="L138" s="201"/>
      <c r="N138" s="24"/>
      <c r="P138" s="24"/>
      <c r="Q138" s="23"/>
      <c r="R138" s="24"/>
      <c r="S138" s="24"/>
      <c r="T138" s="24"/>
      <c r="U138" s="24"/>
    </row>
    <row r="139" spans="5:21" ht="12.75">
      <c r="E139" s="500"/>
      <c r="F139" s="24"/>
      <c r="H139" s="23"/>
      <c r="J139" s="201"/>
      <c r="K139" s="201"/>
      <c r="L139" s="201"/>
      <c r="N139" s="24"/>
      <c r="P139" s="24"/>
      <c r="Q139" s="23"/>
      <c r="R139" s="24"/>
      <c r="S139" s="24"/>
      <c r="T139" s="24"/>
      <c r="U139" s="24"/>
    </row>
    <row r="140" spans="5:21" ht="12.75">
      <c r="E140" s="500"/>
      <c r="F140" s="24"/>
      <c r="H140" s="23"/>
      <c r="J140" s="201"/>
      <c r="K140" s="201"/>
      <c r="L140" s="201"/>
      <c r="N140" s="24"/>
      <c r="P140" s="24"/>
      <c r="Q140" s="23"/>
      <c r="R140" s="24"/>
      <c r="S140" s="24"/>
      <c r="T140" s="24"/>
      <c r="U140" s="24"/>
    </row>
    <row r="141" spans="5:21" ht="12.75">
      <c r="E141" s="500"/>
      <c r="F141" s="24"/>
      <c r="H141" s="23"/>
      <c r="J141" s="201"/>
      <c r="K141" s="201"/>
      <c r="L141" s="201"/>
      <c r="N141" s="24"/>
      <c r="P141" s="24"/>
      <c r="Q141" s="23"/>
      <c r="R141" s="24"/>
      <c r="S141" s="24"/>
      <c r="T141" s="24"/>
      <c r="U141" s="24"/>
    </row>
    <row r="142" spans="5:21" ht="12.75">
      <c r="E142" s="500"/>
      <c r="F142" s="24"/>
      <c r="H142" s="23"/>
      <c r="J142" s="201"/>
      <c r="K142" s="201"/>
      <c r="L142" s="201"/>
      <c r="N142" s="24"/>
      <c r="P142" s="24"/>
      <c r="Q142" s="23"/>
      <c r="R142" s="24"/>
      <c r="S142" s="24"/>
      <c r="T142" s="24"/>
      <c r="U142" s="24"/>
    </row>
    <row r="143" spans="5:21" ht="12.75">
      <c r="E143" s="500"/>
      <c r="F143" s="24"/>
      <c r="H143" s="23"/>
      <c r="J143" s="201"/>
      <c r="K143" s="201"/>
      <c r="L143" s="201"/>
      <c r="N143" s="24"/>
      <c r="P143" s="24"/>
      <c r="Q143" s="23"/>
      <c r="R143" s="24"/>
      <c r="S143" s="24"/>
      <c r="T143" s="24"/>
      <c r="U143" s="24"/>
    </row>
    <row r="144" spans="5:21" ht="12.75">
      <c r="E144" s="500"/>
      <c r="F144" s="24"/>
      <c r="H144" s="23"/>
      <c r="J144" s="201"/>
      <c r="K144" s="201"/>
      <c r="L144" s="201"/>
      <c r="N144" s="24"/>
      <c r="P144" s="24"/>
      <c r="Q144" s="23"/>
      <c r="R144" s="24"/>
      <c r="S144" s="24"/>
      <c r="T144" s="24"/>
      <c r="U144" s="24"/>
    </row>
    <row r="145" spans="5:21" ht="12.75">
      <c r="E145" s="500"/>
      <c r="F145" s="24"/>
      <c r="H145" s="23"/>
      <c r="J145" s="201"/>
      <c r="K145" s="201"/>
      <c r="L145" s="201"/>
      <c r="N145" s="24"/>
      <c r="P145" s="24"/>
      <c r="Q145" s="23"/>
      <c r="R145" s="24"/>
      <c r="S145" s="24"/>
      <c r="T145" s="24"/>
      <c r="U145" s="24"/>
    </row>
    <row r="146" spans="5:21" ht="12.75">
      <c r="E146" s="500"/>
      <c r="F146" s="24"/>
      <c r="H146" s="23"/>
      <c r="J146" s="201"/>
      <c r="K146" s="201"/>
      <c r="L146" s="201"/>
      <c r="N146" s="24"/>
      <c r="P146" s="24"/>
      <c r="Q146" s="23"/>
      <c r="R146" s="24"/>
      <c r="S146" s="24"/>
      <c r="T146" s="24"/>
      <c r="U146" s="24"/>
    </row>
    <row r="147" spans="5:21" ht="12.75">
      <c r="E147" s="500"/>
      <c r="F147" s="24"/>
      <c r="H147" s="23"/>
      <c r="J147" s="201"/>
      <c r="K147" s="201"/>
      <c r="L147" s="201"/>
      <c r="N147" s="24"/>
      <c r="P147" s="24"/>
      <c r="Q147" s="23"/>
      <c r="R147" s="24"/>
      <c r="S147" s="24"/>
      <c r="T147" s="24"/>
      <c r="U147" s="24"/>
    </row>
    <row r="148" spans="5:21" ht="12.75">
      <c r="E148" s="500"/>
      <c r="F148" s="24"/>
      <c r="H148" s="23"/>
      <c r="J148" s="201"/>
      <c r="K148" s="201"/>
      <c r="L148" s="201"/>
      <c r="N148" s="24"/>
      <c r="P148" s="24"/>
      <c r="Q148" s="23"/>
      <c r="R148" s="24"/>
      <c r="S148" s="24"/>
      <c r="T148" s="24"/>
      <c r="U148" s="24"/>
    </row>
    <row r="149" spans="5:21" ht="12.75">
      <c r="E149" s="500"/>
      <c r="F149" s="24"/>
      <c r="H149" s="23"/>
      <c r="J149" s="201"/>
      <c r="K149" s="201"/>
      <c r="L149" s="201"/>
      <c r="N149" s="24"/>
      <c r="P149" s="24"/>
      <c r="Q149" s="23"/>
      <c r="R149" s="24"/>
      <c r="S149" s="24"/>
      <c r="T149" s="24"/>
      <c r="U149" s="24"/>
    </row>
    <row r="150" spans="5:21" ht="12.75">
      <c r="E150" s="500"/>
      <c r="F150" s="24"/>
      <c r="H150" s="23"/>
      <c r="J150" s="201"/>
      <c r="K150" s="201"/>
      <c r="L150" s="201"/>
      <c r="N150" s="24"/>
      <c r="P150" s="24"/>
      <c r="Q150" s="23"/>
      <c r="R150" s="24"/>
      <c r="S150" s="24"/>
      <c r="T150" s="24"/>
      <c r="U150" s="24"/>
    </row>
    <row r="151" spans="5:21" ht="12.75">
      <c r="E151" s="500"/>
      <c r="F151" s="24"/>
      <c r="H151" s="23"/>
      <c r="J151" s="201"/>
      <c r="K151" s="201"/>
      <c r="L151" s="201"/>
      <c r="N151" s="24"/>
      <c r="P151" s="24"/>
      <c r="Q151" s="23"/>
      <c r="R151" s="24"/>
      <c r="S151" s="24"/>
      <c r="T151" s="24"/>
      <c r="U151" s="24"/>
    </row>
    <row r="152" spans="5:21" ht="12.75">
      <c r="E152" s="500"/>
      <c r="F152" s="24"/>
      <c r="H152" s="23"/>
      <c r="J152" s="201"/>
      <c r="K152" s="201"/>
      <c r="L152" s="201"/>
      <c r="N152" s="24"/>
      <c r="P152" s="24"/>
      <c r="Q152" s="23"/>
      <c r="R152" s="24"/>
      <c r="S152" s="24"/>
      <c r="T152" s="24"/>
      <c r="U152" s="24"/>
    </row>
    <row r="153" spans="5:21" ht="12.75">
      <c r="E153" s="500"/>
      <c r="F153" s="24"/>
      <c r="H153" s="23"/>
      <c r="J153" s="201"/>
      <c r="K153" s="201"/>
      <c r="L153" s="201"/>
      <c r="N153" s="24"/>
      <c r="P153" s="24"/>
      <c r="Q153" s="23"/>
      <c r="R153" s="24"/>
      <c r="S153" s="24"/>
      <c r="T153" s="24"/>
      <c r="U153" s="24"/>
    </row>
    <row r="154" spans="5:21" ht="12.75">
      <c r="E154" s="500"/>
      <c r="F154" s="24"/>
      <c r="H154" s="23"/>
      <c r="J154" s="201"/>
      <c r="K154" s="201"/>
      <c r="L154" s="201"/>
      <c r="N154" s="24"/>
      <c r="P154" s="24"/>
      <c r="Q154" s="23"/>
      <c r="R154" s="24"/>
      <c r="S154" s="24"/>
      <c r="T154" s="24"/>
      <c r="U154" s="24"/>
    </row>
    <row r="155" spans="5:21" ht="12.75">
      <c r="E155" s="500"/>
      <c r="F155" s="24"/>
      <c r="H155" s="23"/>
      <c r="J155" s="201"/>
      <c r="K155" s="201"/>
      <c r="L155" s="201"/>
      <c r="N155" s="24"/>
      <c r="P155" s="24"/>
      <c r="Q155" s="23"/>
      <c r="R155" s="24"/>
      <c r="S155" s="24"/>
      <c r="T155" s="24"/>
      <c r="U155" s="24"/>
    </row>
    <row r="156" spans="5:21" ht="12.75">
      <c r="E156" s="500"/>
      <c r="F156" s="24"/>
      <c r="H156" s="23"/>
      <c r="J156" s="201"/>
      <c r="K156" s="201"/>
      <c r="L156" s="201"/>
      <c r="N156" s="24"/>
      <c r="P156" s="24"/>
      <c r="Q156" s="23"/>
      <c r="R156" s="24"/>
      <c r="S156" s="24"/>
      <c r="T156" s="24"/>
      <c r="U156" s="24"/>
    </row>
    <row r="157" spans="5:21" ht="12.75">
      <c r="E157" s="500"/>
      <c r="F157" s="24"/>
      <c r="H157" s="23"/>
      <c r="J157" s="201"/>
      <c r="K157" s="201"/>
      <c r="L157" s="201"/>
      <c r="N157" s="24"/>
      <c r="P157" s="24"/>
      <c r="Q157" s="23"/>
      <c r="R157" s="24"/>
      <c r="S157" s="24"/>
      <c r="T157" s="24"/>
      <c r="U157" s="24"/>
    </row>
    <row r="158" spans="5:21" ht="12.75">
      <c r="E158" s="500"/>
      <c r="F158" s="24"/>
      <c r="H158" s="23"/>
      <c r="J158" s="201"/>
      <c r="K158" s="201"/>
      <c r="L158" s="201"/>
      <c r="N158" s="24"/>
      <c r="P158" s="24"/>
      <c r="Q158" s="23"/>
      <c r="R158" s="24"/>
      <c r="S158" s="24"/>
      <c r="T158" s="24"/>
      <c r="U158" s="24"/>
    </row>
    <row r="159" spans="5:21" ht="12.75">
      <c r="E159" s="500"/>
      <c r="F159" s="24"/>
      <c r="H159" s="23"/>
      <c r="J159" s="201"/>
      <c r="K159" s="201"/>
      <c r="L159" s="201"/>
      <c r="N159" s="24"/>
      <c r="P159" s="24"/>
      <c r="Q159" s="23"/>
      <c r="R159" s="24"/>
      <c r="S159" s="24"/>
      <c r="T159" s="24"/>
      <c r="U159" s="24"/>
    </row>
    <row r="160" spans="5:21" ht="12.75">
      <c r="E160" s="500"/>
      <c r="F160" s="24"/>
      <c r="H160" s="23"/>
      <c r="J160" s="201"/>
      <c r="K160" s="201"/>
      <c r="L160" s="201"/>
      <c r="N160" s="24"/>
      <c r="P160" s="24"/>
      <c r="Q160" s="23"/>
      <c r="R160" s="24"/>
      <c r="S160" s="24"/>
      <c r="T160" s="24"/>
      <c r="U160" s="24"/>
    </row>
    <row r="161" spans="5:21" ht="12.75">
      <c r="E161" s="500"/>
      <c r="F161" s="24"/>
      <c r="H161" s="23"/>
      <c r="J161" s="201"/>
      <c r="K161" s="201"/>
      <c r="L161" s="201"/>
      <c r="N161" s="24"/>
      <c r="P161" s="24"/>
      <c r="Q161" s="23"/>
      <c r="R161" s="24"/>
      <c r="S161" s="24"/>
      <c r="T161" s="24"/>
      <c r="U161" s="24"/>
    </row>
    <row r="162" spans="5:21" ht="12.75">
      <c r="E162" s="500"/>
      <c r="F162" s="24"/>
      <c r="H162" s="23"/>
      <c r="J162" s="201"/>
      <c r="K162" s="201"/>
      <c r="L162" s="201"/>
      <c r="N162" s="24"/>
      <c r="P162" s="24"/>
      <c r="Q162" s="23"/>
      <c r="R162" s="24"/>
      <c r="S162" s="24"/>
      <c r="T162" s="24"/>
      <c r="U162" s="24"/>
    </row>
    <row r="163" spans="5:21" ht="12.75">
      <c r="E163" s="500"/>
      <c r="F163" s="24"/>
      <c r="H163" s="23"/>
      <c r="J163" s="201"/>
      <c r="K163" s="201"/>
      <c r="L163" s="201"/>
      <c r="N163" s="24"/>
      <c r="P163" s="24"/>
      <c r="Q163" s="23"/>
      <c r="R163" s="24"/>
      <c r="S163" s="24"/>
      <c r="T163" s="24"/>
      <c r="U163" s="24"/>
    </row>
    <row r="164" spans="5:21" ht="12.75">
      <c r="E164" s="500"/>
      <c r="F164" s="24"/>
      <c r="H164" s="23"/>
      <c r="J164" s="201"/>
      <c r="K164" s="201"/>
      <c r="L164" s="201"/>
      <c r="N164" s="24"/>
      <c r="P164" s="24"/>
      <c r="Q164" s="23"/>
      <c r="R164" s="24"/>
      <c r="S164" s="24"/>
      <c r="T164" s="24"/>
      <c r="U164" s="24"/>
    </row>
    <row r="165" spans="5:21" ht="12.75">
      <c r="E165" s="500"/>
      <c r="F165" s="24"/>
      <c r="H165" s="23"/>
      <c r="J165" s="201"/>
      <c r="K165" s="201"/>
      <c r="L165" s="201"/>
      <c r="N165" s="24"/>
      <c r="P165" s="24"/>
      <c r="Q165" s="23"/>
      <c r="R165" s="24"/>
      <c r="S165" s="24"/>
      <c r="T165" s="24"/>
      <c r="U165" s="24"/>
    </row>
    <row r="166" spans="5:21" ht="12.75">
      <c r="E166" s="500"/>
      <c r="F166" s="24"/>
      <c r="H166" s="23"/>
      <c r="J166" s="201"/>
      <c r="K166" s="201"/>
      <c r="L166" s="201"/>
      <c r="N166" s="24"/>
      <c r="P166" s="24"/>
      <c r="Q166" s="23"/>
      <c r="R166" s="24"/>
      <c r="S166" s="24"/>
      <c r="T166" s="24"/>
      <c r="U166" s="24"/>
    </row>
    <row r="167" spans="5:21" ht="12.75">
      <c r="E167" s="500"/>
      <c r="F167" s="24"/>
      <c r="H167" s="23"/>
      <c r="J167" s="201"/>
      <c r="K167" s="201"/>
      <c r="L167" s="201"/>
      <c r="N167" s="24"/>
      <c r="P167" s="24"/>
      <c r="Q167" s="23"/>
      <c r="R167" s="24"/>
      <c r="S167" s="24"/>
      <c r="T167" s="24"/>
      <c r="U167" s="24"/>
    </row>
    <row r="168" spans="5:21" ht="12.75">
      <c r="E168" s="500"/>
      <c r="F168" s="24"/>
      <c r="H168" s="23"/>
      <c r="J168" s="201"/>
      <c r="K168" s="201"/>
      <c r="L168" s="201"/>
      <c r="N168" s="24"/>
      <c r="P168" s="24"/>
      <c r="Q168" s="23"/>
      <c r="R168" s="24"/>
      <c r="S168" s="24"/>
      <c r="T168" s="24"/>
      <c r="U168" s="24"/>
    </row>
    <row r="169" spans="5:21" ht="12.75">
      <c r="E169" s="500"/>
      <c r="F169" s="24"/>
      <c r="H169" s="23"/>
      <c r="J169" s="201"/>
      <c r="K169" s="201"/>
      <c r="L169" s="201"/>
      <c r="N169" s="24"/>
      <c r="P169" s="24"/>
      <c r="Q169" s="23"/>
      <c r="R169" s="24"/>
      <c r="S169" s="24"/>
      <c r="T169" s="24"/>
      <c r="U169" s="24"/>
    </row>
    <row r="170" spans="5:21" ht="12.75">
      <c r="E170" s="500"/>
      <c r="F170" s="24"/>
      <c r="H170" s="23"/>
      <c r="J170" s="201"/>
      <c r="K170" s="201"/>
      <c r="L170" s="201"/>
      <c r="N170" s="24"/>
      <c r="P170" s="24"/>
      <c r="Q170" s="23"/>
      <c r="R170" s="24"/>
      <c r="S170" s="24"/>
      <c r="T170" s="24"/>
      <c r="U170" s="24"/>
    </row>
    <row r="171" spans="5:21" ht="12.75">
      <c r="E171" s="500"/>
      <c r="F171" s="24"/>
      <c r="H171" s="23"/>
      <c r="J171" s="201"/>
      <c r="K171" s="201"/>
      <c r="L171" s="201"/>
      <c r="N171" s="24"/>
      <c r="P171" s="24"/>
      <c r="Q171" s="23"/>
      <c r="R171" s="24"/>
      <c r="S171" s="24"/>
      <c r="T171" s="24"/>
      <c r="U171" s="24"/>
    </row>
    <row r="172" spans="5:21" ht="12.75">
      <c r="E172" s="500"/>
      <c r="F172" s="24"/>
      <c r="H172" s="23"/>
      <c r="J172" s="201"/>
      <c r="K172" s="201"/>
      <c r="L172" s="201"/>
      <c r="N172" s="24"/>
      <c r="P172" s="24"/>
      <c r="Q172" s="23"/>
      <c r="R172" s="24"/>
      <c r="S172" s="24"/>
      <c r="T172" s="24"/>
      <c r="U172" s="24"/>
    </row>
    <row r="173" spans="5:21" ht="12.75">
      <c r="E173" s="500"/>
      <c r="F173" s="24"/>
      <c r="H173" s="23"/>
      <c r="J173" s="201"/>
      <c r="K173" s="201"/>
      <c r="L173" s="201"/>
      <c r="N173" s="24"/>
      <c r="P173" s="24"/>
      <c r="Q173" s="23"/>
      <c r="R173" s="24"/>
      <c r="S173" s="24"/>
      <c r="T173" s="24"/>
      <c r="U173" s="24"/>
    </row>
    <row r="174" spans="5:21" ht="12.75">
      <c r="E174" s="500"/>
      <c r="F174" s="24"/>
      <c r="H174" s="23"/>
      <c r="J174" s="201"/>
      <c r="K174" s="201"/>
      <c r="L174" s="201"/>
      <c r="N174" s="24"/>
      <c r="P174" s="24"/>
      <c r="Q174" s="23"/>
      <c r="R174" s="24"/>
      <c r="S174" s="24"/>
      <c r="T174" s="24"/>
      <c r="U174" s="24"/>
    </row>
    <row r="175" spans="5:21" ht="12.75">
      <c r="E175" s="500"/>
      <c r="F175" s="24"/>
      <c r="H175" s="23"/>
      <c r="J175" s="201"/>
      <c r="K175" s="201"/>
      <c r="L175" s="201"/>
      <c r="N175" s="24"/>
      <c r="P175" s="24"/>
      <c r="Q175" s="23"/>
      <c r="R175" s="24"/>
      <c r="S175" s="24"/>
      <c r="T175" s="24"/>
      <c r="U175" s="24"/>
    </row>
    <row r="176" spans="5:21" ht="12.75">
      <c r="E176" s="500"/>
      <c r="F176" s="24"/>
      <c r="H176" s="23"/>
      <c r="J176" s="201"/>
      <c r="K176" s="201"/>
      <c r="L176" s="201"/>
      <c r="N176" s="24"/>
      <c r="P176" s="24"/>
      <c r="Q176" s="23"/>
      <c r="R176" s="24"/>
      <c r="S176" s="24"/>
      <c r="T176" s="24"/>
      <c r="U176" s="24"/>
    </row>
    <row r="177" spans="5:21" ht="12.75">
      <c r="E177" s="500"/>
      <c r="F177" s="24"/>
      <c r="H177" s="23"/>
      <c r="J177" s="201"/>
      <c r="K177" s="201"/>
      <c r="L177" s="201"/>
      <c r="N177" s="24"/>
      <c r="P177" s="24"/>
      <c r="Q177" s="23"/>
      <c r="R177" s="24"/>
      <c r="S177" s="24"/>
      <c r="T177" s="24"/>
      <c r="U177" s="24"/>
    </row>
    <row r="178" spans="5:21" ht="12.75">
      <c r="E178" s="500"/>
      <c r="F178" s="24"/>
      <c r="H178" s="23"/>
      <c r="J178" s="201"/>
      <c r="K178" s="201"/>
      <c r="L178" s="201"/>
      <c r="N178" s="24"/>
      <c r="P178" s="24"/>
      <c r="Q178" s="23"/>
      <c r="R178" s="24"/>
      <c r="S178" s="24"/>
      <c r="T178" s="24"/>
      <c r="U178" s="24"/>
    </row>
    <row r="179" spans="5:21" ht="12.75">
      <c r="E179" s="500"/>
      <c r="F179" s="24"/>
      <c r="H179" s="23"/>
      <c r="J179" s="201"/>
      <c r="K179" s="201"/>
      <c r="L179" s="201"/>
      <c r="N179" s="24"/>
      <c r="P179" s="24"/>
      <c r="Q179" s="23"/>
      <c r="R179" s="24"/>
      <c r="S179" s="24"/>
      <c r="T179" s="24"/>
      <c r="U179" s="24"/>
    </row>
    <row r="180" spans="5:21" ht="12.75">
      <c r="E180" s="500"/>
      <c r="F180" s="24"/>
      <c r="H180" s="23"/>
      <c r="J180" s="201"/>
      <c r="K180" s="201"/>
      <c r="L180" s="201"/>
      <c r="N180" s="24"/>
      <c r="P180" s="24"/>
      <c r="Q180" s="23"/>
      <c r="R180" s="24"/>
      <c r="S180" s="24"/>
      <c r="T180" s="24"/>
      <c r="U180" s="24"/>
    </row>
    <row r="181" spans="5:21" ht="12.75">
      <c r="E181" s="500"/>
      <c r="F181" s="24"/>
      <c r="H181" s="23"/>
      <c r="J181" s="201"/>
      <c r="K181" s="201"/>
      <c r="L181" s="201"/>
      <c r="N181" s="24"/>
      <c r="P181" s="24"/>
      <c r="Q181" s="23"/>
      <c r="R181" s="24"/>
      <c r="S181" s="24"/>
      <c r="T181" s="24"/>
      <c r="U181" s="24"/>
    </row>
    <row r="182" spans="5:21" ht="12.75">
      <c r="E182" s="500"/>
      <c r="F182" s="24"/>
      <c r="H182" s="23"/>
      <c r="J182" s="201"/>
      <c r="K182" s="201"/>
      <c r="L182" s="201"/>
      <c r="N182" s="24"/>
      <c r="P182" s="24"/>
      <c r="Q182" s="23"/>
      <c r="R182" s="24"/>
      <c r="S182" s="24"/>
      <c r="T182" s="24"/>
      <c r="U182" s="24"/>
    </row>
    <row r="183" spans="5:21" ht="12.75">
      <c r="E183" s="500"/>
      <c r="F183" s="24"/>
      <c r="H183" s="23"/>
      <c r="J183" s="201"/>
      <c r="K183" s="201"/>
      <c r="L183" s="201"/>
      <c r="N183" s="24"/>
      <c r="P183" s="24"/>
      <c r="Q183" s="23"/>
      <c r="R183" s="24"/>
      <c r="S183" s="24"/>
      <c r="T183" s="24"/>
      <c r="U183" s="24"/>
    </row>
    <row r="184" spans="5:21" ht="12.75">
      <c r="E184" s="500"/>
      <c r="F184" s="24"/>
      <c r="H184" s="23"/>
      <c r="J184" s="201"/>
      <c r="K184" s="201"/>
      <c r="L184" s="201"/>
      <c r="N184" s="24"/>
      <c r="P184" s="24"/>
      <c r="Q184" s="23"/>
      <c r="R184" s="24"/>
      <c r="S184" s="24"/>
      <c r="T184" s="24"/>
      <c r="U184" s="24"/>
    </row>
    <row r="185" spans="5:21" ht="12.75">
      <c r="E185" s="500"/>
      <c r="F185" s="24"/>
      <c r="H185" s="23"/>
      <c r="J185" s="201"/>
      <c r="K185" s="201"/>
      <c r="L185" s="201"/>
      <c r="N185" s="24"/>
      <c r="P185" s="24"/>
      <c r="Q185" s="23"/>
      <c r="R185" s="24"/>
      <c r="S185" s="24"/>
      <c r="T185" s="24"/>
      <c r="U185" s="24"/>
    </row>
    <row r="186" spans="5:21" ht="12.75">
      <c r="E186" s="500"/>
      <c r="F186" s="24"/>
      <c r="H186" s="23"/>
      <c r="J186" s="201"/>
      <c r="K186" s="201"/>
      <c r="L186" s="201"/>
      <c r="N186" s="24"/>
      <c r="P186" s="24"/>
      <c r="Q186" s="23"/>
      <c r="R186" s="24"/>
      <c r="S186" s="24"/>
      <c r="T186" s="24"/>
      <c r="U186" s="24"/>
    </row>
    <row r="187" spans="5:21" ht="12.75">
      <c r="E187" s="500"/>
      <c r="F187" s="24"/>
      <c r="H187" s="23"/>
      <c r="J187" s="201"/>
      <c r="K187" s="201"/>
      <c r="L187" s="201"/>
      <c r="N187" s="24"/>
      <c r="P187" s="24"/>
      <c r="Q187" s="23"/>
      <c r="R187" s="24"/>
      <c r="S187" s="24"/>
      <c r="T187" s="24"/>
      <c r="U187" s="24"/>
    </row>
    <row r="188" spans="5:21" ht="12.75">
      <c r="E188" s="500"/>
      <c r="F188" s="24"/>
      <c r="H188" s="23"/>
      <c r="J188" s="201"/>
      <c r="K188" s="201"/>
      <c r="L188" s="201"/>
      <c r="N188" s="24"/>
      <c r="P188" s="24"/>
      <c r="Q188" s="23"/>
      <c r="R188" s="24"/>
      <c r="S188" s="24"/>
      <c r="T188" s="24"/>
      <c r="U188" s="24"/>
    </row>
    <row r="189" spans="5:21" ht="12.75">
      <c r="E189" s="500"/>
      <c r="F189" s="24"/>
      <c r="H189" s="23"/>
      <c r="J189" s="201"/>
      <c r="K189" s="201"/>
      <c r="L189" s="201"/>
      <c r="N189" s="24"/>
      <c r="P189" s="24"/>
      <c r="Q189" s="23"/>
      <c r="R189" s="24"/>
      <c r="S189" s="24"/>
      <c r="T189" s="24"/>
      <c r="U189" s="24"/>
    </row>
    <row r="190" spans="5:21" ht="12.75">
      <c r="E190" s="500"/>
      <c r="F190" s="24"/>
      <c r="H190" s="23"/>
      <c r="J190" s="201"/>
      <c r="K190" s="201"/>
      <c r="L190" s="201"/>
      <c r="N190" s="24"/>
      <c r="P190" s="24"/>
      <c r="Q190" s="23"/>
      <c r="R190" s="24"/>
      <c r="S190" s="24"/>
      <c r="T190" s="24"/>
      <c r="U190" s="24"/>
    </row>
    <row r="191" spans="5:21" ht="12.75">
      <c r="E191" s="500"/>
      <c r="F191" s="24"/>
      <c r="H191" s="23"/>
      <c r="J191" s="201"/>
      <c r="K191" s="201"/>
      <c r="L191" s="201"/>
      <c r="N191" s="24"/>
      <c r="P191" s="24"/>
      <c r="Q191" s="23"/>
      <c r="R191" s="24"/>
      <c r="S191" s="24"/>
      <c r="T191" s="24"/>
      <c r="U191" s="24"/>
    </row>
    <row r="192" spans="5:21" ht="12.75">
      <c r="E192" s="500"/>
      <c r="F192" s="24"/>
      <c r="H192" s="23"/>
      <c r="J192" s="201"/>
      <c r="K192" s="201"/>
      <c r="L192" s="201"/>
      <c r="N192" s="24"/>
      <c r="P192" s="24"/>
      <c r="Q192" s="23"/>
      <c r="R192" s="24"/>
      <c r="S192" s="24"/>
      <c r="T192" s="24"/>
      <c r="U192" s="24"/>
    </row>
    <row r="193" spans="5:21" ht="12.75">
      <c r="E193" s="500"/>
      <c r="F193" s="24"/>
      <c r="H193" s="23"/>
      <c r="J193" s="201"/>
      <c r="K193" s="201"/>
      <c r="L193" s="201"/>
      <c r="N193" s="24"/>
      <c r="P193" s="24"/>
      <c r="Q193" s="23"/>
      <c r="R193" s="24"/>
      <c r="S193" s="24"/>
      <c r="T193" s="24"/>
      <c r="U193" s="24"/>
    </row>
    <row r="194" spans="5:21" ht="12.75">
      <c r="E194" s="500"/>
      <c r="F194" s="24"/>
      <c r="H194" s="23"/>
      <c r="J194" s="201"/>
      <c r="K194" s="201"/>
      <c r="L194" s="201"/>
      <c r="N194" s="24"/>
      <c r="P194" s="24"/>
      <c r="Q194" s="23"/>
      <c r="R194" s="24"/>
      <c r="S194" s="24"/>
      <c r="T194" s="24"/>
      <c r="U194" s="24"/>
    </row>
    <row r="195" spans="5:21" ht="12.75">
      <c r="E195" s="500"/>
      <c r="F195" s="24"/>
      <c r="H195" s="23"/>
      <c r="J195" s="201"/>
      <c r="K195" s="201"/>
      <c r="L195" s="201"/>
      <c r="N195" s="24"/>
      <c r="P195" s="24"/>
      <c r="Q195" s="23"/>
      <c r="R195" s="24"/>
      <c r="S195" s="24"/>
      <c r="T195" s="24"/>
      <c r="U195" s="24"/>
    </row>
    <row r="196" spans="5:21" ht="12.75">
      <c r="E196" s="500"/>
      <c r="F196" s="24"/>
      <c r="H196" s="23"/>
      <c r="J196" s="201"/>
      <c r="K196" s="201"/>
      <c r="L196" s="201"/>
      <c r="N196" s="24"/>
      <c r="P196" s="24"/>
      <c r="Q196" s="23"/>
      <c r="R196" s="24"/>
      <c r="S196" s="24"/>
      <c r="T196" s="24"/>
      <c r="U196" s="24"/>
    </row>
    <row r="197" spans="5:21" ht="12.75">
      <c r="E197" s="500"/>
      <c r="F197" s="24"/>
      <c r="H197" s="23"/>
      <c r="J197" s="201"/>
      <c r="K197" s="201"/>
      <c r="L197" s="201"/>
      <c r="N197" s="24"/>
      <c r="P197" s="24"/>
      <c r="Q197" s="23"/>
      <c r="R197" s="24"/>
      <c r="S197" s="24"/>
      <c r="T197" s="24"/>
      <c r="U197" s="24"/>
    </row>
    <row r="198" spans="5:21" ht="12.75">
      <c r="E198" s="500"/>
      <c r="F198" s="24"/>
      <c r="H198" s="23"/>
      <c r="J198" s="201"/>
      <c r="K198" s="201"/>
      <c r="L198" s="201"/>
      <c r="N198" s="24"/>
      <c r="P198" s="24"/>
      <c r="Q198" s="23"/>
      <c r="R198" s="24"/>
      <c r="S198" s="24"/>
      <c r="T198" s="24"/>
      <c r="U198" s="24"/>
    </row>
    <row r="199" spans="5:21" ht="12.75">
      <c r="E199" s="500"/>
      <c r="F199" s="24"/>
      <c r="H199" s="23"/>
      <c r="J199" s="201"/>
      <c r="K199" s="201"/>
      <c r="L199" s="201"/>
      <c r="N199" s="24"/>
      <c r="P199" s="24"/>
      <c r="Q199" s="23"/>
      <c r="R199" s="24"/>
      <c r="S199" s="24"/>
      <c r="T199" s="24"/>
      <c r="U199" s="24"/>
    </row>
    <row r="200" spans="5:21" ht="12.75">
      <c r="E200" s="500"/>
      <c r="F200" s="24"/>
      <c r="H200" s="23"/>
      <c r="J200" s="201"/>
      <c r="K200" s="201"/>
      <c r="L200" s="201"/>
      <c r="N200" s="24"/>
      <c r="P200" s="24"/>
      <c r="Q200" s="23"/>
      <c r="R200" s="24"/>
      <c r="S200" s="24"/>
      <c r="T200" s="24"/>
      <c r="U200" s="24"/>
    </row>
    <row r="201" spans="5:21" ht="12.75">
      <c r="E201" s="500"/>
      <c r="F201" s="24"/>
      <c r="H201" s="23"/>
      <c r="J201" s="201"/>
      <c r="K201" s="201"/>
      <c r="L201" s="201"/>
      <c r="N201" s="24"/>
      <c r="P201" s="24"/>
      <c r="Q201" s="23"/>
      <c r="R201" s="24"/>
      <c r="S201" s="24"/>
      <c r="T201" s="24"/>
      <c r="U201" s="24"/>
    </row>
    <row r="202" spans="5:21" ht="12.75">
      <c r="E202" s="500"/>
      <c r="F202" s="24"/>
      <c r="H202" s="23"/>
      <c r="J202" s="201"/>
      <c r="K202" s="201"/>
      <c r="L202" s="201"/>
      <c r="N202" s="24"/>
      <c r="P202" s="24"/>
      <c r="Q202" s="23"/>
      <c r="R202" s="24"/>
      <c r="S202" s="24"/>
      <c r="T202" s="24"/>
      <c r="U202" s="24"/>
    </row>
    <row r="203" spans="5:21" ht="12.75">
      <c r="E203" s="500"/>
      <c r="F203" s="24"/>
      <c r="H203" s="23"/>
      <c r="J203" s="201"/>
      <c r="K203" s="201"/>
      <c r="L203" s="201"/>
      <c r="N203" s="24"/>
      <c r="P203" s="24"/>
      <c r="Q203" s="23"/>
      <c r="R203" s="24"/>
      <c r="S203" s="24"/>
      <c r="T203" s="24"/>
      <c r="U203" s="24"/>
    </row>
    <row r="204" spans="5:21" ht="12.75">
      <c r="E204" s="500"/>
      <c r="F204" s="24"/>
      <c r="H204" s="23"/>
      <c r="J204" s="201"/>
      <c r="K204" s="201"/>
      <c r="L204" s="201"/>
      <c r="N204" s="24"/>
      <c r="P204" s="24"/>
      <c r="Q204" s="23"/>
      <c r="R204" s="24"/>
      <c r="S204" s="24"/>
      <c r="T204" s="24"/>
      <c r="U204" s="24"/>
    </row>
    <row r="205" spans="5:21" ht="12.75">
      <c r="E205" s="500"/>
      <c r="F205" s="24"/>
      <c r="H205" s="23"/>
      <c r="J205" s="201"/>
      <c r="K205" s="201"/>
      <c r="L205" s="201"/>
      <c r="N205" s="24"/>
      <c r="P205" s="24"/>
      <c r="Q205" s="23"/>
      <c r="R205" s="24"/>
      <c r="S205" s="24"/>
      <c r="T205" s="24"/>
      <c r="U205" s="24"/>
    </row>
    <row r="206" spans="5:21" ht="12.75">
      <c r="E206" s="500"/>
      <c r="F206" s="24"/>
      <c r="H206" s="23"/>
      <c r="J206" s="201"/>
      <c r="K206" s="201"/>
      <c r="L206" s="201"/>
      <c r="N206" s="24"/>
      <c r="P206" s="24"/>
      <c r="Q206" s="23"/>
      <c r="R206" s="24"/>
      <c r="S206" s="24"/>
      <c r="T206" s="24"/>
      <c r="U206" s="24"/>
    </row>
    <row r="207" spans="5:21" ht="12.75">
      <c r="E207" s="500"/>
      <c r="F207" s="24"/>
      <c r="H207" s="23"/>
      <c r="J207" s="201"/>
      <c r="K207" s="201"/>
      <c r="L207" s="201"/>
      <c r="N207" s="24"/>
      <c r="P207" s="24"/>
      <c r="Q207" s="23"/>
      <c r="R207" s="24"/>
      <c r="S207" s="24"/>
      <c r="T207" s="24"/>
      <c r="U207" s="24"/>
    </row>
    <row r="208" spans="5:21" ht="12.75">
      <c r="E208" s="500"/>
      <c r="F208" s="24"/>
      <c r="H208" s="23"/>
      <c r="J208" s="201"/>
      <c r="K208" s="201"/>
      <c r="L208" s="201"/>
      <c r="N208" s="24"/>
      <c r="P208" s="24"/>
      <c r="Q208" s="23"/>
      <c r="R208" s="24"/>
      <c r="S208" s="24"/>
      <c r="T208" s="24"/>
      <c r="U208" s="24"/>
    </row>
    <row r="209" spans="5:21" ht="12.75">
      <c r="E209" s="500"/>
      <c r="F209" s="24"/>
      <c r="H209" s="23"/>
      <c r="J209" s="201"/>
      <c r="K209" s="201"/>
      <c r="L209" s="201"/>
      <c r="N209" s="24"/>
      <c r="P209" s="24"/>
      <c r="Q209" s="23"/>
      <c r="R209" s="24"/>
      <c r="S209" s="24"/>
      <c r="T209" s="24"/>
      <c r="U209" s="24"/>
    </row>
    <row r="210" spans="5:21" ht="12.75">
      <c r="E210" s="500"/>
      <c r="F210" s="24"/>
      <c r="H210" s="23"/>
      <c r="J210" s="201"/>
      <c r="K210" s="201"/>
      <c r="L210" s="201"/>
      <c r="N210" s="24"/>
      <c r="P210" s="24"/>
      <c r="Q210" s="23"/>
      <c r="R210" s="24"/>
      <c r="S210" s="24"/>
      <c r="T210" s="24"/>
      <c r="U210" s="24"/>
    </row>
    <row r="211" spans="5:21" ht="12.75">
      <c r="E211" s="500"/>
      <c r="F211" s="24"/>
      <c r="H211" s="23"/>
      <c r="J211" s="201"/>
      <c r="K211" s="201"/>
      <c r="L211" s="201"/>
      <c r="N211" s="24"/>
      <c r="P211" s="24"/>
      <c r="Q211" s="23"/>
      <c r="R211" s="24"/>
      <c r="S211" s="24"/>
      <c r="T211" s="24"/>
      <c r="U211" s="24"/>
    </row>
    <row r="212" spans="5:21" ht="12.75">
      <c r="E212" s="500"/>
      <c r="F212" s="24"/>
      <c r="H212" s="23"/>
      <c r="J212" s="201"/>
      <c r="K212" s="201"/>
      <c r="L212" s="201"/>
      <c r="N212" s="24"/>
      <c r="P212" s="24"/>
      <c r="Q212" s="23"/>
      <c r="R212" s="24"/>
      <c r="S212" s="24"/>
      <c r="T212" s="24"/>
      <c r="U212" s="24"/>
    </row>
    <row r="213" spans="5:21" ht="12.75">
      <c r="E213" s="500"/>
      <c r="F213" s="24"/>
      <c r="H213" s="23"/>
      <c r="J213" s="201"/>
      <c r="K213" s="201"/>
      <c r="L213" s="201"/>
      <c r="N213" s="24"/>
      <c r="P213" s="24"/>
      <c r="Q213" s="23"/>
      <c r="R213" s="24"/>
      <c r="S213" s="24"/>
      <c r="T213" s="24"/>
      <c r="U213" s="24"/>
    </row>
    <row r="214" spans="5:21" ht="12.75">
      <c r="E214" s="500"/>
      <c r="F214" s="24"/>
      <c r="H214" s="23"/>
      <c r="J214" s="201"/>
      <c r="K214" s="201"/>
      <c r="L214" s="201"/>
      <c r="N214" s="24"/>
      <c r="P214" s="24"/>
      <c r="Q214" s="23"/>
      <c r="R214" s="24"/>
      <c r="S214" s="24"/>
      <c r="T214" s="24"/>
      <c r="U214" s="24"/>
    </row>
    <row r="215" spans="5:21" ht="12.75">
      <c r="E215" s="500"/>
      <c r="F215" s="24"/>
      <c r="H215" s="23"/>
      <c r="J215" s="201"/>
      <c r="K215" s="201"/>
      <c r="L215" s="201"/>
      <c r="N215" s="24"/>
      <c r="P215" s="24"/>
      <c r="Q215" s="23"/>
      <c r="R215" s="24"/>
      <c r="S215" s="24"/>
      <c r="T215" s="24"/>
      <c r="U215" s="24"/>
    </row>
    <row r="216" spans="5:21" ht="12.75">
      <c r="E216" s="500"/>
      <c r="F216" s="24"/>
      <c r="H216" s="23"/>
      <c r="J216" s="201"/>
      <c r="K216" s="201"/>
      <c r="L216" s="201"/>
      <c r="N216" s="24"/>
      <c r="P216" s="24"/>
      <c r="Q216" s="23"/>
      <c r="R216" s="24"/>
      <c r="S216" s="24"/>
      <c r="T216" s="24"/>
      <c r="U216" s="24"/>
    </row>
    <row r="217" spans="5:21" ht="12.75">
      <c r="E217" s="500"/>
      <c r="F217" s="24"/>
      <c r="H217" s="23"/>
      <c r="J217" s="201"/>
      <c r="K217" s="201"/>
      <c r="L217" s="201"/>
      <c r="N217" s="24"/>
      <c r="P217" s="24"/>
      <c r="Q217" s="23"/>
      <c r="R217" s="24"/>
      <c r="S217" s="24"/>
      <c r="T217" s="24"/>
      <c r="U217" s="24"/>
    </row>
    <row r="218" spans="5:21" ht="12.75">
      <c r="E218" s="500"/>
      <c r="F218" s="24"/>
      <c r="H218" s="23"/>
      <c r="J218" s="201"/>
      <c r="K218" s="201"/>
      <c r="L218" s="201"/>
      <c r="N218" s="24"/>
      <c r="P218" s="24"/>
      <c r="Q218" s="23"/>
      <c r="R218" s="24"/>
      <c r="S218" s="24"/>
      <c r="T218" s="24"/>
      <c r="U218" s="24"/>
    </row>
    <row r="219" spans="5:21" ht="12.75">
      <c r="E219" s="500"/>
      <c r="F219" s="24"/>
      <c r="H219" s="23"/>
      <c r="J219" s="201"/>
      <c r="K219" s="201"/>
      <c r="L219" s="201"/>
      <c r="N219" s="24"/>
      <c r="P219" s="24"/>
      <c r="Q219" s="23"/>
      <c r="R219" s="24"/>
      <c r="S219" s="24"/>
      <c r="T219" s="24"/>
      <c r="U219" s="24"/>
    </row>
    <row r="220" spans="5:21" ht="12.75">
      <c r="E220" s="500"/>
      <c r="F220" s="24"/>
      <c r="H220" s="23"/>
      <c r="J220" s="201"/>
      <c r="K220" s="201"/>
      <c r="L220" s="201"/>
      <c r="N220" s="24"/>
      <c r="P220" s="24"/>
      <c r="Q220" s="23"/>
      <c r="R220" s="24"/>
      <c r="S220" s="24"/>
      <c r="T220" s="24"/>
      <c r="U220" s="24"/>
    </row>
    <row r="221" spans="5:21" ht="12.75">
      <c r="E221" s="500"/>
      <c r="F221" s="24"/>
      <c r="H221" s="23"/>
      <c r="J221" s="201"/>
      <c r="K221" s="201"/>
      <c r="L221" s="201"/>
      <c r="N221" s="24"/>
      <c r="P221" s="24"/>
      <c r="Q221" s="23"/>
      <c r="R221" s="24"/>
      <c r="S221" s="24"/>
      <c r="T221" s="24"/>
      <c r="U221" s="24"/>
    </row>
    <row r="222" spans="5:21" ht="12.75">
      <c r="E222" s="500"/>
      <c r="F222" s="24"/>
      <c r="H222" s="23"/>
      <c r="J222" s="201"/>
      <c r="K222" s="201"/>
      <c r="L222" s="201"/>
      <c r="N222" s="24"/>
      <c r="P222" s="24"/>
      <c r="Q222" s="23"/>
      <c r="R222" s="24"/>
      <c r="S222" s="24"/>
      <c r="T222" s="24"/>
      <c r="U222" s="24"/>
    </row>
    <row r="223" spans="5:21" ht="12.75">
      <c r="E223" s="500"/>
      <c r="F223" s="24"/>
      <c r="H223" s="23"/>
      <c r="J223" s="201"/>
      <c r="K223" s="201"/>
      <c r="L223" s="201"/>
      <c r="N223" s="24"/>
      <c r="P223" s="24"/>
      <c r="Q223" s="23"/>
      <c r="R223" s="24"/>
      <c r="S223" s="24"/>
      <c r="T223" s="24"/>
      <c r="U223" s="24"/>
    </row>
    <row r="224" spans="5:21" ht="12.75">
      <c r="E224" s="500"/>
      <c r="F224" s="24"/>
      <c r="H224" s="23"/>
      <c r="J224" s="201"/>
      <c r="K224" s="201"/>
      <c r="L224" s="201"/>
      <c r="N224" s="24"/>
      <c r="P224" s="24"/>
      <c r="Q224" s="23"/>
      <c r="R224" s="24"/>
      <c r="S224" s="24"/>
      <c r="T224" s="24"/>
      <c r="U224" s="24"/>
    </row>
    <row r="225" spans="5:21" ht="12.75">
      <c r="E225" s="500"/>
      <c r="F225" s="24"/>
      <c r="H225" s="23"/>
      <c r="J225" s="201"/>
      <c r="K225" s="201"/>
      <c r="L225" s="201"/>
      <c r="N225" s="24"/>
      <c r="P225" s="24"/>
      <c r="Q225" s="23"/>
      <c r="R225" s="24"/>
      <c r="S225" s="24"/>
      <c r="T225" s="24"/>
      <c r="U225" s="24"/>
    </row>
    <row r="226" spans="5:21" ht="12.75">
      <c r="E226" s="500"/>
      <c r="F226" s="24"/>
      <c r="H226" s="23"/>
      <c r="J226" s="201"/>
      <c r="K226" s="201"/>
      <c r="L226" s="201"/>
      <c r="N226" s="24"/>
      <c r="P226" s="24"/>
      <c r="Q226" s="23"/>
      <c r="R226" s="24"/>
      <c r="S226" s="24"/>
      <c r="T226" s="24"/>
      <c r="U226" s="24"/>
    </row>
    <row r="227" spans="5:21" ht="12.75">
      <c r="E227" s="500"/>
      <c r="F227" s="24"/>
      <c r="H227" s="23"/>
      <c r="J227" s="201"/>
      <c r="K227" s="201"/>
      <c r="L227" s="201"/>
      <c r="N227" s="24"/>
      <c r="P227" s="24"/>
      <c r="Q227" s="23"/>
      <c r="R227" s="24"/>
      <c r="S227" s="24"/>
      <c r="T227" s="24"/>
      <c r="U227" s="24"/>
    </row>
    <row r="228" spans="5:21" ht="12.75">
      <c r="E228" s="500"/>
      <c r="F228" s="24"/>
      <c r="H228" s="23"/>
      <c r="J228" s="201"/>
      <c r="K228" s="201"/>
      <c r="L228" s="201"/>
      <c r="N228" s="24"/>
      <c r="P228" s="24"/>
      <c r="Q228" s="23"/>
      <c r="R228" s="24"/>
      <c r="S228" s="24"/>
      <c r="T228" s="24"/>
      <c r="U228" s="24"/>
    </row>
    <row r="229" spans="5:21" ht="12.75">
      <c r="E229" s="500"/>
      <c r="F229" s="24"/>
      <c r="H229" s="23"/>
      <c r="J229" s="201"/>
      <c r="K229" s="201"/>
      <c r="L229" s="201"/>
      <c r="N229" s="24"/>
      <c r="P229" s="24"/>
      <c r="Q229" s="23"/>
      <c r="R229" s="24"/>
      <c r="S229" s="24"/>
      <c r="T229" s="24"/>
      <c r="U229" s="24"/>
    </row>
    <row r="230" spans="5:21" ht="12.75">
      <c r="E230" s="500"/>
      <c r="F230" s="24"/>
      <c r="H230" s="23"/>
      <c r="J230" s="201"/>
      <c r="K230" s="201"/>
      <c r="L230" s="201"/>
      <c r="N230" s="24"/>
      <c r="P230" s="24"/>
      <c r="Q230" s="23"/>
      <c r="R230" s="24"/>
      <c r="S230" s="24"/>
      <c r="T230" s="24"/>
      <c r="U230" s="24"/>
    </row>
    <row r="231" spans="5:21" ht="12.75">
      <c r="E231" s="500"/>
      <c r="F231" s="24"/>
      <c r="H231" s="23"/>
      <c r="J231" s="201"/>
      <c r="K231" s="201"/>
      <c r="L231" s="201"/>
      <c r="N231" s="24"/>
      <c r="P231" s="24"/>
      <c r="Q231" s="23"/>
      <c r="R231" s="24"/>
      <c r="S231" s="24"/>
      <c r="T231" s="24"/>
      <c r="U231" s="24"/>
    </row>
    <row r="232" spans="5:21" ht="12.75">
      <c r="E232" s="500"/>
      <c r="F232" s="24"/>
      <c r="H232" s="23"/>
      <c r="J232" s="201"/>
      <c r="K232" s="201"/>
      <c r="L232" s="201"/>
      <c r="N232" s="24"/>
      <c r="P232" s="24"/>
      <c r="Q232" s="23"/>
      <c r="R232" s="24"/>
      <c r="S232" s="24"/>
      <c r="T232" s="24"/>
      <c r="U232" s="24"/>
    </row>
    <row r="233" spans="5:21" ht="12.75">
      <c r="E233" s="500"/>
      <c r="F233" s="24"/>
      <c r="H233" s="23"/>
      <c r="J233" s="201"/>
      <c r="K233" s="201"/>
      <c r="L233" s="201"/>
      <c r="N233" s="24"/>
      <c r="P233" s="24"/>
      <c r="Q233" s="23"/>
      <c r="R233" s="24"/>
      <c r="S233" s="24"/>
      <c r="T233" s="24"/>
      <c r="U233" s="24"/>
    </row>
    <row r="234" spans="5:21" ht="12.75">
      <c r="E234" s="500"/>
      <c r="F234" s="24"/>
      <c r="H234" s="23"/>
      <c r="J234" s="201"/>
      <c r="K234" s="201"/>
      <c r="L234" s="201"/>
      <c r="N234" s="24"/>
      <c r="P234" s="24"/>
      <c r="Q234" s="23"/>
      <c r="R234" s="24"/>
      <c r="S234" s="24"/>
      <c r="T234" s="24"/>
      <c r="U234" s="24"/>
    </row>
    <row r="235" spans="5:21" ht="12.75">
      <c r="E235" s="500"/>
      <c r="F235" s="24"/>
      <c r="H235" s="23"/>
      <c r="J235" s="201"/>
      <c r="K235" s="201"/>
      <c r="L235" s="201"/>
      <c r="N235" s="24"/>
      <c r="P235" s="24"/>
      <c r="Q235" s="23"/>
      <c r="R235" s="24"/>
      <c r="S235" s="24"/>
      <c r="T235" s="24"/>
      <c r="U235" s="24"/>
    </row>
    <row r="236" spans="5:21" ht="12.75">
      <c r="E236" s="500"/>
      <c r="F236" s="24"/>
      <c r="H236" s="23"/>
      <c r="J236" s="201"/>
      <c r="K236" s="201"/>
      <c r="L236" s="201"/>
      <c r="N236" s="24"/>
      <c r="P236" s="24"/>
      <c r="Q236" s="23"/>
      <c r="R236" s="24"/>
      <c r="S236" s="24"/>
      <c r="T236" s="24"/>
      <c r="U236" s="24"/>
    </row>
    <row r="237" spans="5:21" ht="12.75">
      <c r="E237" s="500"/>
      <c r="F237" s="24"/>
      <c r="H237" s="23"/>
      <c r="J237" s="201"/>
      <c r="K237" s="201"/>
      <c r="L237" s="201"/>
      <c r="N237" s="24"/>
      <c r="P237" s="24"/>
      <c r="Q237" s="23"/>
      <c r="R237" s="24"/>
      <c r="S237" s="24"/>
      <c r="T237" s="24"/>
      <c r="U237" s="24"/>
    </row>
    <row r="238" spans="5:21" ht="12.75">
      <c r="E238" s="500"/>
      <c r="F238" s="24"/>
      <c r="H238" s="23"/>
      <c r="J238" s="201"/>
      <c r="K238" s="201"/>
      <c r="L238" s="201"/>
      <c r="N238" s="24"/>
      <c r="P238" s="24"/>
      <c r="Q238" s="23"/>
      <c r="R238" s="24"/>
      <c r="S238" s="24"/>
      <c r="T238" s="24"/>
      <c r="U238" s="24"/>
    </row>
    <row r="239" spans="5:21" ht="12.75">
      <c r="E239" s="500"/>
      <c r="F239" s="24"/>
      <c r="H239" s="23"/>
      <c r="J239" s="201"/>
      <c r="K239" s="201"/>
      <c r="L239" s="201"/>
      <c r="N239" s="24"/>
      <c r="P239" s="24"/>
      <c r="Q239" s="23"/>
      <c r="R239" s="24"/>
      <c r="S239" s="24"/>
      <c r="T239" s="24"/>
      <c r="U239" s="24"/>
    </row>
    <row r="240" spans="5:21" ht="12.75">
      <c r="E240" s="500"/>
      <c r="F240" s="24"/>
      <c r="H240" s="23"/>
      <c r="J240" s="201"/>
      <c r="K240" s="201"/>
      <c r="L240" s="201"/>
      <c r="N240" s="24"/>
      <c r="P240" s="24"/>
      <c r="Q240" s="23"/>
      <c r="R240" s="24"/>
      <c r="S240" s="24"/>
      <c r="T240" s="24"/>
      <c r="U240" s="24"/>
    </row>
    <row r="241" spans="5:21" ht="12.75">
      <c r="E241" s="500"/>
      <c r="F241" s="24"/>
      <c r="H241" s="23"/>
      <c r="J241" s="201"/>
      <c r="K241" s="201"/>
      <c r="L241" s="201"/>
      <c r="N241" s="24"/>
      <c r="P241" s="24"/>
      <c r="Q241" s="23"/>
      <c r="R241" s="24"/>
      <c r="S241" s="24"/>
      <c r="T241" s="24"/>
      <c r="U241" s="24"/>
    </row>
    <row r="242" spans="5:21" ht="12.75">
      <c r="E242" s="500"/>
      <c r="F242" s="24"/>
      <c r="H242" s="23"/>
      <c r="J242" s="201"/>
      <c r="K242" s="201"/>
      <c r="L242" s="201"/>
      <c r="N242" s="24"/>
      <c r="P242" s="24"/>
      <c r="Q242" s="23"/>
      <c r="R242" s="24"/>
      <c r="S242" s="24"/>
      <c r="T242" s="24"/>
      <c r="U242" s="24"/>
    </row>
    <row r="243" spans="5:21" ht="12.75">
      <c r="E243" s="500"/>
      <c r="F243" s="24"/>
      <c r="H243" s="23"/>
      <c r="J243" s="201"/>
      <c r="K243" s="201"/>
      <c r="L243" s="201"/>
      <c r="N243" s="24"/>
      <c r="P243" s="24"/>
      <c r="Q243" s="23"/>
      <c r="R243" s="24"/>
      <c r="S243" s="24"/>
      <c r="T243" s="24"/>
      <c r="U243" s="24"/>
    </row>
    <row r="244" spans="5:21" ht="12.75">
      <c r="E244" s="500"/>
      <c r="F244" s="24"/>
      <c r="H244" s="23"/>
      <c r="J244" s="201"/>
      <c r="K244" s="201"/>
      <c r="L244" s="201"/>
      <c r="N244" s="24"/>
      <c r="P244" s="24"/>
      <c r="Q244" s="23"/>
      <c r="R244" s="24"/>
      <c r="S244" s="24"/>
      <c r="T244" s="24"/>
      <c r="U244" s="24"/>
    </row>
    <row r="245" spans="5:21" ht="12.75">
      <c r="E245" s="500"/>
      <c r="F245" s="24"/>
      <c r="H245" s="23"/>
      <c r="J245" s="201"/>
      <c r="K245" s="201"/>
      <c r="L245" s="201"/>
      <c r="N245" s="24"/>
      <c r="P245" s="24"/>
      <c r="Q245" s="23"/>
      <c r="R245" s="24"/>
      <c r="S245" s="24"/>
      <c r="T245" s="24"/>
      <c r="U245" s="24"/>
    </row>
    <row r="246" spans="5:21" ht="12.75">
      <c r="E246" s="500"/>
      <c r="F246" s="24"/>
      <c r="H246" s="23"/>
      <c r="J246" s="201"/>
      <c r="K246" s="201"/>
      <c r="L246" s="201"/>
      <c r="N246" s="24"/>
      <c r="P246" s="24"/>
      <c r="Q246" s="23"/>
      <c r="R246" s="24"/>
      <c r="S246" s="24"/>
      <c r="T246" s="24"/>
      <c r="U246" s="24"/>
    </row>
    <row r="247" spans="5:21" ht="12.75">
      <c r="E247" s="500"/>
      <c r="F247" s="24"/>
      <c r="H247" s="23"/>
      <c r="J247" s="201"/>
      <c r="K247" s="201"/>
      <c r="L247" s="201"/>
      <c r="N247" s="24"/>
      <c r="P247" s="24"/>
      <c r="Q247" s="23"/>
      <c r="R247" s="24"/>
      <c r="S247" s="24"/>
      <c r="T247" s="24"/>
      <c r="U247" s="24"/>
    </row>
    <row r="248" spans="5:21" ht="12.75">
      <c r="E248" s="500"/>
      <c r="F248" s="24"/>
      <c r="H248" s="23"/>
      <c r="J248" s="201"/>
      <c r="K248" s="201"/>
      <c r="L248" s="201"/>
      <c r="N248" s="24"/>
      <c r="P248" s="24"/>
      <c r="Q248" s="23"/>
      <c r="R248" s="24"/>
      <c r="S248" s="24"/>
      <c r="T248" s="24"/>
      <c r="U248" s="24"/>
    </row>
    <row r="249" spans="5:21" ht="12.75">
      <c r="E249" s="500"/>
      <c r="F249" s="24"/>
      <c r="H249" s="23"/>
      <c r="J249" s="201"/>
      <c r="K249" s="201"/>
      <c r="L249" s="201"/>
      <c r="N249" s="24"/>
      <c r="P249" s="24"/>
      <c r="Q249" s="23"/>
      <c r="R249" s="24"/>
      <c r="S249" s="24"/>
      <c r="T249" s="24"/>
      <c r="U249" s="24"/>
    </row>
    <row r="250" spans="5:21" ht="12.75">
      <c r="E250" s="500"/>
      <c r="F250" s="24"/>
      <c r="H250" s="23"/>
      <c r="J250" s="201"/>
      <c r="K250" s="201"/>
      <c r="L250" s="201"/>
      <c r="N250" s="24"/>
      <c r="P250" s="24"/>
      <c r="Q250" s="23"/>
      <c r="R250" s="24"/>
      <c r="S250" s="24"/>
      <c r="T250" s="24"/>
      <c r="U250" s="24"/>
    </row>
    <row r="251" spans="5:21" ht="12.75">
      <c r="E251" s="500"/>
      <c r="F251" s="24"/>
      <c r="H251" s="23"/>
      <c r="J251" s="201"/>
      <c r="K251" s="201"/>
      <c r="L251" s="201"/>
      <c r="N251" s="24"/>
      <c r="P251" s="24"/>
      <c r="Q251" s="23"/>
      <c r="R251" s="24"/>
      <c r="S251" s="24"/>
      <c r="T251" s="24"/>
      <c r="U251" s="24"/>
    </row>
    <row r="252" spans="5:21" ht="12.75">
      <c r="E252" s="500"/>
      <c r="F252" s="24"/>
      <c r="H252" s="23"/>
      <c r="J252" s="201"/>
      <c r="K252" s="201"/>
      <c r="L252" s="201"/>
      <c r="N252" s="24"/>
      <c r="P252" s="24"/>
      <c r="Q252" s="23"/>
      <c r="R252" s="24"/>
      <c r="S252" s="24"/>
      <c r="T252" s="24"/>
      <c r="U252" s="24"/>
    </row>
    <row r="253" spans="5:21" ht="12.75">
      <c r="E253" s="500"/>
      <c r="F253" s="24"/>
      <c r="H253" s="23"/>
      <c r="J253" s="201"/>
      <c r="K253" s="201"/>
      <c r="L253" s="201"/>
      <c r="N253" s="24"/>
      <c r="P253" s="24"/>
      <c r="Q253" s="23"/>
      <c r="R253" s="24"/>
      <c r="S253" s="24"/>
      <c r="T253" s="24"/>
      <c r="U253" s="24"/>
    </row>
    <row r="254" spans="5:21" ht="12.75">
      <c r="E254" s="500"/>
      <c r="F254" s="24"/>
      <c r="H254" s="23"/>
      <c r="J254" s="201"/>
      <c r="K254" s="201"/>
      <c r="L254" s="201"/>
      <c r="N254" s="24"/>
      <c r="P254" s="24"/>
      <c r="Q254" s="23"/>
      <c r="R254" s="24"/>
      <c r="S254" s="24"/>
      <c r="T254" s="24"/>
      <c r="U254" s="24"/>
    </row>
    <row r="255" spans="5:21" ht="12.75">
      <c r="E255" s="500"/>
      <c r="F255" s="24"/>
      <c r="H255" s="23"/>
      <c r="J255" s="201"/>
      <c r="K255" s="201"/>
      <c r="L255" s="201"/>
      <c r="N255" s="24"/>
      <c r="P255" s="24"/>
      <c r="Q255" s="23"/>
      <c r="R255" s="24"/>
      <c r="S255" s="24"/>
      <c r="T255" s="24"/>
      <c r="U255" s="24"/>
    </row>
    <row r="256" spans="5:21" ht="12.75">
      <c r="E256" s="500"/>
      <c r="F256" s="24"/>
      <c r="H256" s="23"/>
      <c r="J256" s="201"/>
      <c r="K256" s="201"/>
      <c r="L256" s="201"/>
      <c r="N256" s="24"/>
      <c r="P256" s="24"/>
      <c r="Q256" s="23"/>
      <c r="R256" s="24"/>
      <c r="S256" s="24"/>
      <c r="T256" s="24"/>
      <c r="U256" s="24"/>
    </row>
    <row r="257" spans="5:21" ht="12.75">
      <c r="E257" s="500"/>
      <c r="F257" s="24"/>
      <c r="H257" s="23"/>
      <c r="J257" s="201"/>
      <c r="K257" s="201"/>
      <c r="L257" s="201"/>
      <c r="N257" s="24"/>
      <c r="P257" s="24"/>
      <c r="Q257" s="23"/>
      <c r="R257" s="24"/>
      <c r="S257" s="24"/>
      <c r="T257" s="24"/>
      <c r="U257" s="24"/>
    </row>
    <row r="258" spans="5:21" ht="12.75">
      <c r="E258" s="500"/>
      <c r="F258" s="24"/>
      <c r="H258" s="23"/>
      <c r="J258" s="201"/>
      <c r="K258" s="201"/>
      <c r="L258" s="201"/>
      <c r="N258" s="24"/>
      <c r="P258" s="24"/>
      <c r="Q258" s="23"/>
      <c r="R258" s="24"/>
      <c r="S258" s="24"/>
      <c r="T258" s="24"/>
      <c r="U258" s="24"/>
    </row>
    <row r="259" spans="5:21" ht="12.75">
      <c r="E259" s="500"/>
      <c r="F259" s="24"/>
      <c r="H259" s="23"/>
      <c r="J259" s="201"/>
      <c r="K259" s="201"/>
      <c r="L259" s="201"/>
      <c r="N259" s="24"/>
      <c r="P259" s="24"/>
      <c r="Q259" s="23"/>
      <c r="R259" s="24"/>
      <c r="S259" s="24"/>
      <c r="T259" s="24"/>
      <c r="U259" s="24"/>
    </row>
    <row r="260" spans="5:21" ht="12.75">
      <c r="E260" s="500"/>
      <c r="F260" s="24"/>
      <c r="H260" s="23"/>
      <c r="J260" s="201"/>
      <c r="K260" s="201"/>
      <c r="L260" s="201"/>
      <c r="N260" s="24"/>
      <c r="P260" s="24"/>
      <c r="Q260" s="23"/>
      <c r="R260" s="24"/>
      <c r="S260" s="24"/>
      <c r="T260" s="24"/>
      <c r="U260" s="24"/>
    </row>
    <row r="261" spans="5:21" ht="12.75">
      <c r="E261" s="500"/>
      <c r="F261" s="24"/>
      <c r="H261" s="23"/>
      <c r="J261" s="201"/>
      <c r="K261" s="201"/>
      <c r="L261" s="201"/>
      <c r="N261" s="24"/>
      <c r="P261" s="24"/>
      <c r="Q261" s="23"/>
      <c r="R261" s="24"/>
      <c r="S261" s="24"/>
      <c r="T261" s="24"/>
      <c r="U261" s="24"/>
    </row>
    <row r="262" spans="5:21" ht="12.75">
      <c r="E262" s="500"/>
      <c r="F262" s="24"/>
      <c r="H262" s="23"/>
      <c r="J262" s="201"/>
      <c r="K262" s="201"/>
      <c r="L262" s="201"/>
      <c r="N262" s="24"/>
      <c r="P262" s="24"/>
      <c r="Q262" s="23"/>
      <c r="R262" s="24"/>
      <c r="S262" s="24"/>
      <c r="T262" s="24"/>
      <c r="U262" s="24"/>
    </row>
    <row r="263" spans="5:21" ht="12.75">
      <c r="E263" s="500"/>
      <c r="F263" s="24"/>
      <c r="H263" s="23"/>
      <c r="J263" s="201"/>
      <c r="K263" s="201"/>
      <c r="L263" s="201"/>
      <c r="N263" s="24"/>
      <c r="P263" s="24"/>
      <c r="Q263" s="23"/>
      <c r="R263" s="24"/>
      <c r="S263" s="24"/>
      <c r="T263" s="24"/>
      <c r="U263" s="24"/>
    </row>
    <row r="264" spans="5:21" ht="12.75">
      <c r="E264" s="500"/>
      <c r="F264" s="24"/>
      <c r="H264" s="23"/>
      <c r="J264" s="201"/>
      <c r="K264" s="201"/>
      <c r="L264" s="201"/>
      <c r="N264" s="24"/>
      <c r="P264" s="24"/>
      <c r="Q264" s="23"/>
      <c r="R264" s="24"/>
      <c r="S264" s="24"/>
      <c r="T264" s="24"/>
      <c r="U264" s="24"/>
    </row>
    <row r="265" spans="5:21" ht="12.75">
      <c r="E265" s="500"/>
      <c r="F265" s="24"/>
      <c r="H265" s="23"/>
      <c r="J265" s="201"/>
      <c r="K265" s="201"/>
      <c r="L265" s="201"/>
      <c r="N265" s="24"/>
      <c r="P265" s="24"/>
      <c r="Q265" s="23"/>
      <c r="R265" s="24"/>
      <c r="S265" s="24"/>
      <c r="T265" s="24"/>
      <c r="U265" s="24"/>
    </row>
    <row r="266" spans="5:21" ht="12.75">
      <c r="E266" s="500"/>
      <c r="F266" s="24"/>
      <c r="H266" s="23"/>
      <c r="J266" s="201"/>
      <c r="K266" s="201"/>
      <c r="L266" s="201"/>
      <c r="N266" s="24"/>
      <c r="P266" s="24"/>
      <c r="Q266" s="23"/>
      <c r="R266" s="24"/>
      <c r="S266" s="24"/>
      <c r="T266" s="24"/>
      <c r="U266" s="24"/>
    </row>
    <row r="267" spans="5:21" ht="12.75">
      <c r="E267" s="500"/>
      <c r="F267" s="24"/>
      <c r="H267" s="23"/>
      <c r="J267" s="201"/>
      <c r="K267" s="201"/>
      <c r="L267" s="201"/>
      <c r="N267" s="24"/>
      <c r="P267" s="24"/>
      <c r="Q267" s="23"/>
      <c r="R267" s="24"/>
      <c r="S267" s="24"/>
      <c r="T267" s="24"/>
      <c r="U267" s="24"/>
    </row>
    <row r="268" spans="5:21" ht="12.75">
      <c r="E268" s="500"/>
      <c r="F268" s="24"/>
      <c r="H268" s="23"/>
      <c r="J268" s="201"/>
      <c r="K268" s="201"/>
      <c r="L268" s="201"/>
      <c r="N268" s="24"/>
      <c r="P268" s="24"/>
      <c r="Q268" s="23"/>
      <c r="R268" s="24"/>
      <c r="S268" s="24"/>
      <c r="T268" s="24"/>
      <c r="U268" s="24"/>
    </row>
    <row r="269" spans="5:21" ht="12.75">
      <c r="E269" s="500"/>
      <c r="F269" s="24"/>
      <c r="H269" s="23"/>
      <c r="J269" s="201"/>
      <c r="K269" s="201"/>
      <c r="L269" s="201"/>
      <c r="N269" s="24"/>
      <c r="P269" s="24"/>
      <c r="Q269" s="23"/>
      <c r="R269" s="24"/>
      <c r="S269" s="24"/>
      <c r="T269" s="24"/>
      <c r="U269" s="24"/>
    </row>
    <row r="270" spans="5:21" ht="12.75">
      <c r="E270" s="500"/>
      <c r="F270" s="24"/>
      <c r="H270" s="23"/>
      <c r="J270" s="201"/>
      <c r="K270" s="201"/>
      <c r="L270" s="201"/>
      <c r="N270" s="24"/>
      <c r="P270" s="24"/>
      <c r="Q270" s="23"/>
      <c r="R270" s="24"/>
      <c r="S270" s="24"/>
      <c r="T270" s="24"/>
      <c r="U270" s="24"/>
    </row>
    <row r="271" spans="5:21" ht="12.75">
      <c r="E271" s="500"/>
      <c r="F271" s="24"/>
      <c r="H271" s="23"/>
      <c r="J271" s="201"/>
      <c r="K271" s="201"/>
      <c r="L271" s="201"/>
      <c r="N271" s="24"/>
      <c r="P271" s="24"/>
      <c r="Q271" s="23"/>
      <c r="R271" s="24"/>
      <c r="S271" s="24"/>
      <c r="T271" s="24"/>
      <c r="U271" s="24"/>
    </row>
    <row r="272" spans="5:21" ht="12.75">
      <c r="E272" s="500"/>
      <c r="F272" s="24"/>
      <c r="H272" s="23"/>
      <c r="J272" s="201"/>
      <c r="K272" s="201"/>
      <c r="L272" s="201"/>
      <c r="N272" s="24"/>
      <c r="P272" s="24"/>
      <c r="Q272" s="23"/>
      <c r="R272" s="24"/>
      <c r="S272" s="24"/>
      <c r="T272" s="24"/>
      <c r="U272" s="24"/>
    </row>
    <row r="273" spans="5:21" ht="12.75">
      <c r="E273" s="500"/>
      <c r="F273" s="24"/>
      <c r="H273" s="23"/>
      <c r="J273" s="201"/>
      <c r="K273" s="201"/>
      <c r="L273" s="201"/>
      <c r="N273" s="24"/>
      <c r="P273" s="24"/>
      <c r="Q273" s="23"/>
      <c r="R273" s="24"/>
      <c r="S273" s="24"/>
      <c r="T273" s="24"/>
      <c r="U273" s="24"/>
    </row>
    <row r="274" spans="5:21" ht="12.75">
      <c r="E274" s="500"/>
      <c r="F274" s="24"/>
      <c r="H274" s="23"/>
      <c r="J274" s="201"/>
      <c r="K274" s="201"/>
      <c r="L274" s="201"/>
      <c r="N274" s="24"/>
      <c r="P274" s="24"/>
      <c r="Q274" s="23"/>
      <c r="R274" s="24"/>
      <c r="S274" s="24"/>
      <c r="T274" s="24"/>
      <c r="U274" s="24"/>
    </row>
    <row r="275" spans="5:21" ht="12.75">
      <c r="E275" s="500"/>
      <c r="F275" s="24"/>
      <c r="H275" s="23"/>
      <c r="J275" s="201"/>
      <c r="K275" s="201"/>
      <c r="L275" s="201"/>
      <c r="N275" s="24"/>
      <c r="P275" s="24"/>
      <c r="Q275" s="23"/>
      <c r="R275" s="24"/>
      <c r="S275" s="24"/>
      <c r="T275" s="24"/>
      <c r="U275" s="24"/>
    </row>
    <row r="276" spans="5:21" ht="12.75">
      <c r="E276" s="500"/>
      <c r="F276" s="24"/>
      <c r="H276" s="23"/>
      <c r="J276" s="201"/>
      <c r="K276" s="201"/>
      <c r="L276" s="201"/>
      <c r="N276" s="24"/>
      <c r="P276" s="24"/>
      <c r="Q276" s="23"/>
      <c r="R276" s="24"/>
      <c r="S276" s="24"/>
      <c r="T276" s="24"/>
      <c r="U276" s="24"/>
    </row>
    <row r="277" spans="5:21" ht="12.75">
      <c r="E277" s="500"/>
      <c r="F277" s="24"/>
      <c r="H277" s="23"/>
      <c r="J277" s="201"/>
      <c r="K277" s="201"/>
      <c r="L277" s="201"/>
      <c r="N277" s="24"/>
      <c r="P277" s="24"/>
      <c r="Q277" s="23"/>
      <c r="R277" s="24"/>
      <c r="S277" s="24"/>
      <c r="T277" s="24"/>
      <c r="U277" s="24"/>
    </row>
    <row r="278" spans="5:21" ht="12.75">
      <c r="E278" s="500"/>
      <c r="F278" s="24"/>
      <c r="H278" s="23"/>
      <c r="J278" s="201"/>
      <c r="K278" s="201"/>
      <c r="L278" s="201"/>
      <c r="N278" s="24"/>
      <c r="P278" s="24"/>
      <c r="Q278" s="23"/>
      <c r="R278" s="24"/>
      <c r="S278" s="24"/>
      <c r="T278" s="24"/>
      <c r="U278" s="24"/>
    </row>
    <row r="279" spans="5:21" ht="12.75">
      <c r="E279" s="500"/>
      <c r="F279" s="24"/>
      <c r="H279" s="23"/>
      <c r="J279" s="201"/>
      <c r="K279" s="201"/>
      <c r="L279" s="201"/>
      <c r="N279" s="24"/>
      <c r="P279" s="24"/>
      <c r="Q279" s="23"/>
      <c r="R279" s="24"/>
      <c r="S279" s="24"/>
      <c r="T279" s="24"/>
      <c r="U279" s="24"/>
    </row>
    <row r="280" spans="5:21" ht="12.75">
      <c r="E280" s="500"/>
      <c r="F280" s="24"/>
      <c r="H280" s="23"/>
      <c r="J280" s="201"/>
      <c r="K280" s="201"/>
      <c r="L280" s="201"/>
      <c r="N280" s="24"/>
      <c r="P280" s="24"/>
      <c r="Q280" s="23"/>
      <c r="R280" s="24"/>
      <c r="S280" s="24"/>
      <c r="T280" s="24"/>
      <c r="U280" s="24"/>
    </row>
    <row r="281" spans="5:21" ht="12.75">
      <c r="E281" s="500"/>
      <c r="F281" s="24"/>
      <c r="H281" s="23"/>
      <c r="J281" s="201"/>
      <c r="K281" s="201"/>
      <c r="L281" s="201"/>
      <c r="N281" s="24"/>
      <c r="P281" s="24"/>
      <c r="Q281" s="23"/>
      <c r="R281" s="24"/>
      <c r="S281" s="24"/>
      <c r="T281" s="24"/>
      <c r="U281" s="24"/>
    </row>
    <row r="282" spans="5:21" ht="12.75">
      <c r="E282" s="500"/>
      <c r="F282" s="24"/>
      <c r="H282" s="23"/>
      <c r="J282" s="201"/>
      <c r="K282" s="201"/>
      <c r="L282" s="201"/>
      <c r="N282" s="24"/>
      <c r="P282" s="24"/>
      <c r="Q282" s="23"/>
      <c r="R282" s="24"/>
      <c r="S282" s="24"/>
      <c r="T282" s="24"/>
      <c r="U282" s="24"/>
    </row>
    <row r="283" spans="5:21" ht="12.75">
      <c r="E283" s="500"/>
      <c r="F283" s="24"/>
      <c r="H283" s="23"/>
      <c r="J283" s="201"/>
      <c r="K283" s="201"/>
      <c r="L283" s="201"/>
      <c r="N283" s="24"/>
      <c r="P283" s="24"/>
      <c r="Q283" s="23"/>
      <c r="R283" s="24"/>
      <c r="S283" s="24"/>
      <c r="T283" s="24"/>
      <c r="U283" s="24"/>
    </row>
    <row r="284" spans="5:21" ht="12.75">
      <c r="E284" s="500"/>
      <c r="F284" s="24"/>
      <c r="H284" s="23"/>
      <c r="J284" s="201"/>
      <c r="K284" s="201"/>
      <c r="L284" s="201"/>
      <c r="N284" s="24"/>
      <c r="P284" s="24"/>
      <c r="Q284" s="23"/>
      <c r="R284" s="24"/>
      <c r="S284" s="24"/>
      <c r="T284" s="24"/>
      <c r="U284" s="24"/>
    </row>
    <row r="285" spans="5:21" ht="12.75">
      <c r="E285" s="500"/>
      <c r="F285" s="24"/>
      <c r="H285" s="23"/>
      <c r="J285" s="201"/>
      <c r="K285" s="201"/>
      <c r="L285" s="201"/>
      <c r="N285" s="24"/>
      <c r="P285" s="24"/>
      <c r="Q285" s="23"/>
      <c r="R285" s="24"/>
      <c r="S285" s="24"/>
      <c r="T285" s="24"/>
      <c r="U285" s="24"/>
    </row>
    <row r="286" spans="5:21" ht="12.75">
      <c r="E286" s="500"/>
      <c r="F286" s="24"/>
      <c r="H286" s="23"/>
      <c r="J286" s="201"/>
      <c r="K286" s="201"/>
      <c r="L286" s="201"/>
      <c r="N286" s="24"/>
      <c r="P286" s="24"/>
      <c r="Q286" s="23"/>
      <c r="R286" s="24"/>
      <c r="S286" s="24"/>
      <c r="T286" s="24"/>
      <c r="U286" s="24"/>
    </row>
    <row r="287" spans="5:21" ht="12.75">
      <c r="E287" s="500"/>
      <c r="F287" s="24"/>
      <c r="H287" s="23"/>
      <c r="J287" s="201"/>
      <c r="K287" s="201"/>
      <c r="L287" s="201"/>
      <c r="N287" s="24"/>
      <c r="P287" s="24"/>
      <c r="Q287" s="23"/>
      <c r="R287" s="24"/>
      <c r="S287" s="24"/>
      <c r="T287" s="24"/>
      <c r="U287" s="24"/>
    </row>
    <row r="288" spans="5:21" ht="12.75">
      <c r="E288" s="500"/>
      <c r="F288" s="24"/>
      <c r="H288" s="23"/>
      <c r="J288" s="201"/>
      <c r="K288" s="201"/>
      <c r="L288" s="201"/>
      <c r="N288" s="24"/>
      <c r="P288" s="24"/>
      <c r="Q288" s="23"/>
      <c r="R288" s="24"/>
      <c r="S288" s="24"/>
      <c r="T288" s="24"/>
      <c r="U288" s="24"/>
    </row>
    <row r="289" spans="5:21" ht="12.75">
      <c r="E289" s="500"/>
      <c r="F289" s="24"/>
      <c r="H289" s="23"/>
      <c r="J289" s="201"/>
      <c r="K289" s="201"/>
      <c r="L289" s="201"/>
      <c r="N289" s="24"/>
      <c r="P289" s="24"/>
      <c r="Q289" s="23"/>
      <c r="R289" s="24"/>
      <c r="S289" s="24"/>
      <c r="T289" s="24"/>
      <c r="U289" s="24"/>
    </row>
    <row r="290" spans="5:21" ht="12.75">
      <c r="E290" s="500"/>
      <c r="F290" s="24"/>
      <c r="H290" s="23"/>
      <c r="J290" s="201"/>
      <c r="K290" s="201"/>
      <c r="L290" s="201"/>
      <c r="N290" s="24"/>
      <c r="P290" s="24"/>
      <c r="Q290" s="23"/>
      <c r="R290" s="24"/>
      <c r="S290" s="24"/>
      <c r="T290" s="24"/>
      <c r="U290" s="24"/>
    </row>
    <row r="291" spans="5:21" ht="12.75">
      <c r="E291" s="500"/>
      <c r="F291" s="24"/>
      <c r="H291" s="23"/>
      <c r="J291" s="201"/>
      <c r="K291" s="201"/>
      <c r="L291" s="201"/>
      <c r="N291" s="24"/>
      <c r="P291" s="24"/>
      <c r="Q291" s="23"/>
      <c r="R291" s="24"/>
      <c r="S291" s="24"/>
      <c r="T291" s="24"/>
      <c r="U291" s="24"/>
    </row>
    <row r="292" spans="5:21" ht="12.75">
      <c r="E292" s="500"/>
      <c r="F292" s="24"/>
      <c r="H292" s="23"/>
      <c r="J292" s="201"/>
      <c r="K292" s="201"/>
      <c r="L292" s="201"/>
      <c r="N292" s="24"/>
      <c r="P292" s="24"/>
      <c r="Q292" s="23"/>
      <c r="R292" s="24"/>
      <c r="S292" s="24"/>
      <c r="T292" s="24"/>
      <c r="U292" s="24"/>
    </row>
    <row r="293" spans="5:21" ht="12.75">
      <c r="E293" s="500"/>
      <c r="F293" s="24"/>
      <c r="H293" s="23"/>
      <c r="J293" s="201"/>
      <c r="K293" s="201"/>
      <c r="L293" s="201"/>
      <c r="N293" s="24"/>
      <c r="P293" s="24"/>
      <c r="Q293" s="23"/>
      <c r="R293" s="24"/>
      <c r="S293" s="24"/>
      <c r="T293" s="24"/>
      <c r="U293" s="24"/>
    </row>
    <row r="294" spans="5:21" ht="12.75">
      <c r="E294" s="500"/>
      <c r="F294" s="24"/>
      <c r="H294" s="23"/>
      <c r="J294" s="201"/>
      <c r="K294" s="201"/>
      <c r="L294" s="201"/>
      <c r="N294" s="24"/>
      <c r="P294" s="24"/>
      <c r="Q294" s="23"/>
      <c r="R294" s="24"/>
      <c r="S294" s="24"/>
      <c r="T294" s="24"/>
      <c r="U294" s="24"/>
    </row>
    <row r="295" spans="5:21" ht="12.75">
      <c r="E295" s="500"/>
      <c r="F295" s="24"/>
      <c r="H295" s="23"/>
      <c r="J295" s="201"/>
      <c r="K295" s="201"/>
      <c r="L295" s="201"/>
      <c r="N295" s="24"/>
      <c r="P295" s="24"/>
      <c r="Q295" s="23"/>
      <c r="R295" s="24"/>
      <c r="S295" s="24"/>
      <c r="T295" s="24"/>
      <c r="U295" s="24"/>
    </row>
    <row r="296" spans="5:21" ht="12.75">
      <c r="E296" s="500"/>
      <c r="F296" s="24"/>
      <c r="H296" s="23"/>
      <c r="J296" s="201"/>
      <c r="K296" s="201"/>
      <c r="L296" s="201"/>
      <c r="N296" s="24"/>
      <c r="P296" s="24"/>
      <c r="Q296" s="23"/>
      <c r="R296" s="24"/>
      <c r="S296" s="24"/>
      <c r="T296" s="24"/>
      <c r="U296" s="24"/>
    </row>
    <row r="297" spans="5:21" ht="12.75">
      <c r="E297" s="500"/>
      <c r="F297" s="24"/>
      <c r="H297" s="23"/>
      <c r="J297" s="201"/>
      <c r="K297" s="201"/>
      <c r="L297" s="201"/>
      <c r="N297" s="24"/>
      <c r="P297" s="24"/>
      <c r="Q297" s="23"/>
      <c r="R297" s="24"/>
      <c r="S297" s="24"/>
      <c r="T297" s="24"/>
      <c r="U297" s="24"/>
    </row>
    <row r="298" spans="5:21" ht="12.75">
      <c r="E298" s="500"/>
      <c r="F298" s="24"/>
      <c r="H298" s="23"/>
      <c r="J298" s="201"/>
      <c r="K298" s="201"/>
      <c r="L298" s="201"/>
      <c r="N298" s="24"/>
      <c r="P298" s="24"/>
      <c r="Q298" s="23"/>
      <c r="R298" s="24"/>
      <c r="S298" s="24"/>
      <c r="T298" s="24"/>
      <c r="U298" s="24"/>
    </row>
    <row r="299" spans="5:21" ht="12.75">
      <c r="E299" s="500"/>
      <c r="F299" s="24"/>
      <c r="H299" s="23"/>
      <c r="J299" s="201"/>
      <c r="K299" s="201"/>
      <c r="L299" s="201"/>
      <c r="N299" s="24"/>
      <c r="P299" s="24"/>
      <c r="Q299" s="23"/>
      <c r="R299" s="24"/>
      <c r="S299" s="24"/>
      <c r="T299" s="24"/>
      <c r="U299" s="24"/>
    </row>
    <row r="300" spans="5:21" ht="12.75">
      <c r="E300" s="500"/>
      <c r="F300" s="24"/>
      <c r="H300" s="23"/>
      <c r="J300" s="201"/>
      <c r="K300" s="201"/>
      <c r="L300" s="201"/>
      <c r="N300" s="24"/>
      <c r="P300" s="24"/>
      <c r="Q300" s="23"/>
      <c r="R300" s="24"/>
      <c r="S300" s="24"/>
      <c r="T300" s="24"/>
      <c r="U300" s="24"/>
    </row>
    <row r="301" spans="5:21" ht="12.75">
      <c r="E301" s="500"/>
      <c r="F301" s="24"/>
      <c r="H301" s="23"/>
      <c r="J301" s="201"/>
      <c r="K301" s="201"/>
      <c r="L301" s="201"/>
      <c r="N301" s="24"/>
      <c r="P301" s="24"/>
      <c r="Q301" s="23"/>
      <c r="R301" s="24"/>
      <c r="S301" s="24"/>
      <c r="T301" s="24"/>
      <c r="U301" s="24"/>
    </row>
    <row r="302" spans="5:21" ht="12.75">
      <c r="E302" s="500"/>
      <c r="F302" s="24"/>
      <c r="H302" s="23"/>
      <c r="J302" s="201"/>
      <c r="K302" s="201"/>
      <c r="L302" s="201"/>
      <c r="N302" s="24"/>
      <c r="P302" s="24"/>
      <c r="Q302" s="23"/>
      <c r="R302" s="24"/>
      <c r="S302" s="24"/>
      <c r="T302" s="24"/>
      <c r="U302" s="24"/>
    </row>
    <row r="303" spans="5:21" ht="12.75">
      <c r="E303" s="500"/>
      <c r="F303" s="24"/>
      <c r="H303" s="23"/>
      <c r="J303" s="201"/>
      <c r="K303" s="201"/>
      <c r="L303" s="201"/>
      <c r="N303" s="24"/>
      <c r="P303" s="24"/>
      <c r="Q303" s="23"/>
      <c r="R303" s="24"/>
      <c r="S303" s="24"/>
      <c r="T303" s="24"/>
      <c r="U303" s="24"/>
    </row>
    <row r="304" spans="5:21" ht="12.75">
      <c r="E304" s="500"/>
      <c r="F304" s="24"/>
      <c r="H304" s="23"/>
      <c r="J304" s="201"/>
      <c r="K304" s="201"/>
      <c r="L304" s="201"/>
      <c r="N304" s="24"/>
      <c r="P304" s="24"/>
      <c r="Q304" s="23"/>
      <c r="R304" s="24"/>
      <c r="S304" s="24"/>
      <c r="T304" s="24"/>
      <c r="U304" s="24"/>
    </row>
    <row r="305" spans="5:21" ht="12.75">
      <c r="E305" s="500"/>
      <c r="F305" s="24"/>
      <c r="H305" s="23"/>
      <c r="J305" s="201"/>
      <c r="K305" s="201"/>
      <c r="L305" s="201"/>
      <c r="N305" s="24"/>
      <c r="P305" s="24"/>
      <c r="Q305" s="23"/>
      <c r="R305" s="24"/>
      <c r="S305" s="24"/>
      <c r="T305" s="24"/>
      <c r="U305" s="24"/>
    </row>
    <row r="306" spans="5:21" ht="12.75">
      <c r="E306" s="500"/>
      <c r="F306" s="24"/>
      <c r="H306" s="23"/>
      <c r="J306" s="201"/>
      <c r="K306" s="201"/>
      <c r="L306" s="201"/>
      <c r="N306" s="24"/>
      <c r="P306" s="24"/>
      <c r="Q306" s="23"/>
      <c r="R306" s="24"/>
      <c r="S306" s="24"/>
      <c r="T306" s="24"/>
      <c r="U306" s="24"/>
    </row>
    <row r="307" spans="5:21" ht="12.75">
      <c r="E307" s="500"/>
      <c r="F307" s="24"/>
      <c r="H307" s="23"/>
      <c r="J307" s="201"/>
      <c r="K307" s="201"/>
      <c r="L307" s="201"/>
      <c r="N307" s="24"/>
      <c r="P307" s="24"/>
      <c r="Q307" s="23"/>
      <c r="R307" s="24"/>
      <c r="S307" s="24"/>
      <c r="T307" s="24"/>
      <c r="U307" s="24"/>
    </row>
    <row r="308" spans="5:21" ht="12.75">
      <c r="E308" s="500"/>
      <c r="F308" s="24"/>
      <c r="H308" s="23"/>
      <c r="J308" s="201"/>
      <c r="K308" s="201"/>
      <c r="L308" s="201"/>
      <c r="N308" s="24"/>
      <c r="P308" s="24"/>
      <c r="Q308" s="23"/>
      <c r="R308" s="24"/>
      <c r="S308" s="24"/>
      <c r="T308" s="24"/>
      <c r="U308" s="24"/>
    </row>
    <row r="309" spans="5:21" ht="12.75">
      <c r="E309" s="500"/>
      <c r="F309" s="24"/>
      <c r="H309" s="23"/>
      <c r="J309" s="201"/>
      <c r="K309" s="201"/>
      <c r="L309" s="201"/>
      <c r="N309" s="24"/>
      <c r="P309" s="24"/>
      <c r="Q309" s="23"/>
      <c r="R309" s="24"/>
      <c r="S309" s="24"/>
      <c r="T309" s="24"/>
      <c r="U309" s="24"/>
    </row>
    <row r="310" spans="5:21" ht="12.75">
      <c r="E310" s="500"/>
      <c r="F310" s="24"/>
      <c r="H310" s="23"/>
      <c r="J310" s="201"/>
      <c r="K310" s="201"/>
      <c r="L310" s="201"/>
      <c r="N310" s="24"/>
      <c r="P310" s="24"/>
      <c r="Q310" s="23"/>
      <c r="R310" s="24"/>
      <c r="S310" s="24"/>
      <c r="T310" s="24"/>
      <c r="U310" s="24"/>
    </row>
    <row r="311" spans="5:21" ht="12.75">
      <c r="E311" s="500"/>
      <c r="F311" s="24"/>
      <c r="H311" s="23"/>
      <c r="J311" s="201"/>
      <c r="K311" s="201"/>
      <c r="L311" s="201"/>
      <c r="N311" s="24"/>
      <c r="P311" s="24"/>
      <c r="Q311" s="23"/>
      <c r="R311" s="24"/>
      <c r="S311" s="24"/>
      <c r="T311" s="24"/>
      <c r="U311" s="24"/>
    </row>
    <row r="312" spans="5:21" ht="12.75">
      <c r="E312" s="500"/>
      <c r="F312" s="24"/>
      <c r="H312" s="23"/>
      <c r="J312" s="201"/>
      <c r="K312" s="201"/>
      <c r="L312" s="201"/>
      <c r="N312" s="24"/>
      <c r="P312" s="24"/>
      <c r="Q312" s="23"/>
      <c r="R312" s="24"/>
      <c r="S312" s="24"/>
      <c r="T312" s="24"/>
      <c r="U312" s="24"/>
    </row>
    <row r="313" spans="5:21" ht="12.75">
      <c r="E313" s="500"/>
      <c r="F313" s="24"/>
      <c r="H313" s="23"/>
      <c r="J313" s="201"/>
      <c r="K313" s="201"/>
      <c r="L313" s="201"/>
      <c r="N313" s="24"/>
      <c r="P313" s="24"/>
      <c r="Q313" s="23"/>
      <c r="R313" s="24"/>
      <c r="S313" s="24"/>
      <c r="T313" s="24"/>
      <c r="U313" s="24"/>
    </row>
    <row r="314" spans="5:21" ht="12.75">
      <c r="E314" s="500"/>
      <c r="F314" s="24"/>
      <c r="H314" s="23"/>
      <c r="J314" s="201"/>
      <c r="K314" s="201"/>
      <c r="L314" s="201"/>
      <c r="N314" s="24"/>
      <c r="P314" s="24"/>
      <c r="Q314" s="23"/>
      <c r="R314" s="24"/>
      <c r="S314" s="24"/>
      <c r="T314" s="24"/>
      <c r="U314" s="24"/>
    </row>
    <row r="315" spans="5:21" ht="12.75">
      <c r="E315" s="500"/>
      <c r="F315" s="24"/>
      <c r="H315" s="23"/>
      <c r="J315" s="201"/>
      <c r="K315" s="201"/>
      <c r="L315" s="201"/>
      <c r="N315" s="24"/>
      <c r="P315" s="24"/>
      <c r="Q315" s="23"/>
      <c r="R315" s="24"/>
      <c r="S315" s="24"/>
      <c r="T315" s="24"/>
      <c r="U315" s="24"/>
    </row>
    <row r="316" spans="5:21" ht="12.75">
      <c r="E316" s="500"/>
      <c r="F316" s="24"/>
      <c r="H316" s="23"/>
      <c r="J316" s="201"/>
      <c r="K316" s="201"/>
      <c r="L316" s="201"/>
      <c r="N316" s="24"/>
      <c r="P316" s="24"/>
      <c r="Q316" s="23"/>
      <c r="R316" s="24"/>
      <c r="S316" s="24"/>
      <c r="T316" s="24"/>
      <c r="U316" s="24"/>
    </row>
    <row r="317" spans="5:21" ht="12.75">
      <c r="E317" s="500"/>
      <c r="F317" s="24"/>
      <c r="H317" s="23"/>
      <c r="J317" s="201"/>
      <c r="K317" s="201"/>
      <c r="L317" s="201"/>
      <c r="N317" s="24"/>
      <c r="P317" s="24"/>
      <c r="Q317" s="23"/>
      <c r="R317" s="24"/>
      <c r="S317" s="24"/>
      <c r="T317" s="24"/>
      <c r="U317" s="24"/>
    </row>
    <row r="318" spans="5:21" ht="12.75">
      <c r="E318" s="500"/>
      <c r="F318" s="24"/>
      <c r="H318" s="23"/>
      <c r="J318" s="201"/>
      <c r="K318" s="201"/>
      <c r="L318" s="201"/>
      <c r="N318" s="24"/>
      <c r="P318" s="24"/>
      <c r="Q318" s="23"/>
      <c r="R318" s="24"/>
      <c r="S318" s="24"/>
      <c r="T318" s="24"/>
      <c r="U318" s="24"/>
    </row>
    <row r="319" spans="5:21" ht="12.75">
      <c r="E319" s="500"/>
      <c r="F319" s="24"/>
      <c r="H319" s="23"/>
      <c r="J319" s="201"/>
      <c r="K319" s="201"/>
      <c r="L319" s="201"/>
      <c r="N319" s="24"/>
      <c r="P319" s="24"/>
      <c r="Q319" s="23"/>
      <c r="R319" s="24"/>
      <c r="S319" s="24"/>
      <c r="T319" s="24"/>
      <c r="U319" s="24"/>
    </row>
    <row r="320" spans="5:21" ht="12.75">
      <c r="E320" s="500"/>
      <c r="F320" s="24"/>
      <c r="H320" s="23"/>
      <c r="J320" s="201"/>
      <c r="K320" s="201"/>
      <c r="L320" s="201"/>
      <c r="N320" s="24"/>
      <c r="P320" s="24"/>
      <c r="Q320" s="23"/>
      <c r="R320" s="24"/>
      <c r="S320" s="24"/>
      <c r="T320" s="24"/>
      <c r="U320" s="24"/>
    </row>
    <row r="321" spans="5:21" ht="12.75">
      <c r="E321" s="500"/>
      <c r="F321" s="24"/>
      <c r="H321" s="23"/>
      <c r="J321" s="201"/>
      <c r="K321" s="201"/>
      <c r="L321" s="201"/>
      <c r="N321" s="24"/>
      <c r="P321" s="24"/>
      <c r="Q321" s="23"/>
      <c r="R321" s="24"/>
      <c r="S321" s="24"/>
      <c r="T321" s="24"/>
      <c r="U321" s="24"/>
    </row>
    <row r="322" spans="5:21" ht="12.75">
      <c r="E322" s="500"/>
      <c r="F322" s="24"/>
      <c r="H322" s="23"/>
      <c r="J322" s="201"/>
      <c r="K322" s="201"/>
      <c r="L322" s="201"/>
      <c r="N322" s="24"/>
      <c r="P322" s="24"/>
      <c r="Q322" s="23"/>
      <c r="R322" s="24"/>
      <c r="S322" s="24"/>
      <c r="T322" s="24"/>
      <c r="U322" s="24"/>
    </row>
    <row r="323" spans="5:21" ht="12.75">
      <c r="E323" s="500"/>
      <c r="F323" s="24"/>
      <c r="H323" s="23"/>
      <c r="J323" s="201"/>
      <c r="K323" s="201"/>
      <c r="L323" s="201"/>
      <c r="N323" s="24"/>
      <c r="P323" s="24"/>
      <c r="Q323" s="23"/>
      <c r="R323" s="24"/>
      <c r="S323" s="24"/>
      <c r="T323" s="24"/>
      <c r="U323" s="24"/>
    </row>
    <row r="324" spans="5:21" ht="12.75">
      <c r="E324" s="500"/>
      <c r="F324" s="24"/>
      <c r="H324" s="23"/>
      <c r="J324" s="201"/>
      <c r="K324" s="201"/>
      <c r="L324" s="201"/>
      <c r="N324" s="24"/>
      <c r="P324" s="24"/>
      <c r="Q324" s="23"/>
      <c r="R324" s="24"/>
      <c r="S324" s="24"/>
      <c r="T324" s="24"/>
      <c r="U324" s="24"/>
    </row>
    <row r="325" spans="5:21" ht="12.75">
      <c r="E325" s="500"/>
      <c r="F325" s="24"/>
      <c r="H325" s="23"/>
      <c r="J325" s="201"/>
      <c r="K325" s="201"/>
      <c r="L325" s="201"/>
      <c r="N325" s="24"/>
      <c r="P325" s="24"/>
      <c r="Q325" s="23"/>
      <c r="R325" s="24"/>
      <c r="S325" s="24"/>
      <c r="T325" s="24"/>
      <c r="U325" s="24"/>
    </row>
    <row r="326" spans="5:21" ht="12.75">
      <c r="E326" s="500"/>
      <c r="F326" s="24"/>
      <c r="H326" s="23"/>
      <c r="J326" s="201"/>
      <c r="K326" s="201"/>
      <c r="L326" s="201"/>
      <c r="N326" s="24"/>
      <c r="P326" s="24"/>
      <c r="Q326" s="23"/>
      <c r="R326" s="24"/>
      <c r="S326" s="24"/>
      <c r="T326" s="24"/>
      <c r="U326" s="24"/>
    </row>
    <row r="327" spans="5:21" ht="12.75">
      <c r="E327" s="500"/>
      <c r="F327" s="24"/>
      <c r="H327" s="23"/>
      <c r="J327" s="201"/>
      <c r="K327" s="201"/>
      <c r="L327" s="201"/>
      <c r="N327" s="24"/>
      <c r="P327" s="24"/>
      <c r="Q327" s="23"/>
      <c r="R327" s="24"/>
      <c r="S327" s="24"/>
      <c r="T327" s="24"/>
      <c r="U327" s="24"/>
    </row>
    <row r="328" spans="5:21" ht="12.75">
      <c r="E328" s="500"/>
      <c r="F328" s="24"/>
      <c r="H328" s="23"/>
      <c r="J328" s="201"/>
      <c r="K328" s="201"/>
      <c r="L328" s="201"/>
      <c r="N328" s="24"/>
      <c r="P328" s="24"/>
      <c r="Q328" s="23"/>
      <c r="R328" s="24"/>
      <c r="S328" s="24"/>
      <c r="T328" s="24"/>
      <c r="U328" s="24"/>
    </row>
    <row r="329" spans="5:21" ht="12.75">
      <c r="E329" s="500"/>
      <c r="F329" s="24"/>
      <c r="H329" s="23"/>
      <c r="J329" s="201"/>
      <c r="K329" s="201"/>
      <c r="L329" s="201"/>
      <c r="N329" s="24"/>
      <c r="P329" s="24"/>
      <c r="Q329" s="23"/>
      <c r="R329" s="24"/>
      <c r="S329" s="24"/>
      <c r="T329" s="24"/>
      <c r="U329" s="24"/>
    </row>
    <row r="330" spans="5:21" ht="12.75">
      <c r="E330" s="500"/>
      <c r="F330" s="24"/>
      <c r="H330" s="23"/>
      <c r="J330" s="201"/>
      <c r="K330" s="201"/>
      <c r="L330" s="201"/>
      <c r="N330" s="24"/>
      <c r="P330" s="24"/>
      <c r="Q330" s="23"/>
      <c r="R330" s="24"/>
      <c r="S330" s="24"/>
      <c r="T330" s="24"/>
      <c r="U330" s="24"/>
    </row>
    <row r="331" spans="5:21" ht="12.75">
      <c r="E331" s="500"/>
      <c r="F331" s="24"/>
      <c r="H331" s="23"/>
      <c r="J331" s="201"/>
      <c r="K331" s="201"/>
      <c r="L331" s="201"/>
      <c r="N331" s="24"/>
      <c r="P331" s="24"/>
      <c r="Q331" s="23"/>
      <c r="R331" s="24"/>
      <c r="S331" s="24"/>
      <c r="T331" s="24"/>
      <c r="U331" s="24"/>
    </row>
    <row r="332" spans="5:21" ht="12.75">
      <c r="E332" s="500"/>
      <c r="F332" s="24"/>
      <c r="H332" s="23"/>
      <c r="J332" s="201"/>
      <c r="K332" s="201"/>
      <c r="L332" s="201"/>
      <c r="N332" s="24"/>
      <c r="P332" s="24"/>
      <c r="Q332" s="23"/>
      <c r="R332" s="24"/>
      <c r="S332" s="24"/>
      <c r="T332" s="24"/>
      <c r="U332" s="24"/>
    </row>
    <row r="333" spans="5:21" ht="12.75">
      <c r="E333" s="500"/>
      <c r="F333" s="24"/>
      <c r="H333" s="23"/>
      <c r="J333" s="201"/>
      <c r="K333" s="201"/>
      <c r="L333" s="201"/>
      <c r="N333" s="24"/>
      <c r="P333" s="24"/>
      <c r="Q333" s="23"/>
      <c r="R333" s="24"/>
      <c r="S333" s="24"/>
      <c r="T333" s="24"/>
      <c r="U333" s="24"/>
    </row>
    <row r="334" spans="5:21" ht="12.75">
      <c r="E334" s="500"/>
      <c r="F334" s="24"/>
      <c r="H334" s="23"/>
      <c r="J334" s="201"/>
      <c r="K334" s="201"/>
      <c r="L334" s="201"/>
      <c r="N334" s="24"/>
      <c r="P334" s="24"/>
      <c r="Q334" s="23"/>
      <c r="R334" s="24"/>
      <c r="S334" s="24"/>
      <c r="T334" s="24"/>
      <c r="U334" s="24"/>
    </row>
    <row r="335" spans="5:21" ht="12.75">
      <c r="E335" s="500"/>
      <c r="F335" s="24"/>
      <c r="H335" s="23"/>
      <c r="J335" s="201"/>
      <c r="K335" s="201"/>
      <c r="L335" s="201"/>
      <c r="N335" s="24"/>
      <c r="P335" s="24"/>
      <c r="Q335" s="23"/>
      <c r="R335" s="24"/>
      <c r="S335" s="24"/>
      <c r="T335" s="24"/>
      <c r="U335" s="24"/>
    </row>
    <row r="336" spans="5:21" ht="12.75">
      <c r="E336" s="500"/>
      <c r="F336" s="24"/>
      <c r="H336" s="23"/>
      <c r="J336" s="201"/>
      <c r="K336" s="201"/>
      <c r="L336" s="201"/>
      <c r="N336" s="24"/>
      <c r="P336" s="24"/>
      <c r="Q336" s="23"/>
      <c r="R336" s="24"/>
      <c r="S336" s="24"/>
      <c r="T336" s="24"/>
      <c r="U336" s="24"/>
    </row>
    <row r="337" spans="5:21" ht="12.75">
      <c r="E337" s="500"/>
      <c r="F337" s="24"/>
      <c r="H337" s="23"/>
      <c r="J337" s="201"/>
      <c r="K337" s="201"/>
      <c r="L337" s="201"/>
      <c r="N337" s="24"/>
      <c r="P337" s="24"/>
      <c r="Q337" s="23"/>
      <c r="R337" s="24"/>
      <c r="S337" s="24"/>
      <c r="T337" s="24"/>
      <c r="U337" s="24"/>
    </row>
    <row r="338" spans="5:21" ht="12.75">
      <c r="E338" s="500"/>
      <c r="F338" s="24"/>
      <c r="H338" s="23"/>
      <c r="J338" s="201"/>
      <c r="K338" s="201"/>
      <c r="L338" s="201"/>
      <c r="N338" s="24"/>
      <c r="P338" s="24"/>
      <c r="Q338" s="23"/>
      <c r="R338" s="24"/>
      <c r="S338" s="24"/>
      <c r="T338" s="24"/>
      <c r="U338" s="24"/>
    </row>
    <row r="339" spans="5:21" ht="12.75">
      <c r="E339" s="500"/>
      <c r="F339" s="24"/>
      <c r="H339" s="23"/>
      <c r="J339" s="201"/>
      <c r="K339" s="201"/>
      <c r="L339" s="201"/>
      <c r="N339" s="24"/>
      <c r="P339" s="24"/>
      <c r="Q339" s="23"/>
      <c r="R339" s="24"/>
      <c r="S339" s="24"/>
      <c r="T339" s="24"/>
      <c r="U339" s="24"/>
    </row>
    <row r="340" spans="5:21" ht="12.75">
      <c r="E340" s="500"/>
      <c r="F340" s="24"/>
      <c r="H340" s="23"/>
      <c r="J340" s="201"/>
      <c r="K340" s="201"/>
      <c r="L340" s="201"/>
      <c r="N340" s="24"/>
      <c r="P340" s="24"/>
      <c r="Q340" s="23"/>
      <c r="R340" s="24"/>
      <c r="S340" s="24"/>
      <c r="T340" s="24"/>
      <c r="U340" s="24"/>
    </row>
    <row r="341" spans="5:21" ht="12.75">
      <c r="E341" s="500"/>
      <c r="F341" s="24"/>
      <c r="H341" s="23"/>
      <c r="J341" s="201"/>
      <c r="K341" s="201"/>
      <c r="L341" s="201"/>
      <c r="N341" s="24"/>
      <c r="P341" s="24"/>
      <c r="Q341" s="23"/>
      <c r="R341" s="24"/>
      <c r="S341" s="24"/>
      <c r="T341" s="24"/>
      <c r="U341" s="24"/>
    </row>
    <row r="342" spans="5:21" ht="12.75">
      <c r="E342" s="500"/>
      <c r="F342" s="24"/>
      <c r="H342" s="23"/>
      <c r="J342" s="201"/>
      <c r="K342" s="201"/>
      <c r="L342" s="201"/>
      <c r="N342" s="24"/>
      <c r="P342" s="24"/>
      <c r="Q342" s="23"/>
      <c r="R342" s="24"/>
      <c r="S342" s="24"/>
      <c r="T342" s="24"/>
      <c r="U342" s="24"/>
    </row>
    <row r="343" spans="5:21" ht="12.75">
      <c r="E343" s="500"/>
      <c r="F343" s="24"/>
      <c r="H343" s="23"/>
      <c r="J343" s="201"/>
      <c r="K343" s="201"/>
      <c r="L343" s="201"/>
      <c r="N343" s="24"/>
      <c r="P343" s="24"/>
      <c r="Q343" s="23"/>
      <c r="R343" s="24"/>
      <c r="S343" s="24"/>
      <c r="T343" s="24"/>
      <c r="U343" s="24"/>
    </row>
    <row r="344" spans="5:21" ht="12.75">
      <c r="E344" s="500"/>
      <c r="F344" s="24"/>
      <c r="H344" s="23"/>
      <c r="J344" s="201"/>
      <c r="K344" s="201"/>
      <c r="L344" s="201"/>
      <c r="N344" s="24"/>
      <c r="P344" s="24"/>
      <c r="Q344" s="23"/>
      <c r="R344" s="24"/>
      <c r="S344" s="24"/>
      <c r="T344" s="24"/>
      <c r="U344" s="24"/>
    </row>
    <row r="345" spans="5:21" ht="12.75">
      <c r="E345" s="500"/>
      <c r="F345" s="24"/>
      <c r="H345" s="23"/>
      <c r="J345" s="201"/>
      <c r="K345" s="201"/>
      <c r="L345" s="201"/>
      <c r="N345" s="24"/>
      <c r="P345" s="24"/>
      <c r="Q345" s="23"/>
      <c r="R345" s="24"/>
      <c r="S345" s="24"/>
      <c r="T345" s="24"/>
      <c r="U345" s="24"/>
    </row>
    <row r="346" spans="5:21" ht="12.75">
      <c r="E346" s="500"/>
      <c r="F346" s="24"/>
      <c r="H346" s="23"/>
      <c r="J346" s="201"/>
      <c r="K346" s="201"/>
      <c r="L346" s="201"/>
      <c r="N346" s="24"/>
      <c r="P346" s="24"/>
      <c r="Q346" s="23"/>
      <c r="R346" s="24"/>
      <c r="S346" s="24"/>
      <c r="T346" s="24"/>
      <c r="U346" s="24"/>
    </row>
    <row r="347" spans="5:21" ht="12.75">
      <c r="E347" s="500"/>
      <c r="F347" s="24"/>
      <c r="H347" s="23"/>
      <c r="J347" s="201"/>
      <c r="K347" s="201"/>
      <c r="L347" s="201"/>
      <c r="N347" s="24"/>
      <c r="P347" s="24"/>
      <c r="Q347" s="23"/>
      <c r="R347" s="24"/>
      <c r="S347" s="24"/>
      <c r="T347" s="24"/>
      <c r="U347" s="24"/>
    </row>
    <row r="348" spans="5:21" ht="12.75">
      <c r="E348" s="500"/>
      <c r="F348" s="24"/>
      <c r="H348" s="23"/>
      <c r="J348" s="201"/>
      <c r="K348" s="201"/>
      <c r="L348" s="201"/>
      <c r="N348" s="24"/>
      <c r="P348" s="24"/>
      <c r="Q348" s="23"/>
      <c r="R348" s="24"/>
      <c r="S348" s="24"/>
      <c r="T348" s="24"/>
      <c r="U348" s="24"/>
    </row>
    <row r="349" spans="5:21" ht="12.75">
      <c r="E349" s="500"/>
      <c r="F349" s="24"/>
      <c r="H349" s="23"/>
      <c r="J349" s="201"/>
      <c r="K349" s="201"/>
      <c r="L349" s="201"/>
      <c r="N349" s="24"/>
      <c r="P349" s="24"/>
      <c r="Q349" s="23"/>
      <c r="R349" s="24"/>
      <c r="S349" s="24"/>
      <c r="T349" s="24"/>
      <c r="U349" s="24"/>
    </row>
    <row r="350" spans="5:21" ht="12.75">
      <c r="E350" s="500"/>
      <c r="F350" s="24"/>
      <c r="H350" s="23"/>
      <c r="J350" s="201"/>
      <c r="K350" s="201"/>
      <c r="L350" s="201"/>
      <c r="N350" s="24"/>
      <c r="P350" s="24"/>
      <c r="Q350" s="23"/>
      <c r="R350" s="24"/>
      <c r="S350" s="24"/>
      <c r="T350" s="24"/>
      <c r="U350" s="24"/>
    </row>
    <row r="351" spans="5:21" ht="12.75">
      <c r="E351" s="500"/>
      <c r="F351" s="24"/>
      <c r="H351" s="23"/>
      <c r="J351" s="201"/>
      <c r="K351" s="201"/>
      <c r="L351" s="201"/>
      <c r="N351" s="24"/>
      <c r="P351" s="24"/>
      <c r="Q351" s="23"/>
      <c r="R351" s="24"/>
      <c r="S351" s="24"/>
      <c r="T351" s="24"/>
      <c r="U351" s="24"/>
    </row>
    <row r="352" spans="5:21" ht="12.75">
      <c r="E352" s="500"/>
      <c r="F352" s="24"/>
      <c r="H352" s="23"/>
      <c r="J352" s="201"/>
      <c r="K352" s="201"/>
      <c r="L352" s="201"/>
      <c r="N352" s="24"/>
      <c r="P352" s="24"/>
      <c r="Q352" s="23"/>
      <c r="R352" s="24"/>
      <c r="S352" s="24"/>
      <c r="T352" s="24"/>
      <c r="U352" s="24"/>
    </row>
    <row r="353" spans="5:21" ht="12.75">
      <c r="E353" s="500"/>
      <c r="F353" s="24"/>
      <c r="H353" s="23"/>
      <c r="J353" s="201"/>
      <c r="K353" s="201"/>
      <c r="L353" s="201"/>
      <c r="N353" s="24"/>
      <c r="P353" s="24"/>
      <c r="Q353" s="23"/>
      <c r="R353" s="24"/>
      <c r="S353" s="24"/>
      <c r="T353" s="24"/>
      <c r="U353" s="24"/>
    </row>
    <row r="354" spans="5:21" ht="12.75">
      <c r="E354" s="500"/>
      <c r="F354" s="24"/>
      <c r="H354" s="23"/>
      <c r="J354" s="201"/>
      <c r="K354" s="201"/>
      <c r="L354" s="201"/>
      <c r="N354" s="24"/>
      <c r="P354" s="24"/>
      <c r="Q354" s="23"/>
      <c r="R354" s="24"/>
      <c r="S354" s="24"/>
      <c r="T354" s="24"/>
      <c r="U354" s="24"/>
    </row>
    <row r="355" spans="5:21" ht="12.75">
      <c r="E355" s="500"/>
      <c r="F355" s="24"/>
      <c r="H355" s="23"/>
      <c r="J355" s="201"/>
      <c r="K355" s="201"/>
      <c r="L355" s="201"/>
      <c r="N355" s="24"/>
      <c r="P355" s="24"/>
      <c r="Q355" s="23"/>
      <c r="R355" s="24"/>
      <c r="S355" s="24"/>
      <c r="T355" s="24"/>
      <c r="U355" s="24"/>
    </row>
    <row r="356" spans="5:21" ht="12.75">
      <c r="E356" s="500"/>
      <c r="F356" s="24"/>
      <c r="H356" s="23"/>
      <c r="J356" s="201"/>
      <c r="K356" s="201"/>
      <c r="L356" s="201"/>
      <c r="N356" s="24"/>
      <c r="P356" s="24"/>
      <c r="Q356" s="23"/>
      <c r="R356" s="24"/>
      <c r="S356" s="24"/>
      <c r="T356" s="24"/>
      <c r="U356" s="24"/>
    </row>
    <row r="357" spans="5:21" ht="12.75">
      <c r="E357" s="500"/>
      <c r="F357" s="24"/>
      <c r="H357" s="23"/>
      <c r="J357" s="201"/>
      <c r="K357" s="201"/>
      <c r="L357" s="201"/>
      <c r="N357" s="24"/>
      <c r="P357" s="24"/>
      <c r="Q357" s="23"/>
      <c r="R357" s="24"/>
      <c r="S357" s="24"/>
      <c r="T357" s="24"/>
      <c r="U357" s="24"/>
    </row>
    <row r="358" spans="5:21" ht="12.75">
      <c r="E358" s="500"/>
      <c r="F358" s="24"/>
      <c r="H358" s="23"/>
      <c r="J358" s="201"/>
      <c r="K358" s="201"/>
      <c r="L358" s="201"/>
      <c r="N358" s="24"/>
      <c r="P358" s="24"/>
      <c r="Q358" s="23"/>
      <c r="R358" s="24"/>
      <c r="S358" s="24"/>
      <c r="T358" s="24"/>
      <c r="U358" s="24"/>
    </row>
    <row r="359" spans="5:21" ht="12.75">
      <c r="E359" s="500"/>
      <c r="F359" s="24"/>
      <c r="H359" s="23"/>
      <c r="J359" s="201"/>
      <c r="K359" s="201"/>
      <c r="L359" s="201"/>
      <c r="N359" s="24"/>
      <c r="P359" s="24"/>
      <c r="Q359" s="23"/>
      <c r="R359" s="24"/>
      <c r="S359" s="24"/>
      <c r="T359" s="24"/>
      <c r="U359" s="24"/>
    </row>
    <row r="360" spans="5:21" ht="12.75">
      <c r="E360" s="500"/>
      <c r="F360" s="24"/>
      <c r="H360" s="23"/>
      <c r="J360" s="201"/>
      <c r="K360" s="201"/>
      <c r="L360" s="201"/>
      <c r="N360" s="24"/>
      <c r="P360" s="24"/>
      <c r="Q360" s="23"/>
      <c r="R360" s="24"/>
      <c r="S360" s="24"/>
      <c r="T360" s="24"/>
      <c r="U360" s="24"/>
    </row>
    <row r="361" spans="5:21" ht="12.75">
      <c r="E361" s="500"/>
      <c r="F361" s="24"/>
      <c r="H361" s="23"/>
      <c r="J361" s="201"/>
      <c r="K361" s="201"/>
      <c r="L361" s="201"/>
      <c r="N361" s="24"/>
      <c r="P361" s="24"/>
      <c r="Q361" s="23"/>
      <c r="R361" s="24"/>
      <c r="S361" s="24"/>
      <c r="T361" s="24"/>
      <c r="U361" s="24"/>
    </row>
    <row r="362" spans="5:21" ht="12.75">
      <c r="E362" s="500"/>
      <c r="F362" s="24"/>
      <c r="H362" s="23"/>
      <c r="J362" s="201"/>
      <c r="K362" s="201"/>
      <c r="L362" s="201"/>
      <c r="N362" s="24"/>
      <c r="P362" s="24"/>
      <c r="Q362" s="23"/>
      <c r="R362" s="24"/>
      <c r="S362" s="24"/>
      <c r="T362" s="24"/>
      <c r="U362" s="24"/>
    </row>
    <row r="363" spans="5:21" ht="12.75">
      <c r="E363" s="500"/>
      <c r="F363" s="24"/>
      <c r="H363" s="23"/>
      <c r="J363" s="201"/>
      <c r="K363" s="201"/>
      <c r="L363" s="201"/>
      <c r="N363" s="24"/>
      <c r="P363" s="24"/>
      <c r="Q363" s="23"/>
      <c r="R363" s="24"/>
      <c r="S363" s="24"/>
      <c r="T363" s="24"/>
      <c r="U363" s="24"/>
    </row>
    <row r="364" spans="5:21" ht="12.75">
      <c r="E364" s="500"/>
      <c r="F364" s="24"/>
      <c r="H364" s="23"/>
      <c r="J364" s="201"/>
      <c r="K364" s="201"/>
      <c r="L364" s="201"/>
      <c r="N364" s="24"/>
      <c r="P364" s="24"/>
      <c r="Q364" s="23"/>
      <c r="R364" s="24"/>
      <c r="S364" s="24"/>
      <c r="T364" s="24"/>
      <c r="U364" s="24"/>
    </row>
    <row r="365" spans="5:21" ht="12.75">
      <c r="E365" s="500"/>
      <c r="F365" s="24"/>
      <c r="H365" s="23"/>
      <c r="J365" s="201"/>
      <c r="K365" s="201"/>
      <c r="L365" s="201"/>
      <c r="N365" s="24"/>
      <c r="P365" s="24"/>
      <c r="Q365" s="23"/>
      <c r="R365" s="24"/>
      <c r="S365" s="24"/>
      <c r="T365" s="24"/>
      <c r="U365" s="24"/>
    </row>
    <row r="366" spans="5:21" ht="12.75">
      <c r="E366" s="500"/>
      <c r="F366" s="24"/>
      <c r="H366" s="23"/>
      <c r="J366" s="201"/>
      <c r="K366" s="201"/>
      <c r="L366" s="201"/>
      <c r="N366" s="24"/>
      <c r="P366" s="24"/>
      <c r="Q366" s="23"/>
      <c r="R366" s="24"/>
      <c r="S366" s="24"/>
      <c r="T366" s="24"/>
      <c r="U366" s="24"/>
    </row>
    <row r="367" spans="5:21" ht="12.75">
      <c r="E367" s="500"/>
      <c r="F367" s="24"/>
      <c r="H367" s="23"/>
      <c r="J367" s="201"/>
      <c r="K367" s="201"/>
      <c r="L367" s="201"/>
      <c r="N367" s="24"/>
      <c r="P367" s="24"/>
      <c r="Q367" s="23"/>
      <c r="R367" s="24"/>
      <c r="S367" s="24"/>
      <c r="T367" s="24"/>
      <c r="U367" s="24"/>
    </row>
    <row r="368" spans="5:21" ht="12.75">
      <c r="E368" s="500"/>
      <c r="F368" s="24"/>
      <c r="H368" s="23"/>
      <c r="J368" s="201"/>
      <c r="K368" s="201"/>
      <c r="L368" s="201"/>
      <c r="N368" s="24"/>
      <c r="P368" s="24"/>
      <c r="Q368" s="23"/>
      <c r="R368" s="24"/>
      <c r="S368" s="24"/>
      <c r="T368" s="24"/>
      <c r="U368" s="24"/>
    </row>
    <row r="369" spans="5:21" ht="12.75">
      <c r="E369" s="500"/>
      <c r="F369" s="24"/>
      <c r="H369" s="23"/>
      <c r="J369" s="201"/>
      <c r="K369" s="201"/>
      <c r="L369" s="201"/>
      <c r="N369" s="24"/>
      <c r="P369" s="24"/>
      <c r="Q369" s="23"/>
      <c r="R369" s="24"/>
      <c r="S369" s="24"/>
      <c r="T369" s="24"/>
      <c r="U369" s="24"/>
    </row>
    <row r="370" spans="5:21" ht="12.75">
      <c r="E370" s="500"/>
      <c r="F370" s="24"/>
      <c r="H370" s="23"/>
      <c r="J370" s="201"/>
      <c r="K370" s="201"/>
      <c r="L370" s="201"/>
      <c r="N370" s="24"/>
      <c r="P370" s="24"/>
      <c r="Q370" s="23"/>
      <c r="R370" s="24"/>
      <c r="S370" s="24"/>
      <c r="T370" s="24"/>
      <c r="U370" s="24"/>
    </row>
    <row r="371" spans="5:21" ht="12.75">
      <c r="E371" s="500"/>
      <c r="F371" s="24"/>
      <c r="H371" s="23"/>
      <c r="J371" s="201"/>
      <c r="K371" s="201"/>
      <c r="L371" s="201"/>
      <c r="N371" s="24"/>
      <c r="P371" s="24"/>
      <c r="Q371" s="23"/>
      <c r="R371" s="24"/>
      <c r="S371" s="24"/>
      <c r="T371" s="24"/>
      <c r="U371" s="24"/>
    </row>
    <row r="372" spans="5:21" ht="12.75">
      <c r="E372" s="500"/>
      <c r="F372" s="24"/>
      <c r="H372" s="23"/>
      <c r="J372" s="201"/>
      <c r="K372" s="201"/>
      <c r="L372" s="201"/>
      <c r="N372" s="24"/>
      <c r="P372" s="24"/>
      <c r="Q372" s="23"/>
      <c r="R372" s="24"/>
      <c r="S372" s="24"/>
      <c r="T372" s="24"/>
      <c r="U372" s="24"/>
    </row>
    <row r="373" spans="5:21" ht="12.75">
      <c r="E373" s="500"/>
      <c r="F373" s="24"/>
      <c r="H373" s="23"/>
      <c r="J373" s="201"/>
      <c r="K373" s="201"/>
      <c r="L373" s="201"/>
      <c r="N373" s="24"/>
      <c r="P373" s="24"/>
      <c r="Q373" s="23"/>
      <c r="R373" s="24"/>
      <c r="S373" s="24"/>
      <c r="T373" s="24"/>
      <c r="U373" s="24"/>
    </row>
    <row r="374" spans="5:21" ht="12.75">
      <c r="E374" s="500"/>
      <c r="F374" s="24"/>
      <c r="H374" s="23"/>
      <c r="J374" s="201"/>
      <c r="K374" s="201"/>
      <c r="L374" s="201"/>
      <c r="N374" s="24"/>
      <c r="P374" s="24"/>
      <c r="Q374" s="23"/>
      <c r="R374" s="24"/>
      <c r="S374" s="24"/>
      <c r="T374" s="24"/>
      <c r="U374" s="24"/>
    </row>
    <row r="375" spans="5:21" ht="12.75">
      <c r="E375" s="500"/>
      <c r="F375" s="24"/>
      <c r="H375" s="23"/>
      <c r="J375" s="201"/>
      <c r="K375" s="201"/>
      <c r="L375" s="201"/>
      <c r="N375" s="24"/>
      <c r="P375" s="24"/>
      <c r="Q375" s="23"/>
      <c r="R375" s="24"/>
      <c r="S375" s="24"/>
      <c r="T375" s="24"/>
      <c r="U375" s="24"/>
    </row>
    <row r="376" spans="5:21" ht="12.75">
      <c r="E376" s="500"/>
      <c r="F376" s="24"/>
      <c r="H376" s="23"/>
      <c r="J376" s="201"/>
      <c r="K376" s="201"/>
      <c r="L376" s="201"/>
      <c r="N376" s="24"/>
      <c r="P376" s="24"/>
      <c r="Q376" s="23"/>
      <c r="R376" s="24"/>
      <c r="S376" s="24"/>
      <c r="T376" s="24"/>
      <c r="U376" s="24"/>
    </row>
    <row r="377" spans="5:21" ht="12.75">
      <c r="E377" s="500"/>
      <c r="F377" s="24"/>
      <c r="H377" s="23"/>
      <c r="J377" s="201"/>
      <c r="K377" s="201"/>
      <c r="L377" s="201"/>
      <c r="N377" s="24"/>
      <c r="P377" s="24"/>
      <c r="Q377" s="23"/>
      <c r="R377" s="24"/>
      <c r="S377" s="24"/>
      <c r="T377" s="24"/>
      <c r="U377" s="24"/>
    </row>
    <row r="378" spans="5:21" ht="12.75">
      <c r="E378" s="500"/>
      <c r="F378" s="24"/>
      <c r="H378" s="23"/>
      <c r="J378" s="201"/>
      <c r="K378" s="201"/>
      <c r="L378" s="201"/>
      <c r="N378" s="24"/>
      <c r="P378" s="24"/>
      <c r="Q378" s="23"/>
      <c r="R378" s="24"/>
      <c r="S378" s="24"/>
      <c r="T378" s="24"/>
      <c r="U378" s="24"/>
    </row>
    <row r="379" spans="5:21" ht="12.75">
      <c r="E379" s="500"/>
      <c r="F379" s="24"/>
      <c r="H379" s="23"/>
      <c r="J379" s="201"/>
      <c r="K379" s="201"/>
      <c r="L379" s="201"/>
      <c r="N379" s="24"/>
      <c r="P379" s="24"/>
      <c r="Q379" s="23"/>
      <c r="R379" s="24"/>
      <c r="S379" s="24"/>
      <c r="T379" s="24"/>
      <c r="U379" s="24"/>
    </row>
    <row r="380" spans="5:21" ht="12.75">
      <c r="E380" s="500"/>
      <c r="F380" s="24"/>
      <c r="H380" s="23"/>
      <c r="J380" s="201"/>
      <c r="K380" s="201"/>
      <c r="L380" s="201"/>
      <c r="N380" s="24"/>
      <c r="P380" s="24"/>
      <c r="Q380" s="23"/>
      <c r="R380" s="24"/>
      <c r="S380" s="24"/>
      <c r="T380" s="24"/>
      <c r="U380" s="24"/>
    </row>
    <row r="381" spans="5:21" ht="12.75">
      <c r="E381" s="500"/>
      <c r="F381" s="24"/>
      <c r="H381" s="23"/>
      <c r="J381" s="201"/>
      <c r="K381" s="201"/>
      <c r="L381" s="201"/>
      <c r="N381" s="24"/>
      <c r="P381" s="24"/>
      <c r="Q381" s="23"/>
      <c r="R381" s="24"/>
      <c r="S381" s="24"/>
      <c r="T381" s="24"/>
      <c r="U381" s="24"/>
    </row>
    <row r="382" spans="5:21" ht="12.75">
      <c r="E382" s="500"/>
      <c r="F382" s="24"/>
      <c r="H382" s="23"/>
      <c r="J382" s="201"/>
      <c r="K382" s="201"/>
      <c r="L382" s="201"/>
      <c r="N382" s="24"/>
      <c r="P382" s="24"/>
      <c r="Q382" s="23"/>
      <c r="R382" s="24"/>
      <c r="S382" s="24"/>
      <c r="T382" s="24"/>
      <c r="U382" s="24"/>
    </row>
    <row r="383" spans="5:21" ht="12.75">
      <c r="E383" s="500"/>
      <c r="F383" s="24"/>
      <c r="H383" s="23"/>
      <c r="J383" s="201"/>
      <c r="K383" s="201"/>
      <c r="L383" s="201"/>
      <c r="N383" s="24"/>
      <c r="P383" s="24"/>
      <c r="Q383" s="23"/>
      <c r="R383" s="24"/>
      <c r="S383" s="24"/>
      <c r="T383" s="24"/>
      <c r="U383" s="24"/>
    </row>
    <row r="384" spans="5:21" ht="12.75">
      <c r="E384" s="500"/>
      <c r="F384" s="24"/>
      <c r="H384" s="23"/>
      <c r="J384" s="201"/>
      <c r="K384" s="201"/>
      <c r="L384" s="201"/>
      <c r="N384" s="24"/>
      <c r="P384" s="24"/>
      <c r="Q384" s="23"/>
      <c r="R384" s="24"/>
      <c r="S384" s="24"/>
      <c r="T384" s="24"/>
      <c r="U384" s="24"/>
    </row>
    <row r="385" spans="5:21" ht="12.75">
      <c r="E385" s="500"/>
      <c r="F385" s="24"/>
      <c r="H385" s="23"/>
      <c r="J385" s="201"/>
      <c r="K385" s="201"/>
      <c r="L385" s="201"/>
      <c r="N385" s="24"/>
      <c r="P385" s="24"/>
      <c r="Q385" s="23"/>
      <c r="R385" s="24"/>
      <c r="S385" s="24"/>
      <c r="T385" s="24"/>
      <c r="U385" s="24"/>
    </row>
    <row r="386" spans="5:21" ht="12.75">
      <c r="E386" s="500"/>
      <c r="F386" s="24"/>
      <c r="H386" s="23"/>
      <c r="J386" s="201"/>
      <c r="K386" s="201"/>
      <c r="L386" s="201"/>
      <c r="N386" s="24"/>
      <c r="P386" s="24"/>
      <c r="Q386" s="23"/>
      <c r="R386" s="24"/>
      <c r="S386" s="24"/>
      <c r="T386" s="24"/>
      <c r="U386" s="24"/>
    </row>
    <row r="387" spans="5:21" ht="12.75">
      <c r="E387" s="500"/>
      <c r="F387" s="24"/>
      <c r="H387" s="23"/>
      <c r="J387" s="201"/>
      <c r="K387" s="201"/>
      <c r="L387" s="201"/>
      <c r="N387" s="24"/>
      <c r="P387" s="24"/>
      <c r="Q387" s="23"/>
      <c r="R387" s="24"/>
      <c r="S387" s="24"/>
      <c r="T387" s="24"/>
      <c r="U387" s="24"/>
    </row>
    <row r="388" spans="5:21" ht="12.75">
      <c r="E388" s="500"/>
      <c r="F388" s="24"/>
      <c r="H388" s="23"/>
      <c r="J388" s="201"/>
      <c r="K388" s="201"/>
      <c r="L388" s="201"/>
      <c r="N388" s="24"/>
      <c r="P388" s="24"/>
      <c r="Q388" s="23"/>
      <c r="R388" s="24"/>
      <c r="S388" s="24"/>
      <c r="T388" s="24"/>
      <c r="U388" s="24"/>
    </row>
    <row r="389" spans="5:21" ht="12.75">
      <c r="E389" s="500"/>
      <c r="F389" s="24"/>
      <c r="H389" s="23"/>
      <c r="J389" s="201"/>
      <c r="K389" s="201"/>
      <c r="L389" s="201"/>
      <c r="N389" s="24"/>
      <c r="P389" s="24"/>
      <c r="Q389" s="23"/>
      <c r="R389" s="24"/>
      <c r="S389" s="24"/>
      <c r="T389" s="24"/>
      <c r="U389" s="24"/>
    </row>
    <row r="390" spans="5:21" ht="12.75">
      <c r="E390" s="500"/>
      <c r="F390" s="24"/>
      <c r="H390" s="23"/>
      <c r="J390" s="201"/>
      <c r="K390" s="201"/>
      <c r="L390" s="201"/>
      <c r="N390" s="24"/>
      <c r="P390" s="24"/>
      <c r="Q390" s="23"/>
      <c r="R390" s="24"/>
      <c r="S390" s="24"/>
      <c r="T390" s="24"/>
      <c r="U390" s="24"/>
    </row>
    <row r="391" spans="5:21" ht="12.75">
      <c r="E391" s="500"/>
      <c r="F391" s="24"/>
      <c r="H391" s="23"/>
      <c r="J391" s="201"/>
      <c r="K391" s="201"/>
      <c r="L391" s="201"/>
      <c r="N391" s="24"/>
      <c r="P391" s="24"/>
      <c r="Q391" s="23"/>
      <c r="R391" s="24"/>
      <c r="S391" s="24"/>
      <c r="T391" s="24"/>
      <c r="U391" s="24"/>
    </row>
    <row r="392" spans="5:21" ht="12.75">
      <c r="E392" s="500"/>
      <c r="F392" s="24"/>
      <c r="H392" s="23"/>
      <c r="J392" s="201"/>
      <c r="K392" s="201"/>
      <c r="L392" s="201"/>
      <c r="N392" s="24"/>
      <c r="P392" s="24"/>
      <c r="Q392" s="23"/>
      <c r="R392" s="24"/>
      <c r="S392" s="24"/>
      <c r="T392" s="24"/>
      <c r="U392" s="24"/>
    </row>
    <row r="393" spans="5:21" ht="12.75">
      <c r="E393" s="500"/>
      <c r="F393" s="24"/>
      <c r="H393" s="23"/>
      <c r="J393" s="201"/>
      <c r="K393" s="201"/>
      <c r="L393" s="201"/>
      <c r="N393" s="24"/>
      <c r="P393" s="24"/>
      <c r="Q393" s="23"/>
      <c r="R393" s="24"/>
      <c r="S393" s="24"/>
      <c r="T393" s="24"/>
      <c r="U393" s="24"/>
    </row>
    <row r="394" spans="5:21" ht="12.75">
      <c r="E394" s="500"/>
      <c r="F394" s="24"/>
      <c r="H394" s="23"/>
      <c r="J394" s="201"/>
      <c r="K394" s="201"/>
      <c r="L394" s="201"/>
      <c r="N394" s="24"/>
      <c r="P394" s="24"/>
      <c r="Q394" s="23"/>
      <c r="R394" s="24"/>
      <c r="S394" s="24"/>
      <c r="T394" s="24"/>
      <c r="U394" s="24"/>
    </row>
    <row r="395" spans="5:21" ht="12.75">
      <c r="E395" s="500"/>
      <c r="F395" s="24"/>
      <c r="H395" s="23"/>
      <c r="J395" s="201"/>
      <c r="K395" s="201"/>
      <c r="L395" s="201"/>
      <c r="N395" s="24"/>
      <c r="P395" s="24"/>
      <c r="Q395" s="23"/>
      <c r="R395" s="24"/>
      <c r="S395" s="24"/>
      <c r="T395" s="24"/>
      <c r="U395" s="24"/>
    </row>
    <row r="396" spans="5:21" ht="12.75">
      <c r="E396" s="500"/>
      <c r="F396" s="24"/>
      <c r="H396" s="23"/>
      <c r="J396" s="201"/>
      <c r="K396" s="201"/>
      <c r="L396" s="201"/>
      <c r="N396" s="24"/>
      <c r="P396" s="24"/>
      <c r="Q396" s="23"/>
      <c r="R396" s="24"/>
      <c r="S396" s="24"/>
      <c r="T396" s="24"/>
      <c r="U396" s="24"/>
    </row>
    <row r="397" spans="5:21" ht="12.75">
      <c r="E397" s="500"/>
      <c r="F397" s="24"/>
      <c r="H397" s="23"/>
      <c r="J397" s="201"/>
      <c r="K397" s="201"/>
      <c r="L397" s="201"/>
      <c r="N397" s="24"/>
      <c r="P397" s="24"/>
      <c r="Q397" s="23"/>
      <c r="R397" s="24"/>
      <c r="S397" s="24"/>
      <c r="T397" s="24"/>
      <c r="U397" s="24"/>
    </row>
    <row r="398" spans="5:21" ht="12.75">
      <c r="E398" s="500"/>
      <c r="F398" s="24"/>
      <c r="H398" s="23"/>
      <c r="J398" s="201"/>
      <c r="K398" s="201"/>
      <c r="L398" s="201"/>
      <c r="N398" s="24"/>
      <c r="P398" s="24"/>
      <c r="Q398" s="23"/>
      <c r="R398" s="24"/>
      <c r="S398" s="24"/>
      <c r="T398" s="24"/>
      <c r="U398" s="24"/>
    </row>
    <row r="399" spans="5:21" ht="12.75">
      <c r="E399" s="500"/>
      <c r="F399" s="24"/>
      <c r="H399" s="23"/>
      <c r="J399" s="201"/>
      <c r="K399" s="201"/>
      <c r="L399" s="201"/>
      <c r="N399" s="24"/>
      <c r="P399" s="24"/>
      <c r="Q399" s="23"/>
      <c r="R399" s="24"/>
      <c r="S399" s="24"/>
      <c r="T399" s="24"/>
      <c r="U399" s="24"/>
    </row>
    <row r="400" spans="5:21" ht="12.75">
      <c r="E400" s="500"/>
      <c r="F400" s="24"/>
      <c r="H400" s="23"/>
      <c r="J400" s="201"/>
      <c r="K400" s="201"/>
      <c r="L400" s="201"/>
      <c r="N400" s="24"/>
      <c r="P400" s="24"/>
      <c r="Q400" s="23"/>
      <c r="R400" s="24"/>
      <c r="S400" s="24"/>
      <c r="T400" s="24"/>
      <c r="U400" s="24"/>
    </row>
    <row r="401" spans="5:21" ht="12.75">
      <c r="E401" s="500"/>
      <c r="F401" s="24"/>
      <c r="H401" s="23"/>
      <c r="J401" s="201"/>
      <c r="K401" s="201"/>
      <c r="L401" s="201"/>
      <c r="N401" s="24"/>
      <c r="P401" s="24"/>
      <c r="Q401" s="23"/>
      <c r="R401" s="24"/>
      <c r="S401" s="24"/>
      <c r="T401" s="24"/>
      <c r="U401" s="24"/>
    </row>
    <row r="402" spans="5:21" ht="12.75">
      <c r="E402" s="500"/>
      <c r="F402" s="24"/>
      <c r="H402" s="23"/>
      <c r="J402" s="201"/>
      <c r="K402" s="201"/>
      <c r="L402" s="201"/>
      <c r="N402" s="24"/>
      <c r="P402" s="24"/>
      <c r="Q402" s="23"/>
      <c r="R402" s="24"/>
      <c r="S402" s="24"/>
      <c r="T402" s="24"/>
      <c r="U402" s="24"/>
    </row>
    <row r="403" spans="5:21" ht="12.75">
      <c r="E403" s="500"/>
      <c r="F403" s="24"/>
      <c r="H403" s="23"/>
      <c r="J403" s="201"/>
      <c r="K403" s="201"/>
      <c r="L403" s="201"/>
      <c r="N403" s="24"/>
      <c r="P403" s="24"/>
      <c r="Q403" s="23"/>
      <c r="R403" s="24"/>
      <c r="S403" s="24"/>
      <c r="T403" s="24"/>
      <c r="U403" s="24"/>
    </row>
    <row r="404" spans="5:21" ht="12.75">
      <c r="E404" s="500"/>
      <c r="F404" s="24"/>
      <c r="H404" s="23"/>
      <c r="J404" s="201"/>
      <c r="K404" s="201"/>
      <c r="L404" s="201"/>
      <c r="N404" s="24"/>
      <c r="P404" s="24"/>
      <c r="Q404" s="23"/>
      <c r="R404" s="24"/>
      <c r="S404" s="24"/>
      <c r="T404" s="24"/>
      <c r="U404" s="24"/>
    </row>
    <row r="405" spans="5:21" ht="12.75">
      <c r="E405" s="500"/>
      <c r="F405" s="24"/>
      <c r="H405" s="23"/>
      <c r="J405" s="201"/>
      <c r="K405" s="201"/>
      <c r="L405" s="201"/>
      <c r="N405" s="24"/>
      <c r="P405" s="24"/>
      <c r="Q405" s="23"/>
      <c r="R405" s="24"/>
      <c r="S405" s="24"/>
      <c r="T405" s="24"/>
      <c r="U405" s="24"/>
    </row>
    <row r="406" spans="5:21" ht="12.75">
      <c r="E406" s="500"/>
      <c r="F406" s="24"/>
      <c r="H406" s="23"/>
      <c r="J406" s="201"/>
      <c r="K406" s="201"/>
      <c r="L406" s="201"/>
      <c r="N406" s="24"/>
      <c r="P406" s="24"/>
      <c r="Q406" s="23"/>
      <c r="R406" s="24"/>
      <c r="S406" s="24"/>
      <c r="T406" s="24"/>
      <c r="U406" s="24"/>
    </row>
    <row r="407" spans="5:21" ht="12.75">
      <c r="E407" s="500"/>
      <c r="F407" s="24"/>
      <c r="H407" s="23"/>
      <c r="J407" s="201"/>
      <c r="K407" s="201"/>
      <c r="L407" s="201"/>
      <c r="N407" s="24"/>
      <c r="P407" s="24"/>
      <c r="Q407" s="23"/>
      <c r="R407" s="24"/>
      <c r="S407" s="24"/>
      <c r="T407" s="24"/>
      <c r="U407" s="24"/>
    </row>
    <row r="408" spans="5:21" ht="12.75">
      <c r="E408" s="500"/>
      <c r="F408" s="24"/>
      <c r="H408" s="23"/>
      <c r="J408" s="201"/>
      <c r="K408" s="201"/>
      <c r="L408" s="201"/>
      <c r="N408" s="24"/>
      <c r="P408" s="24"/>
      <c r="Q408" s="23"/>
      <c r="R408" s="24"/>
      <c r="S408" s="24"/>
      <c r="T408" s="24"/>
      <c r="U408" s="24"/>
    </row>
    <row r="409" spans="5:21" ht="12.75">
      <c r="E409" s="500"/>
      <c r="F409" s="24"/>
      <c r="H409" s="23"/>
      <c r="J409" s="201"/>
      <c r="K409" s="201"/>
      <c r="L409" s="201"/>
      <c r="N409" s="24"/>
      <c r="P409" s="24"/>
      <c r="Q409" s="23"/>
      <c r="R409" s="24"/>
      <c r="S409" s="24"/>
      <c r="T409" s="24"/>
      <c r="U409" s="24"/>
    </row>
    <row r="410" spans="5:21" ht="12.75">
      <c r="E410" s="500"/>
      <c r="F410" s="24"/>
      <c r="H410" s="23"/>
      <c r="J410" s="201"/>
      <c r="K410" s="201"/>
      <c r="L410" s="201"/>
      <c r="N410" s="24"/>
      <c r="P410" s="24"/>
      <c r="Q410" s="23"/>
      <c r="R410" s="24"/>
      <c r="S410" s="24"/>
      <c r="T410" s="24"/>
      <c r="U410" s="24"/>
    </row>
    <row r="411" spans="5:21" ht="12.75">
      <c r="E411" s="500"/>
      <c r="F411" s="24"/>
      <c r="H411" s="23"/>
      <c r="J411" s="201"/>
      <c r="K411" s="201"/>
      <c r="L411" s="201"/>
      <c r="N411" s="24"/>
      <c r="P411" s="24"/>
      <c r="Q411" s="23"/>
      <c r="R411" s="24"/>
      <c r="S411" s="24"/>
      <c r="T411" s="24"/>
      <c r="U411" s="24"/>
    </row>
    <row r="412" spans="5:21" ht="12.75">
      <c r="E412" s="500"/>
      <c r="F412" s="24"/>
      <c r="H412" s="23"/>
      <c r="J412" s="201"/>
      <c r="K412" s="201"/>
      <c r="L412" s="201"/>
      <c r="N412" s="24"/>
      <c r="P412" s="24"/>
      <c r="Q412" s="23"/>
      <c r="R412" s="24"/>
      <c r="S412" s="24"/>
      <c r="T412" s="24"/>
      <c r="U412" s="24"/>
    </row>
    <row r="413" spans="5:21" ht="12.75">
      <c r="E413" s="500"/>
      <c r="F413" s="24"/>
      <c r="H413" s="23"/>
      <c r="J413" s="201"/>
      <c r="K413" s="201"/>
      <c r="L413" s="201"/>
      <c r="N413" s="24"/>
      <c r="P413" s="24"/>
      <c r="Q413" s="23"/>
      <c r="R413" s="24"/>
      <c r="S413" s="24"/>
      <c r="T413" s="24"/>
      <c r="U413" s="24"/>
    </row>
    <row r="414" spans="5:21" ht="12.75">
      <c r="E414" s="500"/>
      <c r="F414" s="24"/>
      <c r="H414" s="23"/>
      <c r="J414" s="201"/>
      <c r="K414" s="201"/>
      <c r="L414" s="201"/>
      <c r="N414" s="24"/>
      <c r="P414" s="24"/>
      <c r="Q414" s="23"/>
      <c r="R414" s="24"/>
      <c r="S414" s="24"/>
      <c r="T414" s="24"/>
      <c r="U414" s="24"/>
    </row>
    <row r="415" spans="5:21" ht="12.75">
      <c r="E415" s="500"/>
      <c r="F415" s="24"/>
      <c r="H415" s="23"/>
      <c r="J415" s="201"/>
      <c r="K415" s="201"/>
      <c r="L415" s="201"/>
      <c r="N415" s="24"/>
      <c r="P415" s="24"/>
      <c r="Q415" s="23"/>
      <c r="R415" s="24"/>
      <c r="S415" s="24"/>
      <c r="T415" s="24"/>
      <c r="U415" s="24"/>
    </row>
    <row r="416" spans="5:21" ht="12.75">
      <c r="E416" s="500"/>
      <c r="F416" s="24"/>
      <c r="H416" s="23"/>
      <c r="J416" s="201"/>
      <c r="K416" s="201"/>
      <c r="L416" s="201"/>
      <c r="N416" s="24"/>
      <c r="P416" s="24"/>
      <c r="Q416" s="23"/>
      <c r="R416" s="24"/>
      <c r="S416" s="24"/>
      <c r="T416" s="24"/>
      <c r="U416" s="24"/>
    </row>
    <row r="417" spans="5:21" ht="12.75">
      <c r="E417" s="500"/>
      <c r="F417" s="24"/>
      <c r="H417" s="23"/>
      <c r="J417" s="201"/>
      <c r="K417" s="201"/>
      <c r="L417" s="201"/>
      <c r="N417" s="24"/>
      <c r="P417" s="24"/>
      <c r="Q417" s="23"/>
      <c r="R417" s="24"/>
      <c r="S417" s="24"/>
      <c r="T417" s="24"/>
      <c r="U417" s="24"/>
    </row>
    <row r="418" spans="5:21" ht="12.75">
      <c r="E418" s="500"/>
      <c r="F418" s="24"/>
      <c r="H418" s="23"/>
      <c r="J418" s="201"/>
      <c r="K418" s="201"/>
      <c r="L418" s="201"/>
      <c r="N418" s="24"/>
      <c r="P418" s="24"/>
      <c r="Q418" s="23"/>
      <c r="R418" s="24"/>
      <c r="S418" s="24"/>
      <c r="T418" s="24"/>
      <c r="U418" s="24"/>
    </row>
    <row r="419" spans="5:21" ht="12.75">
      <c r="E419" s="500"/>
      <c r="F419" s="24"/>
      <c r="H419" s="23"/>
      <c r="J419" s="201"/>
      <c r="K419" s="201"/>
      <c r="L419" s="201"/>
      <c r="N419" s="24"/>
      <c r="P419" s="24"/>
      <c r="Q419" s="23"/>
      <c r="R419" s="24"/>
      <c r="S419" s="24"/>
      <c r="T419" s="24"/>
      <c r="U419" s="24"/>
    </row>
    <row r="420" spans="5:21" ht="12.75">
      <c r="E420" s="500"/>
      <c r="F420" s="24"/>
      <c r="H420" s="23"/>
      <c r="J420" s="201"/>
      <c r="K420" s="201"/>
      <c r="L420" s="201"/>
      <c r="N420" s="24"/>
      <c r="P420" s="24"/>
      <c r="Q420" s="23"/>
      <c r="R420" s="24"/>
      <c r="S420" s="24"/>
      <c r="T420" s="24"/>
      <c r="U420" s="24"/>
    </row>
    <row r="421" spans="5:21" ht="12.75">
      <c r="E421" s="500"/>
      <c r="F421" s="24"/>
      <c r="H421" s="23"/>
      <c r="J421" s="201"/>
      <c r="K421" s="201"/>
      <c r="L421" s="201"/>
      <c r="N421" s="24"/>
      <c r="P421" s="24"/>
      <c r="Q421" s="23"/>
      <c r="R421" s="24"/>
      <c r="S421" s="24"/>
      <c r="T421" s="24"/>
      <c r="U421" s="24"/>
    </row>
    <row r="422" spans="5:21" ht="12.75">
      <c r="E422" s="500"/>
      <c r="F422" s="24"/>
      <c r="H422" s="23"/>
      <c r="J422" s="201"/>
      <c r="K422" s="201"/>
      <c r="L422" s="201"/>
      <c r="N422" s="24"/>
      <c r="P422" s="24"/>
      <c r="Q422" s="23"/>
      <c r="R422" s="24"/>
      <c r="S422" s="24"/>
      <c r="T422" s="24"/>
      <c r="U422" s="24"/>
    </row>
    <row r="423" spans="5:21" ht="12.75">
      <c r="E423" s="500"/>
      <c r="F423" s="24"/>
      <c r="H423" s="23"/>
      <c r="J423" s="201"/>
      <c r="K423" s="201"/>
      <c r="L423" s="201"/>
      <c r="N423" s="24"/>
      <c r="P423" s="24"/>
      <c r="Q423" s="23"/>
      <c r="R423" s="24"/>
      <c r="S423" s="24"/>
      <c r="T423" s="24"/>
      <c r="U423" s="24"/>
    </row>
    <row r="424" spans="5:21" ht="12.75">
      <c r="E424" s="500"/>
      <c r="F424" s="24"/>
      <c r="H424" s="23"/>
      <c r="J424" s="201"/>
      <c r="K424" s="201"/>
      <c r="L424" s="201"/>
      <c r="N424" s="24"/>
      <c r="P424" s="24"/>
      <c r="Q424" s="23"/>
      <c r="R424" s="24"/>
      <c r="S424" s="24"/>
      <c r="T424" s="24"/>
      <c r="U424" s="24"/>
    </row>
    <row r="425" spans="5:21" ht="12.75">
      <c r="E425" s="500"/>
      <c r="F425" s="24"/>
      <c r="H425" s="23"/>
      <c r="J425" s="201"/>
      <c r="K425" s="201"/>
      <c r="L425" s="201"/>
      <c r="N425" s="24"/>
      <c r="P425" s="24"/>
      <c r="Q425" s="23"/>
      <c r="R425" s="24"/>
      <c r="S425" s="24"/>
      <c r="T425" s="24"/>
      <c r="U425" s="24"/>
    </row>
    <row r="426" spans="5:21" ht="12.75">
      <c r="E426" s="500"/>
      <c r="F426" s="24"/>
      <c r="H426" s="23"/>
      <c r="J426" s="201"/>
      <c r="K426" s="201"/>
      <c r="L426" s="201"/>
      <c r="N426" s="24"/>
      <c r="P426" s="24"/>
      <c r="Q426" s="23"/>
      <c r="R426" s="24"/>
      <c r="S426" s="24"/>
      <c r="T426" s="24"/>
      <c r="U426" s="24"/>
    </row>
    <row r="427" spans="5:21" ht="12.75">
      <c r="E427" s="500"/>
      <c r="F427" s="24"/>
      <c r="H427" s="23"/>
      <c r="J427" s="201"/>
      <c r="K427" s="201"/>
      <c r="L427" s="201"/>
      <c r="N427" s="24"/>
      <c r="P427" s="24"/>
      <c r="Q427" s="23"/>
      <c r="R427" s="24"/>
      <c r="S427" s="24"/>
      <c r="T427" s="24"/>
      <c r="U427" s="24"/>
    </row>
    <row r="428" spans="5:21" ht="12.75">
      <c r="E428" s="500"/>
      <c r="F428" s="24"/>
      <c r="H428" s="23"/>
      <c r="J428" s="201"/>
      <c r="K428" s="201"/>
      <c r="L428" s="201"/>
      <c r="N428" s="24"/>
      <c r="P428" s="24"/>
      <c r="Q428" s="23"/>
      <c r="R428" s="24"/>
      <c r="S428" s="24"/>
      <c r="T428" s="24"/>
      <c r="U428" s="24"/>
    </row>
    <row r="429" spans="5:21" ht="12.75">
      <c r="E429" s="500"/>
      <c r="F429" s="24"/>
      <c r="H429" s="23"/>
      <c r="J429" s="201"/>
      <c r="K429" s="201"/>
      <c r="L429" s="201"/>
      <c r="N429" s="24"/>
      <c r="P429" s="24"/>
      <c r="Q429" s="23"/>
      <c r="R429" s="24"/>
      <c r="S429" s="24"/>
      <c r="T429" s="24"/>
      <c r="U429" s="24"/>
    </row>
    <row r="430" spans="5:21" ht="12.75">
      <c r="E430" s="500"/>
      <c r="F430" s="24"/>
      <c r="H430" s="23"/>
      <c r="J430" s="201"/>
      <c r="K430" s="201"/>
      <c r="L430" s="201"/>
      <c r="N430" s="24"/>
      <c r="P430" s="24"/>
      <c r="Q430" s="23"/>
      <c r="R430" s="24"/>
      <c r="S430" s="24"/>
      <c r="T430" s="24"/>
      <c r="U430" s="24"/>
    </row>
    <row r="431" spans="5:21" ht="12.75">
      <c r="E431" s="500"/>
      <c r="F431" s="24"/>
      <c r="H431" s="23"/>
      <c r="J431" s="201"/>
      <c r="K431" s="201"/>
      <c r="L431" s="201"/>
      <c r="N431" s="24"/>
      <c r="P431" s="24"/>
      <c r="Q431" s="23"/>
      <c r="R431" s="24"/>
      <c r="S431" s="24"/>
      <c r="T431" s="24"/>
      <c r="U431" s="24"/>
    </row>
    <row r="432" spans="5:21" ht="12.75">
      <c r="E432" s="500"/>
      <c r="F432" s="24"/>
      <c r="H432" s="23"/>
      <c r="J432" s="201"/>
      <c r="K432" s="201"/>
      <c r="L432" s="201"/>
      <c r="N432" s="24"/>
      <c r="P432" s="24"/>
      <c r="Q432" s="23"/>
      <c r="R432" s="24"/>
      <c r="S432" s="24"/>
      <c r="T432" s="24"/>
      <c r="U432" s="24"/>
    </row>
    <row r="433" spans="5:21" ht="12.75">
      <c r="E433" s="500"/>
      <c r="F433" s="24"/>
      <c r="H433" s="23"/>
      <c r="J433" s="201"/>
      <c r="K433" s="201"/>
      <c r="L433" s="201"/>
      <c r="N433" s="24"/>
      <c r="P433" s="24"/>
      <c r="Q433" s="23"/>
      <c r="R433" s="24"/>
      <c r="S433" s="24"/>
      <c r="T433" s="24"/>
      <c r="U433" s="24"/>
    </row>
    <row r="434" spans="5:21" ht="12.75">
      <c r="E434" s="500"/>
      <c r="F434" s="24"/>
      <c r="H434" s="23"/>
      <c r="J434" s="201"/>
      <c r="K434" s="201"/>
      <c r="L434" s="201"/>
      <c r="N434" s="24"/>
      <c r="P434" s="24"/>
      <c r="Q434" s="23"/>
      <c r="R434" s="24"/>
      <c r="S434" s="24"/>
      <c r="T434" s="24"/>
      <c r="U434" s="24"/>
    </row>
    <row r="435" spans="5:21" ht="12.75">
      <c r="E435" s="500"/>
      <c r="F435" s="24"/>
      <c r="H435" s="23"/>
      <c r="J435" s="201"/>
      <c r="K435" s="201"/>
      <c r="L435" s="201"/>
      <c r="N435" s="24"/>
      <c r="P435" s="24"/>
      <c r="Q435" s="23"/>
      <c r="R435" s="24"/>
      <c r="S435" s="24"/>
      <c r="T435" s="24"/>
      <c r="U435" s="24"/>
    </row>
    <row r="436" spans="5:21" ht="12.75">
      <c r="E436" s="500"/>
      <c r="F436" s="24"/>
      <c r="H436" s="23"/>
      <c r="J436" s="201"/>
      <c r="K436" s="201"/>
      <c r="L436" s="201"/>
      <c r="N436" s="24"/>
      <c r="P436" s="24"/>
      <c r="Q436" s="23"/>
      <c r="R436" s="24"/>
      <c r="S436" s="24"/>
      <c r="T436" s="24"/>
      <c r="U436" s="24"/>
    </row>
    <row r="437" spans="5:21" ht="12.75">
      <c r="E437" s="500"/>
      <c r="F437" s="24"/>
      <c r="H437" s="23"/>
      <c r="J437" s="201"/>
      <c r="K437" s="201"/>
      <c r="L437" s="201"/>
      <c r="N437" s="24"/>
      <c r="P437" s="24"/>
      <c r="Q437" s="23"/>
      <c r="R437" s="24"/>
      <c r="S437" s="24"/>
      <c r="T437" s="24"/>
      <c r="U437" s="24"/>
    </row>
    <row r="438" spans="5:21" ht="12.75">
      <c r="E438" s="500"/>
      <c r="F438" s="24"/>
      <c r="H438" s="23"/>
      <c r="J438" s="201"/>
      <c r="K438" s="201"/>
      <c r="L438" s="201"/>
      <c r="N438" s="24"/>
      <c r="P438" s="24"/>
      <c r="Q438" s="23"/>
      <c r="R438" s="24"/>
      <c r="S438" s="24"/>
      <c r="T438" s="24"/>
      <c r="U438" s="24"/>
    </row>
    <row r="439" spans="5:21" ht="12.75">
      <c r="E439" s="500"/>
      <c r="F439" s="24"/>
      <c r="H439" s="23"/>
      <c r="J439" s="201"/>
      <c r="K439" s="201"/>
      <c r="L439" s="201"/>
      <c r="N439" s="24"/>
      <c r="P439" s="24"/>
      <c r="Q439" s="23"/>
      <c r="R439" s="24"/>
      <c r="S439" s="24"/>
      <c r="T439" s="24"/>
      <c r="U439" s="24"/>
    </row>
    <row r="440" spans="5:21" ht="12.75">
      <c r="E440" s="500"/>
      <c r="F440" s="24"/>
      <c r="H440" s="23"/>
      <c r="J440" s="201"/>
      <c r="K440" s="201"/>
      <c r="L440" s="201"/>
      <c r="N440" s="24"/>
      <c r="P440" s="24"/>
      <c r="Q440" s="23"/>
      <c r="R440" s="24"/>
      <c r="S440" s="24"/>
      <c r="T440" s="24"/>
      <c r="U440" s="24"/>
    </row>
    <row r="441" spans="5:21" ht="12.75">
      <c r="E441" s="500"/>
      <c r="F441" s="24"/>
      <c r="H441" s="23"/>
      <c r="J441" s="201"/>
      <c r="K441" s="201"/>
      <c r="L441" s="201"/>
      <c r="N441" s="24"/>
      <c r="P441" s="24"/>
      <c r="Q441" s="23"/>
      <c r="R441" s="24"/>
      <c r="S441" s="24"/>
      <c r="T441" s="24"/>
      <c r="U441" s="24"/>
    </row>
    <row r="442" spans="5:21" ht="12.75">
      <c r="E442" s="500"/>
      <c r="F442" s="24"/>
      <c r="H442" s="23"/>
      <c r="J442" s="201"/>
      <c r="K442" s="201"/>
      <c r="L442" s="201"/>
      <c r="N442" s="24"/>
      <c r="P442" s="24"/>
      <c r="Q442" s="23"/>
      <c r="R442" s="24"/>
      <c r="S442" s="24"/>
      <c r="T442" s="24"/>
      <c r="U442" s="24"/>
    </row>
    <row r="443" spans="5:21" ht="12.75">
      <c r="E443" s="500"/>
      <c r="F443" s="24"/>
      <c r="H443" s="23"/>
      <c r="J443" s="201"/>
      <c r="K443" s="201"/>
      <c r="L443" s="201"/>
      <c r="N443" s="24"/>
      <c r="P443" s="24"/>
      <c r="Q443" s="23"/>
      <c r="R443" s="24"/>
      <c r="S443" s="24"/>
      <c r="T443" s="24"/>
      <c r="U443" s="24"/>
    </row>
    <row r="444" spans="5:21" ht="12.75">
      <c r="E444" s="500"/>
      <c r="F444" s="24"/>
      <c r="H444" s="23"/>
      <c r="J444" s="201"/>
      <c r="K444" s="201"/>
      <c r="L444" s="201"/>
      <c r="N444" s="24"/>
      <c r="P444" s="24"/>
      <c r="Q444" s="23"/>
      <c r="R444" s="24"/>
      <c r="S444" s="24"/>
      <c r="T444" s="24"/>
      <c r="U444" s="24"/>
    </row>
    <row r="445" spans="5:21" ht="12.75">
      <c r="E445" s="500"/>
      <c r="F445" s="24"/>
      <c r="H445" s="23"/>
      <c r="J445" s="201"/>
      <c r="K445" s="201"/>
      <c r="L445" s="201"/>
      <c r="N445" s="24"/>
      <c r="P445" s="24"/>
      <c r="Q445" s="23"/>
      <c r="R445" s="24"/>
      <c r="S445" s="24"/>
      <c r="T445" s="24"/>
      <c r="U445" s="24"/>
    </row>
    <row r="446" spans="5:21" ht="12.75">
      <c r="E446" s="500"/>
      <c r="F446" s="24"/>
      <c r="H446" s="23"/>
      <c r="J446" s="201"/>
      <c r="K446" s="201"/>
      <c r="L446" s="201"/>
      <c r="N446" s="24"/>
      <c r="P446" s="24"/>
      <c r="Q446" s="23"/>
      <c r="R446" s="24"/>
      <c r="S446" s="24"/>
      <c r="T446" s="24"/>
      <c r="U446" s="24"/>
    </row>
    <row r="447" spans="5:21" ht="12.75">
      <c r="E447" s="500"/>
      <c r="F447" s="24"/>
      <c r="H447" s="23"/>
      <c r="J447" s="201"/>
      <c r="K447" s="201"/>
      <c r="L447" s="201"/>
      <c r="N447" s="24"/>
      <c r="P447" s="24"/>
      <c r="Q447" s="23"/>
      <c r="R447" s="24"/>
      <c r="S447" s="24"/>
      <c r="T447" s="24"/>
      <c r="U447" s="24"/>
    </row>
    <row r="448" spans="5:21" ht="12.75">
      <c r="E448" s="500"/>
      <c r="F448" s="24"/>
      <c r="H448" s="23"/>
      <c r="J448" s="201"/>
      <c r="K448" s="201"/>
      <c r="L448" s="201"/>
      <c r="N448" s="24"/>
      <c r="P448" s="24"/>
      <c r="Q448" s="23"/>
      <c r="R448" s="24"/>
      <c r="S448" s="24"/>
      <c r="T448" s="24"/>
      <c r="U448" s="24"/>
    </row>
    <row r="449" spans="5:21" ht="12.75">
      <c r="E449" s="500"/>
      <c r="F449" s="24"/>
      <c r="H449" s="23"/>
      <c r="J449" s="201"/>
      <c r="K449" s="201"/>
      <c r="L449" s="201"/>
      <c r="N449" s="24"/>
      <c r="P449" s="24"/>
      <c r="Q449" s="23"/>
      <c r="R449" s="24"/>
      <c r="S449" s="24"/>
      <c r="T449" s="24"/>
      <c r="U449" s="24"/>
    </row>
    <row r="450" spans="5:21" ht="12.75">
      <c r="E450" s="500"/>
      <c r="F450" s="24"/>
      <c r="H450" s="23"/>
      <c r="J450" s="201"/>
      <c r="K450" s="201"/>
      <c r="L450" s="201"/>
      <c r="N450" s="24"/>
      <c r="P450" s="24"/>
      <c r="Q450" s="23"/>
      <c r="R450" s="24"/>
      <c r="S450" s="24"/>
      <c r="T450" s="24"/>
      <c r="U450" s="24"/>
    </row>
    <row r="451" spans="5:21" ht="12.75">
      <c r="E451" s="500"/>
      <c r="F451" s="24"/>
      <c r="H451" s="23"/>
      <c r="J451" s="201"/>
      <c r="K451" s="201"/>
      <c r="L451" s="201"/>
      <c r="N451" s="24"/>
      <c r="P451" s="24"/>
      <c r="Q451" s="23"/>
      <c r="R451" s="24"/>
      <c r="S451" s="24"/>
      <c r="T451" s="24"/>
      <c r="U451" s="24"/>
    </row>
    <row r="452" spans="5:21" ht="12.75">
      <c r="E452" s="500"/>
      <c r="F452" s="24"/>
      <c r="H452" s="23"/>
      <c r="J452" s="201"/>
      <c r="K452" s="201"/>
      <c r="L452" s="201"/>
      <c r="N452" s="24"/>
      <c r="P452" s="24"/>
      <c r="Q452" s="23"/>
      <c r="R452" s="24"/>
      <c r="S452" s="24"/>
      <c r="T452" s="24"/>
      <c r="U452" s="24"/>
    </row>
    <row r="453" spans="5:21" ht="12.75">
      <c r="E453" s="500"/>
      <c r="F453" s="24"/>
      <c r="H453" s="23"/>
      <c r="J453" s="201"/>
      <c r="K453" s="201"/>
      <c r="L453" s="201"/>
      <c r="N453" s="24"/>
      <c r="P453" s="24"/>
      <c r="Q453" s="23"/>
      <c r="R453" s="24"/>
      <c r="S453" s="24"/>
      <c r="T453" s="24"/>
      <c r="U453" s="24"/>
    </row>
    <row r="454" spans="5:21" ht="12.75">
      <c r="E454" s="500"/>
      <c r="F454" s="24"/>
      <c r="H454" s="23"/>
      <c r="J454" s="201"/>
      <c r="K454" s="201"/>
      <c r="L454" s="201"/>
      <c r="N454" s="24"/>
      <c r="P454" s="24"/>
      <c r="Q454" s="23"/>
      <c r="R454" s="24"/>
      <c r="S454" s="24"/>
      <c r="T454" s="24"/>
      <c r="U454" s="24"/>
    </row>
    <row r="455" spans="5:21" ht="12.75">
      <c r="E455" s="500"/>
      <c r="F455" s="24"/>
      <c r="H455" s="23"/>
      <c r="J455" s="201"/>
      <c r="K455" s="201"/>
      <c r="L455" s="201"/>
      <c r="N455" s="24"/>
      <c r="P455" s="24"/>
      <c r="Q455" s="23"/>
      <c r="R455" s="24"/>
      <c r="S455" s="24"/>
      <c r="T455" s="24"/>
      <c r="U455" s="24"/>
    </row>
    <row r="456" spans="5:21" ht="12.75">
      <c r="E456" s="500"/>
      <c r="F456" s="24"/>
      <c r="H456" s="23"/>
      <c r="J456" s="201"/>
      <c r="K456" s="201"/>
      <c r="L456" s="201"/>
      <c r="N456" s="24"/>
      <c r="P456" s="24"/>
      <c r="Q456" s="23"/>
      <c r="R456" s="24"/>
      <c r="S456" s="24"/>
      <c r="T456" s="24"/>
      <c r="U456" s="24"/>
    </row>
    <row r="457" spans="5:21" ht="12.75">
      <c r="E457" s="500"/>
      <c r="F457" s="24"/>
      <c r="H457" s="23"/>
      <c r="J457" s="201"/>
      <c r="K457" s="201"/>
      <c r="L457" s="201"/>
      <c r="N457" s="24"/>
      <c r="P457" s="24"/>
      <c r="Q457" s="23"/>
      <c r="R457" s="24"/>
      <c r="S457" s="24"/>
      <c r="T457" s="24"/>
      <c r="U457" s="24"/>
    </row>
    <row r="458" spans="5:21" ht="12.75">
      <c r="E458" s="500"/>
      <c r="F458" s="24"/>
      <c r="H458" s="23"/>
      <c r="J458" s="201"/>
      <c r="K458" s="201"/>
      <c r="L458" s="201"/>
      <c r="N458" s="24"/>
      <c r="P458" s="24"/>
      <c r="Q458" s="23"/>
      <c r="R458" s="24"/>
      <c r="S458" s="24"/>
      <c r="T458" s="24"/>
      <c r="U458" s="24"/>
    </row>
    <row r="459" spans="5:21" ht="12.75">
      <c r="E459" s="500"/>
      <c r="F459" s="24"/>
      <c r="H459" s="23"/>
      <c r="J459" s="201"/>
      <c r="K459" s="201"/>
      <c r="L459" s="201"/>
      <c r="N459" s="24"/>
      <c r="P459" s="24"/>
      <c r="Q459" s="23"/>
      <c r="R459" s="24"/>
      <c r="S459" s="24"/>
      <c r="T459" s="24"/>
      <c r="U459" s="24"/>
    </row>
    <row r="460" spans="5:21" ht="12.75">
      <c r="E460" s="500"/>
      <c r="F460" s="24"/>
      <c r="H460" s="23"/>
      <c r="J460" s="201"/>
      <c r="K460" s="201"/>
      <c r="L460" s="201"/>
      <c r="N460" s="24"/>
      <c r="P460" s="24"/>
      <c r="Q460" s="23"/>
      <c r="R460" s="24"/>
      <c r="S460" s="24"/>
      <c r="T460" s="24"/>
      <c r="U460" s="24"/>
    </row>
    <row r="461" spans="5:21" ht="12.75">
      <c r="E461" s="500"/>
      <c r="F461" s="24"/>
      <c r="H461" s="23"/>
      <c r="J461" s="201"/>
      <c r="K461" s="201"/>
      <c r="L461" s="201"/>
      <c r="N461" s="24"/>
      <c r="P461" s="24"/>
      <c r="Q461" s="23"/>
      <c r="R461" s="24"/>
      <c r="S461" s="24"/>
      <c r="T461" s="24"/>
      <c r="U461" s="24"/>
    </row>
    <row r="462" spans="5:21" ht="12.75">
      <c r="E462" s="500"/>
      <c r="F462" s="24"/>
      <c r="H462" s="23"/>
      <c r="J462" s="201"/>
      <c r="K462" s="201"/>
      <c r="L462" s="201"/>
      <c r="N462" s="24"/>
      <c r="P462" s="24"/>
      <c r="Q462" s="23"/>
      <c r="R462" s="24"/>
      <c r="S462" s="24"/>
      <c r="T462" s="24"/>
      <c r="U462" s="24"/>
    </row>
    <row r="463" spans="5:21" ht="12.75">
      <c r="E463" s="500"/>
      <c r="F463" s="24"/>
      <c r="H463" s="23"/>
      <c r="J463" s="201"/>
      <c r="K463" s="201"/>
      <c r="L463" s="201"/>
      <c r="N463" s="24"/>
      <c r="P463" s="24"/>
      <c r="Q463" s="23"/>
      <c r="R463" s="24"/>
      <c r="S463" s="24"/>
      <c r="T463" s="24"/>
      <c r="U463" s="24"/>
    </row>
    <row r="464" spans="5:21" ht="12.75">
      <c r="E464" s="500"/>
      <c r="F464" s="24"/>
      <c r="H464" s="23"/>
      <c r="J464" s="201"/>
      <c r="K464" s="201"/>
      <c r="L464" s="201"/>
      <c r="N464" s="24"/>
      <c r="P464" s="24"/>
      <c r="Q464" s="23"/>
      <c r="R464" s="24"/>
      <c r="S464" s="24"/>
      <c r="T464" s="24"/>
      <c r="U464" s="24"/>
    </row>
    <row r="465" spans="5:21" ht="12.75">
      <c r="E465" s="500"/>
      <c r="F465" s="24"/>
      <c r="H465" s="23"/>
      <c r="J465" s="201"/>
      <c r="K465" s="201"/>
      <c r="L465" s="201"/>
      <c r="N465" s="24"/>
      <c r="P465" s="24"/>
      <c r="Q465" s="23"/>
      <c r="R465" s="24"/>
      <c r="S465" s="24"/>
      <c r="T465" s="24"/>
      <c r="U465" s="24"/>
    </row>
    <row r="466" spans="5:21" ht="12.75">
      <c r="E466" s="500"/>
      <c r="F466" s="24"/>
      <c r="H466" s="23"/>
      <c r="J466" s="201"/>
      <c r="K466" s="201"/>
      <c r="L466" s="201"/>
      <c r="N466" s="24"/>
      <c r="P466" s="24"/>
      <c r="Q466" s="23"/>
      <c r="R466" s="24"/>
      <c r="S466" s="24"/>
      <c r="T466" s="24"/>
      <c r="U466" s="24"/>
    </row>
    <row r="467" spans="5:21" ht="12.75">
      <c r="E467" s="500"/>
      <c r="F467" s="24"/>
      <c r="H467" s="23"/>
      <c r="J467" s="201"/>
      <c r="K467" s="201"/>
      <c r="L467" s="201"/>
      <c r="N467" s="24"/>
      <c r="P467" s="24"/>
      <c r="Q467" s="23"/>
      <c r="R467" s="24"/>
      <c r="S467" s="24"/>
      <c r="T467" s="24"/>
      <c r="U467" s="24"/>
    </row>
    <row r="468" spans="5:21" ht="12.75">
      <c r="E468" s="500"/>
      <c r="F468" s="24"/>
      <c r="H468" s="23"/>
      <c r="J468" s="201"/>
      <c r="K468" s="201"/>
      <c r="L468" s="201"/>
      <c r="N468" s="24"/>
      <c r="P468" s="24"/>
      <c r="Q468" s="23"/>
      <c r="R468" s="24"/>
      <c r="S468" s="24"/>
      <c r="T468" s="24"/>
      <c r="U468" s="24"/>
    </row>
    <row r="469" spans="5:21" ht="12.75">
      <c r="E469" s="500"/>
      <c r="F469" s="24"/>
      <c r="H469" s="23"/>
      <c r="J469" s="201"/>
      <c r="K469" s="201"/>
      <c r="L469" s="201"/>
      <c r="N469" s="24"/>
      <c r="P469" s="24"/>
      <c r="Q469" s="23"/>
      <c r="R469" s="24"/>
      <c r="S469" s="24"/>
      <c r="T469" s="24"/>
      <c r="U469" s="24"/>
    </row>
    <row r="470" spans="5:21" ht="12.75">
      <c r="E470" s="500"/>
      <c r="F470" s="24"/>
      <c r="H470" s="23"/>
      <c r="J470" s="201"/>
      <c r="K470" s="201"/>
      <c r="L470" s="201"/>
      <c r="N470" s="24"/>
      <c r="P470" s="24"/>
      <c r="Q470" s="23"/>
      <c r="R470" s="24"/>
      <c r="S470" s="24"/>
      <c r="T470" s="24"/>
      <c r="U470" s="24"/>
    </row>
    <row r="471" spans="5:21" ht="12.75">
      <c r="E471" s="500"/>
      <c r="F471" s="24"/>
      <c r="H471" s="23"/>
      <c r="J471" s="201"/>
      <c r="K471" s="201"/>
      <c r="L471" s="201"/>
      <c r="N471" s="24"/>
      <c r="P471" s="24"/>
      <c r="Q471" s="23"/>
      <c r="R471" s="24"/>
      <c r="S471" s="24"/>
      <c r="T471" s="24"/>
      <c r="U471" s="24"/>
    </row>
    <row r="472" spans="5:21" ht="12.75">
      <c r="E472" s="500"/>
      <c r="F472" s="24"/>
      <c r="H472" s="23"/>
      <c r="J472" s="201"/>
      <c r="K472" s="201"/>
      <c r="L472" s="201"/>
      <c r="N472" s="24"/>
      <c r="P472" s="24"/>
      <c r="Q472" s="23"/>
      <c r="R472" s="24"/>
      <c r="S472" s="24"/>
      <c r="T472" s="24"/>
      <c r="U472" s="24"/>
    </row>
    <row r="473" spans="5:21" ht="12.75">
      <c r="E473" s="500"/>
      <c r="F473" s="24"/>
      <c r="H473" s="23"/>
      <c r="J473" s="201"/>
      <c r="K473" s="201"/>
      <c r="L473" s="201"/>
      <c r="N473" s="24"/>
      <c r="P473" s="24"/>
      <c r="Q473" s="23"/>
      <c r="R473" s="24"/>
      <c r="S473" s="24"/>
      <c r="T473" s="24"/>
      <c r="U473" s="24"/>
    </row>
    <row r="474" spans="5:21" ht="12.75">
      <c r="E474" s="500"/>
      <c r="F474" s="24"/>
      <c r="H474" s="23"/>
      <c r="J474" s="201"/>
      <c r="K474" s="201"/>
      <c r="L474" s="201"/>
      <c r="N474" s="24"/>
      <c r="P474" s="24"/>
      <c r="Q474" s="23"/>
      <c r="R474" s="24"/>
      <c r="S474" s="24"/>
      <c r="T474" s="24"/>
      <c r="U474" s="24"/>
    </row>
    <row r="475" spans="5:21" ht="12.75">
      <c r="E475" s="500"/>
      <c r="F475" s="24"/>
      <c r="H475" s="23"/>
      <c r="J475" s="201"/>
      <c r="K475" s="201"/>
      <c r="L475" s="201"/>
      <c r="N475" s="24"/>
      <c r="P475" s="24"/>
      <c r="Q475" s="23"/>
      <c r="R475" s="24"/>
      <c r="S475" s="24"/>
      <c r="T475" s="24"/>
      <c r="U475" s="24"/>
    </row>
    <row r="476" spans="5:21" ht="12.75">
      <c r="E476" s="500"/>
      <c r="F476" s="24"/>
      <c r="H476" s="23"/>
      <c r="J476" s="201"/>
      <c r="K476" s="201"/>
      <c r="L476" s="201"/>
      <c r="N476" s="24"/>
      <c r="P476" s="24"/>
      <c r="Q476" s="23"/>
      <c r="R476" s="24"/>
      <c r="S476" s="24"/>
      <c r="T476" s="24"/>
      <c r="U476" s="24"/>
    </row>
    <row r="477" spans="5:21" ht="12.75">
      <c r="E477" s="500"/>
      <c r="F477" s="24"/>
      <c r="H477" s="23"/>
      <c r="J477" s="201"/>
      <c r="K477" s="201"/>
      <c r="L477" s="201"/>
      <c r="N477" s="24"/>
      <c r="P477" s="24"/>
      <c r="Q477" s="23"/>
      <c r="R477" s="24"/>
      <c r="S477" s="24"/>
      <c r="T477" s="24"/>
      <c r="U477" s="24"/>
    </row>
    <row r="478" spans="5:21" ht="12.75">
      <c r="E478" s="500"/>
      <c r="F478" s="24"/>
      <c r="H478" s="23"/>
      <c r="J478" s="201"/>
      <c r="K478" s="201"/>
      <c r="L478" s="201"/>
      <c r="N478" s="24"/>
      <c r="P478" s="24"/>
      <c r="Q478" s="23"/>
      <c r="R478" s="24"/>
      <c r="S478" s="24"/>
      <c r="T478" s="24"/>
      <c r="U478" s="24"/>
    </row>
    <row r="479" spans="5:21" ht="12.75">
      <c r="E479" s="500"/>
      <c r="F479" s="24"/>
      <c r="H479" s="23"/>
      <c r="J479" s="201"/>
      <c r="K479" s="201"/>
      <c r="L479" s="201"/>
      <c r="N479" s="24"/>
      <c r="P479" s="24"/>
      <c r="Q479" s="23"/>
      <c r="R479" s="24"/>
      <c r="S479" s="24"/>
      <c r="T479" s="24"/>
      <c r="U479" s="24"/>
    </row>
    <row r="480" spans="5:21" ht="12.75">
      <c r="E480" s="500"/>
      <c r="F480" s="24"/>
      <c r="H480" s="23"/>
      <c r="J480" s="201"/>
      <c r="K480" s="201"/>
      <c r="L480" s="201"/>
      <c r="N480" s="24"/>
      <c r="P480" s="24"/>
      <c r="Q480" s="23"/>
      <c r="R480" s="24"/>
      <c r="S480" s="24"/>
      <c r="T480" s="24"/>
      <c r="U480" s="24"/>
    </row>
    <row r="481" spans="5:21" ht="12.75">
      <c r="E481" s="500"/>
      <c r="F481" s="24"/>
      <c r="H481" s="23"/>
      <c r="J481" s="201"/>
      <c r="K481" s="201"/>
      <c r="L481" s="201"/>
      <c r="N481" s="24"/>
      <c r="P481" s="24"/>
      <c r="Q481" s="23"/>
      <c r="R481" s="24"/>
      <c r="S481" s="24"/>
      <c r="T481" s="24"/>
      <c r="U481" s="24"/>
    </row>
    <row r="482" spans="5:21" ht="12.75">
      <c r="E482" s="500"/>
      <c r="F482" s="24"/>
      <c r="H482" s="23"/>
      <c r="J482" s="201"/>
      <c r="K482" s="201"/>
      <c r="L482" s="201"/>
      <c r="N482" s="24"/>
      <c r="P482" s="24"/>
      <c r="Q482" s="23"/>
      <c r="R482" s="24"/>
      <c r="S482" s="24"/>
      <c r="T482" s="24"/>
      <c r="U482" s="24"/>
    </row>
    <row r="483" spans="5:21" ht="12.75">
      <c r="E483" s="500"/>
      <c r="F483" s="24"/>
      <c r="H483" s="23"/>
      <c r="J483" s="201"/>
      <c r="K483" s="201"/>
      <c r="L483" s="201"/>
      <c r="N483" s="24"/>
      <c r="P483" s="24"/>
      <c r="Q483" s="23"/>
      <c r="R483" s="24"/>
      <c r="S483" s="24"/>
      <c r="T483" s="24"/>
      <c r="U483" s="24"/>
    </row>
    <row r="484" spans="5:21" ht="12.75">
      <c r="E484" s="500"/>
      <c r="F484" s="24"/>
      <c r="H484" s="23"/>
      <c r="J484" s="201"/>
      <c r="K484" s="201"/>
      <c r="L484" s="201"/>
      <c r="N484" s="24"/>
      <c r="P484" s="24"/>
      <c r="Q484" s="23"/>
      <c r="R484" s="24"/>
      <c r="S484" s="24"/>
      <c r="T484" s="24"/>
      <c r="U484" s="24"/>
    </row>
    <row r="485" spans="5:21" ht="12.75">
      <c r="E485" s="500"/>
      <c r="F485" s="24"/>
      <c r="H485" s="23"/>
      <c r="J485" s="201"/>
      <c r="K485" s="201"/>
      <c r="L485" s="201"/>
      <c r="N485" s="24"/>
      <c r="P485" s="24"/>
      <c r="Q485" s="23"/>
      <c r="R485" s="24"/>
      <c r="S485" s="24"/>
      <c r="T485" s="24"/>
      <c r="U485" s="24"/>
    </row>
    <row r="486" spans="5:21" ht="12.75">
      <c r="E486" s="500"/>
      <c r="F486" s="24"/>
      <c r="H486" s="23"/>
      <c r="J486" s="201"/>
      <c r="K486" s="201"/>
      <c r="L486" s="201"/>
      <c r="N486" s="24"/>
      <c r="P486" s="24"/>
      <c r="Q486" s="23"/>
      <c r="R486" s="24"/>
      <c r="S486" s="24"/>
      <c r="T486" s="24"/>
      <c r="U486" s="24"/>
    </row>
    <row r="487" spans="5:21" ht="12.75">
      <c r="E487" s="500"/>
      <c r="F487" s="24"/>
      <c r="H487" s="23"/>
      <c r="J487" s="201"/>
      <c r="K487" s="201"/>
      <c r="L487" s="201"/>
      <c r="N487" s="24"/>
      <c r="P487" s="24"/>
      <c r="Q487" s="23"/>
      <c r="R487" s="24"/>
      <c r="S487" s="24"/>
      <c r="T487" s="24"/>
      <c r="U487" s="24"/>
    </row>
    <row r="488" spans="5:21" ht="12.75">
      <c r="E488" s="500"/>
      <c r="F488" s="24"/>
      <c r="H488" s="23"/>
      <c r="J488" s="201"/>
      <c r="K488" s="201"/>
      <c r="L488" s="201"/>
      <c r="N488" s="24"/>
      <c r="P488" s="24"/>
      <c r="Q488" s="23"/>
      <c r="R488" s="24"/>
      <c r="S488" s="24"/>
      <c r="T488" s="24"/>
      <c r="U488" s="24"/>
    </row>
    <row r="489" spans="5:21" ht="12.75">
      <c r="E489" s="500"/>
      <c r="F489" s="24"/>
      <c r="H489" s="23"/>
      <c r="J489" s="201"/>
      <c r="K489" s="201"/>
      <c r="L489" s="201"/>
      <c r="N489" s="24"/>
      <c r="P489" s="24"/>
      <c r="Q489" s="23"/>
      <c r="R489" s="24"/>
      <c r="S489" s="24"/>
      <c r="T489" s="24"/>
      <c r="U489" s="24"/>
    </row>
    <row r="490" spans="5:21" ht="12.75">
      <c r="E490" s="500"/>
      <c r="F490" s="24"/>
      <c r="H490" s="23"/>
      <c r="J490" s="201"/>
      <c r="K490" s="201"/>
      <c r="L490" s="201"/>
      <c r="N490" s="24"/>
      <c r="P490" s="24"/>
      <c r="Q490" s="23"/>
      <c r="R490" s="24"/>
      <c r="S490" s="24"/>
      <c r="T490" s="24"/>
      <c r="U490" s="24"/>
    </row>
    <row r="491" spans="5:21" ht="12.75">
      <c r="E491" s="500"/>
      <c r="F491" s="24"/>
      <c r="H491" s="23"/>
      <c r="J491" s="201"/>
      <c r="K491" s="201"/>
      <c r="L491" s="201"/>
      <c r="N491" s="24"/>
      <c r="P491" s="24"/>
      <c r="Q491" s="23"/>
      <c r="R491" s="24"/>
      <c r="S491" s="24"/>
      <c r="T491" s="24"/>
      <c r="U491" s="24"/>
    </row>
    <row r="492" spans="5:21" ht="12.75">
      <c r="E492" s="500"/>
      <c r="F492" s="24"/>
      <c r="H492" s="23"/>
      <c r="J492" s="201"/>
      <c r="K492" s="201"/>
      <c r="L492" s="201"/>
      <c r="N492" s="24"/>
      <c r="P492" s="24"/>
      <c r="Q492" s="23"/>
      <c r="R492" s="24"/>
      <c r="S492" s="24"/>
      <c r="T492" s="24"/>
      <c r="U492" s="24"/>
    </row>
    <row r="493" spans="5:21" ht="12.75">
      <c r="E493" s="500"/>
      <c r="F493" s="24"/>
      <c r="H493" s="23"/>
      <c r="J493" s="201"/>
      <c r="K493" s="201"/>
      <c r="L493" s="201"/>
      <c r="N493" s="24"/>
      <c r="P493" s="24"/>
      <c r="Q493" s="23"/>
      <c r="R493" s="24"/>
      <c r="S493" s="24"/>
      <c r="T493" s="24"/>
      <c r="U493" s="24"/>
    </row>
    <row r="494" spans="5:21" ht="12.75">
      <c r="E494" s="500"/>
      <c r="F494" s="24"/>
      <c r="H494" s="23"/>
      <c r="J494" s="201"/>
      <c r="K494" s="201"/>
      <c r="L494" s="201"/>
      <c r="N494" s="24"/>
      <c r="P494" s="24"/>
      <c r="Q494" s="23"/>
      <c r="R494" s="24"/>
      <c r="S494" s="24"/>
      <c r="T494" s="24"/>
      <c r="U494" s="24"/>
    </row>
    <row r="495" spans="5:21" ht="12.75">
      <c r="E495" s="500"/>
      <c r="F495" s="24"/>
      <c r="H495" s="23"/>
      <c r="J495" s="201"/>
      <c r="K495" s="201"/>
      <c r="L495" s="201"/>
      <c r="N495" s="24"/>
      <c r="P495" s="24"/>
      <c r="Q495" s="23"/>
      <c r="R495" s="24"/>
      <c r="S495" s="24"/>
      <c r="T495" s="24"/>
      <c r="U495" s="24"/>
    </row>
    <row r="496" spans="5:21" ht="12.75">
      <c r="E496" s="500"/>
      <c r="F496" s="24"/>
      <c r="H496" s="23"/>
      <c r="J496" s="201"/>
      <c r="K496" s="201"/>
      <c r="L496" s="201"/>
      <c r="N496" s="24"/>
      <c r="P496" s="24"/>
      <c r="Q496" s="23"/>
      <c r="R496" s="24"/>
      <c r="S496" s="24"/>
      <c r="T496" s="24"/>
      <c r="U496" s="24"/>
    </row>
    <row r="497" spans="5:21" ht="12.75">
      <c r="E497" s="500"/>
      <c r="F497" s="24"/>
      <c r="H497" s="23"/>
      <c r="J497" s="201"/>
      <c r="K497" s="201"/>
      <c r="L497" s="201"/>
      <c r="N497" s="24"/>
      <c r="P497" s="24"/>
      <c r="Q497" s="23"/>
      <c r="R497" s="24"/>
      <c r="S497" s="24"/>
      <c r="T497" s="24"/>
      <c r="U497" s="24"/>
    </row>
    <row r="498" spans="5:21" ht="12.75">
      <c r="E498" s="500"/>
      <c r="F498" s="24"/>
      <c r="H498" s="23"/>
      <c r="J498" s="201"/>
      <c r="K498" s="201"/>
      <c r="L498" s="201"/>
      <c r="N498" s="24"/>
      <c r="P498" s="24"/>
      <c r="Q498" s="23"/>
      <c r="R498" s="24"/>
      <c r="S498" s="24"/>
      <c r="T498" s="24"/>
      <c r="U498" s="24"/>
    </row>
    <row r="499" spans="5:21" ht="12.75">
      <c r="E499" s="500"/>
      <c r="F499" s="24"/>
      <c r="H499" s="23"/>
      <c r="J499" s="201"/>
      <c r="K499" s="201"/>
      <c r="L499" s="201"/>
      <c r="N499" s="24"/>
      <c r="P499" s="24"/>
      <c r="Q499" s="23"/>
      <c r="R499" s="24"/>
      <c r="S499" s="24"/>
      <c r="T499" s="24"/>
      <c r="U499" s="24"/>
    </row>
    <row r="500" spans="5:21" ht="12.75">
      <c r="E500" s="500"/>
      <c r="F500" s="24"/>
      <c r="H500" s="23"/>
      <c r="J500" s="201"/>
      <c r="K500" s="201"/>
      <c r="L500" s="201"/>
      <c r="N500" s="24"/>
      <c r="P500" s="24"/>
      <c r="Q500" s="23"/>
      <c r="R500" s="24"/>
      <c r="S500" s="24"/>
      <c r="T500" s="24"/>
      <c r="U500" s="24"/>
    </row>
    <row r="501" spans="5:21" ht="12.75">
      <c r="E501" s="500"/>
      <c r="F501" s="24"/>
      <c r="H501" s="23"/>
      <c r="J501" s="201"/>
      <c r="K501" s="201"/>
      <c r="L501" s="201"/>
      <c r="N501" s="24"/>
      <c r="P501" s="24"/>
      <c r="Q501" s="23"/>
      <c r="R501" s="24"/>
      <c r="S501" s="24"/>
      <c r="T501" s="24"/>
      <c r="U501" s="24"/>
    </row>
    <row r="502" spans="5:21" ht="12.75">
      <c r="E502" s="500"/>
      <c r="F502" s="24"/>
      <c r="H502" s="23"/>
      <c r="J502" s="201"/>
      <c r="K502" s="201"/>
      <c r="L502" s="201"/>
      <c r="N502" s="24"/>
      <c r="P502" s="24"/>
      <c r="Q502" s="23"/>
      <c r="R502" s="24"/>
      <c r="S502" s="24"/>
      <c r="T502" s="24"/>
      <c r="U502" s="24"/>
    </row>
    <row r="503" spans="5:21" ht="12.75">
      <c r="E503" s="500"/>
      <c r="F503" s="24"/>
      <c r="H503" s="23"/>
      <c r="J503" s="201"/>
      <c r="K503" s="201"/>
      <c r="L503" s="201"/>
      <c r="N503" s="24"/>
      <c r="P503" s="24"/>
      <c r="Q503" s="23"/>
      <c r="R503" s="24"/>
      <c r="S503" s="24"/>
      <c r="T503" s="24"/>
      <c r="U503" s="24"/>
    </row>
    <row r="504" spans="5:21" ht="12.75">
      <c r="E504" s="500"/>
      <c r="F504" s="24"/>
      <c r="H504" s="23"/>
      <c r="J504" s="201"/>
      <c r="K504" s="201"/>
      <c r="L504" s="201"/>
      <c r="N504" s="24"/>
      <c r="P504" s="24"/>
      <c r="Q504" s="23"/>
      <c r="R504" s="24"/>
      <c r="S504" s="24"/>
      <c r="T504" s="24"/>
      <c r="U504" s="24"/>
    </row>
    <row r="505" spans="5:21" ht="12.75">
      <c r="E505" s="500"/>
      <c r="F505" s="24"/>
      <c r="H505" s="23"/>
      <c r="J505" s="201"/>
      <c r="K505" s="201"/>
      <c r="L505" s="201"/>
      <c r="N505" s="24"/>
      <c r="P505" s="24"/>
      <c r="Q505" s="23"/>
      <c r="R505" s="24"/>
      <c r="S505" s="24"/>
      <c r="T505" s="24"/>
      <c r="U505" s="24"/>
    </row>
    <row r="506" spans="5:21" ht="12.75">
      <c r="E506" s="500"/>
      <c r="F506" s="24"/>
      <c r="H506" s="23"/>
      <c r="J506" s="201"/>
      <c r="K506" s="201"/>
      <c r="L506" s="201"/>
      <c r="N506" s="24"/>
      <c r="P506" s="24"/>
      <c r="Q506" s="23"/>
      <c r="R506" s="24"/>
      <c r="S506" s="24"/>
      <c r="T506" s="24"/>
      <c r="U506" s="24"/>
    </row>
    <row r="507" spans="5:21" ht="12.75">
      <c r="E507" s="500"/>
      <c r="F507" s="24"/>
      <c r="H507" s="23"/>
      <c r="J507" s="201"/>
      <c r="K507" s="201"/>
      <c r="L507" s="201"/>
      <c r="N507" s="24"/>
      <c r="P507" s="24"/>
      <c r="Q507" s="23"/>
      <c r="R507" s="24"/>
      <c r="S507" s="24"/>
      <c r="T507" s="24"/>
      <c r="U507" s="24"/>
    </row>
    <row r="508" spans="5:21" ht="12.75">
      <c r="E508" s="500"/>
      <c r="F508" s="24"/>
      <c r="H508" s="23"/>
      <c r="J508" s="201"/>
      <c r="K508" s="201"/>
      <c r="L508" s="201"/>
      <c r="N508" s="24"/>
      <c r="P508" s="24"/>
      <c r="Q508" s="23"/>
      <c r="R508" s="24"/>
      <c r="S508" s="24"/>
      <c r="T508" s="24"/>
      <c r="U508" s="24"/>
    </row>
    <row r="509" spans="5:21" ht="12.75">
      <c r="E509" s="500"/>
      <c r="F509" s="24"/>
      <c r="H509" s="23"/>
      <c r="J509" s="201"/>
      <c r="K509" s="201"/>
      <c r="L509" s="201"/>
      <c r="N509" s="24"/>
      <c r="P509" s="24"/>
      <c r="Q509" s="23"/>
      <c r="R509" s="24"/>
      <c r="S509" s="24"/>
      <c r="T509" s="24"/>
      <c r="U509" s="24"/>
    </row>
    <row r="510" spans="5:21" ht="12.75">
      <c r="E510" s="500"/>
      <c r="F510" s="24"/>
      <c r="H510" s="23"/>
      <c r="J510" s="201"/>
      <c r="K510" s="201"/>
      <c r="L510" s="201"/>
      <c r="N510" s="24"/>
      <c r="P510" s="24"/>
      <c r="Q510" s="23"/>
      <c r="R510" s="24"/>
      <c r="S510" s="24"/>
      <c r="T510" s="24"/>
      <c r="U510" s="24"/>
    </row>
    <row r="511" spans="5:21" ht="12.75">
      <c r="E511" s="500"/>
      <c r="F511" s="24"/>
      <c r="H511" s="23"/>
      <c r="J511" s="201"/>
      <c r="K511" s="201"/>
      <c r="L511" s="201"/>
      <c r="N511" s="24"/>
      <c r="P511" s="24"/>
      <c r="Q511" s="23"/>
      <c r="R511" s="24"/>
      <c r="S511" s="24"/>
      <c r="T511" s="24"/>
      <c r="U511" s="24"/>
    </row>
    <row r="512" spans="5:21" ht="12.75">
      <c r="E512" s="500"/>
      <c r="F512" s="24"/>
      <c r="H512" s="23"/>
      <c r="J512" s="201"/>
      <c r="K512" s="201"/>
      <c r="L512" s="201"/>
      <c r="N512" s="24"/>
      <c r="P512" s="24"/>
      <c r="Q512" s="23"/>
      <c r="R512" s="24"/>
      <c r="S512" s="24"/>
      <c r="T512" s="24"/>
      <c r="U512" s="24"/>
    </row>
    <row r="513" spans="5:21" ht="12.75">
      <c r="E513" s="500"/>
      <c r="F513" s="24"/>
      <c r="H513" s="23"/>
      <c r="J513" s="201"/>
      <c r="K513" s="201"/>
      <c r="L513" s="201"/>
      <c r="N513" s="24"/>
      <c r="P513" s="24"/>
      <c r="Q513" s="23"/>
      <c r="R513" s="24"/>
      <c r="S513" s="24"/>
      <c r="T513" s="24"/>
      <c r="U513" s="24"/>
    </row>
    <row r="514" spans="5:21" ht="12.75">
      <c r="E514" s="500"/>
      <c r="F514" s="24"/>
      <c r="H514" s="23"/>
      <c r="J514" s="201"/>
      <c r="K514" s="201"/>
      <c r="L514" s="201"/>
      <c r="N514" s="24"/>
      <c r="P514" s="24"/>
      <c r="Q514" s="23"/>
      <c r="R514" s="24"/>
      <c r="S514" s="24"/>
      <c r="T514" s="24"/>
      <c r="U514" s="24"/>
    </row>
    <row r="515" spans="5:21" ht="12.75">
      <c r="E515" s="500"/>
      <c r="F515" s="24"/>
      <c r="H515" s="23"/>
      <c r="J515" s="201"/>
      <c r="K515" s="201"/>
      <c r="L515" s="201"/>
      <c r="N515" s="24"/>
      <c r="P515" s="24"/>
      <c r="Q515" s="23"/>
      <c r="R515" s="24"/>
      <c r="S515" s="24"/>
      <c r="T515" s="24"/>
      <c r="U515" s="24"/>
    </row>
    <row r="516" spans="5:21" ht="12.75">
      <c r="E516" s="500"/>
      <c r="F516" s="24"/>
      <c r="H516" s="23"/>
      <c r="J516" s="201"/>
      <c r="K516" s="201"/>
      <c r="L516" s="201"/>
      <c r="N516" s="24"/>
      <c r="P516" s="24"/>
      <c r="Q516" s="23"/>
      <c r="R516" s="24"/>
      <c r="S516" s="24"/>
      <c r="T516" s="24"/>
      <c r="U516" s="24"/>
    </row>
    <row r="517" spans="5:21" ht="12.75">
      <c r="E517" s="500"/>
      <c r="F517" s="24"/>
      <c r="H517" s="23"/>
      <c r="J517" s="201"/>
      <c r="K517" s="201"/>
      <c r="L517" s="201"/>
      <c r="N517" s="24"/>
      <c r="P517" s="24"/>
      <c r="Q517" s="23"/>
      <c r="R517" s="24"/>
      <c r="S517" s="24"/>
      <c r="T517" s="24"/>
      <c r="U517" s="24"/>
    </row>
    <row r="518" spans="5:21" ht="12.75">
      <c r="E518" s="500"/>
      <c r="F518" s="24"/>
      <c r="H518" s="23"/>
      <c r="J518" s="201"/>
      <c r="K518" s="201"/>
      <c r="L518" s="201"/>
      <c r="N518" s="24"/>
      <c r="P518" s="24"/>
      <c r="Q518" s="23"/>
      <c r="R518" s="24"/>
      <c r="S518" s="24"/>
      <c r="T518" s="24"/>
      <c r="U518" s="24"/>
    </row>
    <row r="519" spans="5:21" ht="12.75">
      <c r="E519" s="500"/>
      <c r="F519" s="24"/>
      <c r="H519" s="23"/>
      <c r="J519" s="201"/>
      <c r="K519" s="201"/>
      <c r="L519" s="201"/>
      <c r="N519" s="24"/>
      <c r="P519" s="24"/>
      <c r="Q519" s="23"/>
      <c r="R519" s="24"/>
      <c r="S519" s="24"/>
      <c r="T519" s="24"/>
      <c r="U519" s="24"/>
    </row>
    <row r="520" spans="5:21" ht="12.75">
      <c r="E520" s="500"/>
      <c r="F520" s="24"/>
      <c r="H520" s="23"/>
      <c r="J520" s="201"/>
      <c r="K520" s="201"/>
      <c r="L520" s="201"/>
      <c r="N520" s="24"/>
      <c r="P520" s="24"/>
      <c r="Q520" s="23"/>
      <c r="R520" s="24"/>
      <c r="S520" s="24"/>
      <c r="T520" s="24"/>
      <c r="U520" s="24"/>
    </row>
    <row r="521" spans="5:21" ht="12.75">
      <c r="E521" s="500"/>
      <c r="F521" s="24"/>
      <c r="H521" s="23"/>
      <c r="J521" s="201"/>
      <c r="K521" s="201"/>
      <c r="L521" s="201"/>
      <c r="N521" s="24"/>
      <c r="P521" s="24"/>
      <c r="Q521" s="23"/>
      <c r="R521" s="24"/>
      <c r="S521" s="24"/>
      <c r="T521" s="24"/>
      <c r="U521" s="24"/>
    </row>
    <row r="522" spans="5:21" ht="12.75">
      <c r="E522" s="500"/>
      <c r="F522" s="24"/>
      <c r="H522" s="23"/>
      <c r="J522" s="201"/>
      <c r="K522" s="201"/>
      <c r="L522" s="201"/>
      <c r="N522" s="24"/>
      <c r="P522" s="24"/>
      <c r="Q522" s="23"/>
      <c r="R522" s="24"/>
      <c r="S522" s="24"/>
      <c r="T522" s="24"/>
      <c r="U522" s="24"/>
    </row>
    <row r="523" spans="5:21" ht="12.75">
      <c r="E523" s="500"/>
      <c r="F523" s="24"/>
      <c r="H523" s="23"/>
      <c r="J523" s="201"/>
      <c r="K523" s="201"/>
      <c r="L523" s="201"/>
      <c r="N523" s="24"/>
      <c r="P523" s="24"/>
      <c r="Q523" s="23"/>
      <c r="R523" s="24"/>
      <c r="S523" s="24"/>
      <c r="T523" s="24"/>
      <c r="U523" s="24"/>
    </row>
    <row r="524" spans="5:21" ht="12.75">
      <c r="E524" s="500"/>
      <c r="F524" s="24"/>
      <c r="H524" s="23"/>
      <c r="J524" s="201"/>
      <c r="K524" s="201"/>
      <c r="L524" s="201"/>
      <c r="N524" s="24"/>
      <c r="P524" s="24"/>
      <c r="Q524" s="23"/>
      <c r="R524" s="24"/>
      <c r="S524" s="24"/>
      <c r="T524" s="24"/>
      <c r="U524" s="24"/>
    </row>
    <row r="525" spans="5:21" ht="12.75">
      <c r="E525" s="500"/>
      <c r="F525" s="24"/>
      <c r="H525" s="23"/>
      <c r="J525" s="201"/>
      <c r="K525" s="201"/>
      <c r="L525" s="201"/>
      <c r="N525" s="24"/>
      <c r="P525" s="24"/>
      <c r="Q525" s="23"/>
      <c r="R525" s="24"/>
      <c r="S525" s="24"/>
      <c r="T525" s="24"/>
      <c r="U525" s="24"/>
    </row>
    <row r="526" spans="5:21" ht="12.75">
      <c r="E526" s="500"/>
      <c r="F526" s="24"/>
      <c r="H526" s="23"/>
      <c r="J526" s="201"/>
      <c r="K526" s="201"/>
      <c r="L526" s="201"/>
      <c r="N526" s="24"/>
      <c r="P526" s="24"/>
      <c r="Q526" s="23"/>
      <c r="R526" s="24"/>
      <c r="S526" s="24"/>
      <c r="T526" s="24"/>
      <c r="U526" s="24"/>
    </row>
    <row r="527" spans="5:21" ht="12.75">
      <c r="E527" s="500"/>
      <c r="F527" s="24"/>
      <c r="H527" s="23"/>
      <c r="J527" s="201"/>
      <c r="K527" s="201"/>
      <c r="L527" s="201"/>
      <c r="N527" s="24"/>
      <c r="P527" s="24"/>
      <c r="Q527" s="23"/>
      <c r="R527" s="24"/>
      <c r="S527" s="24"/>
      <c r="T527" s="24"/>
      <c r="U527" s="24"/>
    </row>
    <row r="528" spans="5:21" ht="12.75">
      <c r="E528" s="500"/>
      <c r="F528" s="24"/>
      <c r="H528" s="23"/>
      <c r="J528" s="201"/>
      <c r="K528" s="201"/>
      <c r="L528" s="201"/>
      <c r="N528" s="24"/>
      <c r="P528" s="24"/>
      <c r="Q528" s="23"/>
      <c r="R528" s="24"/>
      <c r="S528" s="24"/>
      <c r="T528" s="24"/>
      <c r="U528" s="24"/>
    </row>
    <row r="529" spans="5:21" ht="12.75">
      <c r="E529" s="500"/>
      <c r="F529" s="24"/>
      <c r="H529" s="23"/>
      <c r="J529" s="201"/>
      <c r="K529" s="201"/>
      <c r="L529" s="201"/>
      <c r="N529" s="24"/>
      <c r="P529" s="24"/>
      <c r="Q529" s="23"/>
      <c r="R529" s="24"/>
      <c r="S529" s="24"/>
      <c r="T529" s="24"/>
      <c r="U529" s="24"/>
    </row>
    <row r="530" spans="5:21" ht="12.75">
      <c r="E530" s="500"/>
      <c r="F530" s="24"/>
      <c r="H530" s="23"/>
      <c r="J530" s="201"/>
      <c r="K530" s="201"/>
      <c r="L530" s="201"/>
      <c r="N530" s="24"/>
      <c r="P530" s="24"/>
      <c r="Q530" s="23"/>
      <c r="R530" s="24"/>
      <c r="S530" s="24"/>
      <c r="T530" s="24"/>
      <c r="U530" s="24"/>
    </row>
    <row r="531" spans="5:21" ht="12.75">
      <c r="E531" s="500"/>
      <c r="F531" s="24"/>
      <c r="H531" s="23"/>
      <c r="J531" s="201"/>
      <c r="K531" s="201"/>
      <c r="L531" s="201"/>
      <c r="N531" s="24"/>
      <c r="P531" s="24"/>
      <c r="Q531" s="23"/>
      <c r="R531" s="24"/>
      <c r="S531" s="24"/>
      <c r="T531" s="24"/>
      <c r="U531" s="24"/>
    </row>
    <row r="532" spans="5:21" ht="12.75">
      <c r="E532" s="500"/>
      <c r="F532" s="24"/>
      <c r="H532" s="23"/>
      <c r="J532" s="201"/>
      <c r="K532" s="201"/>
      <c r="L532" s="201"/>
      <c r="N532" s="24"/>
      <c r="P532" s="24"/>
      <c r="Q532" s="23"/>
      <c r="R532" s="24"/>
      <c r="S532" s="24"/>
      <c r="T532" s="24"/>
      <c r="U532" s="24"/>
    </row>
    <row r="533" spans="5:21" ht="12.75">
      <c r="E533" s="500"/>
      <c r="F533" s="24"/>
      <c r="H533" s="23"/>
      <c r="J533" s="201"/>
      <c r="K533" s="201"/>
      <c r="L533" s="201"/>
      <c r="N533" s="24"/>
      <c r="P533" s="24"/>
      <c r="Q533" s="23"/>
      <c r="R533" s="24"/>
      <c r="S533" s="24"/>
      <c r="T533" s="24"/>
      <c r="U533" s="24"/>
    </row>
    <row r="534" spans="5:21" ht="12.75">
      <c r="E534" s="500"/>
      <c r="F534" s="24"/>
      <c r="H534" s="23"/>
      <c r="J534" s="201"/>
      <c r="K534" s="201"/>
      <c r="L534" s="201"/>
      <c r="N534" s="24"/>
      <c r="P534" s="24"/>
      <c r="Q534" s="23"/>
      <c r="R534" s="24"/>
      <c r="S534" s="24"/>
      <c r="T534" s="24"/>
      <c r="U534" s="24"/>
    </row>
    <row r="535" spans="5:21" ht="12.75">
      <c r="E535" s="500"/>
      <c r="F535" s="24"/>
      <c r="H535" s="23"/>
      <c r="J535" s="201"/>
      <c r="K535" s="201"/>
      <c r="L535" s="201"/>
      <c r="N535" s="24"/>
      <c r="P535" s="24"/>
      <c r="Q535" s="23"/>
      <c r="R535" s="24"/>
      <c r="S535" s="24"/>
      <c r="T535" s="24"/>
      <c r="U535" s="24"/>
    </row>
    <row r="536" spans="5:21" ht="12.75">
      <c r="E536" s="500"/>
      <c r="F536" s="24"/>
      <c r="H536" s="23"/>
      <c r="J536" s="201"/>
      <c r="K536" s="201"/>
      <c r="L536" s="201"/>
      <c r="N536" s="24"/>
      <c r="P536" s="24"/>
      <c r="Q536" s="23"/>
      <c r="R536" s="24"/>
      <c r="S536" s="24"/>
      <c r="T536" s="24"/>
      <c r="U536" s="24"/>
    </row>
    <row r="537" spans="5:21" ht="12.75">
      <c r="E537" s="500"/>
      <c r="F537" s="24"/>
      <c r="H537" s="23"/>
      <c r="J537" s="201"/>
      <c r="K537" s="201"/>
      <c r="L537" s="201"/>
      <c r="N537" s="24"/>
      <c r="P537" s="24"/>
      <c r="Q537" s="23"/>
      <c r="R537" s="24"/>
      <c r="S537" s="24"/>
      <c r="T537" s="24"/>
      <c r="U537" s="24"/>
    </row>
    <row r="538" spans="5:21" ht="12.75">
      <c r="E538" s="500"/>
      <c r="F538" s="24"/>
      <c r="H538" s="23"/>
      <c r="J538" s="201"/>
      <c r="K538" s="201"/>
      <c r="L538" s="201"/>
      <c r="N538" s="24"/>
      <c r="P538" s="24"/>
      <c r="Q538" s="23"/>
      <c r="R538" s="24"/>
      <c r="S538" s="24"/>
      <c r="T538" s="24"/>
      <c r="U538" s="24"/>
    </row>
    <row r="539" spans="5:21" ht="12.75">
      <c r="E539" s="500"/>
      <c r="F539" s="24"/>
      <c r="H539" s="23"/>
      <c r="J539" s="201"/>
      <c r="K539" s="201"/>
      <c r="L539" s="201"/>
      <c r="N539" s="24"/>
      <c r="P539" s="24"/>
      <c r="Q539" s="23"/>
      <c r="R539" s="24"/>
      <c r="S539" s="24"/>
      <c r="T539" s="24"/>
      <c r="U539" s="24"/>
    </row>
    <row r="540" spans="5:21" ht="12.75">
      <c r="E540" s="500"/>
      <c r="F540" s="24"/>
      <c r="H540" s="23"/>
      <c r="J540" s="201"/>
      <c r="K540" s="201"/>
      <c r="L540" s="201"/>
      <c r="N540" s="24"/>
      <c r="P540" s="24"/>
      <c r="Q540" s="23"/>
      <c r="R540" s="24"/>
      <c r="S540" s="24"/>
      <c r="T540" s="24"/>
      <c r="U540" s="24"/>
    </row>
    <row r="541" spans="5:21" ht="12.75">
      <c r="E541" s="500"/>
      <c r="F541" s="24"/>
      <c r="H541" s="23"/>
      <c r="J541" s="201"/>
      <c r="K541" s="201"/>
      <c r="L541" s="201"/>
      <c r="N541" s="24"/>
      <c r="P541" s="24"/>
      <c r="Q541" s="23"/>
      <c r="R541" s="24"/>
      <c r="S541" s="24"/>
      <c r="T541" s="24"/>
      <c r="U541" s="24"/>
    </row>
    <row r="542" spans="5:21" ht="12.75">
      <c r="E542" s="500"/>
      <c r="F542" s="24"/>
      <c r="H542" s="23"/>
      <c r="J542" s="201"/>
      <c r="K542" s="201"/>
      <c r="L542" s="201"/>
      <c r="N542" s="24"/>
      <c r="P542" s="24"/>
      <c r="Q542" s="23"/>
      <c r="R542" s="24"/>
      <c r="S542" s="24"/>
      <c r="T542" s="24"/>
      <c r="U542" s="24"/>
    </row>
    <row r="543" spans="5:21" ht="12.75">
      <c r="E543" s="500"/>
      <c r="F543" s="24"/>
      <c r="H543" s="23"/>
      <c r="J543" s="201"/>
      <c r="K543" s="201"/>
      <c r="L543" s="201"/>
      <c r="N543" s="24"/>
      <c r="P543" s="24"/>
      <c r="Q543" s="23"/>
      <c r="R543" s="24"/>
      <c r="S543" s="24"/>
      <c r="T543" s="24"/>
      <c r="U543" s="24"/>
    </row>
    <row r="544" spans="5:21" ht="12.75">
      <c r="E544" s="500"/>
      <c r="F544" s="24"/>
      <c r="H544" s="23"/>
      <c r="J544" s="201"/>
      <c r="K544" s="201"/>
      <c r="L544" s="201"/>
      <c r="N544" s="24"/>
      <c r="P544" s="24"/>
      <c r="Q544" s="23"/>
      <c r="R544" s="24"/>
      <c r="S544" s="24"/>
      <c r="T544" s="24"/>
      <c r="U544" s="24"/>
    </row>
    <row r="545" spans="5:21" ht="12.75">
      <c r="E545" s="500"/>
      <c r="F545" s="24"/>
      <c r="H545" s="23"/>
      <c r="J545" s="201"/>
      <c r="K545" s="201"/>
      <c r="L545" s="201"/>
      <c r="N545" s="24"/>
      <c r="P545" s="24"/>
      <c r="Q545" s="23"/>
      <c r="R545" s="24"/>
      <c r="S545" s="24"/>
      <c r="T545" s="24"/>
      <c r="U545" s="24"/>
    </row>
    <row r="546" spans="5:21" ht="12.75">
      <c r="E546" s="500"/>
      <c r="F546" s="24"/>
      <c r="H546" s="23"/>
      <c r="J546" s="201"/>
      <c r="K546" s="201"/>
      <c r="L546" s="201"/>
      <c r="N546" s="24"/>
      <c r="P546" s="24"/>
      <c r="Q546" s="23"/>
      <c r="R546" s="24"/>
      <c r="S546" s="24"/>
      <c r="T546" s="24"/>
      <c r="U546" s="24"/>
    </row>
    <row r="547" spans="5:21" ht="12.75">
      <c r="E547" s="500"/>
      <c r="F547" s="24"/>
      <c r="H547" s="23"/>
      <c r="J547" s="201"/>
      <c r="K547" s="201"/>
      <c r="L547" s="201"/>
      <c r="N547" s="24"/>
      <c r="P547" s="24"/>
      <c r="Q547" s="23"/>
      <c r="R547" s="24"/>
      <c r="S547" s="24"/>
      <c r="T547" s="24"/>
      <c r="U547" s="24"/>
    </row>
    <row r="548" spans="5:21" ht="12.75">
      <c r="E548" s="500"/>
      <c r="F548" s="24"/>
      <c r="H548" s="23"/>
      <c r="J548" s="201"/>
      <c r="K548" s="201"/>
      <c r="L548" s="201"/>
      <c r="N548" s="24"/>
      <c r="P548" s="24"/>
      <c r="Q548" s="23"/>
      <c r="R548" s="24"/>
      <c r="S548" s="24"/>
      <c r="T548" s="24"/>
      <c r="U548" s="24"/>
    </row>
    <row r="549" spans="5:21" ht="12.75">
      <c r="E549" s="500"/>
      <c r="F549" s="24"/>
      <c r="H549" s="23"/>
      <c r="J549" s="201"/>
      <c r="K549" s="201"/>
      <c r="L549" s="201"/>
      <c r="N549" s="24"/>
      <c r="P549" s="24"/>
      <c r="Q549" s="23"/>
      <c r="R549" s="24"/>
      <c r="S549" s="24"/>
      <c r="T549" s="24"/>
      <c r="U549" s="24"/>
    </row>
    <row r="550" spans="5:21" ht="12.75">
      <c r="E550" s="500"/>
      <c r="F550" s="24"/>
      <c r="H550" s="23"/>
      <c r="J550" s="201"/>
      <c r="K550" s="201"/>
      <c r="L550" s="201"/>
      <c r="N550" s="24"/>
      <c r="P550" s="24"/>
      <c r="Q550" s="23"/>
      <c r="R550" s="24"/>
      <c r="S550" s="24"/>
      <c r="T550" s="24"/>
      <c r="U550" s="24"/>
    </row>
    <row r="551" spans="5:21" ht="12.75">
      <c r="E551" s="500"/>
      <c r="F551" s="24"/>
      <c r="H551" s="23"/>
      <c r="J551" s="201"/>
      <c r="K551" s="201"/>
      <c r="L551" s="201"/>
      <c r="N551" s="24"/>
      <c r="P551" s="24"/>
      <c r="Q551" s="23"/>
      <c r="R551" s="24"/>
      <c r="S551" s="24"/>
      <c r="T551" s="24"/>
      <c r="U551" s="24"/>
    </row>
    <row r="552" spans="5:21" ht="12.75">
      <c r="E552" s="500"/>
      <c r="F552" s="24"/>
      <c r="H552" s="23"/>
      <c r="J552" s="201"/>
      <c r="K552" s="201"/>
      <c r="L552" s="201"/>
      <c r="N552" s="24"/>
      <c r="P552" s="24"/>
      <c r="Q552" s="23"/>
      <c r="R552" s="24"/>
      <c r="S552" s="24"/>
      <c r="T552" s="24"/>
      <c r="U552" s="24"/>
    </row>
    <row r="553" spans="5:21" ht="12.75">
      <c r="E553" s="500"/>
      <c r="F553" s="24"/>
      <c r="H553" s="23"/>
      <c r="J553" s="201"/>
      <c r="K553" s="201"/>
      <c r="L553" s="201"/>
      <c r="N553" s="24"/>
      <c r="P553" s="24"/>
      <c r="Q553" s="23"/>
      <c r="R553" s="24"/>
      <c r="S553" s="24"/>
      <c r="T553" s="24"/>
      <c r="U553" s="24"/>
    </row>
    <row r="554" spans="5:21" ht="12.75">
      <c r="E554" s="500"/>
      <c r="F554" s="24"/>
      <c r="H554" s="23"/>
      <c r="J554" s="201"/>
      <c r="K554" s="201"/>
      <c r="L554" s="201"/>
      <c r="N554" s="24"/>
      <c r="P554" s="24"/>
      <c r="Q554" s="23"/>
      <c r="R554" s="24"/>
      <c r="S554" s="24"/>
      <c r="T554" s="24"/>
      <c r="U554" s="24"/>
    </row>
    <row r="555" spans="5:21" ht="12.75">
      <c r="E555" s="500"/>
      <c r="F555" s="24"/>
      <c r="H555" s="23"/>
      <c r="J555" s="201"/>
      <c r="K555" s="201"/>
      <c r="L555" s="201"/>
      <c r="N555" s="24"/>
      <c r="P555" s="24"/>
      <c r="Q555" s="23"/>
      <c r="R555" s="24"/>
      <c r="S555" s="24"/>
      <c r="T555" s="24"/>
      <c r="U555" s="24"/>
    </row>
    <row r="556" spans="5:21" ht="12.75">
      <c r="E556" s="500"/>
      <c r="F556" s="24"/>
      <c r="H556" s="23"/>
      <c r="J556" s="201"/>
      <c r="K556" s="201"/>
      <c r="L556" s="201"/>
      <c r="N556" s="24"/>
      <c r="P556" s="24"/>
      <c r="Q556" s="23"/>
      <c r="R556" s="24"/>
      <c r="S556" s="24"/>
      <c r="T556" s="24"/>
      <c r="U556" s="24"/>
    </row>
    <row r="557" spans="5:21" ht="12.75">
      <c r="E557" s="500"/>
      <c r="F557" s="24"/>
      <c r="H557" s="23"/>
      <c r="J557" s="201"/>
      <c r="K557" s="201"/>
      <c r="L557" s="201"/>
      <c r="N557" s="24"/>
      <c r="P557" s="24"/>
      <c r="Q557" s="23"/>
      <c r="R557" s="24"/>
      <c r="S557" s="24"/>
      <c r="T557" s="24"/>
      <c r="U557" s="24"/>
    </row>
    <row r="558" spans="5:21" ht="12.75">
      <c r="E558" s="500"/>
      <c r="F558" s="24"/>
      <c r="H558" s="23"/>
      <c r="J558" s="201"/>
      <c r="K558" s="201"/>
      <c r="L558" s="201"/>
      <c r="N558" s="24"/>
      <c r="P558" s="24"/>
      <c r="Q558" s="23"/>
      <c r="R558" s="24"/>
      <c r="S558" s="24"/>
      <c r="T558" s="24"/>
      <c r="U558" s="24"/>
    </row>
    <row r="559" spans="5:21" ht="12.75">
      <c r="E559" s="500"/>
      <c r="F559" s="24"/>
      <c r="H559" s="23"/>
      <c r="J559" s="201"/>
      <c r="K559" s="201"/>
      <c r="L559" s="201"/>
      <c r="N559" s="24"/>
      <c r="P559" s="24"/>
      <c r="Q559" s="23"/>
      <c r="R559" s="24"/>
      <c r="S559" s="24"/>
      <c r="T559" s="24"/>
      <c r="U559" s="24"/>
    </row>
    <row r="560" spans="5:21" ht="12.75">
      <c r="E560" s="500"/>
      <c r="F560" s="24"/>
      <c r="H560" s="23"/>
      <c r="J560" s="201"/>
      <c r="K560" s="201"/>
      <c r="L560" s="201"/>
      <c r="N560" s="24"/>
      <c r="P560" s="24"/>
      <c r="Q560" s="23"/>
      <c r="R560" s="24"/>
      <c r="S560" s="24"/>
      <c r="T560" s="24"/>
      <c r="U560" s="24"/>
    </row>
    <row r="561" spans="5:21" ht="12.75">
      <c r="E561" s="500"/>
      <c r="F561" s="24"/>
      <c r="H561" s="23"/>
      <c r="J561" s="201"/>
      <c r="K561" s="201"/>
      <c r="L561" s="201"/>
      <c r="N561" s="24"/>
      <c r="P561" s="24"/>
      <c r="Q561" s="23"/>
      <c r="R561" s="24"/>
      <c r="S561" s="24"/>
      <c r="T561" s="24"/>
      <c r="U561" s="24"/>
    </row>
    <row r="562" spans="5:21" ht="12.75">
      <c r="E562" s="500"/>
      <c r="F562" s="24"/>
      <c r="H562" s="23"/>
      <c r="J562" s="201"/>
      <c r="K562" s="201"/>
      <c r="L562" s="201"/>
      <c r="N562" s="24"/>
      <c r="P562" s="24"/>
      <c r="Q562" s="23"/>
      <c r="R562" s="24"/>
      <c r="S562" s="24"/>
      <c r="T562" s="24"/>
      <c r="U562" s="24"/>
    </row>
    <row r="563" spans="5:21" ht="12.75">
      <c r="E563" s="500"/>
      <c r="F563" s="24"/>
      <c r="H563" s="23"/>
      <c r="J563" s="201"/>
      <c r="K563" s="201"/>
      <c r="L563" s="201"/>
      <c r="N563" s="24"/>
      <c r="P563" s="24"/>
      <c r="Q563" s="23"/>
      <c r="R563" s="24"/>
      <c r="S563" s="24"/>
      <c r="T563" s="24"/>
      <c r="U563" s="24"/>
    </row>
    <row r="564" spans="5:21" ht="12.75">
      <c r="E564" s="500"/>
      <c r="F564" s="24"/>
      <c r="H564" s="23"/>
      <c r="J564" s="201"/>
      <c r="K564" s="201"/>
      <c r="L564" s="201"/>
      <c r="N564" s="24"/>
      <c r="P564" s="24"/>
      <c r="Q564" s="23"/>
      <c r="R564" s="24"/>
      <c r="S564" s="24"/>
      <c r="T564" s="24"/>
      <c r="U564" s="24"/>
    </row>
    <row r="565" spans="5:21" ht="12.75">
      <c r="E565" s="500"/>
      <c r="F565" s="24"/>
      <c r="H565" s="23"/>
      <c r="J565" s="201"/>
      <c r="K565" s="201"/>
      <c r="L565" s="201"/>
      <c r="N565" s="24"/>
      <c r="P565" s="24"/>
      <c r="Q565" s="23"/>
      <c r="R565" s="24"/>
      <c r="S565" s="24"/>
      <c r="T565" s="24"/>
      <c r="U565" s="24"/>
    </row>
    <row r="566" spans="5:21" ht="12.75">
      <c r="E566" s="500"/>
      <c r="F566" s="24"/>
      <c r="H566" s="23"/>
      <c r="J566" s="201"/>
      <c r="K566" s="201"/>
      <c r="L566" s="201"/>
      <c r="N566" s="24"/>
      <c r="P566" s="24"/>
      <c r="Q566" s="23"/>
      <c r="R566" s="24"/>
      <c r="S566" s="24"/>
      <c r="T566" s="24"/>
      <c r="U566" s="24"/>
    </row>
    <row r="567" spans="5:21" ht="12.75">
      <c r="E567" s="500"/>
      <c r="F567" s="24"/>
      <c r="H567" s="23"/>
      <c r="J567" s="201"/>
      <c r="K567" s="201"/>
      <c r="L567" s="201"/>
      <c r="N567" s="24"/>
      <c r="P567" s="24"/>
      <c r="Q567" s="23"/>
      <c r="R567" s="24"/>
      <c r="S567" s="24"/>
      <c r="T567" s="24"/>
      <c r="U567" s="24"/>
    </row>
    <row r="568" spans="5:21" ht="12.75">
      <c r="E568" s="500"/>
      <c r="F568" s="24"/>
      <c r="H568" s="23"/>
      <c r="J568" s="201"/>
      <c r="K568" s="201"/>
      <c r="L568" s="201"/>
      <c r="N568" s="24"/>
      <c r="P568" s="24"/>
      <c r="Q568" s="23"/>
      <c r="R568" s="24"/>
      <c r="S568" s="24"/>
      <c r="T568" s="24"/>
      <c r="U568" s="24"/>
    </row>
    <row r="569" spans="5:21" ht="12.75">
      <c r="E569" s="500"/>
      <c r="F569" s="24"/>
      <c r="H569" s="23"/>
      <c r="J569" s="201"/>
      <c r="K569" s="201"/>
      <c r="L569" s="201"/>
      <c r="N569" s="24"/>
      <c r="P569" s="24"/>
      <c r="Q569" s="23"/>
      <c r="R569" s="24"/>
      <c r="S569" s="24"/>
      <c r="T569" s="24"/>
      <c r="U569" s="24"/>
    </row>
    <row r="570" spans="5:21" ht="12.75">
      <c r="E570" s="500"/>
      <c r="F570" s="24"/>
      <c r="H570" s="23"/>
      <c r="J570" s="201"/>
      <c r="K570" s="201"/>
      <c r="L570" s="201"/>
      <c r="N570" s="24"/>
      <c r="P570" s="24"/>
      <c r="Q570" s="23"/>
      <c r="R570" s="24"/>
      <c r="S570" s="24"/>
      <c r="T570" s="24"/>
      <c r="U570" s="24"/>
    </row>
    <row r="571" spans="5:21" ht="12.75">
      <c r="E571" s="500"/>
      <c r="F571" s="24"/>
      <c r="H571" s="23"/>
      <c r="J571" s="201"/>
      <c r="K571" s="201"/>
      <c r="L571" s="201"/>
      <c r="N571" s="24"/>
      <c r="P571" s="24"/>
      <c r="Q571" s="23"/>
      <c r="R571" s="24"/>
      <c r="S571" s="24"/>
      <c r="T571" s="24"/>
      <c r="U571" s="24"/>
    </row>
    <row r="572" spans="5:21" ht="12.75">
      <c r="E572" s="500"/>
      <c r="F572" s="24"/>
      <c r="H572" s="23"/>
      <c r="J572" s="201"/>
      <c r="K572" s="201"/>
      <c r="L572" s="201"/>
      <c r="N572" s="24"/>
      <c r="P572" s="24"/>
      <c r="Q572" s="23"/>
      <c r="R572" s="24"/>
      <c r="S572" s="24"/>
      <c r="T572" s="24"/>
      <c r="U572" s="24"/>
    </row>
    <row r="573" spans="5:21" ht="12.75">
      <c r="E573" s="500"/>
      <c r="F573" s="24"/>
      <c r="H573" s="23"/>
      <c r="J573" s="201"/>
      <c r="K573" s="201"/>
      <c r="L573" s="201"/>
      <c r="N573" s="24"/>
      <c r="P573" s="24"/>
      <c r="Q573" s="23"/>
      <c r="R573" s="24"/>
      <c r="S573" s="24"/>
      <c r="T573" s="24"/>
      <c r="U573" s="24"/>
    </row>
    <row r="574" spans="5:21" ht="12.75">
      <c r="E574" s="500"/>
      <c r="F574" s="24"/>
      <c r="H574" s="23"/>
      <c r="J574" s="201"/>
      <c r="K574" s="201"/>
      <c r="L574" s="201"/>
      <c r="N574" s="24"/>
      <c r="P574" s="24"/>
      <c r="Q574" s="23"/>
      <c r="R574" s="24"/>
      <c r="S574" s="24"/>
      <c r="T574" s="24"/>
      <c r="U574" s="24"/>
    </row>
    <row r="575" spans="5:21" ht="12.75">
      <c r="E575" s="500"/>
      <c r="F575" s="24"/>
      <c r="H575" s="23"/>
      <c r="J575" s="201"/>
      <c r="K575" s="201"/>
      <c r="L575" s="201"/>
      <c r="N575" s="24"/>
      <c r="P575" s="24"/>
      <c r="Q575" s="23"/>
      <c r="R575" s="24"/>
      <c r="S575" s="24"/>
      <c r="T575" s="24"/>
      <c r="U575" s="24"/>
    </row>
    <row r="576" spans="5:21" ht="12.75">
      <c r="E576" s="500"/>
      <c r="F576" s="24"/>
      <c r="H576" s="23"/>
      <c r="J576" s="201"/>
      <c r="K576" s="201"/>
      <c r="L576" s="201"/>
      <c r="N576" s="24"/>
      <c r="P576" s="24"/>
      <c r="Q576" s="23"/>
      <c r="R576" s="24"/>
      <c r="S576" s="24"/>
      <c r="T576" s="24"/>
      <c r="U576" s="24"/>
    </row>
    <row r="577" spans="5:21" ht="12.75">
      <c r="E577" s="500"/>
      <c r="F577" s="24"/>
      <c r="H577" s="23"/>
      <c r="J577" s="201"/>
      <c r="K577" s="201"/>
      <c r="L577" s="201"/>
      <c r="N577" s="24"/>
      <c r="P577" s="24"/>
      <c r="Q577" s="23"/>
      <c r="R577" s="24"/>
      <c r="S577" s="24"/>
      <c r="T577" s="24"/>
      <c r="U577" s="24"/>
    </row>
    <row r="578" spans="5:21" ht="12.75">
      <c r="E578" s="500"/>
      <c r="F578" s="24"/>
      <c r="H578" s="23"/>
      <c r="J578" s="201"/>
      <c r="K578" s="201"/>
      <c r="L578" s="201"/>
      <c r="N578" s="24"/>
      <c r="P578" s="24"/>
      <c r="Q578" s="23"/>
      <c r="R578" s="24"/>
      <c r="S578" s="24"/>
      <c r="T578" s="24"/>
      <c r="U578" s="24"/>
    </row>
    <row r="579" spans="5:21" ht="12.75">
      <c r="E579" s="500"/>
      <c r="F579" s="24"/>
      <c r="H579" s="23"/>
      <c r="J579" s="201"/>
      <c r="K579" s="201"/>
      <c r="L579" s="201"/>
      <c r="N579" s="24"/>
      <c r="P579" s="24"/>
      <c r="Q579" s="23"/>
      <c r="R579" s="24"/>
      <c r="S579" s="24"/>
      <c r="T579" s="24"/>
      <c r="U579" s="24"/>
    </row>
    <row r="580" spans="5:21" ht="12.75">
      <c r="E580" s="500"/>
      <c r="F580" s="24"/>
      <c r="H580" s="23"/>
      <c r="J580" s="201"/>
      <c r="K580" s="201"/>
      <c r="L580" s="201"/>
      <c r="N580" s="24"/>
      <c r="P580" s="24"/>
      <c r="Q580" s="23"/>
      <c r="R580" s="24"/>
      <c r="S580" s="24"/>
      <c r="T580" s="24"/>
      <c r="U580" s="24"/>
    </row>
    <row r="581" spans="5:21" ht="12.75">
      <c r="E581" s="500"/>
      <c r="F581" s="24"/>
      <c r="H581" s="23"/>
      <c r="J581" s="201"/>
      <c r="K581" s="201"/>
      <c r="L581" s="201"/>
      <c r="N581" s="24"/>
      <c r="P581" s="24"/>
      <c r="Q581" s="23"/>
      <c r="R581" s="24"/>
      <c r="S581" s="24"/>
      <c r="T581" s="24"/>
      <c r="U581" s="24"/>
    </row>
    <row r="582" spans="5:21" ht="12.75">
      <c r="E582" s="500"/>
      <c r="F582" s="24"/>
      <c r="H582" s="23"/>
      <c r="J582" s="201"/>
      <c r="K582" s="201"/>
      <c r="L582" s="201"/>
      <c r="N582" s="24"/>
      <c r="P582" s="24"/>
      <c r="Q582" s="23"/>
      <c r="R582" s="24"/>
      <c r="S582" s="24"/>
      <c r="T582" s="24"/>
      <c r="U582" s="24"/>
    </row>
    <row r="583" spans="5:21" ht="12.75">
      <c r="E583" s="500"/>
      <c r="F583" s="24"/>
      <c r="H583" s="23"/>
      <c r="J583" s="201"/>
      <c r="K583" s="201"/>
      <c r="L583" s="201"/>
      <c r="N583" s="24"/>
      <c r="P583" s="24"/>
      <c r="Q583" s="23"/>
      <c r="R583" s="24"/>
      <c r="S583" s="24"/>
      <c r="T583" s="24"/>
      <c r="U583" s="24"/>
    </row>
    <row r="584" spans="5:21" ht="12.75">
      <c r="E584" s="500"/>
      <c r="F584" s="24"/>
      <c r="H584" s="23"/>
      <c r="J584" s="201"/>
      <c r="K584" s="201"/>
      <c r="L584" s="201"/>
      <c r="N584" s="24"/>
      <c r="P584" s="24"/>
      <c r="Q584" s="23"/>
      <c r="R584" s="24"/>
      <c r="S584" s="24"/>
      <c r="T584" s="24"/>
      <c r="U584" s="24"/>
    </row>
    <row r="585" spans="5:21" ht="12.75">
      <c r="E585" s="500"/>
      <c r="F585" s="24"/>
      <c r="H585" s="23"/>
      <c r="J585" s="201"/>
      <c r="K585" s="201"/>
      <c r="L585" s="201"/>
      <c r="N585" s="24"/>
      <c r="P585" s="24"/>
      <c r="Q585" s="23"/>
      <c r="R585" s="24"/>
      <c r="S585" s="24"/>
      <c r="T585" s="24"/>
      <c r="U585" s="24"/>
    </row>
    <row r="586" spans="5:21" ht="12.75">
      <c r="E586" s="500"/>
      <c r="F586" s="24"/>
      <c r="H586" s="23"/>
      <c r="J586" s="201"/>
      <c r="K586" s="201"/>
      <c r="L586" s="201"/>
      <c r="N586" s="24"/>
      <c r="P586" s="24"/>
      <c r="Q586" s="23"/>
      <c r="R586" s="24"/>
      <c r="S586" s="24"/>
      <c r="T586" s="24"/>
      <c r="U586" s="24"/>
    </row>
    <row r="587" spans="5:21" ht="12.75">
      <c r="E587" s="500"/>
      <c r="F587" s="24"/>
      <c r="H587" s="23"/>
      <c r="J587" s="201"/>
      <c r="K587" s="201"/>
      <c r="L587" s="201"/>
      <c r="N587" s="24"/>
      <c r="P587" s="24"/>
      <c r="Q587" s="23"/>
      <c r="R587" s="24"/>
      <c r="S587" s="24"/>
      <c r="T587" s="24"/>
      <c r="U587" s="24"/>
    </row>
    <row r="588" spans="5:21" ht="12.75">
      <c r="E588" s="500"/>
      <c r="F588" s="24"/>
      <c r="H588" s="23"/>
      <c r="J588" s="201"/>
      <c r="K588" s="201"/>
      <c r="L588" s="201"/>
      <c r="N588" s="24"/>
      <c r="P588" s="24"/>
      <c r="Q588" s="23"/>
      <c r="R588" s="24"/>
      <c r="S588" s="24"/>
      <c r="T588" s="24"/>
      <c r="U588" s="24"/>
    </row>
    <row r="589" spans="5:21" ht="12.75">
      <c r="E589" s="500"/>
      <c r="F589" s="24"/>
      <c r="H589" s="23"/>
      <c r="J589" s="201"/>
      <c r="K589" s="201"/>
      <c r="L589" s="201"/>
      <c r="N589" s="24"/>
      <c r="P589" s="24"/>
      <c r="Q589" s="23"/>
      <c r="R589" s="24"/>
      <c r="S589" s="24"/>
      <c r="T589" s="24"/>
      <c r="U589" s="24"/>
    </row>
    <row r="590" spans="5:21" ht="12.75">
      <c r="E590" s="500"/>
      <c r="F590" s="24"/>
      <c r="H590" s="23"/>
      <c r="J590" s="201"/>
      <c r="K590" s="201"/>
      <c r="L590" s="201"/>
      <c r="N590" s="24"/>
      <c r="P590" s="24"/>
      <c r="Q590" s="23"/>
      <c r="R590" s="24"/>
      <c r="S590" s="24"/>
      <c r="T590" s="24"/>
      <c r="U590" s="24"/>
    </row>
    <row r="591" spans="5:21" ht="12.75">
      <c r="E591" s="500"/>
      <c r="F591" s="24"/>
      <c r="H591" s="23"/>
      <c r="J591" s="201"/>
      <c r="K591" s="201"/>
      <c r="L591" s="201"/>
      <c r="N591" s="24"/>
      <c r="P591" s="24"/>
      <c r="Q591" s="23"/>
      <c r="R591" s="24"/>
      <c r="S591" s="24"/>
      <c r="T591" s="24"/>
      <c r="U591" s="24"/>
    </row>
    <row r="592" spans="5:21" ht="12.75">
      <c r="E592" s="500"/>
      <c r="F592" s="24"/>
      <c r="H592" s="23"/>
      <c r="J592" s="201"/>
      <c r="K592" s="201"/>
      <c r="L592" s="201"/>
      <c r="N592" s="24"/>
      <c r="P592" s="24"/>
      <c r="Q592" s="23"/>
      <c r="R592" s="24"/>
      <c r="S592" s="24"/>
      <c r="T592" s="24"/>
      <c r="U592" s="24"/>
    </row>
    <row r="593" spans="5:21" ht="12.75">
      <c r="E593" s="500"/>
      <c r="F593" s="24"/>
      <c r="H593" s="23"/>
      <c r="J593" s="201"/>
      <c r="K593" s="201"/>
      <c r="L593" s="201"/>
      <c r="N593" s="24"/>
      <c r="P593" s="24"/>
      <c r="Q593" s="23"/>
      <c r="R593" s="24"/>
      <c r="S593" s="24"/>
      <c r="T593" s="24"/>
      <c r="U593" s="24"/>
    </row>
    <row r="594" spans="5:21" ht="12.75">
      <c r="E594" s="500"/>
      <c r="F594" s="24"/>
      <c r="H594" s="23"/>
      <c r="J594" s="201"/>
      <c r="K594" s="201"/>
      <c r="L594" s="201"/>
      <c r="N594" s="24"/>
      <c r="P594" s="24"/>
      <c r="Q594" s="23"/>
      <c r="R594" s="24"/>
      <c r="S594" s="24"/>
      <c r="T594" s="24"/>
      <c r="U594" s="24"/>
    </row>
    <row r="595" spans="5:21" ht="12.75">
      <c r="E595" s="500"/>
      <c r="F595" s="24"/>
      <c r="H595" s="23"/>
      <c r="J595" s="201"/>
      <c r="K595" s="201"/>
      <c r="L595" s="201"/>
      <c r="N595" s="24"/>
      <c r="P595" s="24"/>
      <c r="Q595" s="23"/>
      <c r="R595" s="24"/>
      <c r="S595" s="24"/>
      <c r="T595" s="24"/>
      <c r="U595" s="24"/>
    </row>
    <row r="596" spans="5:21" ht="12.75">
      <c r="E596" s="500"/>
      <c r="F596" s="24"/>
      <c r="H596" s="23"/>
      <c r="J596" s="201"/>
      <c r="K596" s="201"/>
      <c r="L596" s="201"/>
      <c r="N596" s="24"/>
      <c r="P596" s="24"/>
      <c r="Q596" s="23"/>
      <c r="R596" s="24"/>
      <c r="S596" s="24"/>
      <c r="T596" s="24"/>
      <c r="U596" s="24"/>
    </row>
    <row r="597" spans="5:21" ht="12.75">
      <c r="E597" s="500"/>
      <c r="F597" s="24"/>
      <c r="H597" s="23"/>
      <c r="J597" s="201"/>
      <c r="K597" s="201"/>
      <c r="L597" s="201"/>
      <c r="N597" s="24"/>
      <c r="P597" s="24"/>
      <c r="Q597" s="23"/>
      <c r="R597" s="24"/>
      <c r="S597" s="24"/>
      <c r="T597" s="24"/>
      <c r="U597" s="24"/>
    </row>
    <row r="598" spans="5:21" ht="12.75">
      <c r="E598" s="500"/>
      <c r="F598" s="24"/>
      <c r="H598" s="23"/>
      <c r="J598" s="201"/>
      <c r="K598" s="201"/>
      <c r="L598" s="201"/>
      <c r="N598" s="24"/>
      <c r="P598" s="24"/>
      <c r="Q598" s="23"/>
      <c r="R598" s="24"/>
      <c r="S598" s="24"/>
      <c r="T598" s="24"/>
      <c r="U598" s="24"/>
    </row>
    <row r="599" spans="5:21" ht="12.75">
      <c r="E599" s="500"/>
      <c r="F599" s="24"/>
      <c r="H599" s="23"/>
      <c r="J599" s="201"/>
      <c r="K599" s="201"/>
      <c r="L599" s="201"/>
      <c r="N599" s="24"/>
      <c r="P599" s="24"/>
      <c r="Q599" s="23"/>
      <c r="R599" s="24"/>
      <c r="S599" s="24"/>
      <c r="T599" s="24"/>
      <c r="U599" s="24"/>
    </row>
    <row r="600" spans="5:21" ht="12.75">
      <c r="E600" s="500"/>
      <c r="F600" s="24"/>
      <c r="H600" s="23"/>
      <c r="J600" s="201"/>
      <c r="K600" s="201"/>
      <c r="L600" s="201"/>
      <c r="N600" s="24"/>
      <c r="P600" s="24"/>
      <c r="Q600" s="23"/>
      <c r="R600" s="24"/>
      <c r="S600" s="24"/>
      <c r="T600" s="24"/>
      <c r="U600" s="24"/>
    </row>
    <row r="601" spans="5:21" ht="12.75">
      <c r="E601" s="500"/>
      <c r="F601" s="24"/>
      <c r="H601" s="23"/>
      <c r="J601" s="201"/>
      <c r="K601" s="201"/>
      <c r="L601" s="201"/>
      <c r="N601" s="24"/>
      <c r="P601" s="24"/>
      <c r="Q601" s="23"/>
      <c r="R601" s="24"/>
      <c r="S601" s="24"/>
      <c r="T601" s="24"/>
      <c r="U601" s="24"/>
    </row>
    <row r="602" spans="5:21" ht="12.75">
      <c r="E602" s="500"/>
      <c r="F602" s="24"/>
      <c r="H602" s="23"/>
      <c r="J602" s="201"/>
      <c r="K602" s="201"/>
      <c r="L602" s="201"/>
      <c r="N602" s="24"/>
      <c r="P602" s="24"/>
      <c r="Q602" s="23"/>
      <c r="R602" s="24"/>
      <c r="S602" s="24"/>
      <c r="T602" s="24"/>
      <c r="U602" s="24"/>
    </row>
    <row r="603" spans="5:21" ht="12.75">
      <c r="E603" s="500"/>
      <c r="F603" s="24"/>
      <c r="H603" s="23"/>
      <c r="J603" s="201"/>
      <c r="K603" s="201"/>
      <c r="L603" s="201"/>
      <c r="N603" s="24"/>
      <c r="P603" s="24"/>
      <c r="Q603" s="23"/>
      <c r="R603" s="24"/>
      <c r="S603" s="24"/>
      <c r="T603" s="24"/>
      <c r="U603" s="24"/>
    </row>
    <row r="604" spans="5:21" ht="12.75">
      <c r="E604" s="500"/>
      <c r="F604" s="24"/>
      <c r="H604" s="23"/>
      <c r="J604" s="201"/>
      <c r="K604" s="201"/>
      <c r="L604" s="201"/>
      <c r="N604" s="24"/>
      <c r="P604" s="24"/>
      <c r="Q604" s="23"/>
      <c r="R604" s="24"/>
      <c r="S604" s="24"/>
      <c r="T604" s="24"/>
      <c r="U604" s="24"/>
    </row>
    <row r="605" spans="5:21" ht="12.75">
      <c r="E605" s="500"/>
      <c r="F605" s="24"/>
      <c r="H605" s="23"/>
      <c r="J605" s="201"/>
      <c r="K605" s="201"/>
      <c r="L605" s="201"/>
      <c r="N605" s="24"/>
      <c r="P605" s="24"/>
      <c r="Q605" s="23"/>
      <c r="R605" s="24"/>
      <c r="S605" s="24"/>
      <c r="T605" s="24"/>
      <c r="U605" s="24"/>
    </row>
    <row r="606" spans="5:21" ht="12.75">
      <c r="E606" s="500"/>
      <c r="F606" s="24"/>
      <c r="H606" s="23"/>
      <c r="J606" s="201"/>
      <c r="K606" s="201"/>
      <c r="L606" s="201"/>
      <c r="N606" s="24"/>
      <c r="P606" s="24"/>
      <c r="Q606" s="23"/>
      <c r="R606" s="24"/>
      <c r="S606" s="24"/>
      <c r="T606" s="24"/>
      <c r="U606" s="24"/>
    </row>
    <row r="607" spans="5:21" ht="12.75">
      <c r="E607" s="500"/>
      <c r="F607" s="24"/>
      <c r="H607" s="23"/>
      <c r="J607" s="201"/>
      <c r="K607" s="201"/>
      <c r="L607" s="201"/>
      <c r="N607" s="24"/>
      <c r="P607" s="24"/>
      <c r="Q607" s="23"/>
      <c r="R607" s="24"/>
      <c r="S607" s="24"/>
      <c r="T607" s="24"/>
      <c r="U607" s="24"/>
    </row>
    <row r="608" spans="5:21" ht="12.75">
      <c r="E608" s="500"/>
      <c r="F608" s="24"/>
      <c r="H608" s="23"/>
      <c r="J608" s="201"/>
      <c r="K608" s="201"/>
      <c r="L608" s="201"/>
      <c r="N608" s="24"/>
      <c r="P608" s="24"/>
      <c r="Q608" s="23"/>
      <c r="R608" s="24"/>
      <c r="S608" s="24"/>
      <c r="T608" s="24"/>
      <c r="U608" s="24"/>
    </row>
    <row r="609" spans="5:21" ht="12.75">
      <c r="E609" s="500"/>
      <c r="F609" s="24"/>
      <c r="H609" s="23"/>
      <c r="J609" s="201"/>
      <c r="K609" s="201"/>
      <c r="L609" s="201"/>
      <c r="N609" s="24"/>
      <c r="P609" s="24"/>
      <c r="Q609" s="23"/>
      <c r="R609" s="24"/>
      <c r="S609" s="24"/>
      <c r="T609" s="24"/>
      <c r="U609" s="24"/>
    </row>
    <row r="610" spans="5:21" ht="12.75">
      <c r="E610" s="500"/>
      <c r="F610" s="24"/>
      <c r="H610" s="23"/>
      <c r="J610" s="201"/>
      <c r="K610" s="201"/>
      <c r="L610" s="201"/>
      <c r="N610" s="24"/>
      <c r="P610" s="24"/>
      <c r="Q610" s="23"/>
      <c r="R610" s="24"/>
      <c r="S610" s="24"/>
      <c r="T610" s="24"/>
      <c r="U610" s="24"/>
    </row>
    <row r="611" spans="5:21" ht="12.75">
      <c r="E611" s="500"/>
      <c r="F611" s="24"/>
      <c r="H611" s="23"/>
      <c r="J611" s="201"/>
      <c r="K611" s="201"/>
      <c r="L611" s="201"/>
      <c r="N611" s="24"/>
      <c r="P611" s="24"/>
      <c r="Q611" s="23"/>
      <c r="R611" s="24"/>
      <c r="S611" s="24"/>
      <c r="T611" s="24"/>
      <c r="U611" s="24"/>
    </row>
    <row r="612" spans="5:21" ht="12.75">
      <c r="E612" s="500"/>
      <c r="F612" s="24"/>
      <c r="H612" s="23"/>
      <c r="J612" s="201"/>
      <c r="K612" s="201"/>
      <c r="L612" s="201"/>
      <c r="N612" s="24"/>
      <c r="P612" s="24"/>
      <c r="Q612" s="23"/>
      <c r="R612" s="24"/>
      <c r="S612" s="24"/>
      <c r="T612" s="24"/>
      <c r="U612" s="24"/>
    </row>
    <row r="613" spans="5:21" ht="12.75">
      <c r="E613" s="500"/>
      <c r="F613" s="24"/>
      <c r="H613" s="23"/>
      <c r="J613" s="201"/>
      <c r="K613" s="201"/>
      <c r="L613" s="201"/>
      <c r="N613" s="24"/>
      <c r="P613" s="24"/>
      <c r="Q613" s="23"/>
      <c r="R613" s="24"/>
      <c r="S613" s="24"/>
      <c r="T613" s="24"/>
      <c r="U613" s="24"/>
    </row>
    <row r="614" spans="5:21" ht="12.75">
      <c r="E614" s="500"/>
      <c r="F614" s="24"/>
      <c r="H614" s="23"/>
      <c r="J614" s="201"/>
      <c r="K614" s="201"/>
      <c r="L614" s="201"/>
      <c r="N614" s="24"/>
      <c r="P614" s="24"/>
      <c r="Q614" s="23"/>
      <c r="R614" s="24"/>
      <c r="S614" s="24"/>
      <c r="T614" s="24"/>
      <c r="U614" s="24"/>
    </row>
    <row r="615" spans="5:21" ht="12.75">
      <c r="E615" s="500"/>
      <c r="F615" s="24"/>
      <c r="H615" s="23"/>
      <c r="J615" s="201"/>
      <c r="K615" s="201"/>
      <c r="L615" s="201"/>
      <c r="N615" s="24"/>
      <c r="P615" s="24"/>
      <c r="Q615" s="23"/>
      <c r="R615" s="24"/>
      <c r="S615" s="24"/>
      <c r="T615" s="24"/>
      <c r="U615" s="24"/>
    </row>
    <row r="616" spans="5:21" ht="12.75">
      <c r="E616" s="500"/>
      <c r="F616" s="24"/>
      <c r="H616" s="23"/>
      <c r="J616" s="201"/>
      <c r="K616" s="201"/>
      <c r="L616" s="201"/>
      <c r="N616" s="24"/>
      <c r="P616" s="24"/>
      <c r="Q616" s="23"/>
      <c r="R616" s="24"/>
      <c r="S616" s="24"/>
      <c r="T616" s="24"/>
      <c r="U616" s="24"/>
    </row>
    <row r="617" spans="5:21" ht="12.75">
      <c r="E617" s="500"/>
      <c r="F617" s="24"/>
      <c r="H617" s="23"/>
      <c r="J617" s="201"/>
      <c r="K617" s="201"/>
      <c r="L617" s="201"/>
      <c r="N617" s="24"/>
      <c r="P617" s="24"/>
      <c r="Q617" s="23"/>
      <c r="R617" s="24"/>
      <c r="S617" s="24"/>
      <c r="T617" s="24"/>
      <c r="U617" s="24"/>
    </row>
    <row r="618" spans="5:21" ht="12.75">
      <c r="E618" s="500"/>
      <c r="F618" s="24"/>
      <c r="H618" s="23"/>
      <c r="J618" s="201"/>
      <c r="K618" s="201"/>
      <c r="L618" s="201"/>
      <c r="N618" s="24"/>
      <c r="P618" s="24"/>
      <c r="Q618" s="23"/>
      <c r="R618" s="24"/>
      <c r="S618" s="24"/>
      <c r="T618" s="24"/>
      <c r="U618" s="24"/>
    </row>
    <row r="619" spans="5:21" ht="12.75">
      <c r="E619" s="500"/>
      <c r="F619" s="24"/>
      <c r="H619" s="23"/>
      <c r="J619" s="201"/>
      <c r="K619" s="201"/>
      <c r="L619" s="201"/>
      <c r="N619" s="24"/>
      <c r="P619" s="24"/>
      <c r="Q619" s="23"/>
      <c r="R619" s="24"/>
      <c r="S619" s="24"/>
      <c r="T619" s="24"/>
      <c r="U619" s="24"/>
    </row>
    <row r="620" spans="5:21" ht="12.75">
      <c r="E620" s="500"/>
      <c r="F620" s="24"/>
      <c r="H620" s="23"/>
      <c r="J620" s="201"/>
      <c r="K620" s="201"/>
      <c r="L620" s="201"/>
      <c r="N620" s="24"/>
      <c r="P620" s="24"/>
      <c r="Q620" s="23"/>
      <c r="R620" s="24"/>
      <c r="S620" s="24"/>
      <c r="T620" s="24"/>
      <c r="U620" s="24"/>
    </row>
    <row r="621" spans="5:21" ht="12.75">
      <c r="E621" s="500"/>
      <c r="F621" s="24"/>
      <c r="H621" s="23"/>
      <c r="J621" s="201"/>
      <c r="K621" s="201"/>
      <c r="L621" s="201"/>
      <c r="N621" s="24"/>
      <c r="P621" s="24"/>
      <c r="Q621" s="23"/>
      <c r="R621" s="24"/>
      <c r="S621" s="24"/>
      <c r="T621" s="24"/>
      <c r="U621" s="24"/>
    </row>
    <row r="622" spans="5:21" ht="12.75">
      <c r="E622" s="500"/>
      <c r="F622" s="24"/>
      <c r="H622" s="23"/>
      <c r="J622" s="201"/>
      <c r="K622" s="201"/>
      <c r="L622" s="201"/>
      <c r="N622" s="24"/>
      <c r="P622" s="24"/>
      <c r="Q622" s="23"/>
      <c r="R622" s="24"/>
      <c r="S622" s="24"/>
      <c r="T622" s="24"/>
      <c r="U622" s="24"/>
    </row>
    <row r="623" spans="5:21" ht="12.75">
      <c r="E623" s="500"/>
      <c r="F623" s="24"/>
      <c r="H623" s="23"/>
      <c r="J623" s="201"/>
      <c r="K623" s="201"/>
      <c r="L623" s="201"/>
      <c r="N623" s="24"/>
      <c r="P623" s="24"/>
      <c r="Q623" s="23"/>
      <c r="R623" s="24"/>
      <c r="S623" s="24"/>
      <c r="T623" s="24"/>
      <c r="U623" s="24"/>
    </row>
    <row r="624" spans="5:21" ht="12.75">
      <c r="E624" s="500"/>
      <c r="F624" s="24"/>
      <c r="H624" s="23"/>
      <c r="J624" s="201"/>
      <c r="K624" s="201"/>
      <c r="L624" s="201"/>
      <c r="N624" s="24"/>
      <c r="P624" s="24"/>
      <c r="Q624" s="23"/>
      <c r="R624" s="24"/>
      <c r="S624" s="24"/>
      <c r="T624" s="24"/>
      <c r="U624" s="24"/>
    </row>
    <row r="625" spans="5:21" ht="12.75">
      <c r="E625" s="500"/>
      <c r="F625" s="24"/>
      <c r="H625" s="23"/>
      <c r="J625" s="201"/>
      <c r="K625" s="201"/>
      <c r="L625" s="201"/>
      <c r="N625" s="24"/>
      <c r="P625" s="24"/>
      <c r="Q625" s="23"/>
      <c r="R625" s="24"/>
      <c r="S625" s="24"/>
      <c r="T625" s="24"/>
      <c r="U625" s="24"/>
    </row>
    <row r="626" spans="5:21" ht="12.75">
      <c r="E626" s="500"/>
      <c r="F626" s="24"/>
      <c r="H626" s="23"/>
      <c r="J626" s="201"/>
      <c r="K626" s="201"/>
      <c r="L626" s="201"/>
      <c r="N626" s="24"/>
      <c r="P626" s="24"/>
      <c r="Q626" s="23"/>
      <c r="R626" s="24"/>
      <c r="S626" s="24"/>
      <c r="T626" s="24"/>
      <c r="U626" s="24"/>
    </row>
    <row r="627" spans="5:21" ht="12.75">
      <c r="E627" s="500"/>
      <c r="F627" s="24"/>
      <c r="H627" s="23"/>
      <c r="J627" s="201"/>
      <c r="K627" s="201"/>
      <c r="L627" s="201"/>
      <c r="N627" s="24"/>
      <c r="P627" s="24"/>
      <c r="Q627" s="23"/>
      <c r="R627" s="24"/>
      <c r="S627" s="24"/>
      <c r="T627" s="24"/>
      <c r="U627" s="24"/>
    </row>
    <row r="628" spans="5:21" ht="12.75">
      <c r="E628" s="500"/>
      <c r="F628" s="24"/>
      <c r="H628" s="23"/>
      <c r="J628" s="201"/>
      <c r="K628" s="201"/>
      <c r="L628" s="201"/>
      <c r="N628" s="24"/>
      <c r="P628" s="24"/>
      <c r="Q628" s="23"/>
      <c r="R628" s="24"/>
      <c r="S628" s="24"/>
      <c r="T628" s="24"/>
      <c r="U628" s="24"/>
    </row>
    <row r="629" spans="5:21" ht="12.75">
      <c r="E629" s="500"/>
      <c r="F629" s="24"/>
      <c r="H629" s="23"/>
      <c r="J629" s="201"/>
      <c r="K629" s="201"/>
      <c r="L629" s="201"/>
      <c r="N629" s="24"/>
      <c r="P629" s="24"/>
      <c r="Q629" s="23"/>
      <c r="R629" s="24"/>
      <c r="S629" s="24"/>
      <c r="T629" s="24"/>
      <c r="U629" s="24"/>
    </row>
    <row r="630" spans="5:21" ht="12.75">
      <c r="E630" s="500"/>
      <c r="F630" s="24"/>
      <c r="H630" s="23"/>
      <c r="J630" s="201"/>
      <c r="K630" s="201"/>
      <c r="L630" s="201"/>
      <c r="N630" s="24"/>
      <c r="P630" s="24"/>
      <c r="Q630" s="23"/>
      <c r="R630" s="24"/>
      <c r="S630" s="24"/>
      <c r="T630" s="24"/>
      <c r="U630" s="24"/>
    </row>
    <row r="631" spans="5:21" ht="12.75">
      <c r="E631" s="500"/>
      <c r="F631" s="24"/>
      <c r="H631" s="23"/>
      <c r="J631" s="201"/>
      <c r="K631" s="201"/>
      <c r="L631" s="201"/>
      <c r="N631" s="24"/>
      <c r="P631" s="24"/>
      <c r="Q631" s="23"/>
      <c r="R631" s="24"/>
      <c r="S631" s="24"/>
      <c r="T631" s="24"/>
      <c r="U631" s="24"/>
    </row>
    <row r="632" spans="5:21" ht="12.75">
      <c r="E632" s="500"/>
      <c r="F632" s="24"/>
      <c r="H632" s="23"/>
      <c r="J632" s="201"/>
      <c r="K632" s="201"/>
      <c r="L632" s="201"/>
      <c r="N632" s="24"/>
      <c r="P632" s="24"/>
      <c r="Q632" s="23"/>
      <c r="R632" s="24"/>
      <c r="S632" s="24"/>
      <c r="T632" s="24"/>
      <c r="U632" s="24"/>
    </row>
    <row r="633" spans="5:21" ht="12.75">
      <c r="E633" s="500"/>
      <c r="F633" s="24"/>
      <c r="H633" s="23"/>
      <c r="J633" s="201"/>
      <c r="K633" s="201"/>
      <c r="L633" s="201"/>
      <c r="N633" s="24"/>
      <c r="P633" s="24"/>
      <c r="Q633" s="23"/>
      <c r="R633" s="24"/>
      <c r="S633" s="24"/>
      <c r="T633" s="24"/>
      <c r="U633" s="24"/>
    </row>
    <row r="634" spans="5:21" ht="12.75">
      <c r="E634" s="500"/>
      <c r="F634" s="24"/>
      <c r="H634" s="23"/>
      <c r="J634" s="201"/>
      <c r="K634" s="201"/>
      <c r="L634" s="201"/>
      <c r="N634" s="24"/>
      <c r="P634" s="24"/>
      <c r="Q634" s="23"/>
      <c r="R634" s="24"/>
      <c r="S634" s="24"/>
      <c r="T634" s="24"/>
      <c r="U634" s="24"/>
    </row>
    <row r="635" spans="5:21" ht="12.75">
      <c r="E635" s="500"/>
      <c r="F635" s="24"/>
      <c r="H635" s="23"/>
      <c r="J635" s="201"/>
      <c r="K635" s="201"/>
      <c r="L635" s="201"/>
      <c r="N635" s="24"/>
      <c r="P635" s="24"/>
      <c r="Q635" s="23"/>
      <c r="R635" s="24"/>
      <c r="S635" s="24"/>
      <c r="T635" s="24"/>
      <c r="U635" s="24"/>
    </row>
    <row r="636" spans="5:21" ht="12.75">
      <c r="E636" s="500"/>
      <c r="F636" s="24"/>
      <c r="H636" s="23"/>
      <c r="J636" s="201"/>
      <c r="K636" s="201"/>
      <c r="L636" s="201"/>
      <c r="N636" s="24"/>
      <c r="P636" s="24"/>
      <c r="Q636" s="23"/>
      <c r="R636" s="24"/>
      <c r="S636" s="24"/>
      <c r="T636" s="24"/>
      <c r="U636" s="24"/>
    </row>
    <row r="637" spans="5:21" ht="12.75">
      <c r="E637" s="500"/>
      <c r="F637" s="24"/>
      <c r="H637" s="23"/>
      <c r="J637" s="201"/>
      <c r="K637" s="201"/>
      <c r="L637" s="201"/>
      <c r="N637" s="24"/>
      <c r="P637" s="24"/>
      <c r="Q637" s="23"/>
      <c r="R637" s="24"/>
      <c r="S637" s="24"/>
      <c r="T637" s="24"/>
      <c r="U637" s="24"/>
    </row>
    <row r="638" spans="5:21" ht="12.75">
      <c r="E638" s="500"/>
      <c r="F638" s="24"/>
      <c r="H638" s="23"/>
      <c r="J638" s="201"/>
      <c r="K638" s="201"/>
      <c r="L638" s="201"/>
      <c r="N638" s="24"/>
      <c r="P638" s="24"/>
      <c r="Q638" s="23"/>
      <c r="R638" s="24"/>
      <c r="S638" s="24"/>
      <c r="T638" s="24"/>
      <c r="U638" s="24"/>
    </row>
    <row r="639" spans="5:21" ht="12.75">
      <c r="E639" s="500"/>
      <c r="F639" s="24"/>
      <c r="H639" s="23"/>
      <c r="J639" s="201"/>
      <c r="K639" s="201"/>
      <c r="L639" s="201"/>
      <c r="N639" s="24"/>
      <c r="P639" s="24"/>
      <c r="Q639" s="23"/>
      <c r="R639" s="24"/>
      <c r="S639" s="24"/>
      <c r="T639" s="24"/>
      <c r="U639" s="24"/>
    </row>
    <row r="640" spans="5:21" ht="12.75">
      <c r="E640" s="500"/>
      <c r="F640" s="24"/>
      <c r="H640" s="23"/>
      <c r="J640" s="201"/>
      <c r="K640" s="201"/>
      <c r="L640" s="201"/>
      <c r="N640" s="24"/>
      <c r="P640" s="24"/>
      <c r="Q640" s="23"/>
      <c r="R640" s="24"/>
      <c r="S640" s="24"/>
      <c r="T640" s="24"/>
      <c r="U640" s="24"/>
    </row>
    <row r="641" spans="5:21" ht="12.75">
      <c r="E641" s="500"/>
      <c r="F641" s="24"/>
      <c r="H641" s="23"/>
      <c r="J641" s="201"/>
      <c r="K641" s="201"/>
      <c r="L641" s="201"/>
      <c r="N641" s="24"/>
      <c r="P641" s="24"/>
      <c r="Q641" s="23"/>
      <c r="R641" s="24"/>
      <c r="S641" s="24"/>
      <c r="T641" s="24"/>
      <c r="U641" s="24"/>
    </row>
    <row r="642" spans="5:21" ht="12.75">
      <c r="E642" s="500"/>
      <c r="F642" s="24"/>
      <c r="H642" s="23"/>
      <c r="J642" s="201"/>
      <c r="K642" s="201"/>
      <c r="L642" s="201"/>
      <c r="N642" s="24"/>
      <c r="P642" s="24"/>
      <c r="Q642" s="23"/>
      <c r="R642" s="24"/>
      <c r="S642" s="24"/>
      <c r="T642" s="24"/>
      <c r="U642" s="24"/>
    </row>
    <row r="643" spans="5:21" ht="12.75">
      <c r="E643" s="500"/>
      <c r="F643" s="24"/>
      <c r="H643" s="23"/>
      <c r="J643" s="201"/>
      <c r="K643" s="201"/>
      <c r="L643" s="201"/>
      <c r="N643" s="24"/>
      <c r="P643" s="24"/>
      <c r="Q643" s="23"/>
      <c r="R643" s="24"/>
      <c r="S643" s="24"/>
      <c r="T643" s="24"/>
      <c r="U643" s="24"/>
    </row>
    <row r="644" spans="5:21" ht="12.75">
      <c r="E644" s="500"/>
      <c r="F644" s="24"/>
      <c r="H644" s="23"/>
      <c r="J644" s="201"/>
      <c r="K644" s="201"/>
      <c r="L644" s="201"/>
      <c r="N644" s="24"/>
      <c r="P644" s="24"/>
      <c r="Q644" s="23"/>
      <c r="R644" s="24"/>
      <c r="S644" s="24"/>
      <c r="T644" s="24"/>
      <c r="U644" s="24"/>
    </row>
    <row r="645" spans="5:21" ht="12.75">
      <c r="E645" s="500"/>
      <c r="F645" s="24"/>
      <c r="H645" s="23"/>
      <c r="J645" s="201"/>
      <c r="K645" s="201"/>
      <c r="L645" s="201"/>
      <c r="N645" s="24"/>
      <c r="P645" s="24"/>
      <c r="Q645" s="23"/>
      <c r="R645" s="24"/>
      <c r="S645" s="24"/>
      <c r="T645" s="24"/>
      <c r="U645" s="24"/>
    </row>
    <row r="646" spans="5:21" ht="12.75">
      <c r="E646" s="500"/>
      <c r="F646" s="24"/>
      <c r="H646" s="23"/>
      <c r="J646" s="201"/>
      <c r="K646" s="201"/>
      <c r="L646" s="201"/>
      <c r="N646" s="24"/>
      <c r="P646" s="24"/>
      <c r="Q646" s="23"/>
      <c r="R646" s="24"/>
      <c r="S646" s="24"/>
      <c r="T646" s="24"/>
      <c r="U646" s="24"/>
    </row>
    <row r="647" spans="5:21" ht="12.75">
      <c r="E647" s="500"/>
      <c r="F647" s="24"/>
      <c r="H647" s="23"/>
      <c r="J647" s="201"/>
      <c r="K647" s="201"/>
      <c r="L647" s="201"/>
      <c r="N647" s="24"/>
      <c r="P647" s="24"/>
      <c r="Q647" s="23"/>
      <c r="R647" s="24"/>
      <c r="S647" s="24"/>
      <c r="T647" s="24"/>
      <c r="U647" s="24"/>
    </row>
    <row r="648" spans="5:21" ht="12.75">
      <c r="E648" s="500"/>
      <c r="F648" s="24"/>
      <c r="H648" s="23"/>
      <c r="J648" s="201"/>
      <c r="K648" s="201"/>
      <c r="L648" s="201"/>
      <c r="N648" s="24"/>
      <c r="P648" s="24"/>
      <c r="Q648" s="23"/>
      <c r="R648" s="24"/>
      <c r="S648" s="24"/>
      <c r="T648" s="24"/>
      <c r="U648" s="24"/>
    </row>
    <row r="649" spans="5:21" ht="12.75">
      <c r="E649" s="500"/>
      <c r="F649" s="24"/>
      <c r="H649" s="23"/>
      <c r="J649" s="201"/>
      <c r="K649" s="201"/>
      <c r="L649" s="201"/>
      <c r="N649" s="24"/>
      <c r="P649" s="24"/>
      <c r="Q649" s="23"/>
      <c r="R649" s="24"/>
      <c r="S649" s="24"/>
      <c r="T649" s="24"/>
      <c r="U649" s="24"/>
    </row>
    <row r="650" spans="5:21" ht="12.75">
      <c r="E650" s="500"/>
      <c r="F650" s="24"/>
      <c r="H650" s="23"/>
      <c r="J650" s="201"/>
      <c r="K650" s="201"/>
      <c r="L650" s="201"/>
      <c r="N650" s="24"/>
      <c r="P650" s="24"/>
      <c r="Q650" s="23"/>
      <c r="R650" s="24"/>
      <c r="S650" s="24"/>
      <c r="T650" s="24"/>
      <c r="U650" s="24"/>
    </row>
    <row r="651" spans="5:21" ht="12.75">
      <c r="E651" s="500"/>
      <c r="F651" s="24"/>
      <c r="H651" s="23"/>
      <c r="J651" s="201"/>
      <c r="K651" s="201"/>
      <c r="L651" s="201"/>
      <c r="N651" s="24"/>
      <c r="P651" s="24"/>
      <c r="Q651" s="23"/>
      <c r="R651" s="24"/>
      <c r="S651" s="24"/>
      <c r="T651" s="24"/>
      <c r="U651" s="24"/>
    </row>
    <row r="652" spans="5:21" ht="12.75">
      <c r="E652" s="500"/>
      <c r="F652" s="24"/>
      <c r="H652" s="23"/>
      <c r="J652" s="201"/>
      <c r="K652" s="201"/>
      <c r="L652" s="201"/>
      <c r="N652" s="24"/>
      <c r="P652" s="24"/>
      <c r="Q652" s="23"/>
      <c r="R652" s="24"/>
      <c r="S652" s="24"/>
      <c r="T652" s="24"/>
      <c r="U652" s="24"/>
    </row>
    <row r="653" spans="5:21" ht="12.75">
      <c r="E653" s="500"/>
      <c r="F653" s="24"/>
      <c r="H653" s="23"/>
      <c r="J653" s="201"/>
      <c r="K653" s="201"/>
      <c r="L653" s="201"/>
      <c r="N653" s="24"/>
      <c r="P653" s="24"/>
      <c r="Q653" s="23"/>
      <c r="R653" s="24"/>
      <c r="S653" s="24"/>
      <c r="T653" s="24"/>
      <c r="U653" s="24"/>
    </row>
    <row r="654" spans="5:21" ht="12.75">
      <c r="E654" s="500"/>
      <c r="F654" s="24"/>
      <c r="H654" s="23"/>
      <c r="J654" s="201"/>
      <c r="K654" s="201"/>
      <c r="L654" s="201"/>
      <c r="N654" s="24"/>
      <c r="P654" s="24"/>
      <c r="Q654" s="23"/>
      <c r="R654" s="24"/>
      <c r="S654" s="24"/>
      <c r="T654" s="24"/>
      <c r="U654" s="24"/>
    </row>
    <row r="655" spans="5:21" ht="12.75">
      <c r="E655" s="500"/>
      <c r="F655" s="24"/>
      <c r="H655" s="23"/>
      <c r="J655" s="201"/>
      <c r="K655" s="201"/>
      <c r="L655" s="201"/>
      <c r="N655" s="24"/>
      <c r="P655" s="24"/>
      <c r="Q655" s="23"/>
      <c r="R655" s="24"/>
      <c r="S655" s="24"/>
      <c r="T655" s="24"/>
      <c r="U655" s="24"/>
    </row>
    <row r="656" spans="5:21" ht="12.75">
      <c r="E656" s="500"/>
      <c r="F656" s="24"/>
      <c r="H656" s="23"/>
      <c r="J656" s="201"/>
      <c r="K656" s="201"/>
      <c r="L656" s="201"/>
      <c r="N656" s="24"/>
      <c r="P656" s="24"/>
      <c r="Q656" s="23"/>
      <c r="R656" s="24"/>
      <c r="S656" s="24"/>
      <c r="T656" s="24"/>
      <c r="U656" s="24"/>
    </row>
    <row r="657" spans="5:21" ht="12.75">
      <c r="E657" s="500"/>
      <c r="F657" s="24"/>
      <c r="H657" s="23"/>
      <c r="J657" s="201"/>
      <c r="K657" s="201"/>
      <c r="L657" s="201"/>
      <c r="N657" s="24"/>
      <c r="P657" s="24"/>
      <c r="Q657" s="23"/>
      <c r="R657" s="24"/>
      <c r="S657" s="24"/>
      <c r="T657" s="24"/>
      <c r="U657" s="24"/>
    </row>
    <row r="658" spans="5:21" ht="12.75">
      <c r="E658" s="500"/>
      <c r="F658" s="24"/>
      <c r="H658" s="23"/>
      <c r="J658" s="201"/>
      <c r="K658" s="201"/>
      <c r="L658" s="201"/>
      <c r="N658" s="24"/>
      <c r="P658" s="24"/>
      <c r="Q658" s="23"/>
      <c r="R658" s="24"/>
      <c r="S658" s="24"/>
      <c r="T658" s="24"/>
      <c r="U658" s="24"/>
    </row>
    <row r="659" spans="5:21" ht="12.75">
      <c r="E659" s="500"/>
      <c r="F659" s="24"/>
      <c r="H659" s="23"/>
      <c r="J659" s="201"/>
      <c r="K659" s="201"/>
      <c r="L659" s="201"/>
      <c r="N659" s="24"/>
      <c r="P659" s="24"/>
      <c r="Q659" s="23"/>
      <c r="R659" s="24"/>
      <c r="S659" s="24"/>
      <c r="T659" s="24"/>
      <c r="U659" s="24"/>
    </row>
    <row r="660" spans="5:21" ht="12.75">
      <c r="E660" s="500"/>
      <c r="F660" s="24"/>
      <c r="H660" s="23"/>
      <c r="J660" s="201"/>
      <c r="K660" s="201"/>
      <c r="L660" s="201"/>
      <c r="N660" s="24"/>
      <c r="P660" s="24"/>
      <c r="Q660" s="23"/>
      <c r="R660" s="24"/>
      <c r="S660" s="24"/>
      <c r="T660" s="24"/>
      <c r="U660" s="24"/>
    </row>
    <row r="661" spans="5:21" ht="12.75">
      <c r="E661" s="500"/>
      <c r="F661" s="24"/>
      <c r="H661" s="23"/>
      <c r="J661" s="201"/>
      <c r="K661" s="201"/>
      <c r="L661" s="201"/>
      <c r="N661" s="24"/>
      <c r="P661" s="24"/>
      <c r="Q661" s="23"/>
      <c r="R661" s="24"/>
      <c r="S661" s="24"/>
      <c r="T661" s="24"/>
      <c r="U661" s="24"/>
    </row>
    <row r="662" spans="5:21" ht="12.75">
      <c r="E662" s="500"/>
      <c r="F662" s="24"/>
      <c r="H662" s="23"/>
      <c r="J662" s="201"/>
      <c r="K662" s="201"/>
      <c r="L662" s="201"/>
      <c r="N662" s="24"/>
      <c r="P662" s="24"/>
      <c r="Q662" s="23"/>
      <c r="R662" s="24"/>
      <c r="S662" s="24"/>
      <c r="T662" s="24"/>
      <c r="U662" s="24"/>
    </row>
    <row r="663" spans="5:21" ht="12.75">
      <c r="E663" s="500"/>
      <c r="F663" s="24"/>
      <c r="H663" s="23"/>
      <c r="J663" s="201"/>
      <c r="K663" s="201"/>
      <c r="L663" s="201"/>
      <c r="N663" s="24"/>
      <c r="P663" s="24"/>
      <c r="Q663" s="23"/>
      <c r="R663" s="24"/>
      <c r="S663" s="24"/>
      <c r="T663" s="24"/>
      <c r="U663" s="24"/>
    </row>
    <row r="664" spans="5:21" ht="12.75">
      <c r="E664" s="500"/>
      <c r="F664" s="24"/>
      <c r="H664" s="23"/>
      <c r="J664" s="201"/>
      <c r="K664" s="201"/>
      <c r="L664" s="201"/>
      <c r="N664" s="24"/>
      <c r="P664" s="24"/>
      <c r="Q664" s="23"/>
      <c r="R664" s="24"/>
      <c r="S664" s="24"/>
      <c r="T664" s="24"/>
      <c r="U664" s="24"/>
    </row>
    <row r="665" spans="5:21" ht="12.75">
      <c r="E665" s="500"/>
      <c r="F665" s="24"/>
      <c r="H665" s="23"/>
      <c r="J665" s="201"/>
      <c r="K665" s="201"/>
      <c r="L665" s="201"/>
      <c r="N665" s="24"/>
      <c r="P665" s="24"/>
      <c r="Q665" s="23"/>
      <c r="R665" s="24"/>
      <c r="S665" s="24"/>
      <c r="T665" s="24"/>
      <c r="U665" s="24"/>
    </row>
    <row r="666" spans="5:21" ht="12.75">
      <c r="E666" s="500"/>
      <c r="F666" s="24"/>
      <c r="H666" s="23"/>
      <c r="J666" s="201"/>
      <c r="K666" s="201"/>
      <c r="L666" s="201"/>
      <c r="N666" s="24"/>
      <c r="P666" s="24"/>
      <c r="Q666" s="23"/>
      <c r="R666" s="24"/>
      <c r="S666" s="24"/>
      <c r="T666" s="24"/>
      <c r="U666" s="24"/>
    </row>
    <row r="667" spans="5:21" ht="12.75">
      <c r="E667" s="500"/>
      <c r="F667" s="24"/>
      <c r="H667" s="23"/>
      <c r="J667" s="201"/>
      <c r="K667" s="201"/>
      <c r="L667" s="201"/>
      <c r="N667" s="24"/>
      <c r="P667" s="24"/>
      <c r="Q667" s="23"/>
      <c r="R667" s="24"/>
      <c r="S667" s="24"/>
      <c r="T667" s="24"/>
      <c r="U667" s="24"/>
    </row>
    <row r="668" spans="5:21" ht="12.75">
      <c r="E668" s="500"/>
      <c r="F668" s="24"/>
      <c r="H668" s="23"/>
      <c r="J668" s="201"/>
      <c r="K668" s="201"/>
      <c r="L668" s="201"/>
      <c r="N668" s="24"/>
      <c r="P668" s="24"/>
      <c r="Q668" s="23"/>
      <c r="R668" s="24"/>
      <c r="S668" s="24"/>
      <c r="T668" s="24"/>
      <c r="U668" s="24"/>
    </row>
    <row r="669" spans="5:21" ht="12.75">
      <c r="E669" s="500"/>
      <c r="F669" s="24"/>
      <c r="H669" s="23"/>
      <c r="J669" s="201"/>
      <c r="K669" s="201"/>
      <c r="L669" s="201"/>
      <c r="N669" s="24"/>
      <c r="P669" s="24"/>
      <c r="Q669" s="23"/>
      <c r="R669" s="24"/>
      <c r="S669" s="24"/>
      <c r="T669" s="24"/>
      <c r="U669" s="24"/>
    </row>
    <row r="670" spans="5:21" ht="12.75">
      <c r="E670" s="500"/>
      <c r="F670" s="24"/>
      <c r="H670" s="23"/>
      <c r="J670" s="201"/>
      <c r="K670" s="201"/>
      <c r="L670" s="201"/>
      <c r="N670" s="24"/>
      <c r="P670" s="24"/>
      <c r="Q670" s="23"/>
      <c r="R670" s="24"/>
      <c r="S670" s="24"/>
      <c r="T670" s="24"/>
      <c r="U670" s="24"/>
    </row>
    <row r="671" spans="5:21" ht="12.75">
      <c r="E671" s="500"/>
      <c r="F671" s="24"/>
      <c r="H671" s="23"/>
      <c r="J671" s="201"/>
      <c r="K671" s="201"/>
      <c r="L671" s="201"/>
      <c r="N671" s="24"/>
      <c r="P671" s="24"/>
      <c r="Q671" s="23"/>
      <c r="R671" s="24"/>
      <c r="S671" s="24"/>
      <c r="T671" s="24"/>
      <c r="U671" s="24"/>
    </row>
    <row r="672" spans="5:21" ht="12.75">
      <c r="E672" s="500"/>
      <c r="F672" s="24"/>
      <c r="H672" s="23"/>
      <c r="J672" s="201"/>
      <c r="K672" s="201"/>
      <c r="L672" s="201"/>
      <c r="N672" s="24"/>
      <c r="P672" s="24"/>
      <c r="Q672" s="23"/>
      <c r="R672" s="24"/>
      <c r="S672" s="24"/>
      <c r="T672" s="24"/>
      <c r="U672" s="24"/>
    </row>
    <row r="673" spans="5:21" ht="12.75">
      <c r="E673" s="500"/>
      <c r="F673" s="24"/>
      <c r="H673" s="23"/>
      <c r="J673" s="201"/>
      <c r="K673" s="201"/>
      <c r="L673" s="201"/>
      <c r="N673" s="24"/>
      <c r="P673" s="24"/>
      <c r="Q673" s="23"/>
      <c r="R673" s="24"/>
      <c r="S673" s="24"/>
      <c r="T673" s="24"/>
      <c r="U673" s="24"/>
    </row>
    <row r="674" spans="5:21" ht="12.75">
      <c r="E674" s="500"/>
      <c r="F674" s="24"/>
      <c r="H674" s="23"/>
      <c r="J674" s="201"/>
      <c r="K674" s="201"/>
      <c r="L674" s="201"/>
      <c r="N674" s="24"/>
      <c r="P674" s="24"/>
      <c r="Q674" s="23"/>
      <c r="R674" s="24"/>
      <c r="S674" s="24"/>
      <c r="T674" s="24"/>
      <c r="U674" s="24"/>
    </row>
    <row r="675" spans="5:21" ht="12.75">
      <c r="E675" s="500"/>
      <c r="F675" s="24"/>
      <c r="H675" s="23"/>
      <c r="J675" s="201"/>
      <c r="K675" s="201"/>
      <c r="L675" s="201"/>
      <c r="N675" s="24"/>
      <c r="P675" s="24"/>
      <c r="Q675" s="23"/>
      <c r="R675" s="24"/>
      <c r="S675" s="24"/>
      <c r="T675" s="24"/>
      <c r="U675" s="24"/>
    </row>
    <row r="676" spans="5:21" ht="12.75">
      <c r="E676" s="500"/>
      <c r="F676" s="24"/>
      <c r="H676" s="23"/>
      <c r="J676" s="201"/>
      <c r="K676" s="201"/>
      <c r="L676" s="201"/>
      <c r="N676" s="24"/>
      <c r="P676" s="24"/>
      <c r="Q676" s="23"/>
      <c r="R676" s="24"/>
      <c r="S676" s="24"/>
      <c r="T676" s="24"/>
      <c r="U676" s="24"/>
    </row>
    <row r="677" spans="5:21" ht="12.75">
      <c r="E677" s="500"/>
      <c r="F677" s="24"/>
      <c r="H677" s="23"/>
      <c r="J677" s="201"/>
      <c r="K677" s="201"/>
      <c r="L677" s="201"/>
      <c r="N677" s="24"/>
      <c r="P677" s="24"/>
      <c r="Q677" s="23"/>
      <c r="R677" s="24"/>
      <c r="S677" s="24"/>
      <c r="T677" s="24"/>
      <c r="U677" s="24"/>
    </row>
    <row r="678" spans="5:21" ht="12.75">
      <c r="E678" s="500"/>
      <c r="F678" s="24"/>
      <c r="H678" s="23"/>
      <c r="J678" s="201"/>
      <c r="K678" s="201"/>
      <c r="L678" s="201"/>
      <c r="N678" s="24"/>
      <c r="P678" s="24"/>
      <c r="Q678" s="23"/>
      <c r="R678" s="24"/>
      <c r="S678" s="24"/>
      <c r="T678" s="24"/>
      <c r="U678" s="24"/>
    </row>
    <row r="679" spans="5:21" ht="12.75">
      <c r="E679" s="500"/>
      <c r="F679" s="24"/>
      <c r="H679" s="23"/>
      <c r="J679" s="201"/>
      <c r="K679" s="201"/>
      <c r="L679" s="201"/>
      <c r="N679" s="24"/>
      <c r="P679" s="24"/>
      <c r="Q679" s="23"/>
      <c r="R679" s="24"/>
      <c r="S679" s="24"/>
      <c r="T679" s="24"/>
      <c r="U679" s="24"/>
    </row>
    <row r="680" spans="5:21" ht="12.75">
      <c r="E680" s="500"/>
      <c r="F680" s="24"/>
      <c r="H680" s="23"/>
      <c r="J680" s="201"/>
      <c r="K680" s="201"/>
      <c r="L680" s="201"/>
      <c r="N680" s="24"/>
      <c r="P680" s="24"/>
      <c r="Q680" s="23"/>
      <c r="R680" s="24"/>
      <c r="S680" s="24"/>
      <c r="T680" s="24"/>
      <c r="U680" s="24"/>
    </row>
    <row r="681" spans="5:21" ht="12.75">
      <c r="E681" s="500"/>
      <c r="F681" s="24"/>
      <c r="H681" s="23"/>
      <c r="J681" s="201"/>
      <c r="K681" s="201"/>
      <c r="L681" s="201"/>
      <c r="N681" s="24"/>
      <c r="P681" s="24"/>
      <c r="Q681" s="23"/>
      <c r="R681" s="24"/>
      <c r="S681" s="24"/>
      <c r="T681" s="24"/>
      <c r="U681" s="24"/>
    </row>
    <row r="682" spans="5:21" ht="12.75">
      <c r="E682" s="500"/>
      <c r="F682" s="24"/>
      <c r="H682" s="23"/>
      <c r="J682" s="201"/>
      <c r="K682" s="201"/>
      <c r="L682" s="201"/>
      <c r="N682" s="24"/>
      <c r="P682" s="24"/>
      <c r="Q682" s="23"/>
      <c r="R682" s="24"/>
      <c r="S682" s="24"/>
      <c r="T682" s="24"/>
      <c r="U682" s="24"/>
    </row>
    <row r="683" spans="5:21" ht="12.75">
      <c r="E683" s="500"/>
      <c r="F683" s="24"/>
      <c r="H683" s="23"/>
      <c r="J683" s="201"/>
      <c r="K683" s="201"/>
      <c r="L683" s="201"/>
      <c r="N683" s="24"/>
      <c r="P683" s="24"/>
      <c r="Q683" s="23"/>
      <c r="R683" s="24"/>
      <c r="S683" s="24"/>
      <c r="T683" s="24"/>
      <c r="U683" s="24"/>
    </row>
    <row r="684" spans="5:21" ht="12.75">
      <c r="E684" s="500"/>
      <c r="F684" s="24"/>
      <c r="H684" s="23"/>
      <c r="J684" s="201"/>
      <c r="K684" s="201"/>
      <c r="L684" s="201"/>
      <c r="N684" s="24"/>
      <c r="P684" s="24"/>
      <c r="Q684" s="23"/>
      <c r="R684" s="24"/>
      <c r="S684" s="24"/>
      <c r="T684" s="24"/>
      <c r="U684" s="24"/>
    </row>
    <row r="685" spans="5:21" ht="12.75">
      <c r="E685" s="500"/>
      <c r="F685" s="24"/>
      <c r="H685" s="23"/>
      <c r="J685" s="201"/>
      <c r="K685" s="201"/>
      <c r="L685" s="201"/>
      <c r="N685" s="24"/>
      <c r="P685" s="24"/>
      <c r="Q685" s="23"/>
      <c r="R685" s="24"/>
      <c r="S685" s="24"/>
      <c r="T685" s="24"/>
      <c r="U685" s="24"/>
    </row>
    <row r="686" spans="5:21" ht="12.75">
      <c r="E686" s="500"/>
      <c r="F686" s="24"/>
      <c r="H686" s="23"/>
      <c r="J686" s="201"/>
      <c r="K686" s="201"/>
      <c r="L686" s="201"/>
      <c r="N686" s="24"/>
      <c r="P686" s="24"/>
      <c r="Q686" s="23"/>
      <c r="R686" s="24"/>
      <c r="S686" s="24"/>
      <c r="T686" s="24"/>
      <c r="U686" s="24"/>
    </row>
    <row r="687" spans="5:21" ht="12.75">
      <c r="E687" s="500"/>
      <c r="F687" s="24"/>
      <c r="H687" s="23"/>
      <c r="J687" s="201"/>
      <c r="K687" s="201"/>
      <c r="L687" s="201"/>
      <c r="N687" s="24"/>
      <c r="P687" s="24"/>
      <c r="Q687" s="23"/>
      <c r="R687" s="24"/>
      <c r="S687" s="24"/>
      <c r="T687" s="24"/>
      <c r="U687" s="24"/>
    </row>
    <row r="688" spans="5:21" ht="12.75">
      <c r="E688" s="500"/>
      <c r="F688" s="24"/>
      <c r="H688" s="23"/>
      <c r="J688" s="201"/>
      <c r="K688" s="201"/>
      <c r="L688" s="201"/>
      <c r="N688" s="24"/>
      <c r="P688" s="24"/>
      <c r="Q688" s="23"/>
      <c r="R688" s="24"/>
      <c r="S688" s="24"/>
      <c r="T688" s="24"/>
      <c r="U688" s="24"/>
    </row>
    <row r="689" spans="5:21" ht="12.75">
      <c r="E689" s="500"/>
      <c r="F689" s="24"/>
      <c r="H689" s="23"/>
      <c r="J689" s="201"/>
      <c r="K689" s="201"/>
      <c r="L689" s="201"/>
      <c r="N689" s="24"/>
      <c r="P689" s="24"/>
      <c r="Q689" s="23"/>
      <c r="R689" s="24"/>
      <c r="S689" s="24"/>
      <c r="T689" s="24"/>
      <c r="U689" s="24"/>
    </row>
    <row r="690" spans="5:21" ht="12.75">
      <c r="E690" s="500"/>
      <c r="F690" s="24"/>
      <c r="H690" s="23"/>
      <c r="J690" s="201"/>
      <c r="K690" s="201"/>
      <c r="L690" s="201"/>
      <c r="N690" s="24"/>
      <c r="P690" s="24"/>
      <c r="Q690" s="23"/>
      <c r="R690" s="24"/>
      <c r="S690" s="24"/>
      <c r="T690" s="24"/>
      <c r="U690" s="24"/>
    </row>
    <row r="691" spans="5:21" ht="12.75">
      <c r="E691" s="500"/>
      <c r="F691" s="24"/>
      <c r="H691" s="23"/>
      <c r="J691" s="201"/>
      <c r="K691" s="201"/>
      <c r="L691" s="201"/>
      <c r="N691" s="24"/>
      <c r="P691" s="24"/>
      <c r="Q691" s="23"/>
      <c r="R691" s="24"/>
      <c r="S691" s="24"/>
      <c r="T691" s="24"/>
      <c r="U691" s="24"/>
    </row>
    <row r="692" spans="5:21" ht="12.75">
      <c r="E692" s="500"/>
      <c r="F692" s="24"/>
      <c r="H692" s="23"/>
      <c r="J692" s="201"/>
      <c r="K692" s="201"/>
      <c r="L692" s="201"/>
      <c r="N692" s="24"/>
      <c r="P692" s="24"/>
      <c r="Q692" s="23"/>
      <c r="R692" s="24"/>
      <c r="S692" s="24"/>
      <c r="T692" s="24"/>
      <c r="U692" s="24"/>
    </row>
    <row r="693" spans="5:21" ht="12.75">
      <c r="E693" s="500"/>
      <c r="F693" s="24"/>
      <c r="H693" s="23"/>
      <c r="J693" s="201"/>
      <c r="K693" s="201"/>
      <c r="L693" s="201"/>
      <c r="N693" s="24"/>
      <c r="P693" s="24"/>
      <c r="Q693" s="23"/>
      <c r="R693" s="24"/>
      <c r="S693" s="24"/>
      <c r="T693" s="24"/>
      <c r="U693" s="24"/>
    </row>
    <row r="694" spans="5:21" ht="12.75">
      <c r="E694" s="500"/>
      <c r="F694" s="24"/>
      <c r="H694" s="23"/>
      <c r="J694" s="201"/>
      <c r="K694" s="201"/>
      <c r="L694" s="201"/>
      <c r="N694" s="24"/>
      <c r="P694" s="24"/>
      <c r="Q694" s="23"/>
      <c r="R694" s="24"/>
      <c r="S694" s="24"/>
      <c r="T694" s="24"/>
      <c r="U694" s="24"/>
    </row>
    <row r="695" spans="5:21" ht="12.75">
      <c r="E695" s="500"/>
      <c r="F695" s="24"/>
      <c r="H695" s="23"/>
      <c r="J695" s="201"/>
      <c r="K695" s="201"/>
      <c r="L695" s="201"/>
      <c r="N695" s="24"/>
      <c r="P695" s="24"/>
      <c r="Q695" s="23"/>
      <c r="R695" s="24"/>
      <c r="S695" s="24"/>
      <c r="T695" s="24"/>
      <c r="U695" s="24"/>
    </row>
    <row r="696" spans="5:21" ht="12.75">
      <c r="E696" s="500"/>
      <c r="F696" s="24"/>
      <c r="H696" s="23"/>
      <c r="J696" s="201"/>
      <c r="K696" s="201"/>
      <c r="L696" s="201"/>
      <c r="N696" s="24"/>
      <c r="P696" s="24"/>
      <c r="Q696" s="23"/>
      <c r="R696" s="24"/>
      <c r="S696" s="24"/>
      <c r="T696" s="24"/>
      <c r="U696" s="24"/>
    </row>
    <row r="697" spans="5:21" ht="12.75">
      <c r="E697" s="500"/>
      <c r="F697" s="24"/>
      <c r="H697" s="23"/>
      <c r="J697" s="201"/>
      <c r="K697" s="201"/>
      <c r="L697" s="201"/>
      <c r="N697" s="24"/>
      <c r="P697" s="24"/>
      <c r="Q697" s="23"/>
      <c r="R697" s="24"/>
      <c r="S697" s="24"/>
      <c r="T697" s="24"/>
      <c r="U697" s="24"/>
    </row>
    <row r="698" spans="5:21" ht="12.75">
      <c r="E698" s="500"/>
      <c r="F698" s="24"/>
      <c r="H698" s="23"/>
      <c r="J698" s="201"/>
      <c r="K698" s="201"/>
      <c r="L698" s="201"/>
      <c r="N698" s="24"/>
      <c r="P698" s="24"/>
      <c r="Q698" s="23"/>
      <c r="R698" s="24"/>
      <c r="S698" s="24"/>
      <c r="T698" s="24"/>
      <c r="U698" s="24"/>
    </row>
    <row r="699" spans="5:21" ht="12.75">
      <c r="E699" s="500"/>
      <c r="F699" s="24"/>
      <c r="H699" s="23"/>
      <c r="J699" s="201"/>
      <c r="K699" s="201"/>
      <c r="L699" s="201"/>
      <c r="N699" s="24"/>
      <c r="P699" s="24"/>
      <c r="Q699" s="23"/>
      <c r="R699" s="24"/>
      <c r="S699" s="24"/>
      <c r="T699" s="24"/>
      <c r="U699" s="24"/>
    </row>
    <row r="700" spans="5:21" ht="12.75">
      <c r="E700" s="500"/>
      <c r="F700" s="24"/>
      <c r="H700" s="23"/>
      <c r="J700" s="201"/>
      <c r="K700" s="201"/>
      <c r="L700" s="201"/>
      <c r="N700" s="24"/>
      <c r="P700" s="24"/>
      <c r="Q700" s="23"/>
      <c r="R700" s="24"/>
      <c r="S700" s="24"/>
      <c r="T700" s="24"/>
      <c r="U700" s="24"/>
    </row>
    <row r="701" spans="5:21" ht="12.75">
      <c r="E701" s="500"/>
      <c r="F701" s="24"/>
      <c r="H701" s="23"/>
      <c r="J701" s="201"/>
      <c r="K701" s="201"/>
      <c r="L701" s="201"/>
      <c r="N701" s="24"/>
      <c r="P701" s="24"/>
      <c r="Q701" s="23"/>
      <c r="R701" s="24"/>
      <c r="S701" s="24"/>
      <c r="T701" s="24"/>
      <c r="U701" s="24"/>
    </row>
    <row r="702" spans="5:21" ht="12.75">
      <c r="E702" s="500"/>
      <c r="F702" s="24"/>
      <c r="H702" s="23"/>
      <c r="J702" s="201"/>
      <c r="K702" s="201"/>
      <c r="L702" s="201"/>
      <c r="N702" s="24"/>
      <c r="P702" s="24"/>
      <c r="Q702" s="23"/>
      <c r="R702" s="24"/>
      <c r="S702" s="24"/>
      <c r="T702" s="24"/>
      <c r="U702" s="24"/>
    </row>
    <row r="703" spans="5:21" ht="12.75">
      <c r="E703" s="500"/>
      <c r="F703" s="24"/>
      <c r="H703" s="23"/>
      <c r="J703" s="201"/>
      <c r="K703" s="201"/>
      <c r="L703" s="201"/>
      <c r="N703" s="24"/>
      <c r="P703" s="24"/>
      <c r="Q703" s="23"/>
      <c r="R703" s="24"/>
      <c r="S703" s="24"/>
      <c r="T703" s="24"/>
      <c r="U703" s="24"/>
    </row>
    <row r="704" spans="5:21" ht="12.75">
      <c r="E704" s="500"/>
      <c r="F704" s="24"/>
      <c r="H704" s="23"/>
      <c r="J704" s="201"/>
      <c r="K704" s="201"/>
      <c r="L704" s="201"/>
      <c r="N704" s="24"/>
      <c r="P704" s="24"/>
      <c r="Q704" s="23"/>
      <c r="R704" s="24"/>
      <c r="S704" s="24"/>
      <c r="T704" s="24"/>
      <c r="U704" s="24"/>
    </row>
    <row r="705" spans="5:21" ht="12.75">
      <c r="E705" s="500"/>
      <c r="F705" s="24"/>
      <c r="H705" s="23"/>
      <c r="J705" s="201"/>
      <c r="K705" s="201"/>
      <c r="L705" s="201"/>
      <c r="N705" s="24"/>
      <c r="P705" s="24"/>
      <c r="Q705" s="23"/>
      <c r="R705" s="24"/>
      <c r="S705" s="24"/>
      <c r="T705" s="24"/>
      <c r="U705" s="24"/>
    </row>
    <row r="706" spans="5:21" ht="12.75">
      <c r="E706" s="500"/>
      <c r="F706" s="24"/>
      <c r="H706" s="23"/>
      <c r="J706" s="201"/>
      <c r="K706" s="201"/>
      <c r="L706" s="201"/>
      <c r="N706" s="24"/>
      <c r="P706" s="24"/>
      <c r="Q706" s="23"/>
      <c r="R706" s="24"/>
      <c r="S706" s="24"/>
      <c r="T706" s="24"/>
      <c r="U706" s="24"/>
    </row>
    <row r="707" spans="5:21" ht="12.75">
      <c r="E707" s="500"/>
      <c r="F707" s="24"/>
      <c r="H707" s="23"/>
      <c r="J707" s="201"/>
      <c r="K707" s="201"/>
      <c r="L707" s="201"/>
      <c r="N707" s="24"/>
      <c r="P707" s="24"/>
      <c r="Q707" s="23"/>
      <c r="R707" s="24"/>
      <c r="S707" s="24"/>
      <c r="T707" s="24"/>
      <c r="U707" s="24"/>
    </row>
    <row r="708" spans="5:21" ht="12.75">
      <c r="E708" s="500"/>
      <c r="F708" s="24"/>
      <c r="H708" s="23"/>
      <c r="J708" s="201"/>
      <c r="K708" s="201"/>
      <c r="L708" s="201"/>
      <c r="N708" s="24"/>
      <c r="P708" s="24"/>
      <c r="Q708" s="23"/>
      <c r="R708" s="24"/>
      <c r="S708" s="24"/>
      <c r="T708" s="24"/>
      <c r="U708" s="24"/>
    </row>
    <row r="709" spans="5:21" ht="12.75">
      <c r="E709" s="500"/>
      <c r="F709" s="24"/>
      <c r="H709" s="23"/>
      <c r="J709" s="201"/>
      <c r="K709" s="201"/>
      <c r="L709" s="201"/>
      <c r="N709" s="24"/>
      <c r="P709" s="24"/>
      <c r="Q709" s="23"/>
      <c r="R709" s="24"/>
      <c r="S709" s="24"/>
      <c r="T709" s="24"/>
      <c r="U709" s="24"/>
    </row>
    <row r="710" spans="5:21" ht="12.75">
      <c r="E710" s="500"/>
      <c r="F710" s="24"/>
      <c r="H710" s="23"/>
      <c r="J710" s="201"/>
      <c r="K710" s="201"/>
      <c r="L710" s="201"/>
      <c r="N710" s="24"/>
      <c r="P710" s="24"/>
      <c r="Q710" s="23"/>
      <c r="R710" s="24"/>
      <c r="S710" s="24"/>
      <c r="T710" s="24"/>
      <c r="U710" s="24"/>
    </row>
    <row r="711" spans="5:21" ht="12.75">
      <c r="E711" s="500"/>
      <c r="F711" s="24"/>
      <c r="H711" s="23"/>
      <c r="J711" s="201"/>
      <c r="K711" s="201"/>
      <c r="L711" s="201"/>
      <c r="N711" s="24"/>
      <c r="P711" s="24"/>
      <c r="Q711" s="23"/>
      <c r="R711" s="24"/>
      <c r="S711" s="24"/>
      <c r="T711" s="24"/>
      <c r="U711" s="24"/>
    </row>
    <row r="712" spans="5:21" ht="12.75">
      <c r="E712" s="500"/>
      <c r="F712" s="24"/>
      <c r="H712" s="23"/>
      <c r="J712" s="201"/>
      <c r="K712" s="201"/>
      <c r="L712" s="201"/>
      <c r="N712" s="24"/>
      <c r="P712" s="24"/>
      <c r="Q712" s="23"/>
      <c r="R712" s="24"/>
      <c r="S712" s="24"/>
      <c r="T712" s="24"/>
      <c r="U712" s="24"/>
    </row>
    <row r="713" spans="5:21" ht="12.75">
      <c r="E713" s="500"/>
      <c r="F713" s="24"/>
      <c r="H713" s="23"/>
      <c r="J713" s="201"/>
      <c r="K713" s="201"/>
      <c r="L713" s="201"/>
      <c r="N713" s="24"/>
      <c r="P713" s="24"/>
      <c r="Q713" s="23"/>
      <c r="R713" s="24"/>
      <c r="S713" s="24"/>
      <c r="T713" s="24"/>
      <c r="U713" s="24"/>
    </row>
    <row r="714" spans="5:21" ht="12.75">
      <c r="E714" s="500"/>
      <c r="F714" s="24"/>
      <c r="H714" s="23"/>
      <c r="J714" s="201"/>
      <c r="K714" s="201"/>
      <c r="L714" s="201"/>
      <c r="N714" s="24"/>
      <c r="P714" s="24"/>
      <c r="Q714" s="23"/>
      <c r="R714" s="24"/>
      <c r="S714" s="24"/>
      <c r="T714" s="24"/>
      <c r="U714" s="24"/>
    </row>
    <row r="715" spans="5:21" ht="12.75">
      <c r="E715" s="500"/>
      <c r="F715" s="24"/>
      <c r="H715" s="23"/>
      <c r="J715" s="201"/>
      <c r="K715" s="201"/>
      <c r="L715" s="201"/>
      <c r="N715" s="24"/>
      <c r="P715" s="24"/>
      <c r="Q715" s="23"/>
      <c r="R715" s="24"/>
      <c r="S715" s="24"/>
      <c r="T715" s="24"/>
      <c r="U715" s="24"/>
    </row>
    <row r="716" spans="5:21" ht="12.75">
      <c r="E716" s="500"/>
      <c r="F716" s="24"/>
      <c r="H716" s="23"/>
      <c r="J716" s="201"/>
      <c r="K716" s="201"/>
      <c r="L716" s="201"/>
      <c r="N716" s="24"/>
      <c r="P716" s="24"/>
      <c r="Q716" s="23"/>
      <c r="R716" s="24"/>
      <c r="S716" s="24"/>
      <c r="T716" s="24"/>
      <c r="U716" s="24"/>
    </row>
    <row r="717" spans="5:21" ht="12.75">
      <c r="E717" s="500"/>
      <c r="F717" s="24"/>
      <c r="H717" s="23"/>
      <c r="J717" s="201"/>
      <c r="K717" s="201"/>
      <c r="L717" s="201"/>
      <c r="N717" s="24"/>
      <c r="P717" s="24"/>
      <c r="Q717" s="23"/>
      <c r="R717" s="24"/>
      <c r="S717" s="24"/>
      <c r="T717" s="24"/>
      <c r="U717" s="24"/>
    </row>
    <row r="718" spans="5:21" ht="12.75">
      <c r="E718" s="500"/>
      <c r="F718" s="24"/>
      <c r="H718" s="23"/>
      <c r="J718" s="201"/>
      <c r="K718" s="201"/>
      <c r="L718" s="201"/>
      <c r="N718" s="24"/>
      <c r="P718" s="24"/>
      <c r="Q718" s="23"/>
      <c r="R718" s="24"/>
      <c r="S718" s="24"/>
      <c r="T718" s="24"/>
      <c r="U718" s="24"/>
    </row>
    <row r="719" spans="5:21" ht="12.75">
      <c r="E719" s="500"/>
      <c r="F719" s="24"/>
      <c r="H719" s="23"/>
      <c r="J719" s="201"/>
      <c r="K719" s="201"/>
      <c r="L719" s="201"/>
      <c r="N719" s="24"/>
      <c r="P719" s="24"/>
      <c r="Q719" s="23"/>
      <c r="R719" s="24"/>
      <c r="S719" s="24"/>
      <c r="T719" s="24"/>
      <c r="U719" s="24"/>
    </row>
    <row r="720" spans="5:21" ht="12.75">
      <c r="E720" s="500"/>
      <c r="F720" s="24"/>
      <c r="H720" s="23"/>
      <c r="J720" s="201"/>
      <c r="K720" s="201"/>
      <c r="L720" s="201"/>
      <c r="N720" s="24"/>
      <c r="P720" s="24"/>
      <c r="Q720" s="23"/>
      <c r="R720" s="24"/>
      <c r="S720" s="24"/>
      <c r="T720" s="24"/>
      <c r="U720" s="24"/>
    </row>
    <row r="721" spans="5:21" ht="12.75">
      <c r="E721" s="500"/>
      <c r="F721" s="24"/>
      <c r="H721" s="23"/>
      <c r="J721" s="201"/>
      <c r="K721" s="201"/>
      <c r="L721" s="201"/>
      <c r="N721" s="24"/>
      <c r="P721" s="24"/>
      <c r="Q721" s="23"/>
      <c r="R721" s="24"/>
      <c r="S721" s="24"/>
      <c r="T721" s="24"/>
      <c r="U721" s="24"/>
    </row>
    <row r="722" spans="5:21" ht="12.75">
      <c r="E722" s="500"/>
      <c r="F722" s="24"/>
      <c r="H722" s="23"/>
      <c r="J722" s="201"/>
      <c r="K722" s="201"/>
      <c r="L722" s="201"/>
      <c r="N722" s="24"/>
      <c r="P722" s="24"/>
      <c r="Q722" s="23"/>
      <c r="R722" s="24"/>
      <c r="S722" s="24"/>
      <c r="T722" s="24"/>
      <c r="U722" s="24"/>
    </row>
    <row r="723" spans="5:21" ht="12.75">
      <c r="E723" s="500"/>
      <c r="F723" s="24"/>
      <c r="H723" s="23"/>
      <c r="J723" s="201"/>
      <c r="K723" s="201"/>
      <c r="L723" s="201"/>
      <c r="N723" s="24"/>
      <c r="P723" s="24"/>
      <c r="Q723" s="23"/>
      <c r="R723" s="24"/>
      <c r="S723" s="24"/>
      <c r="T723" s="24"/>
      <c r="U723" s="24"/>
    </row>
    <row r="724" spans="5:21" ht="12.75">
      <c r="E724" s="500"/>
      <c r="F724" s="24"/>
      <c r="H724" s="23"/>
      <c r="J724" s="201"/>
      <c r="K724" s="201"/>
      <c r="L724" s="201"/>
      <c r="N724" s="24"/>
      <c r="P724" s="24"/>
      <c r="Q724" s="23"/>
      <c r="R724" s="24"/>
      <c r="S724" s="24"/>
      <c r="T724" s="24"/>
      <c r="U724" s="24"/>
    </row>
    <row r="725" spans="5:21" ht="12.75">
      <c r="E725" s="500"/>
      <c r="F725" s="24"/>
      <c r="H725" s="23"/>
      <c r="J725" s="201"/>
      <c r="K725" s="201"/>
      <c r="L725" s="201"/>
      <c r="N725" s="24"/>
      <c r="P725" s="24"/>
      <c r="Q725" s="23"/>
      <c r="R725" s="24"/>
      <c r="S725" s="24"/>
      <c r="T725" s="24"/>
      <c r="U725" s="24"/>
    </row>
    <row r="726" spans="5:21" ht="12.75">
      <c r="E726" s="500"/>
      <c r="F726" s="24"/>
      <c r="H726" s="23"/>
      <c r="J726" s="201"/>
      <c r="K726" s="201"/>
      <c r="L726" s="201"/>
      <c r="N726" s="24"/>
      <c r="P726" s="24"/>
      <c r="Q726" s="23"/>
      <c r="R726" s="24"/>
      <c r="S726" s="24"/>
      <c r="T726" s="24"/>
      <c r="U726" s="24"/>
    </row>
    <row r="727" spans="5:21" ht="12.75">
      <c r="E727" s="500"/>
      <c r="F727" s="24"/>
      <c r="H727" s="23"/>
      <c r="J727" s="201"/>
      <c r="K727" s="201"/>
      <c r="L727" s="201"/>
      <c r="N727" s="24"/>
      <c r="P727" s="24"/>
      <c r="Q727" s="23"/>
      <c r="R727" s="24"/>
      <c r="S727" s="24"/>
      <c r="T727" s="24"/>
      <c r="U727" s="24"/>
    </row>
    <row r="728" spans="5:21" ht="12.75">
      <c r="E728" s="500"/>
      <c r="F728" s="24"/>
      <c r="H728" s="23"/>
      <c r="J728" s="201"/>
      <c r="K728" s="201"/>
      <c r="L728" s="201"/>
      <c r="N728" s="24"/>
      <c r="P728" s="24"/>
      <c r="Q728" s="23"/>
      <c r="R728" s="24"/>
      <c r="S728" s="24"/>
      <c r="T728" s="24"/>
      <c r="U728" s="24"/>
    </row>
    <row r="729" spans="5:21" ht="12.75">
      <c r="E729" s="500"/>
      <c r="F729" s="24"/>
      <c r="H729" s="23"/>
      <c r="J729" s="201"/>
      <c r="K729" s="201"/>
      <c r="L729" s="201"/>
      <c r="N729" s="24"/>
      <c r="P729" s="24"/>
      <c r="Q729" s="23"/>
      <c r="R729" s="24"/>
      <c r="S729" s="24"/>
      <c r="T729" s="24"/>
      <c r="U729" s="24"/>
    </row>
    <row r="730" spans="5:21" ht="12.75">
      <c r="E730" s="500"/>
      <c r="F730" s="24"/>
      <c r="H730" s="23"/>
      <c r="J730" s="201"/>
      <c r="K730" s="201"/>
      <c r="L730" s="201"/>
      <c r="N730" s="24"/>
      <c r="P730" s="24"/>
      <c r="Q730" s="23"/>
      <c r="R730" s="24"/>
      <c r="S730" s="24"/>
      <c r="T730" s="24"/>
      <c r="U730" s="24"/>
    </row>
    <row r="731" spans="5:21" ht="12.75">
      <c r="E731" s="500"/>
      <c r="F731" s="24"/>
      <c r="H731" s="23"/>
      <c r="J731" s="201"/>
      <c r="K731" s="201"/>
      <c r="L731" s="201"/>
      <c r="N731" s="24"/>
      <c r="P731" s="24"/>
      <c r="Q731" s="23"/>
      <c r="R731" s="24"/>
      <c r="S731" s="24"/>
      <c r="T731" s="24"/>
      <c r="U731" s="24"/>
    </row>
    <row r="732" spans="5:21" ht="12.75">
      <c r="E732" s="500"/>
      <c r="F732" s="24"/>
      <c r="H732" s="23"/>
      <c r="J732" s="201"/>
      <c r="K732" s="201"/>
      <c r="L732" s="201"/>
      <c r="N732" s="24"/>
      <c r="P732" s="24"/>
      <c r="Q732" s="23"/>
      <c r="R732" s="24"/>
      <c r="S732" s="24"/>
      <c r="T732" s="24"/>
      <c r="U732" s="24"/>
    </row>
    <row r="733" spans="5:21" ht="12.75">
      <c r="E733" s="500"/>
      <c r="F733" s="24"/>
      <c r="H733" s="23"/>
      <c r="J733" s="201"/>
      <c r="K733" s="201"/>
      <c r="L733" s="201"/>
      <c r="N733" s="24"/>
      <c r="P733" s="24"/>
      <c r="Q733" s="23"/>
      <c r="R733" s="24"/>
      <c r="S733" s="24"/>
      <c r="T733" s="24"/>
      <c r="U733" s="24"/>
    </row>
    <row r="734" spans="5:21" ht="12.75">
      <c r="E734" s="500"/>
      <c r="F734" s="24"/>
      <c r="H734" s="23"/>
      <c r="J734" s="201"/>
      <c r="K734" s="201"/>
      <c r="L734" s="201"/>
      <c r="N734" s="24"/>
      <c r="P734" s="24"/>
      <c r="Q734" s="23"/>
      <c r="R734" s="24"/>
      <c r="S734" s="24"/>
      <c r="T734" s="24"/>
      <c r="U734" s="24"/>
    </row>
    <row r="735" spans="5:21" ht="12.75">
      <c r="E735" s="500"/>
      <c r="F735" s="24"/>
      <c r="H735" s="23"/>
      <c r="J735" s="201"/>
      <c r="K735" s="201"/>
      <c r="L735" s="201"/>
      <c r="N735" s="24"/>
      <c r="P735" s="24"/>
      <c r="Q735" s="23"/>
      <c r="R735" s="24"/>
      <c r="S735" s="24"/>
      <c r="T735" s="24"/>
      <c r="U735" s="24"/>
    </row>
    <row r="736" spans="5:21" ht="12.75">
      <c r="E736" s="500"/>
      <c r="F736" s="24"/>
      <c r="H736" s="23"/>
      <c r="J736" s="201"/>
      <c r="K736" s="201"/>
      <c r="L736" s="201"/>
      <c r="N736" s="24"/>
      <c r="P736" s="24"/>
      <c r="Q736" s="23"/>
      <c r="R736" s="24"/>
      <c r="S736" s="24"/>
      <c r="T736" s="24"/>
      <c r="U736" s="24"/>
    </row>
    <row r="737" spans="5:21" ht="12.75">
      <c r="E737" s="500"/>
      <c r="F737" s="24"/>
      <c r="H737" s="23"/>
      <c r="J737" s="201"/>
      <c r="K737" s="201"/>
      <c r="L737" s="201"/>
      <c r="N737" s="24"/>
      <c r="P737" s="24"/>
      <c r="Q737" s="23"/>
      <c r="R737" s="24"/>
      <c r="S737" s="24"/>
      <c r="T737" s="24"/>
      <c r="U737" s="24"/>
    </row>
    <row r="738" spans="5:21" ht="12.75">
      <c r="E738" s="500"/>
      <c r="F738" s="24"/>
      <c r="H738" s="23"/>
      <c r="J738" s="201"/>
      <c r="K738" s="201"/>
      <c r="L738" s="201"/>
      <c r="N738" s="24"/>
      <c r="P738" s="24"/>
      <c r="Q738" s="23"/>
      <c r="R738" s="24"/>
      <c r="S738" s="24"/>
      <c r="T738" s="24"/>
      <c r="U738" s="24"/>
    </row>
    <row r="739" spans="5:21" ht="12.75">
      <c r="E739" s="500"/>
      <c r="F739" s="24"/>
      <c r="H739" s="23"/>
      <c r="J739" s="201"/>
      <c r="K739" s="201"/>
      <c r="L739" s="201"/>
      <c r="N739" s="24"/>
      <c r="P739" s="24"/>
      <c r="Q739" s="23"/>
      <c r="R739" s="24"/>
      <c r="S739" s="24"/>
      <c r="T739" s="24"/>
      <c r="U739" s="24"/>
    </row>
    <row r="740" spans="5:21" ht="12.75">
      <c r="E740" s="500"/>
      <c r="F740" s="24"/>
      <c r="H740" s="23"/>
      <c r="J740" s="201"/>
      <c r="K740" s="201"/>
      <c r="L740" s="201"/>
      <c r="N740" s="24"/>
      <c r="P740" s="24"/>
      <c r="Q740" s="23"/>
      <c r="R740" s="24"/>
      <c r="S740" s="24"/>
      <c r="T740" s="24"/>
      <c r="U740" s="24"/>
    </row>
    <row r="741" spans="5:21" ht="12.75">
      <c r="E741" s="500"/>
      <c r="F741" s="24"/>
      <c r="H741" s="23"/>
      <c r="J741" s="201"/>
      <c r="K741" s="201"/>
      <c r="L741" s="201"/>
      <c r="N741" s="24"/>
      <c r="P741" s="24"/>
      <c r="Q741" s="23"/>
      <c r="R741" s="24"/>
      <c r="S741" s="24"/>
      <c r="T741" s="24"/>
      <c r="U741" s="24"/>
    </row>
    <row r="742" spans="5:21" ht="12.75">
      <c r="E742" s="500"/>
      <c r="F742" s="24"/>
      <c r="H742" s="23"/>
      <c r="J742" s="201"/>
      <c r="K742" s="201"/>
      <c r="L742" s="201"/>
      <c r="N742" s="24"/>
      <c r="P742" s="24"/>
      <c r="Q742" s="23"/>
      <c r="R742" s="24"/>
      <c r="S742" s="24"/>
      <c r="T742" s="24"/>
      <c r="U742" s="24"/>
    </row>
    <row r="743" spans="5:21" ht="12.75">
      <c r="E743" s="500"/>
      <c r="F743" s="24"/>
      <c r="H743" s="23"/>
      <c r="J743" s="201"/>
      <c r="K743" s="201"/>
      <c r="L743" s="201"/>
      <c r="N743" s="24"/>
      <c r="P743" s="24"/>
      <c r="Q743" s="23"/>
      <c r="R743" s="24"/>
      <c r="S743" s="24"/>
      <c r="T743" s="24"/>
      <c r="U743" s="24"/>
    </row>
    <row r="744" spans="5:21" ht="12.75">
      <c r="E744" s="500"/>
      <c r="F744" s="24"/>
      <c r="H744" s="23"/>
      <c r="J744" s="201"/>
      <c r="K744" s="201"/>
      <c r="L744" s="201"/>
      <c r="N744" s="24"/>
      <c r="P744" s="24"/>
      <c r="Q744" s="23"/>
      <c r="R744" s="24"/>
      <c r="S744" s="24"/>
      <c r="T744" s="24"/>
      <c r="U744" s="24"/>
    </row>
    <row r="745" spans="5:21" ht="12.75">
      <c r="E745" s="500"/>
      <c r="F745" s="24"/>
      <c r="H745" s="23"/>
      <c r="J745" s="201"/>
      <c r="K745" s="201"/>
      <c r="L745" s="201"/>
      <c r="N745" s="24"/>
      <c r="P745" s="24"/>
      <c r="Q745" s="23"/>
      <c r="R745" s="24"/>
      <c r="S745" s="24"/>
      <c r="T745" s="24"/>
      <c r="U745" s="24"/>
    </row>
    <row r="746" spans="5:21" ht="12.75">
      <c r="E746" s="500"/>
      <c r="F746" s="24"/>
      <c r="H746" s="23"/>
      <c r="J746" s="201"/>
      <c r="K746" s="201"/>
      <c r="L746" s="201"/>
      <c r="N746" s="24"/>
      <c r="P746" s="24"/>
      <c r="Q746" s="23"/>
      <c r="R746" s="24"/>
      <c r="S746" s="24"/>
      <c r="T746" s="24"/>
      <c r="U746" s="24"/>
    </row>
    <row r="747" spans="5:21" ht="12.75">
      <c r="E747" s="500"/>
      <c r="F747" s="24"/>
      <c r="H747" s="23"/>
      <c r="J747" s="201"/>
      <c r="K747" s="201"/>
      <c r="L747" s="201"/>
      <c r="N747" s="24"/>
      <c r="P747" s="24"/>
      <c r="Q747" s="23"/>
      <c r="R747" s="24"/>
      <c r="S747" s="24"/>
      <c r="T747" s="24"/>
      <c r="U747" s="24"/>
    </row>
    <row r="748" spans="5:21" ht="12.75">
      <c r="E748" s="500"/>
      <c r="F748" s="24"/>
      <c r="H748" s="23"/>
      <c r="J748" s="201"/>
      <c r="K748" s="201"/>
      <c r="L748" s="201"/>
      <c r="N748" s="24"/>
      <c r="P748" s="24"/>
      <c r="Q748" s="23"/>
      <c r="R748" s="24"/>
      <c r="S748" s="24"/>
      <c r="T748" s="24"/>
      <c r="U748" s="24"/>
    </row>
    <row r="749" spans="5:21" ht="12.75">
      <c r="E749" s="500"/>
      <c r="F749" s="24"/>
      <c r="H749" s="23"/>
      <c r="J749" s="201"/>
      <c r="K749" s="201"/>
      <c r="L749" s="201"/>
      <c r="N749" s="24"/>
      <c r="P749" s="24"/>
      <c r="Q749" s="23"/>
      <c r="R749" s="24"/>
      <c r="S749" s="24"/>
      <c r="T749" s="24"/>
      <c r="U749" s="24"/>
    </row>
    <row r="750" spans="5:21" ht="12.75">
      <c r="E750" s="500"/>
      <c r="F750" s="24"/>
      <c r="H750" s="23"/>
      <c r="J750" s="201"/>
      <c r="K750" s="201"/>
      <c r="L750" s="201"/>
      <c r="N750" s="24"/>
      <c r="P750" s="24"/>
      <c r="Q750" s="23"/>
      <c r="R750" s="24"/>
      <c r="S750" s="24"/>
      <c r="T750" s="24"/>
      <c r="U750" s="24"/>
    </row>
    <row r="751" spans="5:21" ht="12.75">
      <c r="E751" s="500"/>
      <c r="F751" s="24"/>
      <c r="H751" s="23"/>
      <c r="J751" s="201"/>
      <c r="K751" s="201"/>
      <c r="L751" s="201"/>
      <c r="N751" s="24"/>
      <c r="P751" s="24"/>
      <c r="Q751" s="23"/>
      <c r="R751" s="24"/>
      <c r="S751" s="24"/>
      <c r="T751" s="24"/>
      <c r="U751" s="24"/>
    </row>
    <row r="752" spans="5:21" ht="12.75">
      <c r="E752" s="500"/>
      <c r="F752" s="24"/>
      <c r="H752" s="23"/>
      <c r="J752" s="201"/>
      <c r="K752" s="201"/>
      <c r="L752" s="201"/>
      <c r="N752" s="24"/>
      <c r="P752" s="24"/>
      <c r="Q752" s="23"/>
      <c r="R752" s="24"/>
      <c r="S752" s="24"/>
      <c r="T752" s="24"/>
      <c r="U752" s="24"/>
    </row>
    <row r="753" spans="5:21" ht="12.75">
      <c r="E753" s="500"/>
      <c r="F753" s="24"/>
      <c r="H753" s="23"/>
      <c r="J753" s="201"/>
      <c r="K753" s="201"/>
      <c r="L753" s="201"/>
      <c r="N753" s="24"/>
      <c r="P753" s="24"/>
      <c r="Q753" s="23"/>
      <c r="R753" s="24"/>
      <c r="S753" s="24"/>
      <c r="T753" s="24"/>
      <c r="U753" s="24"/>
    </row>
    <row r="754" spans="5:21" ht="12.75">
      <c r="E754" s="500"/>
      <c r="F754" s="24"/>
      <c r="H754" s="23"/>
      <c r="J754" s="201"/>
      <c r="K754" s="201"/>
      <c r="L754" s="201"/>
      <c r="N754" s="24"/>
      <c r="P754" s="24"/>
      <c r="Q754" s="23"/>
      <c r="R754" s="24"/>
      <c r="S754" s="24"/>
      <c r="T754" s="24"/>
      <c r="U754" s="24"/>
    </row>
    <row r="755" spans="5:21" ht="12.75">
      <c r="E755" s="500"/>
      <c r="F755" s="24"/>
      <c r="H755" s="23"/>
      <c r="J755" s="201"/>
      <c r="K755" s="201"/>
      <c r="L755" s="201"/>
      <c r="N755" s="24"/>
      <c r="P755" s="24"/>
      <c r="Q755" s="23"/>
      <c r="R755" s="24"/>
      <c r="S755" s="24"/>
      <c r="T755" s="24"/>
      <c r="U755" s="24"/>
    </row>
    <row r="756" spans="5:21" ht="12.75">
      <c r="E756" s="500"/>
      <c r="F756" s="24"/>
      <c r="H756" s="23"/>
      <c r="J756" s="201"/>
      <c r="K756" s="201"/>
      <c r="L756" s="201"/>
      <c r="N756" s="24"/>
      <c r="P756" s="24"/>
      <c r="Q756" s="23"/>
      <c r="R756" s="24"/>
      <c r="S756" s="24"/>
      <c r="T756" s="24"/>
      <c r="U756" s="24"/>
    </row>
    <row r="757" spans="5:21" ht="12.75">
      <c r="E757" s="500"/>
      <c r="F757" s="24"/>
      <c r="H757" s="23"/>
      <c r="J757" s="201"/>
      <c r="K757" s="201"/>
      <c r="L757" s="201"/>
      <c r="N757" s="24"/>
      <c r="P757" s="24"/>
      <c r="Q757" s="23"/>
      <c r="R757" s="24"/>
      <c r="S757" s="24"/>
      <c r="T757" s="24"/>
      <c r="U757" s="24"/>
    </row>
    <row r="758" spans="5:21" ht="12.75">
      <c r="E758" s="500"/>
      <c r="F758" s="24"/>
      <c r="H758" s="23"/>
      <c r="J758" s="201"/>
      <c r="K758" s="201"/>
      <c r="L758" s="201"/>
      <c r="N758" s="24"/>
      <c r="P758" s="24"/>
      <c r="Q758" s="23"/>
      <c r="R758" s="24"/>
      <c r="S758" s="24"/>
      <c r="T758" s="24"/>
      <c r="U758" s="24"/>
    </row>
    <row r="759" spans="5:21" ht="12.75">
      <c r="E759" s="500"/>
      <c r="F759" s="24"/>
      <c r="H759" s="23"/>
      <c r="J759" s="201"/>
      <c r="K759" s="201"/>
      <c r="L759" s="201"/>
      <c r="N759" s="24"/>
      <c r="P759" s="24"/>
      <c r="Q759" s="23"/>
      <c r="R759" s="24"/>
      <c r="S759" s="24"/>
      <c r="T759" s="24"/>
      <c r="U759" s="24"/>
    </row>
    <row r="760" spans="5:21" ht="12.75">
      <c r="E760" s="500"/>
      <c r="F760" s="24"/>
      <c r="H760" s="23"/>
      <c r="J760" s="201"/>
      <c r="K760" s="201"/>
      <c r="L760" s="201"/>
      <c r="N760" s="24"/>
      <c r="P760" s="24"/>
      <c r="Q760" s="23"/>
      <c r="R760" s="24"/>
      <c r="S760" s="24"/>
      <c r="T760" s="24"/>
      <c r="U760" s="24"/>
    </row>
    <row r="761" spans="5:21" ht="12.75">
      <c r="E761" s="500"/>
      <c r="F761" s="24"/>
      <c r="H761" s="23"/>
      <c r="J761" s="201"/>
      <c r="K761" s="201"/>
      <c r="L761" s="201"/>
      <c r="N761" s="24"/>
      <c r="P761" s="24"/>
      <c r="Q761" s="23"/>
      <c r="R761" s="24"/>
      <c r="S761" s="24"/>
      <c r="T761" s="24"/>
      <c r="U761" s="24"/>
    </row>
    <row r="762" spans="5:21" ht="12.75">
      <c r="E762" s="500"/>
      <c r="F762" s="24"/>
      <c r="H762" s="23"/>
      <c r="J762" s="201"/>
      <c r="K762" s="201"/>
      <c r="L762" s="201"/>
      <c r="N762" s="24"/>
      <c r="P762" s="24"/>
      <c r="Q762" s="23"/>
      <c r="R762" s="24"/>
      <c r="S762" s="24"/>
      <c r="T762" s="24"/>
      <c r="U762" s="24"/>
    </row>
    <row r="763" spans="5:21" ht="12.75">
      <c r="E763" s="500"/>
      <c r="F763" s="24"/>
      <c r="H763" s="23"/>
      <c r="J763" s="201"/>
      <c r="K763" s="201"/>
      <c r="L763" s="201"/>
      <c r="N763" s="24"/>
      <c r="P763" s="24"/>
      <c r="Q763" s="23"/>
      <c r="R763" s="24"/>
      <c r="S763" s="24"/>
      <c r="T763" s="24"/>
      <c r="U763" s="24"/>
    </row>
    <row r="764" spans="5:21" ht="12.75">
      <c r="E764" s="500"/>
      <c r="F764" s="24"/>
      <c r="H764" s="23"/>
      <c r="J764" s="201"/>
      <c r="K764" s="201"/>
      <c r="L764" s="201"/>
      <c r="N764" s="24"/>
      <c r="P764" s="24"/>
      <c r="Q764" s="23"/>
      <c r="R764" s="24"/>
      <c r="S764" s="24"/>
      <c r="T764" s="24"/>
      <c r="U764" s="24"/>
    </row>
    <row r="765" spans="5:21" ht="12.75">
      <c r="E765" s="500"/>
      <c r="F765" s="24"/>
      <c r="H765" s="23"/>
      <c r="J765" s="201"/>
      <c r="K765" s="201"/>
      <c r="L765" s="201"/>
      <c r="N765" s="24"/>
      <c r="P765" s="24"/>
      <c r="Q765" s="23"/>
      <c r="R765" s="24"/>
      <c r="S765" s="24"/>
      <c r="T765" s="24"/>
      <c r="U765" s="24"/>
    </row>
    <row r="766" spans="5:21" ht="12.75">
      <c r="E766" s="500"/>
      <c r="F766" s="24"/>
      <c r="H766" s="23"/>
      <c r="J766" s="201"/>
      <c r="K766" s="201"/>
      <c r="L766" s="201"/>
      <c r="N766" s="24"/>
      <c r="P766" s="24"/>
      <c r="Q766" s="23"/>
      <c r="R766" s="24"/>
      <c r="S766" s="24"/>
      <c r="T766" s="24"/>
      <c r="U766" s="24"/>
    </row>
    <row r="767" spans="5:21" ht="12.75">
      <c r="E767" s="500"/>
      <c r="F767" s="24"/>
      <c r="H767" s="23"/>
      <c r="J767" s="201"/>
      <c r="K767" s="201"/>
      <c r="L767" s="201"/>
      <c r="N767" s="24"/>
      <c r="P767" s="24"/>
      <c r="Q767" s="23"/>
      <c r="R767" s="24"/>
      <c r="S767" s="24"/>
      <c r="T767" s="24"/>
      <c r="U767" s="24"/>
    </row>
    <row r="768" spans="5:21" ht="12.75">
      <c r="E768" s="500"/>
      <c r="F768" s="24"/>
      <c r="H768" s="23"/>
      <c r="J768" s="201"/>
      <c r="K768" s="201"/>
      <c r="L768" s="201"/>
      <c r="N768" s="24"/>
      <c r="P768" s="24"/>
      <c r="Q768" s="23"/>
      <c r="R768" s="24"/>
      <c r="S768" s="24"/>
      <c r="T768" s="24"/>
      <c r="U768" s="24"/>
    </row>
    <row r="769" spans="5:21" ht="12.75">
      <c r="E769" s="500"/>
      <c r="F769" s="24"/>
      <c r="H769" s="23"/>
      <c r="J769" s="201"/>
      <c r="K769" s="201"/>
      <c r="L769" s="201"/>
      <c r="N769" s="24"/>
      <c r="P769" s="24"/>
      <c r="Q769" s="23"/>
      <c r="R769" s="24"/>
      <c r="S769" s="24"/>
      <c r="T769" s="24"/>
      <c r="U769" s="24"/>
    </row>
    <row r="770" spans="5:21" ht="12.75">
      <c r="E770" s="500"/>
      <c r="F770" s="24"/>
      <c r="H770" s="23"/>
      <c r="J770" s="201"/>
      <c r="K770" s="201"/>
      <c r="L770" s="201"/>
      <c r="N770" s="24"/>
      <c r="P770" s="24"/>
      <c r="Q770" s="23"/>
      <c r="R770" s="24"/>
      <c r="S770" s="24"/>
      <c r="T770" s="24"/>
      <c r="U770" s="24"/>
    </row>
    <row r="771" spans="5:21" ht="12.75">
      <c r="E771" s="500"/>
      <c r="F771" s="24"/>
      <c r="H771" s="23"/>
      <c r="J771" s="201"/>
      <c r="K771" s="201"/>
      <c r="L771" s="201"/>
      <c r="N771" s="24"/>
      <c r="P771" s="24"/>
      <c r="Q771" s="23"/>
      <c r="R771" s="24"/>
      <c r="S771" s="24"/>
      <c r="T771" s="24"/>
      <c r="U771" s="24"/>
    </row>
    <row r="772" spans="5:21" ht="12.75">
      <c r="E772" s="500"/>
      <c r="F772" s="24"/>
      <c r="H772" s="23"/>
      <c r="J772" s="201"/>
      <c r="K772" s="201"/>
      <c r="L772" s="201"/>
      <c r="N772" s="24"/>
      <c r="P772" s="24"/>
      <c r="Q772" s="23"/>
      <c r="R772" s="24"/>
      <c r="S772" s="24"/>
      <c r="T772" s="24"/>
      <c r="U772" s="24"/>
    </row>
    <row r="773" spans="5:21" ht="12.75">
      <c r="E773" s="500"/>
      <c r="F773" s="24"/>
      <c r="H773" s="23"/>
      <c r="J773" s="201"/>
      <c r="K773" s="201"/>
      <c r="L773" s="201"/>
      <c r="N773" s="24"/>
      <c r="P773" s="24"/>
      <c r="Q773" s="23"/>
      <c r="R773" s="24"/>
      <c r="S773" s="24"/>
      <c r="T773" s="24"/>
      <c r="U773" s="24"/>
    </row>
    <row r="774" spans="5:21" ht="12.75">
      <c r="E774" s="500"/>
      <c r="F774" s="24"/>
      <c r="H774" s="23"/>
      <c r="J774" s="201"/>
      <c r="K774" s="201"/>
      <c r="L774" s="201"/>
      <c r="N774" s="24"/>
      <c r="P774" s="24"/>
      <c r="Q774" s="23"/>
      <c r="R774" s="24"/>
      <c r="S774" s="24"/>
      <c r="T774" s="24"/>
      <c r="U774" s="24"/>
    </row>
    <row r="775" spans="5:21" ht="12.75">
      <c r="E775" s="500"/>
      <c r="F775" s="24"/>
      <c r="H775" s="23"/>
      <c r="J775" s="201"/>
      <c r="K775" s="201"/>
      <c r="L775" s="201"/>
      <c r="N775" s="24"/>
      <c r="P775" s="24"/>
      <c r="Q775" s="23"/>
      <c r="R775" s="24"/>
      <c r="S775" s="24"/>
      <c r="T775" s="24"/>
      <c r="U775" s="24"/>
    </row>
    <row r="776" spans="5:21" ht="12.75">
      <c r="E776" s="500"/>
      <c r="F776" s="24"/>
      <c r="H776" s="23"/>
      <c r="J776" s="201"/>
      <c r="K776" s="201"/>
      <c r="L776" s="201"/>
      <c r="N776" s="24"/>
      <c r="P776" s="24"/>
      <c r="Q776" s="23"/>
      <c r="R776" s="24"/>
      <c r="S776" s="24"/>
      <c r="T776" s="24"/>
      <c r="U776" s="24"/>
    </row>
    <row r="777" spans="5:21" ht="12.75">
      <c r="E777" s="500"/>
      <c r="F777" s="24"/>
      <c r="H777" s="23"/>
      <c r="J777" s="201"/>
      <c r="K777" s="201"/>
      <c r="L777" s="201"/>
      <c r="N777" s="24"/>
      <c r="P777" s="24"/>
      <c r="Q777" s="23"/>
      <c r="R777" s="24"/>
      <c r="S777" s="24"/>
      <c r="T777" s="24"/>
      <c r="U777" s="24"/>
    </row>
    <row r="778" spans="5:21" ht="12.75">
      <c r="E778" s="500"/>
      <c r="F778" s="24"/>
      <c r="H778" s="23"/>
      <c r="J778" s="201"/>
      <c r="K778" s="201"/>
      <c r="L778" s="201"/>
      <c r="N778" s="24"/>
      <c r="P778" s="24"/>
      <c r="Q778" s="23"/>
      <c r="R778" s="24"/>
      <c r="S778" s="24"/>
      <c r="T778" s="24"/>
      <c r="U778" s="24"/>
    </row>
    <row r="779" spans="5:21" ht="12.75">
      <c r="E779" s="500"/>
      <c r="F779" s="24"/>
      <c r="H779" s="23"/>
      <c r="J779" s="201"/>
      <c r="K779" s="201"/>
      <c r="L779" s="201"/>
      <c r="N779" s="24"/>
      <c r="P779" s="24"/>
      <c r="Q779" s="23"/>
      <c r="R779" s="24"/>
      <c r="S779" s="24"/>
      <c r="T779" s="24"/>
      <c r="U779" s="24"/>
    </row>
    <row r="780" spans="5:21" ht="12.75">
      <c r="E780" s="500"/>
      <c r="F780" s="24"/>
      <c r="H780" s="23"/>
      <c r="J780" s="201"/>
      <c r="K780" s="201"/>
      <c r="L780" s="201"/>
      <c r="N780" s="24"/>
      <c r="P780" s="24"/>
      <c r="Q780" s="23"/>
      <c r="R780" s="24"/>
      <c r="S780" s="24"/>
      <c r="T780" s="24"/>
      <c r="U780" s="24"/>
    </row>
    <row r="781" spans="5:21" ht="12.75">
      <c r="E781" s="500"/>
      <c r="F781" s="24"/>
      <c r="H781" s="23"/>
      <c r="J781" s="201"/>
      <c r="K781" s="201"/>
      <c r="L781" s="201"/>
      <c r="N781" s="24"/>
      <c r="P781" s="24"/>
      <c r="Q781" s="23"/>
      <c r="R781" s="24"/>
      <c r="S781" s="24"/>
      <c r="T781" s="24"/>
      <c r="U781" s="24"/>
    </row>
    <row r="782" spans="5:21" ht="12.75">
      <c r="E782" s="500"/>
      <c r="F782" s="24"/>
      <c r="H782" s="23"/>
      <c r="J782" s="201"/>
      <c r="K782" s="201"/>
      <c r="L782" s="201"/>
      <c r="N782" s="24"/>
      <c r="P782" s="24"/>
      <c r="Q782" s="23"/>
      <c r="R782" s="24"/>
      <c r="S782" s="24"/>
      <c r="T782" s="24"/>
      <c r="U782" s="24"/>
    </row>
    <row r="783" spans="5:21" ht="12.75">
      <c r="E783" s="500"/>
      <c r="F783" s="24"/>
      <c r="H783" s="23"/>
      <c r="J783" s="201"/>
      <c r="K783" s="201"/>
      <c r="L783" s="201"/>
      <c r="N783" s="24"/>
      <c r="P783" s="24"/>
      <c r="Q783" s="23"/>
      <c r="R783" s="24"/>
      <c r="S783" s="24"/>
      <c r="T783" s="24"/>
      <c r="U783" s="24"/>
    </row>
    <row r="784" spans="5:21" ht="12.75">
      <c r="E784" s="500"/>
      <c r="F784" s="24"/>
      <c r="H784" s="23"/>
      <c r="J784" s="201"/>
      <c r="K784" s="201"/>
      <c r="L784" s="201"/>
      <c r="N784" s="24"/>
      <c r="P784" s="24"/>
      <c r="Q784" s="23"/>
      <c r="R784" s="24"/>
      <c r="S784" s="24"/>
      <c r="T784" s="24"/>
      <c r="U784" s="24"/>
    </row>
    <row r="785" spans="5:21" ht="12.75">
      <c r="E785" s="500"/>
      <c r="F785" s="24"/>
      <c r="H785" s="23"/>
      <c r="J785" s="201"/>
      <c r="K785" s="201"/>
      <c r="L785" s="201"/>
      <c r="N785" s="24"/>
      <c r="P785" s="24"/>
      <c r="Q785" s="23"/>
      <c r="R785" s="24"/>
      <c r="S785" s="24"/>
      <c r="T785" s="24"/>
      <c r="U785" s="24"/>
    </row>
    <row r="786" spans="5:21" ht="12.75">
      <c r="E786" s="500"/>
      <c r="F786" s="24"/>
      <c r="H786" s="23"/>
      <c r="J786" s="201"/>
      <c r="K786" s="201"/>
      <c r="L786" s="201"/>
      <c r="N786" s="24"/>
      <c r="P786" s="24"/>
      <c r="Q786" s="23"/>
      <c r="R786" s="24"/>
      <c r="S786" s="24"/>
      <c r="T786" s="24"/>
      <c r="U786" s="24"/>
    </row>
    <row r="787" spans="5:21" ht="12.75">
      <c r="E787" s="500"/>
      <c r="F787" s="24"/>
      <c r="H787" s="23"/>
      <c r="J787" s="201"/>
      <c r="K787" s="201"/>
      <c r="L787" s="201"/>
      <c r="N787" s="24"/>
      <c r="P787" s="24"/>
      <c r="Q787" s="23"/>
      <c r="R787" s="24"/>
      <c r="S787" s="24"/>
      <c r="T787" s="24"/>
      <c r="U787" s="24"/>
    </row>
    <row r="788" spans="5:21" ht="12.75">
      <c r="E788" s="500"/>
      <c r="F788" s="24"/>
      <c r="H788" s="23"/>
      <c r="J788" s="201"/>
      <c r="K788" s="201"/>
      <c r="L788" s="201"/>
      <c r="N788" s="24"/>
      <c r="P788" s="24"/>
      <c r="Q788" s="23"/>
      <c r="R788" s="24"/>
      <c r="S788" s="24"/>
      <c r="T788" s="24"/>
      <c r="U788" s="24"/>
    </row>
    <row r="789" spans="5:21" ht="12.75">
      <c r="E789" s="500"/>
      <c r="F789" s="24"/>
      <c r="H789" s="23"/>
      <c r="J789" s="201"/>
      <c r="K789" s="201"/>
      <c r="L789" s="201"/>
      <c r="N789" s="24"/>
      <c r="P789" s="24"/>
      <c r="Q789" s="23"/>
      <c r="R789" s="24"/>
      <c r="S789" s="24"/>
      <c r="T789" s="24"/>
      <c r="U789" s="24"/>
    </row>
    <row r="790" spans="5:21" ht="12.75">
      <c r="E790" s="500"/>
      <c r="F790" s="24"/>
      <c r="H790" s="23"/>
      <c r="J790" s="201"/>
      <c r="K790" s="201"/>
      <c r="L790" s="201"/>
      <c r="N790" s="24"/>
      <c r="P790" s="24"/>
      <c r="Q790" s="23"/>
      <c r="R790" s="24"/>
      <c r="S790" s="24"/>
      <c r="T790" s="24"/>
      <c r="U790" s="24"/>
    </row>
    <row r="791" spans="5:21" ht="12.75">
      <c r="E791" s="500"/>
      <c r="F791" s="24"/>
      <c r="H791" s="23"/>
      <c r="J791" s="201"/>
      <c r="K791" s="201"/>
      <c r="L791" s="201"/>
      <c r="N791" s="24"/>
      <c r="P791" s="24"/>
      <c r="Q791" s="23"/>
      <c r="R791" s="24"/>
      <c r="S791" s="24"/>
      <c r="T791" s="24"/>
      <c r="U791" s="24"/>
    </row>
    <row r="792" spans="5:21" ht="12.75">
      <c r="E792" s="500"/>
      <c r="F792" s="24"/>
      <c r="H792" s="23"/>
      <c r="J792" s="201"/>
      <c r="K792" s="201"/>
      <c r="L792" s="201"/>
      <c r="N792" s="24"/>
      <c r="P792" s="24"/>
      <c r="Q792" s="23"/>
      <c r="R792" s="24"/>
      <c r="S792" s="24"/>
      <c r="T792" s="24"/>
      <c r="U792" s="24"/>
    </row>
    <row r="793" spans="5:21" ht="12.75">
      <c r="E793" s="500"/>
      <c r="F793" s="24"/>
      <c r="H793" s="23"/>
      <c r="J793" s="201"/>
      <c r="K793" s="201"/>
      <c r="L793" s="201"/>
      <c r="N793" s="24"/>
      <c r="P793" s="24"/>
      <c r="Q793" s="23"/>
      <c r="R793" s="24"/>
      <c r="S793" s="24"/>
      <c r="T793" s="24"/>
      <c r="U793" s="24"/>
    </row>
    <row r="794" spans="5:21" ht="12.75">
      <c r="E794" s="500"/>
      <c r="F794" s="24"/>
      <c r="H794" s="23"/>
      <c r="J794" s="201"/>
      <c r="K794" s="201"/>
      <c r="L794" s="201"/>
      <c r="N794" s="24"/>
      <c r="P794" s="24"/>
      <c r="Q794" s="23"/>
      <c r="R794" s="24"/>
      <c r="S794" s="24"/>
      <c r="T794" s="24"/>
      <c r="U794" s="24"/>
    </row>
    <row r="795" spans="5:21" ht="12.75">
      <c r="E795" s="500"/>
      <c r="F795" s="24"/>
      <c r="H795" s="23"/>
      <c r="J795" s="201"/>
      <c r="K795" s="201"/>
      <c r="L795" s="201"/>
      <c r="N795" s="24"/>
      <c r="P795" s="24"/>
      <c r="Q795" s="23"/>
      <c r="R795" s="24"/>
      <c r="S795" s="24"/>
      <c r="T795" s="24"/>
      <c r="U795" s="24"/>
    </row>
    <row r="796" spans="5:21" ht="12.75">
      <c r="E796" s="500"/>
      <c r="F796" s="24"/>
      <c r="H796" s="23"/>
      <c r="J796" s="201"/>
      <c r="K796" s="201"/>
      <c r="L796" s="201"/>
      <c r="N796" s="24"/>
      <c r="P796" s="24"/>
      <c r="Q796" s="23"/>
      <c r="R796" s="24"/>
      <c r="S796" s="24"/>
      <c r="T796" s="24"/>
      <c r="U796" s="24"/>
    </row>
    <row r="797" spans="5:21" ht="12.75">
      <c r="E797" s="500"/>
      <c r="F797" s="24"/>
      <c r="H797" s="23"/>
      <c r="J797" s="201"/>
      <c r="K797" s="201"/>
      <c r="L797" s="201"/>
      <c r="N797" s="24"/>
      <c r="P797" s="24"/>
      <c r="Q797" s="23"/>
      <c r="R797" s="24"/>
      <c r="S797" s="24"/>
      <c r="T797" s="24"/>
      <c r="U797" s="24"/>
    </row>
    <row r="798" spans="5:21" ht="12.75">
      <c r="E798" s="500"/>
      <c r="F798" s="24"/>
      <c r="H798" s="23"/>
      <c r="J798" s="201"/>
      <c r="K798" s="201"/>
      <c r="L798" s="201"/>
      <c r="N798" s="24"/>
      <c r="P798" s="24"/>
      <c r="Q798" s="23"/>
      <c r="R798" s="24"/>
      <c r="S798" s="24"/>
      <c r="T798" s="24"/>
      <c r="U798" s="24"/>
    </row>
    <row r="799" spans="5:21" ht="12.75">
      <c r="E799" s="500"/>
      <c r="F799" s="24"/>
      <c r="H799" s="23"/>
      <c r="J799" s="201"/>
      <c r="K799" s="201"/>
      <c r="L799" s="201"/>
      <c r="N799" s="24"/>
      <c r="P799" s="24"/>
      <c r="Q799" s="23"/>
      <c r="R799" s="24"/>
      <c r="S799" s="24"/>
      <c r="T799" s="24"/>
      <c r="U799" s="24"/>
    </row>
    <row r="800" spans="5:21" ht="12.75">
      <c r="E800" s="500"/>
      <c r="F800" s="24"/>
      <c r="H800" s="23"/>
      <c r="J800" s="201"/>
      <c r="K800" s="201"/>
      <c r="L800" s="201"/>
      <c r="N800" s="24"/>
      <c r="P800" s="24"/>
      <c r="Q800" s="23"/>
      <c r="R800" s="24"/>
      <c r="S800" s="24"/>
      <c r="T800" s="24"/>
      <c r="U800" s="24"/>
    </row>
    <row r="801" spans="5:21" ht="12.75">
      <c r="E801" s="500"/>
      <c r="F801" s="24"/>
      <c r="H801" s="23"/>
      <c r="J801" s="201"/>
      <c r="K801" s="201"/>
      <c r="L801" s="201"/>
      <c r="N801" s="24"/>
      <c r="P801" s="24"/>
      <c r="Q801" s="23"/>
      <c r="R801" s="24"/>
      <c r="S801" s="24"/>
      <c r="T801" s="24"/>
      <c r="U801" s="24"/>
    </row>
    <row r="802" spans="5:21" ht="12.75">
      <c r="E802" s="500"/>
      <c r="F802" s="24"/>
      <c r="H802" s="23"/>
      <c r="J802" s="201"/>
      <c r="K802" s="201"/>
      <c r="L802" s="201"/>
      <c r="N802" s="24"/>
      <c r="P802" s="24"/>
      <c r="Q802" s="23"/>
      <c r="R802" s="24"/>
      <c r="S802" s="24"/>
      <c r="T802" s="24"/>
      <c r="U802" s="24"/>
    </row>
    <row r="803" spans="5:21" ht="12.75">
      <c r="E803" s="500"/>
      <c r="F803" s="24"/>
      <c r="H803" s="23"/>
      <c r="J803" s="201"/>
      <c r="K803" s="201"/>
      <c r="L803" s="201"/>
      <c r="N803" s="24"/>
      <c r="P803" s="24"/>
      <c r="Q803" s="23"/>
      <c r="R803" s="24"/>
      <c r="S803" s="24"/>
      <c r="T803" s="24"/>
      <c r="U803" s="24"/>
    </row>
    <row r="804" spans="5:21" ht="12.75">
      <c r="E804" s="500"/>
      <c r="F804" s="24"/>
      <c r="H804" s="23"/>
      <c r="J804" s="201"/>
      <c r="K804" s="201"/>
      <c r="L804" s="201"/>
      <c r="N804" s="24"/>
      <c r="P804" s="24"/>
      <c r="Q804" s="23"/>
      <c r="R804" s="24"/>
      <c r="S804" s="24"/>
      <c r="T804" s="24"/>
      <c r="U804" s="24"/>
    </row>
    <row r="805" spans="5:21" ht="12.75">
      <c r="E805" s="500"/>
      <c r="F805" s="24"/>
      <c r="H805" s="23"/>
      <c r="J805" s="201"/>
      <c r="K805" s="201"/>
      <c r="L805" s="201"/>
      <c r="N805" s="24"/>
      <c r="P805" s="24"/>
      <c r="Q805" s="23"/>
      <c r="R805" s="24"/>
      <c r="S805" s="24"/>
      <c r="T805" s="24"/>
      <c r="U805" s="24"/>
    </row>
    <row r="806" spans="5:21" ht="12.75">
      <c r="E806" s="500"/>
      <c r="F806" s="24"/>
      <c r="H806" s="23"/>
      <c r="J806" s="201"/>
      <c r="K806" s="201"/>
      <c r="L806" s="201"/>
      <c r="N806" s="24"/>
      <c r="P806" s="24"/>
      <c r="Q806" s="23"/>
      <c r="R806" s="24"/>
      <c r="S806" s="24"/>
      <c r="T806" s="24"/>
      <c r="U806" s="24"/>
    </row>
    <row r="807" spans="5:21" ht="12.75">
      <c r="E807" s="500"/>
      <c r="F807" s="24"/>
      <c r="H807" s="23"/>
      <c r="J807" s="201"/>
      <c r="K807" s="201"/>
      <c r="L807" s="201"/>
      <c r="N807" s="24"/>
      <c r="P807" s="24"/>
      <c r="Q807" s="23"/>
      <c r="R807" s="24"/>
      <c r="S807" s="24"/>
      <c r="T807" s="24"/>
      <c r="U807" s="24"/>
    </row>
    <row r="808" spans="5:21" ht="12.75">
      <c r="E808" s="500"/>
      <c r="F808" s="24"/>
      <c r="H808" s="23"/>
      <c r="J808" s="201"/>
      <c r="K808" s="201"/>
      <c r="L808" s="201"/>
      <c r="N808" s="24"/>
      <c r="P808" s="24"/>
      <c r="Q808" s="23"/>
      <c r="R808" s="24"/>
      <c r="S808" s="24"/>
      <c r="T808" s="24"/>
      <c r="U808" s="24"/>
    </row>
    <row r="809" spans="5:21" ht="12.75">
      <c r="E809" s="500"/>
      <c r="F809" s="24"/>
      <c r="H809" s="23"/>
      <c r="J809" s="201"/>
      <c r="K809" s="201"/>
      <c r="L809" s="201"/>
      <c r="N809" s="24"/>
      <c r="P809" s="24"/>
      <c r="Q809" s="23"/>
      <c r="R809" s="24"/>
      <c r="S809" s="24"/>
      <c r="T809" s="24"/>
      <c r="U809" s="24"/>
    </row>
    <row r="810" spans="5:21" ht="12.75">
      <c r="E810" s="500"/>
      <c r="F810" s="24"/>
      <c r="H810" s="23"/>
      <c r="J810" s="201"/>
      <c r="K810" s="201"/>
      <c r="L810" s="201"/>
      <c r="N810" s="24"/>
      <c r="P810" s="24"/>
      <c r="Q810" s="23"/>
      <c r="R810" s="24"/>
      <c r="S810" s="24"/>
      <c r="T810" s="24"/>
      <c r="U810" s="24"/>
    </row>
    <row r="811" spans="5:21" ht="12.75">
      <c r="E811" s="500"/>
      <c r="F811" s="24"/>
      <c r="H811" s="23"/>
      <c r="J811" s="201"/>
      <c r="K811" s="201"/>
      <c r="L811" s="201"/>
      <c r="N811" s="24"/>
      <c r="P811" s="24"/>
      <c r="Q811" s="23"/>
      <c r="R811" s="24"/>
      <c r="S811" s="24"/>
      <c r="T811" s="24"/>
      <c r="U811" s="24"/>
    </row>
    <row r="812" spans="5:21" ht="12.75">
      <c r="E812" s="500"/>
      <c r="F812" s="24"/>
      <c r="H812" s="23"/>
      <c r="J812" s="201"/>
      <c r="K812" s="201"/>
      <c r="L812" s="201"/>
      <c r="N812" s="24"/>
      <c r="P812" s="24"/>
      <c r="Q812" s="23"/>
      <c r="R812" s="24"/>
      <c r="S812" s="24"/>
      <c r="T812" s="24"/>
      <c r="U812" s="24"/>
    </row>
    <row r="813" spans="5:21" ht="12.75">
      <c r="E813" s="500"/>
      <c r="F813" s="24"/>
      <c r="H813" s="23"/>
      <c r="J813" s="201"/>
      <c r="K813" s="201"/>
      <c r="L813" s="201"/>
      <c r="N813" s="24"/>
      <c r="P813" s="24"/>
      <c r="Q813" s="23"/>
      <c r="R813" s="24"/>
      <c r="S813" s="24"/>
      <c r="T813" s="24"/>
      <c r="U813" s="24"/>
    </row>
    <row r="814" spans="5:21" ht="12.75">
      <c r="E814" s="500"/>
      <c r="F814" s="24"/>
      <c r="H814" s="23"/>
      <c r="J814" s="201"/>
      <c r="K814" s="201"/>
      <c r="L814" s="201"/>
      <c r="N814" s="24"/>
      <c r="P814" s="24"/>
      <c r="Q814" s="23"/>
      <c r="R814" s="24"/>
      <c r="S814" s="24"/>
      <c r="T814" s="24"/>
      <c r="U814" s="24"/>
    </row>
    <row r="815" spans="5:21" ht="12.75">
      <c r="E815" s="500"/>
      <c r="F815" s="24"/>
      <c r="H815" s="23"/>
      <c r="J815" s="201"/>
      <c r="K815" s="201"/>
      <c r="L815" s="201"/>
      <c r="N815" s="24"/>
      <c r="P815" s="24"/>
      <c r="Q815" s="23"/>
      <c r="R815" s="24"/>
      <c r="S815" s="24"/>
      <c r="T815" s="24"/>
      <c r="U815" s="24"/>
    </row>
    <row r="816" spans="5:21" ht="12.75">
      <c r="E816" s="500"/>
      <c r="F816" s="24"/>
      <c r="H816" s="23"/>
      <c r="J816" s="201"/>
      <c r="K816" s="201"/>
      <c r="L816" s="201"/>
      <c r="N816" s="24"/>
      <c r="P816" s="24"/>
      <c r="Q816" s="23"/>
      <c r="R816" s="24"/>
      <c r="S816" s="24"/>
      <c r="T816" s="24"/>
      <c r="U816" s="24"/>
    </row>
    <row r="817" spans="5:21" ht="12.75">
      <c r="E817" s="500"/>
      <c r="F817" s="24"/>
      <c r="H817" s="23"/>
      <c r="J817" s="201"/>
      <c r="K817" s="201"/>
      <c r="L817" s="201"/>
      <c r="N817" s="24"/>
      <c r="P817" s="24"/>
      <c r="Q817" s="23"/>
      <c r="R817" s="24"/>
      <c r="S817" s="24"/>
      <c r="T817" s="24"/>
      <c r="U817" s="24"/>
    </row>
    <row r="818" spans="5:21" ht="12.75">
      <c r="E818" s="500"/>
      <c r="F818" s="24"/>
      <c r="H818" s="23"/>
      <c r="J818" s="201"/>
      <c r="K818" s="201"/>
      <c r="L818" s="201"/>
      <c r="N818" s="24"/>
      <c r="P818" s="24"/>
      <c r="Q818" s="23"/>
      <c r="R818" s="24"/>
      <c r="S818" s="24"/>
      <c r="T818" s="24"/>
      <c r="U818" s="24"/>
    </row>
    <row r="819" spans="5:21" ht="12.75">
      <c r="E819" s="500"/>
      <c r="F819" s="24"/>
      <c r="H819" s="23"/>
      <c r="J819" s="201"/>
      <c r="K819" s="201"/>
      <c r="L819" s="201"/>
      <c r="N819" s="24"/>
      <c r="P819" s="24"/>
      <c r="Q819" s="23"/>
      <c r="R819" s="24"/>
      <c r="S819" s="24"/>
      <c r="T819" s="24"/>
      <c r="U819" s="24"/>
    </row>
    <row r="820" spans="5:21" ht="12.75">
      <c r="E820" s="500"/>
      <c r="F820" s="24"/>
      <c r="H820" s="23"/>
      <c r="J820" s="201"/>
      <c r="K820" s="201"/>
      <c r="L820" s="201"/>
      <c r="N820" s="24"/>
      <c r="P820" s="24"/>
      <c r="Q820" s="23"/>
      <c r="R820" s="24"/>
      <c r="S820" s="24"/>
      <c r="T820" s="24"/>
      <c r="U820" s="24"/>
    </row>
    <row r="821" spans="5:21" ht="12.75">
      <c r="E821" s="500"/>
      <c r="F821" s="24"/>
      <c r="H821" s="23"/>
      <c r="J821" s="201"/>
      <c r="K821" s="201"/>
      <c r="L821" s="201"/>
      <c r="N821" s="24"/>
      <c r="P821" s="24"/>
      <c r="Q821" s="23"/>
      <c r="R821" s="24"/>
      <c r="S821" s="24"/>
      <c r="T821" s="24"/>
      <c r="U821" s="24"/>
    </row>
    <row r="822" spans="5:21" ht="12.75">
      <c r="E822" s="500"/>
      <c r="F822" s="24"/>
      <c r="H822" s="23"/>
      <c r="J822" s="201"/>
      <c r="K822" s="201"/>
      <c r="L822" s="201"/>
      <c r="N822" s="24"/>
      <c r="P822" s="24"/>
      <c r="Q822" s="23"/>
      <c r="R822" s="24"/>
      <c r="S822" s="24"/>
      <c r="T822" s="24"/>
      <c r="U822" s="24"/>
    </row>
    <row r="823" spans="5:21" ht="12.75">
      <c r="E823" s="500"/>
      <c r="F823" s="24"/>
      <c r="H823" s="23"/>
      <c r="J823" s="201"/>
      <c r="K823" s="201"/>
      <c r="L823" s="201"/>
      <c r="N823" s="24"/>
      <c r="P823" s="24"/>
      <c r="Q823" s="23"/>
      <c r="R823" s="24"/>
      <c r="S823" s="24"/>
      <c r="T823" s="24"/>
      <c r="U823" s="24"/>
    </row>
    <row r="824" spans="5:21" ht="12.75">
      <c r="E824" s="500"/>
      <c r="F824" s="24"/>
      <c r="H824" s="23"/>
      <c r="J824" s="201"/>
      <c r="K824" s="201"/>
      <c r="L824" s="201"/>
      <c r="N824" s="24"/>
      <c r="P824" s="24"/>
      <c r="Q824" s="23"/>
      <c r="R824" s="24"/>
      <c r="S824" s="24"/>
      <c r="T824" s="24"/>
      <c r="U824" s="24"/>
    </row>
    <row r="825" spans="5:21" ht="12.75">
      <c r="E825" s="500"/>
      <c r="F825" s="24"/>
      <c r="H825" s="23"/>
      <c r="J825" s="201"/>
      <c r="K825" s="201"/>
      <c r="L825" s="201"/>
      <c r="N825" s="24"/>
      <c r="P825" s="24"/>
      <c r="Q825" s="23"/>
      <c r="R825" s="24"/>
      <c r="S825" s="24"/>
      <c r="T825" s="24"/>
      <c r="U825" s="24"/>
    </row>
    <row r="826" spans="5:21" ht="12.75">
      <c r="E826" s="500"/>
      <c r="F826" s="24"/>
      <c r="H826" s="23"/>
      <c r="J826" s="201"/>
      <c r="K826" s="201"/>
      <c r="L826" s="201"/>
      <c r="N826" s="24"/>
      <c r="P826" s="24"/>
      <c r="Q826" s="23"/>
      <c r="R826" s="24"/>
      <c r="S826" s="24"/>
      <c r="T826" s="24"/>
      <c r="U826" s="24"/>
    </row>
    <row r="827" spans="5:21" ht="12.75">
      <c r="E827" s="500"/>
      <c r="F827" s="24"/>
      <c r="H827" s="23"/>
      <c r="J827" s="201"/>
      <c r="K827" s="201"/>
      <c r="L827" s="201"/>
      <c r="N827" s="24"/>
      <c r="P827" s="24"/>
      <c r="Q827" s="23"/>
      <c r="R827" s="24"/>
      <c r="S827" s="24"/>
      <c r="T827" s="24"/>
      <c r="U827" s="24"/>
    </row>
    <row r="828" spans="5:21" ht="12.75">
      <c r="E828" s="500"/>
      <c r="F828" s="24"/>
      <c r="H828" s="23"/>
      <c r="J828" s="201"/>
      <c r="K828" s="201"/>
      <c r="L828" s="201"/>
      <c r="N828" s="24"/>
      <c r="P828" s="24"/>
      <c r="Q828" s="23"/>
      <c r="R828" s="24"/>
      <c r="S828" s="24"/>
      <c r="T828" s="24"/>
      <c r="U828" s="24"/>
    </row>
    <row r="829" spans="5:21" ht="12.75">
      <c r="E829" s="500"/>
      <c r="F829" s="24"/>
      <c r="H829" s="23"/>
      <c r="J829" s="201"/>
      <c r="K829" s="201"/>
      <c r="L829" s="201"/>
      <c r="N829" s="24"/>
      <c r="P829" s="24"/>
      <c r="Q829" s="23"/>
      <c r="R829" s="24"/>
      <c r="S829" s="24"/>
      <c r="T829" s="24"/>
      <c r="U829" s="24"/>
    </row>
    <row r="830" spans="5:21" ht="12.75">
      <c r="E830" s="500"/>
      <c r="F830" s="24"/>
      <c r="H830" s="23"/>
      <c r="J830" s="201"/>
      <c r="K830" s="201"/>
      <c r="L830" s="201"/>
      <c r="N830" s="24"/>
      <c r="P830" s="24"/>
      <c r="Q830" s="23"/>
      <c r="R830" s="24"/>
      <c r="S830" s="24"/>
      <c r="T830" s="24"/>
      <c r="U830" s="24"/>
    </row>
    <row r="831" spans="5:21" ht="12.75">
      <c r="E831" s="500"/>
      <c r="F831" s="24"/>
      <c r="H831" s="23"/>
      <c r="J831" s="201"/>
      <c r="K831" s="201"/>
      <c r="L831" s="201"/>
      <c r="N831" s="24"/>
      <c r="P831" s="24"/>
      <c r="Q831" s="23"/>
      <c r="R831" s="24"/>
      <c r="S831" s="24"/>
      <c r="T831" s="24"/>
      <c r="U831" s="24"/>
    </row>
    <row r="832" spans="5:21" ht="12.75">
      <c r="E832" s="500"/>
      <c r="F832" s="24"/>
      <c r="H832" s="23"/>
      <c r="J832" s="201"/>
      <c r="K832" s="201"/>
      <c r="L832" s="201"/>
      <c r="N832" s="24"/>
      <c r="P832" s="24"/>
      <c r="Q832" s="23"/>
      <c r="R832" s="24"/>
      <c r="S832" s="24"/>
      <c r="T832" s="24"/>
      <c r="U832" s="24"/>
    </row>
    <row r="833" spans="5:21" ht="12.75">
      <c r="E833" s="500"/>
      <c r="F833" s="24"/>
      <c r="H833" s="23"/>
      <c r="J833" s="201"/>
      <c r="K833" s="201"/>
      <c r="L833" s="201"/>
      <c r="N833" s="24"/>
      <c r="P833" s="24"/>
      <c r="Q833" s="23"/>
      <c r="R833" s="24"/>
      <c r="S833" s="24"/>
      <c r="T833" s="24"/>
      <c r="U833" s="24"/>
    </row>
    <row r="834" spans="5:21" ht="12.75">
      <c r="E834" s="500"/>
      <c r="F834" s="24"/>
      <c r="H834" s="23"/>
      <c r="J834" s="201"/>
      <c r="K834" s="201"/>
      <c r="L834" s="201"/>
      <c r="N834" s="24"/>
      <c r="P834" s="24"/>
      <c r="Q834" s="23"/>
      <c r="R834" s="24"/>
      <c r="S834" s="24"/>
      <c r="T834" s="24"/>
      <c r="U834" s="24"/>
    </row>
    <row r="835" spans="5:21" ht="12.75">
      <c r="E835" s="500"/>
      <c r="F835" s="24"/>
      <c r="H835" s="23"/>
      <c r="J835" s="201"/>
      <c r="K835" s="201"/>
      <c r="L835" s="201"/>
      <c r="N835" s="24"/>
      <c r="P835" s="24"/>
      <c r="Q835" s="23"/>
      <c r="R835" s="24"/>
      <c r="S835" s="24"/>
      <c r="T835" s="24"/>
      <c r="U835" s="24"/>
    </row>
    <row r="836" spans="5:21" ht="12.75">
      <c r="E836" s="500"/>
      <c r="F836" s="24"/>
      <c r="H836" s="23"/>
      <c r="J836" s="201"/>
      <c r="K836" s="201"/>
      <c r="L836" s="201"/>
      <c r="N836" s="24"/>
      <c r="P836" s="24"/>
      <c r="Q836" s="23"/>
      <c r="R836" s="24"/>
      <c r="S836" s="24"/>
      <c r="T836" s="24"/>
      <c r="U836" s="24"/>
    </row>
    <row r="837" spans="5:21" ht="12.75">
      <c r="E837" s="500"/>
      <c r="F837" s="24"/>
      <c r="H837" s="23"/>
      <c r="J837" s="201"/>
      <c r="K837" s="201"/>
      <c r="L837" s="201"/>
      <c r="N837" s="24"/>
      <c r="P837" s="24"/>
      <c r="Q837" s="23"/>
      <c r="R837" s="24"/>
      <c r="S837" s="24"/>
      <c r="T837" s="24"/>
      <c r="U837" s="24"/>
    </row>
    <row r="838" spans="5:21" ht="12.75">
      <c r="E838" s="500"/>
      <c r="F838" s="24"/>
      <c r="H838" s="23"/>
      <c r="J838" s="201"/>
      <c r="K838" s="201"/>
      <c r="L838" s="201"/>
      <c r="N838" s="24"/>
      <c r="P838" s="24"/>
      <c r="Q838" s="23"/>
      <c r="R838" s="24"/>
      <c r="S838" s="24"/>
      <c r="T838" s="24"/>
      <c r="U838" s="24"/>
    </row>
    <row r="839" spans="5:21" ht="12.75">
      <c r="E839" s="500"/>
      <c r="F839" s="24"/>
      <c r="H839" s="23"/>
      <c r="J839" s="201"/>
      <c r="K839" s="201"/>
      <c r="L839" s="201"/>
      <c r="N839" s="24"/>
      <c r="P839" s="24"/>
      <c r="Q839" s="23"/>
      <c r="R839" s="24"/>
      <c r="S839" s="24"/>
      <c r="T839" s="24"/>
      <c r="U839" s="24"/>
    </row>
    <row r="840" spans="5:21" ht="12.75">
      <c r="E840" s="500"/>
      <c r="F840" s="24"/>
      <c r="H840" s="23"/>
      <c r="J840" s="201"/>
      <c r="K840" s="201"/>
      <c r="L840" s="201"/>
      <c r="N840" s="24"/>
      <c r="P840" s="24"/>
      <c r="Q840" s="23"/>
      <c r="R840" s="24"/>
      <c r="S840" s="24"/>
      <c r="T840" s="24"/>
      <c r="U840" s="24"/>
    </row>
    <row r="841" spans="5:21" ht="12.75">
      <c r="E841" s="500"/>
      <c r="F841" s="24"/>
      <c r="H841" s="23"/>
      <c r="J841" s="201"/>
      <c r="K841" s="201"/>
      <c r="L841" s="201"/>
      <c r="N841" s="24"/>
      <c r="P841" s="24"/>
      <c r="Q841" s="23"/>
      <c r="R841" s="24"/>
      <c r="S841" s="24"/>
      <c r="T841" s="24"/>
      <c r="U841" s="24"/>
    </row>
    <row r="842" spans="5:21" ht="12.75">
      <c r="E842" s="500"/>
      <c r="F842" s="24"/>
      <c r="H842" s="23"/>
      <c r="J842" s="201"/>
      <c r="K842" s="201"/>
      <c r="L842" s="201"/>
      <c r="N842" s="24"/>
      <c r="P842" s="24"/>
      <c r="Q842" s="23"/>
      <c r="R842" s="24"/>
      <c r="S842" s="24"/>
      <c r="T842" s="24"/>
      <c r="U842" s="24"/>
    </row>
    <row r="843" spans="5:21" ht="12.75">
      <c r="E843" s="500"/>
      <c r="F843" s="24"/>
      <c r="H843" s="23"/>
      <c r="J843" s="201"/>
      <c r="K843" s="201"/>
      <c r="L843" s="201"/>
      <c r="N843" s="24"/>
      <c r="P843" s="24"/>
      <c r="Q843" s="23"/>
      <c r="R843" s="24"/>
      <c r="S843" s="24"/>
      <c r="T843" s="24"/>
      <c r="U843" s="24"/>
    </row>
    <row r="844" spans="5:21" ht="12.75">
      <c r="E844" s="500"/>
      <c r="F844" s="24"/>
      <c r="H844" s="23"/>
      <c r="J844" s="201"/>
      <c r="K844" s="201"/>
      <c r="L844" s="201"/>
      <c r="N844" s="24"/>
      <c r="P844" s="24"/>
      <c r="Q844" s="23"/>
      <c r="R844" s="24"/>
      <c r="S844" s="24"/>
      <c r="T844" s="24"/>
      <c r="U844" s="24"/>
    </row>
    <row r="845" spans="5:21" ht="12.75">
      <c r="E845" s="500"/>
      <c r="F845" s="24"/>
      <c r="H845" s="23"/>
      <c r="J845" s="201"/>
      <c r="K845" s="201"/>
      <c r="L845" s="201"/>
      <c r="N845" s="24"/>
      <c r="P845" s="24"/>
      <c r="Q845" s="23"/>
      <c r="R845" s="24"/>
      <c r="S845" s="24"/>
      <c r="T845" s="24"/>
      <c r="U845" s="24"/>
    </row>
    <row r="846" spans="5:21" ht="12.75">
      <c r="E846" s="500"/>
      <c r="F846" s="24"/>
      <c r="H846" s="23"/>
      <c r="J846" s="201"/>
      <c r="K846" s="201"/>
      <c r="L846" s="201"/>
      <c r="N846" s="24"/>
      <c r="P846" s="24"/>
      <c r="Q846" s="23"/>
      <c r="R846" s="24"/>
      <c r="S846" s="24"/>
      <c r="T846" s="24"/>
      <c r="U846" s="24"/>
    </row>
    <row r="847" spans="5:21" ht="12.75">
      <c r="E847" s="500"/>
      <c r="F847" s="24"/>
      <c r="H847" s="23"/>
      <c r="J847" s="201"/>
      <c r="K847" s="201"/>
      <c r="L847" s="201"/>
      <c r="N847" s="24"/>
      <c r="P847" s="24"/>
      <c r="Q847" s="23"/>
      <c r="R847" s="24"/>
      <c r="S847" s="24"/>
      <c r="T847" s="24"/>
      <c r="U847" s="24"/>
    </row>
    <row r="848" spans="5:21" ht="12.75">
      <c r="E848" s="500"/>
      <c r="F848" s="24"/>
      <c r="H848" s="23"/>
      <c r="J848" s="201"/>
      <c r="K848" s="201"/>
      <c r="L848" s="201"/>
      <c r="N848" s="24"/>
      <c r="P848" s="24"/>
      <c r="Q848" s="23"/>
      <c r="R848" s="24"/>
      <c r="S848" s="24"/>
      <c r="T848" s="24"/>
      <c r="U848" s="24"/>
    </row>
    <row r="849" spans="5:21" ht="12.75">
      <c r="E849" s="500"/>
      <c r="F849" s="24"/>
      <c r="H849" s="23"/>
      <c r="J849" s="201"/>
      <c r="K849" s="201"/>
      <c r="L849" s="201"/>
      <c r="N849" s="24"/>
      <c r="P849" s="24"/>
      <c r="Q849" s="23"/>
      <c r="R849" s="24"/>
      <c r="S849" s="24"/>
      <c r="T849" s="24"/>
      <c r="U849" s="24"/>
    </row>
    <row r="850" spans="5:21" ht="12.75">
      <c r="E850" s="500"/>
      <c r="F850" s="24"/>
      <c r="H850" s="23"/>
      <c r="J850" s="201"/>
      <c r="K850" s="201"/>
      <c r="L850" s="201"/>
      <c r="N850" s="24"/>
      <c r="P850" s="24"/>
      <c r="Q850" s="23"/>
      <c r="R850" s="24"/>
      <c r="S850" s="24"/>
      <c r="T850" s="24"/>
      <c r="U850" s="24"/>
    </row>
    <row r="851" spans="5:21" ht="12.75">
      <c r="E851" s="500"/>
      <c r="F851" s="24"/>
      <c r="H851" s="23"/>
      <c r="J851" s="201"/>
      <c r="K851" s="201"/>
      <c r="L851" s="201"/>
      <c r="N851" s="24"/>
      <c r="P851" s="24"/>
      <c r="Q851" s="23"/>
      <c r="R851" s="24"/>
      <c r="S851" s="24"/>
      <c r="T851" s="24"/>
      <c r="U851" s="24"/>
    </row>
    <row r="852" spans="5:21" ht="12.75">
      <c r="E852" s="500"/>
      <c r="F852" s="24"/>
      <c r="H852" s="23"/>
      <c r="J852" s="201"/>
      <c r="K852" s="201"/>
      <c r="L852" s="201"/>
      <c r="N852" s="24"/>
      <c r="P852" s="24"/>
      <c r="Q852" s="23"/>
      <c r="R852" s="24"/>
      <c r="S852" s="24"/>
      <c r="T852" s="24"/>
      <c r="U852" s="24"/>
    </row>
    <row r="853" spans="5:21" ht="12.75">
      <c r="E853" s="500"/>
      <c r="F853" s="24"/>
      <c r="H853" s="23"/>
      <c r="J853" s="201"/>
      <c r="K853" s="201"/>
      <c r="L853" s="201"/>
      <c r="N853" s="24"/>
      <c r="P853" s="24"/>
      <c r="Q853" s="23"/>
      <c r="R853" s="24"/>
      <c r="S853" s="24"/>
      <c r="T853" s="24"/>
      <c r="U853" s="24"/>
    </row>
    <row r="854" spans="5:21" ht="12.75">
      <c r="E854" s="500"/>
      <c r="F854" s="24"/>
      <c r="H854" s="23"/>
      <c r="J854" s="201"/>
      <c r="K854" s="201"/>
      <c r="L854" s="201"/>
      <c r="N854" s="24"/>
      <c r="P854" s="24"/>
      <c r="Q854" s="23"/>
      <c r="R854" s="24"/>
      <c r="S854" s="24"/>
      <c r="T854" s="24"/>
      <c r="U854" s="24"/>
    </row>
    <row r="855" spans="5:21" ht="12.75">
      <c r="E855" s="500"/>
      <c r="F855" s="24"/>
      <c r="H855" s="23"/>
      <c r="J855" s="201"/>
      <c r="K855" s="201"/>
      <c r="L855" s="201"/>
      <c r="N855" s="24"/>
      <c r="P855" s="24"/>
      <c r="Q855" s="23"/>
      <c r="R855" s="24"/>
      <c r="S855" s="24"/>
      <c r="T855" s="24"/>
      <c r="U855" s="24"/>
    </row>
    <row r="856" spans="5:21" ht="12.75">
      <c r="E856" s="500"/>
      <c r="F856" s="24"/>
      <c r="H856" s="23"/>
      <c r="J856" s="201"/>
      <c r="K856" s="201"/>
      <c r="L856" s="201"/>
      <c r="N856" s="24"/>
      <c r="P856" s="24"/>
      <c r="Q856" s="23"/>
      <c r="R856" s="24"/>
      <c r="S856" s="24"/>
      <c r="T856" s="24"/>
      <c r="U856" s="24"/>
    </row>
    <row r="857" spans="5:21" ht="12.75">
      <c r="E857" s="500"/>
      <c r="F857" s="24"/>
      <c r="H857" s="23"/>
      <c r="J857" s="201"/>
      <c r="K857" s="201"/>
      <c r="L857" s="201"/>
      <c r="N857" s="24"/>
      <c r="P857" s="24"/>
      <c r="Q857" s="23"/>
      <c r="R857" s="24"/>
      <c r="S857" s="24"/>
      <c r="T857" s="24"/>
      <c r="U857" s="24"/>
    </row>
    <row r="858" spans="5:21" ht="12.75">
      <c r="E858" s="500"/>
      <c r="F858" s="24"/>
      <c r="H858" s="23"/>
      <c r="J858" s="201"/>
      <c r="K858" s="201"/>
      <c r="L858" s="201"/>
      <c r="N858" s="24"/>
      <c r="P858" s="24"/>
      <c r="Q858" s="23"/>
      <c r="R858" s="24"/>
      <c r="S858" s="24"/>
      <c r="T858" s="24"/>
      <c r="U858" s="24"/>
    </row>
    <row r="859" spans="5:21" ht="12.75">
      <c r="E859" s="500"/>
      <c r="F859" s="24"/>
      <c r="H859" s="23"/>
      <c r="J859" s="201"/>
      <c r="K859" s="201"/>
      <c r="L859" s="201"/>
      <c r="N859" s="24"/>
      <c r="P859" s="24"/>
      <c r="Q859" s="23"/>
      <c r="R859" s="24"/>
      <c r="S859" s="24"/>
      <c r="T859" s="24"/>
      <c r="U859" s="24"/>
    </row>
    <row r="860" spans="5:21" ht="12.75">
      <c r="E860" s="500"/>
      <c r="F860" s="24"/>
      <c r="H860" s="23"/>
      <c r="J860" s="201"/>
      <c r="K860" s="201"/>
      <c r="L860" s="201"/>
      <c r="N860" s="24"/>
      <c r="P860" s="24"/>
      <c r="Q860" s="23"/>
      <c r="R860" s="24"/>
      <c r="S860" s="24"/>
      <c r="T860" s="24"/>
      <c r="U860" s="24"/>
    </row>
    <row r="861" spans="5:21" ht="12.75">
      <c r="E861" s="500"/>
      <c r="F861" s="24"/>
      <c r="H861" s="23"/>
      <c r="J861" s="201"/>
      <c r="K861" s="201"/>
      <c r="L861" s="201"/>
      <c r="N861" s="24"/>
      <c r="P861" s="24"/>
      <c r="Q861" s="23"/>
      <c r="R861" s="24"/>
      <c r="S861" s="24"/>
      <c r="T861" s="24"/>
      <c r="U861" s="24"/>
    </row>
    <row r="862" spans="5:21" ht="12.75">
      <c r="E862" s="500"/>
      <c r="F862" s="24"/>
      <c r="H862" s="23"/>
      <c r="J862" s="201"/>
      <c r="K862" s="201"/>
      <c r="L862" s="201"/>
      <c r="N862" s="24"/>
      <c r="P862" s="24"/>
      <c r="Q862" s="23"/>
      <c r="R862" s="24"/>
      <c r="S862" s="24"/>
      <c r="T862" s="24"/>
      <c r="U862" s="24"/>
    </row>
    <row r="863" spans="5:21" ht="12.75">
      <c r="E863" s="500"/>
      <c r="F863" s="24"/>
      <c r="H863" s="23"/>
      <c r="J863" s="201"/>
      <c r="K863" s="201"/>
      <c r="L863" s="201"/>
      <c r="N863" s="24"/>
      <c r="P863" s="24"/>
      <c r="Q863" s="23"/>
      <c r="R863" s="24"/>
      <c r="S863" s="24"/>
      <c r="T863" s="24"/>
      <c r="U863" s="24"/>
    </row>
    <row r="864" spans="5:21" ht="12.75">
      <c r="E864" s="500"/>
      <c r="F864" s="24"/>
      <c r="H864" s="23"/>
      <c r="J864" s="201"/>
      <c r="K864" s="201"/>
      <c r="L864" s="201"/>
      <c r="N864" s="24"/>
      <c r="P864" s="24"/>
      <c r="Q864" s="23"/>
      <c r="R864" s="24"/>
      <c r="S864" s="24"/>
      <c r="T864" s="24"/>
      <c r="U864" s="24"/>
    </row>
    <row r="865" spans="5:21" ht="12.75">
      <c r="E865" s="500"/>
      <c r="F865" s="24"/>
      <c r="H865" s="23"/>
      <c r="J865" s="201"/>
      <c r="K865" s="201"/>
      <c r="L865" s="201"/>
      <c r="N865" s="24"/>
      <c r="P865" s="24"/>
      <c r="Q865" s="23"/>
      <c r="R865" s="24"/>
      <c r="S865" s="24"/>
      <c r="T865" s="24"/>
      <c r="U865" s="24"/>
    </row>
    <row r="866" spans="5:21" ht="12.75">
      <c r="E866" s="500"/>
      <c r="F866" s="24"/>
      <c r="H866" s="23"/>
      <c r="J866" s="201"/>
      <c r="K866" s="201"/>
      <c r="L866" s="201"/>
      <c r="N866" s="24"/>
      <c r="P866" s="24"/>
      <c r="Q866" s="23"/>
      <c r="R866" s="24"/>
      <c r="S866" s="24"/>
      <c r="T866" s="24"/>
      <c r="U866" s="24"/>
    </row>
    <row r="867" spans="5:21" ht="12.75">
      <c r="E867" s="500"/>
      <c r="F867" s="24"/>
      <c r="H867" s="23"/>
      <c r="J867" s="201"/>
      <c r="K867" s="201"/>
      <c r="L867" s="201"/>
      <c r="N867" s="24"/>
      <c r="P867" s="24"/>
      <c r="Q867" s="23"/>
      <c r="R867" s="24"/>
      <c r="S867" s="24"/>
      <c r="T867" s="24"/>
      <c r="U867" s="24"/>
    </row>
    <row r="868" spans="5:21" ht="12.75">
      <c r="E868" s="500"/>
      <c r="F868" s="24"/>
      <c r="H868" s="23"/>
      <c r="J868" s="201"/>
      <c r="K868" s="201"/>
      <c r="L868" s="201"/>
      <c r="N868" s="24"/>
      <c r="P868" s="24"/>
      <c r="Q868" s="23"/>
      <c r="R868" s="24"/>
      <c r="S868" s="24"/>
      <c r="T868" s="24"/>
      <c r="U868" s="24"/>
    </row>
    <row r="869" spans="5:21" ht="12.75">
      <c r="E869" s="500"/>
      <c r="F869" s="24"/>
      <c r="H869" s="23"/>
      <c r="J869" s="201"/>
      <c r="K869" s="201"/>
      <c r="L869" s="201"/>
      <c r="N869" s="24"/>
      <c r="P869" s="24"/>
      <c r="Q869" s="23"/>
      <c r="R869" s="24"/>
      <c r="S869" s="24"/>
      <c r="T869" s="24"/>
      <c r="U869" s="24"/>
    </row>
    <row r="870" spans="5:21" ht="12.75">
      <c r="E870" s="500"/>
      <c r="F870" s="24"/>
      <c r="H870" s="23"/>
      <c r="J870" s="201"/>
      <c r="K870" s="201"/>
      <c r="L870" s="201"/>
      <c r="N870" s="24"/>
      <c r="P870" s="24"/>
      <c r="Q870" s="23"/>
      <c r="R870" s="24"/>
      <c r="S870" s="24"/>
      <c r="T870" s="24"/>
      <c r="U870" s="24"/>
    </row>
    <row r="871" spans="5:21" ht="12.75">
      <c r="E871" s="500"/>
      <c r="F871" s="24"/>
      <c r="H871" s="23"/>
      <c r="J871" s="201"/>
      <c r="K871" s="201"/>
      <c r="L871" s="201"/>
      <c r="N871" s="24"/>
      <c r="P871" s="24"/>
      <c r="Q871" s="23"/>
      <c r="R871" s="24"/>
      <c r="S871" s="24"/>
      <c r="T871" s="24"/>
      <c r="U871" s="24"/>
    </row>
    <row r="872" spans="5:21" ht="12.75">
      <c r="E872" s="500"/>
      <c r="F872" s="24"/>
      <c r="H872" s="23"/>
      <c r="J872" s="201"/>
      <c r="K872" s="201"/>
      <c r="L872" s="201"/>
      <c r="N872" s="24"/>
      <c r="P872" s="24"/>
      <c r="Q872" s="23"/>
      <c r="R872" s="24"/>
      <c r="S872" s="24"/>
      <c r="T872" s="24"/>
      <c r="U872" s="24"/>
    </row>
    <row r="873" spans="5:21" ht="12.75">
      <c r="E873" s="500"/>
      <c r="F873" s="24"/>
      <c r="H873" s="23"/>
      <c r="J873" s="201"/>
      <c r="K873" s="201"/>
      <c r="L873" s="201"/>
      <c r="N873" s="24"/>
      <c r="P873" s="24"/>
      <c r="Q873" s="23"/>
      <c r="R873" s="24"/>
      <c r="S873" s="24"/>
      <c r="T873" s="24"/>
      <c r="U873" s="24"/>
    </row>
    <row r="874" spans="5:21" ht="12.75">
      <c r="E874" s="500"/>
      <c r="F874" s="24"/>
      <c r="H874" s="23"/>
      <c r="J874" s="201"/>
      <c r="K874" s="201"/>
      <c r="L874" s="201"/>
      <c r="N874" s="24"/>
      <c r="P874" s="24"/>
      <c r="Q874" s="23"/>
      <c r="R874" s="24"/>
      <c r="S874" s="24"/>
      <c r="T874" s="24"/>
      <c r="U874" s="24"/>
    </row>
    <row r="875" spans="5:21" ht="12.75">
      <c r="E875" s="500"/>
      <c r="F875" s="24"/>
      <c r="H875" s="23"/>
      <c r="J875" s="201"/>
      <c r="K875" s="201"/>
      <c r="L875" s="201"/>
      <c r="N875" s="24"/>
      <c r="P875" s="24"/>
      <c r="Q875" s="23"/>
      <c r="R875" s="24"/>
      <c r="S875" s="24"/>
      <c r="T875" s="24"/>
      <c r="U875" s="24"/>
    </row>
    <row r="876" spans="5:21" ht="12.75">
      <c r="E876" s="500"/>
      <c r="F876" s="24"/>
      <c r="H876" s="23"/>
      <c r="J876" s="201"/>
      <c r="K876" s="201"/>
      <c r="L876" s="201"/>
      <c r="N876" s="24"/>
      <c r="P876" s="24"/>
      <c r="Q876" s="23"/>
      <c r="R876" s="24"/>
      <c r="S876" s="24"/>
      <c r="T876" s="24"/>
      <c r="U876" s="24"/>
    </row>
    <row r="877" spans="5:21" ht="12.75">
      <c r="E877" s="500"/>
      <c r="F877" s="24"/>
      <c r="H877" s="23"/>
      <c r="J877" s="201"/>
      <c r="K877" s="201"/>
      <c r="L877" s="201"/>
      <c r="N877" s="24"/>
      <c r="P877" s="24"/>
      <c r="Q877" s="23"/>
      <c r="R877" s="24"/>
      <c r="S877" s="24"/>
      <c r="T877" s="24"/>
      <c r="U877" s="24"/>
    </row>
    <row r="878" spans="5:21" ht="12.75">
      <c r="E878" s="500"/>
      <c r="F878" s="24"/>
      <c r="H878" s="23"/>
      <c r="J878" s="201"/>
      <c r="K878" s="201"/>
      <c r="L878" s="201"/>
      <c r="N878" s="24"/>
      <c r="P878" s="24"/>
      <c r="Q878" s="23"/>
      <c r="R878" s="24"/>
      <c r="S878" s="24"/>
      <c r="T878" s="24"/>
      <c r="U878" s="24"/>
    </row>
    <row r="879" spans="5:21" ht="12.75">
      <c r="E879" s="500"/>
      <c r="F879" s="24"/>
      <c r="H879" s="23"/>
      <c r="J879" s="201"/>
      <c r="K879" s="201"/>
      <c r="L879" s="201"/>
      <c r="N879" s="24"/>
      <c r="P879" s="24"/>
      <c r="Q879" s="23"/>
      <c r="R879" s="24"/>
      <c r="S879" s="24"/>
      <c r="T879" s="24"/>
      <c r="U879" s="24"/>
    </row>
    <row r="880" spans="5:21" ht="12.75">
      <c r="E880" s="500"/>
      <c r="F880" s="24"/>
      <c r="H880" s="23"/>
      <c r="J880" s="201"/>
      <c r="K880" s="201"/>
      <c r="L880" s="201"/>
      <c r="N880" s="24"/>
      <c r="P880" s="24"/>
      <c r="Q880" s="23"/>
      <c r="R880" s="24"/>
      <c r="S880" s="24"/>
      <c r="T880" s="24"/>
      <c r="U880" s="24"/>
    </row>
    <row r="881" spans="5:21" ht="12.75">
      <c r="E881" s="500"/>
      <c r="F881" s="24"/>
      <c r="H881" s="23"/>
      <c r="J881" s="201"/>
      <c r="K881" s="201"/>
      <c r="L881" s="201"/>
      <c r="N881" s="24"/>
      <c r="P881" s="24"/>
      <c r="Q881" s="23"/>
      <c r="R881" s="24"/>
      <c r="S881" s="24"/>
      <c r="T881" s="24"/>
      <c r="U881" s="24"/>
    </row>
    <row r="882" spans="5:21" ht="12.75">
      <c r="E882" s="500"/>
      <c r="F882" s="24"/>
      <c r="H882" s="23"/>
      <c r="J882" s="201"/>
      <c r="K882" s="201"/>
      <c r="L882" s="201"/>
      <c r="N882" s="24"/>
      <c r="P882" s="24"/>
      <c r="Q882" s="23"/>
      <c r="R882" s="24"/>
      <c r="S882" s="24"/>
      <c r="T882" s="24"/>
      <c r="U882" s="24"/>
    </row>
    <row r="883" spans="5:21" ht="12.75">
      <c r="E883" s="500"/>
      <c r="F883" s="24"/>
      <c r="H883" s="23"/>
      <c r="J883" s="201"/>
      <c r="K883" s="201"/>
      <c r="L883" s="201"/>
      <c r="N883" s="24"/>
      <c r="P883" s="24"/>
      <c r="Q883" s="23"/>
      <c r="R883" s="24"/>
      <c r="S883" s="24"/>
      <c r="T883" s="24"/>
      <c r="U883" s="24"/>
    </row>
    <row r="884" spans="5:21" ht="12.75">
      <c r="E884" s="500"/>
      <c r="F884" s="24"/>
      <c r="H884" s="23"/>
      <c r="J884" s="201"/>
      <c r="K884" s="201"/>
      <c r="L884" s="201"/>
      <c r="N884" s="24"/>
      <c r="P884" s="24"/>
      <c r="Q884" s="23"/>
      <c r="R884" s="24"/>
      <c r="S884" s="24"/>
      <c r="T884" s="24"/>
      <c r="U884" s="24"/>
    </row>
    <row r="885" spans="5:21" ht="12.75">
      <c r="E885" s="500"/>
      <c r="F885" s="24"/>
      <c r="H885" s="23"/>
      <c r="J885" s="201"/>
      <c r="K885" s="201"/>
      <c r="L885" s="201"/>
      <c r="N885" s="24"/>
      <c r="P885" s="24"/>
      <c r="Q885" s="23"/>
      <c r="R885" s="24"/>
      <c r="S885" s="24"/>
      <c r="T885" s="24"/>
      <c r="U885" s="24"/>
    </row>
    <row r="886" spans="5:21" ht="12.75">
      <c r="E886" s="500"/>
      <c r="F886" s="24"/>
      <c r="H886" s="23"/>
      <c r="J886" s="201"/>
      <c r="K886" s="201"/>
      <c r="L886" s="201"/>
      <c r="N886" s="24"/>
      <c r="P886" s="24"/>
      <c r="Q886" s="23"/>
      <c r="R886" s="24"/>
      <c r="S886" s="24"/>
      <c r="T886" s="24"/>
      <c r="U886" s="24"/>
    </row>
    <row r="887" spans="5:21" ht="12.75">
      <c r="E887" s="500"/>
      <c r="F887" s="24"/>
      <c r="H887" s="23"/>
      <c r="J887" s="201"/>
      <c r="K887" s="201"/>
      <c r="L887" s="201"/>
      <c r="N887" s="24"/>
      <c r="P887" s="24"/>
      <c r="Q887" s="23"/>
      <c r="R887" s="24"/>
      <c r="S887" s="24"/>
      <c r="T887" s="24"/>
      <c r="U887" s="24"/>
    </row>
    <row r="888" spans="5:21" ht="12.75">
      <c r="E888" s="500"/>
      <c r="F888" s="24"/>
      <c r="H888" s="23"/>
      <c r="J888" s="201"/>
      <c r="K888" s="201"/>
      <c r="L888" s="201"/>
      <c r="N888" s="24"/>
      <c r="P888" s="24"/>
      <c r="Q888" s="23"/>
      <c r="R888" s="24"/>
      <c r="S888" s="24"/>
      <c r="T888" s="24"/>
      <c r="U888" s="24"/>
    </row>
    <row r="889" spans="5:21" ht="12.75">
      <c r="E889" s="500"/>
      <c r="F889" s="24"/>
      <c r="H889" s="23"/>
      <c r="J889" s="201"/>
      <c r="K889" s="201"/>
      <c r="L889" s="201"/>
      <c r="N889" s="24"/>
      <c r="P889" s="24"/>
      <c r="Q889" s="23"/>
      <c r="R889" s="24"/>
      <c r="S889" s="24"/>
      <c r="T889" s="24"/>
      <c r="U889" s="24"/>
    </row>
    <row r="890" spans="5:21" ht="12.75">
      <c r="E890" s="500"/>
      <c r="F890" s="24"/>
      <c r="H890" s="23"/>
      <c r="J890" s="201"/>
      <c r="K890" s="201"/>
      <c r="L890" s="201"/>
      <c r="N890" s="24"/>
      <c r="P890" s="24"/>
      <c r="Q890" s="23"/>
      <c r="R890" s="24"/>
      <c r="S890" s="24"/>
      <c r="T890" s="24"/>
      <c r="U890" s="24"/>
    </row>
    <row r="891" spans="5:21" ht="12.75">
      <c r="E891" s="500"/>
      <c r="F891" s="24"/>
      <c r="H891" s="23"/>
      <c r="J891" s="201"/>
      <c r="K891" s="201"/>
      <c r="L891" s="201"/>
      <c r="N891" s="24"/>
      <c r="P891" s="24"/>
      <c r="Q891" s="23"/>
      <c r="R891" s="24"/>
      <c r="S891" s="24"/>
      <c r="T891" s="24"/>
      <c r="U891" s="24"/>
    </row>
    <row r="892" spans="5:21" ht="12.75">
      <c r="E892" s="500"/>
      <c r="F892" s="24"/>
      <c r="H892" s="23"/>
      <c r="J892" s="201"/>
      <c r="K892" s="201"/>
      <c r="L892" s="201"/>
      <c r="N892" s="24"/>
      <c r="P892" s="24"/>
      <c r="Q892" s="23"/>
      <c r="R892" s="24"/>
      <c r="S892" s="24"/>
      <c r="T892" s="24"/>
      <c r="U892" s="24"/>
    </row>
    <row r="893" spans="5:21" ht="12.75">
      <c r="E893" s="500"/>
      <c r="F893" s="24"/>
      <c r="H893" s="23"/>
      <c r="J893" s="201"/>
      <c r="K893" s="201"/>
      <c r="L893" s="201"/>
      <c r="N893" s="24"/>
      <c r="P893" s="24"/>
      <c r="Q893" s="23"/>
      <c r="R893" s="24"/>
      <c r="S893" s="24"/>
      <c r="T893" s="24"/>
      <c r="U893" s="24"/>
    </row>
    <row r="894" spans="5:21" ht="12.75">
      <c r="E894" s="500"/>
      <c r="F894" s="24"/>
      <c r="H894" s="23"/>
      <c r="J894" s="201"/>
      <c r="K894" s="201"/>
      <c r="L894" s="201"/>
      <c r="N894" s="24"/>
      <c r="P894" s="24"/>
      <c r="Q894" s="23"/>
      <c r="R894" s="24"/>
      <c r="S894" s="24"/>
      <c r="T894" s="24"/>
      <c r="U894" s="24"/>
    </row>
    <row r="895" spans="5:21" ht="12.75">
      <c r="E895" s="500"/>
      <c r="F895" s="24"/>
      <c r="H895" s="23"/>
      <c r="J895" s="201"/>
      <c r="K895" s="201"/>
      <c r="L895" s="201"/>
      <c r="N895" s="24"/>
      <c r="P895" s="24"/>
      <c r="Q895" s="23"/>
      <c r="R895" s="24"/>
      <c r="S895" s="24"/>
      <c r="T895" s="24"/>
      <c r="U895" s="24"/>
    </row>
    <row r="896" spans="5:21" ht="12.75">
      <c r="E896" s="500"/>
      <c r="F896" s="24"/>
      <c r="H896" s="23"/>
      <c r="J896" s="201"/>
      <c r="K896" s="201"/>
      <c r="L896" s="201"/>
      <c r="N896" s="24"/>
      <c r="P896" s="24"/>
      <c r="Q896" s="23"/>
      <c r="R896" s="24"/>
      <c r="S896" s="24"/>
      <c r="T896" s="24"/>
      <c r="U896" s="24"/>
    </row>
    <row r="897" spans="5:21" ht="12.75">
      <c r="E897" s="500"/>
      <c r="F897" s="24"/>
      <c r="H897" s="23"/>
      <c r="J897" s="201"/>
      <c r="K897" s="201"/>
      <c r="L897" s="201"/>
      <c r="N897" s="24"/>
      <c r="P897" s="24"/>
      <c r="Q897" s="23"/>
      <c r="R897" s="24"/>
      <c r="S897" s="24"/>
      <c r="T897" s="24"/>
      <c r="U897" s="24"/>
    </row>
    <row r="898" spans="5:21" ht="12.75">
      <c r="E898" s="500"/>
      <c r="F898" s="24"/>
      <c r="H898" s="23"/>
      <c r="J898" s="201"/>
      <c r="K898" s="201"/>
      <c r="L898" s="201"/>
      <c r="N898" s="24"/>
      <c r="P898" s="24"/>
      <c r="Q898" s="23"/>
      <c r="R898" s="24"/>
      <c r="S898" s="24"/>
      <c r="T898" s="24"/>
      <c r="U898" s="24"/>
    </row>
    <row r="899" spans="5:21" ht="12.75">
      <c r="E899" s="500"/>
      <c r="F899" s="24"/>
      <c r="H899" s="23"/>
      <c r="J899" s="201"/>
      <c r="K899" s="201"/>
      <c r="L899" s="201"/>
      <c r="N899" s="24"/>
      <c r="P899" s="24"/>
      <c r="Q899" s="23"/>
      <c r="R899" s="24"/>
      <c r="S899" s="24"/>
      <c r="T899" s="24"/>
      <c r="U899" s="24"/>
    </row>
    <row r="900" spans="5:21" ht="12.75">
      <c r="E900" s="500"/>
      <c r="F900" s="24"/>
      <c r="H900" s="23"/>
      <c r="J900" s="201"/>
      <c r="K900" s="201"/>
      <c r="L900" s="201"/>
      <c r="N900" s="24"/>
      <c r="P900" s="24"/>
      <c r="Q900" s="23"/>
      <c r="R900" s="24"/>
      <c r="S900" s="24"/>
      <c r="T900" s="24"/>
      <c r="U900" s="24"/>
    </row>
    <row r="901" spans="5:21" ht="12.75">
      <c r="E901" s="500"/>
      <c r="F901" s="24"/>
      <c r="H901" s="23"/>
      <c r="J901" s="201"/>
      <c r="K901" s="201"/>
      <c r="L901" s="201"/>
      <c r="N901" s="24"/>
      <c r="P901" s="24"/>
      <c r="Q901" s="23"/>
      <c r="R901" s="24"/>
      <c r="S901" s="24"/>
      <c r="T901" s="24"/>
      <c r="U901" s="24"/>
    </row>
    <row r="902" spans="5:21" ht="12.75">
      <c r="E902" s="500"/>
      <c r="F902" s="24"/>
      <c r="H902" s="23"/>
      <c r="J902" s="201"/>
      <c r="K902" s="201"/>
      <c r="L902" s="201"/>
      <c r="N902" s="24"/>
      <c r="P902" s="24"/>
      <c r="Q902" s="23"/>
      <c r="R902" s="24"/>
      <c r="S902" s="24"/>
      <c r="T902" s="24"/>
      <c r="U902" s="24"/>
    </row>
    <row r="903" spans="5:21" ht="12.75">
      <c r="E903" s="500"/>
      <c r="F903" s="24"/>
      <c r="H903" s="23"/>
      <c r="J903" s="201"/>
      <c r="K903" s="201"/>
      <c r="L903" s="201"/>
      <c r="N903" s="24"/>
      <c r="P903" s="24"/>
      <c r="Q903" s="23"/>
      <c r="R903" s="24"/>
      <c r="S903" s="24"/>
      <c r="T903" s="24"/>
      <c r="U903" s="24"/>
    </row>
    <row r="904" spans="5:21" ht="12.75">
      <c r="E904" s="500"/>
      <c r="F904" s="24"/>
      <c r="H904" s="23"/>
      <c r="J904" s="201"/>
      <c r="K904" s="201"/>
      <c r="L904" s="201"/>
      <c r="N904" s="24"/>
      <c r="P904" s="24"/>
      <c r="Q904" s="23"/>
      <c r="R904" s="24"/>
      <c r="S904" s="24"/>
      <c r="T904" s="24"/>
      <c r="U904" s="24"/>
    </row>
    <row r="905" spans="5:21" ht="12.75">
      <c r="E905" s="500"/>
      <c r="F905" s="24"/>
      <c r="H905" s="23"/>
      <c r="J905" s="201"/>
      <c r="K905" s="201"/>
      <c r="L905" s="201"/>
      <c r="N905" s="24"/>
      <c r="P905" s="24"/>
      <c r="Q905" s="23"/>
      <c r="R905" s="24"/>
      <c r="S905" s="24"/>
      <c r="T905" s="24"/>
      <c r="U905" s="24"/>
    </row>
    <row r="906" spans="5:21" ht="12.75">
      <c r="E906" s="500"/>
      <c r="F906" s="24"/>
      <c r="H906" s="23"/>
      <c r="J906" s="201"/>
      <c r="K906" s="201"/>
      <c r="L906" s="201"/>
      <c r="N906" s="24"/>
      <c r="P906" s="24"/>
      <c r="Q906" s="23"/>
      <c r="R906" s="24"/>
      <c r="S906" s="24"/>
      <c r="T906" s="24"/>
      <c r="U906" s="24"/>
    </row>
    <row r="907" spans="5:21" ht="12.75">
      <c r="E907" s="500"/>
      <c r="F907" s="24"/>
      <c r="H907" s="23"/>
      <c r="J907" s="201"/>
      <c r="K907" s="201"/>
      <c r="L907" s="201"/>
      <c r="N907" s="24"/>
      <c r="P907" s="24"/>
      <c r="Q907" s="23"/>
      <c r="R907" s="24"/>
      <c r="S907" s="24"/>
      <c r="T907" s="24"/>
      <c r="U907" s="24"/>
    </row>
    <row r="908" spans="5:21" ht="12.75">
      <c r="E908" s="500"/>
      <c r="F908" s="24"/>
      <c r="H908" s="23"/>
      <c r="J908" s="201"/>
      <c r="K908" s="201"/>
      <c r="L908" s="201"/>
      <c r="N908" s="24"/>
      <c r="P908" s="24"/>
      <c r="Q908" s="23"/>
      <c r="R908" s="24"/>
      <c r="S908" s="24"/>
      <c r="T908" s="24"/>
      <c r="U908" s="24"/>
    </row>
    <row r="909" spans="5:21" ht="12.75">
      <c r="E909" s="500"/>
      <c r="F909" s="24"/>
      <c r="H909" s="23"/>
      <c r="J909" s="201"/>
      <c r="K909" s="201"/>
      <c r="L909" s="201"/>
      <c r="N909" s="24"/>
      <c r="P909" s="24"/>
      <c r="Q909" s="23"/>
      <c r="R909" s="24"/>
      <c r="S909" s="24"/>
      <c r="T909" s="24"/>
      <c r="U909" s="24"/>
    </row>
    <row r="910" spans="5:21" ht="12.75">
      <c r="E910" s="500"/>
      <c r="F910" s="24"/>
      <c r="H910" s="23"/>
      <c r="J910" s="201"/>
      <c r="K910" s="201"/>
      <c r="L910" s="201"/>
      <c r="N910" s="24"/>
      <c r="P910" s="24"/>
      <c r="Q910" s="23"/>
      <c r="R910" s="24"/>
      <c r="S910" s="24"/>
      <c r="T910" s="24"/>
      <c r="U910" s="24"/>
    </row>
    <row r="911" spans="5:21" ht="12.75">
      <c r="E911" s="500"/>
      <c r="F911" s="24"/>
      <c r="H911" s="23"/>
      <c r="J911" s="201"/>
      <c r="K911" s="201"/>
      <c r="L911" s="201"/>
      <c r="N911" s="24"/>
      <c r="P911" s="24"/>
      <c r="Q911" s="23"/>
      <c r="R911" s="24"/>
      <c r="S911" s="24"/>
      <c r="T911" s="24"/>
      <c r="U911" s="24"/>
    </row>
    <row r="912" spans="5:21" ht="12.75">
      <c r="E912" s="500"/>
      <c r="F912" s="24"/>
      <c r="H912" s="23"/>
      <c r="J912" s="201"/>
      <c r="K912" s="201"/>
      <c r="L912" s="201"/>
      <c r="N912" s="24"/>
      <c r="P912" s="24"/>
      <c r="Q912" s="23"/>
      <c r="R912" s="24"/>
      <c r="S912" s="24"/>
      <c r="T912" s="24"/>
      <c r="U912" s="24"/>
    </row>
    <row r="913" spans="5:21" ht="12.75">
      <c r="E913" s="500"/>
      <c r="F913" s="24"/>
      <c r="H913" s="23"/>
      <c r="J913" s="201"/>
      <c r="K913" s="201"/>
      <c r="L913" s="201"/>
      <c r="N913" s="24"/>
      <c r="P913" s="24"/>
      <c r="Q913" s="23"/>
      <c r="R913" s="24"/>
      <c r="S913" s="24"/>
      <c r="T913" s="24"/>
      <c r="U913" s="24"/>
    </row>
    <row r="914" spans="5:21" ht="12.75">
      <c r="E914" s="500"/>
      <c r="F914" s="24"/>
      <c r="H914" s="23"/>
      <c r="J914" s="201"/>
      <c r="K914" s="201"/>
      <c r="L914" s="201"/>
      <c r="N914" s="24"/>
      <c r="P914" s="24"/>
      <c r="Q914" s="23"/>
      <c r="R914" s="24"/>
      <c r="S914" s="24"/>
      <c r="T914" s="24"/>
      <c r="U914" s="24"/>
    </row>
    <row r="915" spans="5:21" ht="12.75">
      <c r="E915" s="500"/>
      <c r="F915" s="24"/>
      <c r="H915" s="23"/>
      <c r="J915" s="201"/>
      <c r="K915" s="201"/>
      <c r="L915" s="201"/>
      <c r="N915" s="24"/>
      <c r="P915" s="24"/>
      <c r="Q915" s="23"/>
      <c r="R915" s="24"/>
      <c r="S915" s="24"/>
      <c r="T915" s="24"/>
      <c r="U915" s="24"/>
    </row>
    <row r="916" spans="5:21" ht="12.75">
      <c r="E916" s="500"/>
      <c r="F916" s="24"/>
      <c r="H916" s="23"/>
      <c r="J916" s="201"/>
      <c r="K916" s="201"/>
      <c r="L916" s="201"/>
      <c r="N916" s="24"/>
      <c r="P916" s="24"/>
      <c r="Q916" s="23"/>
      <c r="R916" s="24"/>
      <c r="S916" s="24"/>
      <c r="T916" s="24"/>
      <c r="U916" s="24"/>
    </row>
    <row r="917" spans="5:21" ht="12.75">
      <c r="E917" s="500"/>
      <c r="F917" s="24"/>
      <c r="H917" s="23"/>
      <c r="J917" s="201"/>
      <c r="K917" s="201"/>
      <c r="L917" s="201"/>
      <c r="N917" s="24"/>
      <c r="P917" s="24"/>
      <c r="Q917" s="23"/>
      <c r="R917" s="24"/>
      <c r="S917" s="24"/>
      <c r="T917" s="24"/>
      <c r="U917" s="24"/>
    </row>
    <row r="918" spans="5:21" ht="12.75">
      <c r="E918" s="500"/>
      <c r="F918" s="24"/>
      <c r="H918" s="23"/>
      <c r="J918" s="201"/>
      <c r="K918" s="201"/>
      <c r="L918" s="201"/>
      <c r="N918" s="24"/>
      <c r="P918" s="24"/>
      <c r="Q918" s="23"/>
      <c r="R918" s="24"/>
      <c r="S918" s="24"/>
      <c r="T918" s="24"/>
      <c r="U918" s="24"/>
    </row>
    <row r="919" spans="5:21" ht="12.75">
      <c r="E919" s="500"/>
      <c r="F919" s="24"/>
      <c r="H919" s="23"/>
      <c r="J919" s="201"/>
      <c r="K919" s="201"/>
      <c r="L919" s="201"/>
      <c r="N919" s="24"/>
      <c r="P919" s="24"/>
      <c r="Q919" s="23"/>
      <c r="R919" s="24"/>
      <c r="S919" s="24"/>
      <c r="T919" s="24"/>
      <c r="U919" s="24"/>
    </row>
    <row r="920" spans="5:21" ht="12.75">
      <c r="E920" s="500"/>
      <c r="F920" s="24"/>
      <c r="H920" s="23"/>
      <c r="J920" s="201"/>
      <c r="K920" s="201"/>
      <c r="L920" s="201"/>
      <c r="N920" s="24"/>
      <c r="P920" s="24"/>
      <c r="Q920" s="23"/>
      <c r="R920" s="24"/>
      <c r="S920" s="24"/>
      <c r="T920" s="24"/>
      <c r="U920" s="24"/>
    </row>
    <row r="921" spans="5:21" ht="12.75">
      <c r="E921" s="500"/>
      <c r="F921" s="24"/>
      <c r="H921" s="23"/>
      <c r="J921" s="201"/>
      <c r="K921" s="201"/>
      <c r="L921" s="201"/>
      <c r="N921" s="24"/>
      <c r="P921" s="24"/>
      <c r="Q921" s="23"/>
      <c r="R921" s="24"/>
      <c r="S921" s="24"/>
      <c r="T921" s="24"/>
      <c r="U921" s="24"/>
    </row>
    <row r="922" spans="5:21" ht="12.75">
      <c r="E922" s="500"/>
      <c r="F922" s="24"/>
      <c r="H922" s="23"/>
      <c r="J922" s="201"/>
      <c r="K922" s="201"/>
      <c r="L922" s="201"/>
      <c r="N922" s="24"/>
      <c r="P922" s="24"/>
      <c r="Q922" s="23"/>
      <c r="R922" s="24"/>
      <c r="S922" s="24"/>
      <c r="T922" s="24"/>
      <c r="U922" s="24"/>
    </row>
    <row r="923" spans="5:21" ht="12.75">
      <c r="E923" s="500"/>
      <c r="F923" s="24"/>
      <c r="H923" s="23"/>
      <c r="J923" s="201"/>
      <c r="K923" s="201"/>
      <c r="L923" s="201"/>
      <c r="N923" s="24"/>
      <c r="P923" s="24"/>
      <c r="Q923" s="23"/>
      <c r="R923" s="24"/>
      <c r="S923" s="24"/>
      <c r="T923" s="24"/>
      <c r="U923" s="24"/>
    </row>
    <row r="924" spans="5:21" ht="12.75">
      <c r="E924" s="500"/>
      <c r="F924" s="24"/>
      <c r="H924" s="23"/>
      <c r="J924" s="201"/>
      <c r="K924" s="201"/>
      <c r="L924" s="201"/>
      <c r="N924" s="24"/>
      <c r="P924" s="24"/>
      <c r="Q924" s="23"/>
      <c r="R924" s="24"/>
      <c r="S924" s="24"/>
      <c r="T924" s="24"/>
      <c r="U924" s="24"/>
    </row>
    <row r="925" spans="5:21" ht="12.75">
      <c r="E925" s="500"/>
      <c r="F925" s="24"/>
      <c r="H925" s="23"/>
      <c r="J925" s="201"/>
      <c r="K925" s="201"/>
      <c r="L925" s="201"/>
      <c r="N925" s="24"/>
      <c r="P925" s="24"/>
      <c r="Q925" s="23"/>
      <c r="R925" s="24"/>
      <c r="S925" s="24"/>
      <c r="T925" s="24"/>
      <c r="U925" s="24"/>
    </row>
    <row r="926" spans="5:21" ht="12.75">
      <c r="E926" s="500"/>
      <c r="F926" s="24"/>
      <c r="H926" s="23"/>
      <c r="J926" s="201"/>
      <c r="K926" s="201"/>
      <c r="L926" s="201"/>
      <c r="N926" s="24"/>
      <c r="P926" s="24"/>
      <c r="Q926" s="23"/>
      <c r="R926" s="24"/>
      <c r="S926" s="24"/>
      <c r="T926" s="24"/>
      <c r="U926" s="24"/>
    </row>
    <row r="927" spans="5:21" ht="12.75">
      <c r="E927" s="500"/>
      <c r="F927" s="24"/>
      <c r="H927" s="23"/>
      <c r="J927" s="201"/>
      <c r="K927" s="201"/>
      <c r="L927" s="201"/>
      <c r="N927" s="24"/>
      <c r="P927" s="24"/>
      <c r="Q927" s="23"/>
      <c r="R927" s="24"/>
      <c r="S927" s="24"/>
      <c r="T927" s="24"/>
      <c r="U927" s="24"/>
    </row>
    <row r="928" spans="5:21" ht="12.75">
      <c r="E928" s="500"/>
      <c r="F928" s="24"/>
      <c r="H928" s="23"/>
      <c r="J928" s="201"/>
      <c r="K928" s="201"/>
      <c r="L928" s="201"/>
      <c r="N928" s="24"/>
      <c r="P928" s="24"/>
      <c r="Q928" s="23"/>
      <c r="R928" s="24"/>
      <c r="S928" s="24"/>
      <c r="T928" s="24"/>
      <c r="U928" s="24"/>
    </row>
    <row r="929" spans="5:21" ht="12.75">
      <c r="E929" s="500"/>
      <c r="F929" s="24"/>
      <c r="H929" s="23"/>
      <c r="J929" s="201"/>
      <c r="K929" s="201"/>
      <c r="L929" s="201"/>
      <c r="N929" s="24"/>
      <c r="P929" s="24"/>
      <c r="Q929" s="23"/>
      <c r="R929" s="24"/>
      <c r="S929" s="24"/>
      <c r="T929" s="24"/>
      <c r="U929" s="24"/>
    </row>
    <row r="930" spans="5:21" ht="12.75">
      <c r="E930" s="500"/>
      <c r="F930" s="24"/>
      <c r="H930" s="23"/>
      <c r="J930" s="201"/>
      <c r="K930" s="201"/>
      <c r="L930" s="201"/>
      <c r="N930" s="24"/>
      <c r="P930" s="24"/>
      <c r="Q930" s="23"/>
      <c r="R930" s="24"/>
      <c r="S930" s="24"/>
      <c r="T930" s="24"/>
      <c r="U930" s="24"/>
    </row>
    <row r="931" spans="5:21" ht="12.75">
      <c r="E931" s="500"/>
      <c r="F931" s="24"/>
      <c r="H931" s="23"/>
      <c r="J931" s="201"/>
      <c r="K931" s="201"/>
      <c r="L931" s="201"/>
      <c r="N931" s="24"/>
      <c r="P931" s="24"/>
      <c r="Q931" s="23"/>
      <c r="R931" s="24"/>
      <c r="S931" s="24"/>
      <c r="T931" s="24"/>
      <c r="U931" s="24"/>
    </row>
    <row r="932" spans="5:21" ht="12.75">
      <c r="E932" s="500"/>
      <c r="F932" s="24"/>
      <c r="H932" s="23"/>
      <c r="J932" s="201"/>
      <c r="K932" s="201"/>
      <c r="L932" s="201"/>
      <c r="N932" s="24"/>
      <c r="P932" s="24"/>
      <c r="Q932" s="23"/>
      <c r="R932" s="24"/>
      <c r="S932" s="24"/>
      <c r="T932" s="24"/>
      <c r="U932" s="24"/>
    </row>
    <row r="933" spans="5:21" ht="12.75">
      <c r="E933" s="500"/>
      <c r="F933" s="24"/>
      <c r="H933" s="23"/>
      <c r="J933" s="201"/>
      <c r="K933" s="201"/>
      <c r="L933" s="201"/>
      <c r="N933" s="24"/>
      <c r="P933" s="24"/>
      <c r="Q933" s="23"/>
      <c r="R933" s="24"/>
      <c r="S933" s="24"/>
      <c r="T933" s="24"/>
      <c r="U933" s="24"/>
    </row>
    <row r="934" spans="5:21" ht="12.75">
      <c r="E934" s="500"/>
      <c r="F934" s="24"/>
      <c r="H934" s="23"/>
      <c r="J934" s="201"/>
      <c r="K934" s="201"/>
      <c r="L934" s="201"/>
      <c r="N934" s="24"/>
      <c r="P934" s="24"/>
      <c r="Q934" s="23"/>
      <c r="R934" s="24"/>
      <c r="S934" s="24"/>
      <c r="T934" s="24"/>
      <c r="U934" s="24"/>
    </row>
    <row r="935" spans="5:21" ht="12.75">
      <c r="E935" s="500"/>
      <c r="F935" s="24"/>
      <c r="H935" s="23"/>
      <c r="J935" s="201"/>
      <c r="K935" s="201"/>
      <c r="L935" s="201"/>
      <c r="N935" s="24"/>
      <c r="P935" s="24"/>
      <c r="Q935" s="23"/>
      <c r="R935" s="24"/>
      <c r="S935" s="24"/>
      <c r="T935" s="24"/>
      <c r="U935" s="24"/>
    </row>
    <row r="936" spans="5:21" ht="12.75">
      <c r="E936" s="500"/>
      <c r="F936" s="24"/>
      <c r="H936" s="23"/>
      <c r="J936" s="201"/>
      <c r="K936" s="201"/>
      <c r="L936" s="201"/>
      <c r="N936" s="24"/>
      <c r="P936" s="24"/>
      <c r="Q936" s="23"/>
      <c r="R936" s="24"/>
      <c r="S936" s="24"/>
      <c r="T936" s="24"/>
      <c r="U936" s="24"/>
    </row>
    <row r="937" spans="5:21" ht="12.75">
      <c r="E937" s="500"/>
      <c r="F937" s="24"/>
      <c r="H937" s="23"/>
      <c r="J937" s="201"/>
      <c r="K937" s="201"/>
      <c r="L937" s="201"/>
      <c r="N937" s="24"/>
      <c r="P937" s="24"/>
      <c r="Q937" s="23"/>
      <c r="R937" s="24"/>
      <c r="S937" s="24"/>
      <c r="T937" s="24"/>
      <c r="U937" s="24"/>
    </row>
    <row r="938" spans="5:21" ht="12.75">
      <c r="E938" s="500"/>
      <c r="F938" s="24"/>
      <c r="H938" s="23"/>
      <c r="J938" s="201"/>
      <c r="K938" s="201"/>
      <c r="L938" s="201"/>
      <c r="N938" s="24"/>
      <c r="P938" s="24"/>
      <c r="Q938" s="23"/>
      <c r="R938" s="24"/>
      <c r="S938" s="24"/>
      <c r="T938" s="24"/>
      <c r="U938" s="24"/>
    </row>
    <row r="939" spans="5:21" ht="12.75">
      <c r="E939" s="500"/>
      <c r="F939" s="24"/>
      <c r="H939" s="23"/>
      <c r="J939" s="201"/>
      <c r="K939" s="201"/>
      <c r="L939" s="201"/>
      <c r="N939" s="24"/>
      <c r="P939" s="24"/>
      <c r="Q939" s="23"/>
      <c r="R939" s="24"/>
      <c r="S939" s="24"/>
      <c r="T939" s="24"/>
      <c r="U939" s="24"/>
    </row>
    <row r="940" spans="5:21" ht="12.75">
      <c r="E940" s="500"/>
      <c r="F940" s="24"/>
      <c r="H940" s="23"/>
      <c r="J940" s="201"/>
      <c r="K940" s="201"/>
      <c r="L940" s="201"/>
      <c r="N940" s="24"/>
      <c r="P940" s="24"/>
      <c r="Q940" s="23"/>
      <c r="R940" s="24"/>
      <c r="S940" s="24"/>
      <c r="T940" s="24"/>
      <c r="U940" s="24"/>
    </row>
    <row r="941" spans="5:21" ht="12.75">
      <c r="E941" s="500"/>
      <c r="F941" s="24"/>
      <c r="H941" s="23"/>
      <c r="J941" s="201"/>
      <c r="K941" s="201"/>
      <c r="L941" s="201"/>
      <c r="N941" s="24"/>
      <c r="P941" s="24"/>
      <c r="Q941" s="23"/>
      <c r="R941" s="24"/>
      <c r="S941" s="24"/>
      <c r="T941" s="24"/>
      <c r="U941" s="24"/>
    </row>
    <row r="942" spans="5:21" ht="12.75">
      <c r="E942" s="500"/>
      <c r="F942" s="24"/>
      <c r="H942" s="23"/>
      <c r="J942" s="201"/>
      <c r="K942" s="201"/>
      <c r="L942" s="201"/>
      <c r="N942" s="24"/>
      <c r="P942" s="24"/>
      <c r="Q942" s="23"/>
      <c r="R942" s="24"/>
      <c r="S942" s="24"/>
      <c r="T942" s="24"/>
      <c r="U942" s="24"/>
    </row>
    <row r="943" spans="5:21" ht="12.75">
      <c r="E943" s="500"/>
      <c r="F943" s="24"/>
      <c r="H943" s="23"/>
      <c r="J943" s="201"/>
      <c r="K943" s="201"/>
      <c r="L943" s="201"/>
      <c r="N943" s="24"/>
      <c r="P943" s="24"/>
      <c r="Q943" s="23"/>
      <c r="R943" s="24"/>
      <c r="S943" s="24"/>
      <c r="T943" s="24"/>
      <c r="U943" s="24"/>
    </row>
    <row r="944" spans="5:21" ht="12.75">
      <c r="E944" s="500"/>
      <c r="F944" s="24"/>
      <c r="H944" s="23"/>
      <c r="J944" s="201"/>
      <c r="K944" s="201"/>
      <c r="L944" s="201"/>
      <c r="N944" s="24"/>
      <c r="P944" s="24"/>
      <c r="Q944" s="23"/>
      <c r="R944" s="24"/>
      <c r="S944" s="24"/>
      <c r="T944" s="24"/>
      <c r="U944" s="24"/>
    </row>
    <row r="945" spans="5:21" ht="12.75">
      <c r="E945" s="500"/>
      <c r="F945" s="24"/>
      <c r="H945" s="23"/>
      <c r="J945" s="201"/>
      <c r="K945" s="201"/>
      <c r="L945" s="201"/>
      <c r="N945" s="24"/>
      <c r="P945" s="24"/>
      <c r="Q945" s="23"/>
      <c r="R945" s="24"/>
      <c r="S945" s="24"/>
      <c r="T945" s="24"/>
      <c r="U945" s="24"/>
    </row>
    <row r="946" spans="5:21" ht="12.75">
      <c r="E946" s="500"/>
      <c r="F946" s="24"/>
      <c r="H946" s="23"/>
      <c r="J946" s="201"/>
      <c r="K946" s="201"/>
      <c r="L946" s="201"/>
      <c r="N946" s="24"/>
      <c r="P946" s="24"/>
      <c r="Q946" s="23"/>
      <c r="R946" s="24"/>
      <c r="S946" s="24"/>
      <c r="T946" s="24"/>
      <c r="U946" s="24"/>
    </row>
    <row r="947" spans="5:21" ht="12.75">
      <c r="E947" s="500"/>
      <c r="F947" s="24"/>
      <c r="H947" s="23"/>
      <c r="J947" s="201"/>
      <c r="K947" s="201"/>
      <c r="L947" s="201"/>
      <c r="N947" s="24"/>
      <c r="P947" s="24"/>
      <c r="Q947" s="23"/>
      <c r="R947" s="24"/>
      <c r="S947" s="24"/>
      <c r="T947" s="24"/>
      <c r="U947" s="24"/>
    </row>
    <row r="948" spans="5:21" ht="12.75">
      <c r="E948" s="500"/>
      <c r="F948" s="24"/>
      <c r="H948" s="23"/>
      <c r="J948" s="201"/>
      <c r="K948" s="201"/>
      <c r="L948" s="201"/>
      <c r="N948" s="24"/>
      <c r="P948" s="24"/>
      <c r="Q948" s="23"/>
      <c r="R948" s="24"/>
      <c r="S948" s="24"/>
      <c r="T948" s="24"/>
      <c r="U948" s="24"/>
    </row>
    <row r="949" spans="5:21" ht="12.75">
      <c r="E949" s="500"/>
      <c r="F949" s="24"/>
      <c r="H949" s="23"/>
      <c r="J949" s="201"/>
      <c r="K949" s="201"/>
      <c r="L949" s="201"/>
      <c r="N949" s="24"/>
      <c r="P949" s="24"/>
      <c r="Q949" s="23"/>
      <c r="R949" s="24"/>
      <c r="S949" s="24"/>
      <c r="T949" s="24"/>
      <c r="U949" s="24"/>
    </row>
    <row r="950" spans="5:21" ht="12.75">
      <c r="E950" s="500"/>
      <c r="F950" s="24"/>
      <c r="H950" s="23"/>
      <c r="J950" s="201"/>
      <c r="K950" s="201"/>
      <c r="L950" s="201"/>
      <c r="N950" s="24"/>
      <c r="P950" s="24"/>
      <c r="Q950" s="23"/>
      <c r="R950" s="24"/>
      <c r="S950" s="24"/>
      <c r="T950" s="24"/>
      <c r="U950" s="24"/>
    </row>
    <row r="951" spans="5:21" ht="12.75">
      <c r="E951" s="500"/>
      <c r="F951" s="24"/>
      <c r="H951" s="23"/>
      <c r="J951" s="201"/>
      <c r="K951" s="201"/>
      <c r="L951" s="201"/>
      <c r="N951" s="24"/>
      <c r="P951" s="24"/>
      <c r="Q951" s="23"/>
      <c r="R951" s="24"/>
      <c r="S951" s="24"/>
      <c r="T951" s="24"/>
      <c r="U951" s="24"/>
    </row>
    <row r="952" spans="5:21" ht="12.75">
      <c r="E952" s="500"/>
      <c r="F952" s="24"/>
      <c r="H952" s="23"/>
      <c r="J952" s="201"/>
      <c r="K952" s="201"/>
      <c r="L952" s="201"/>
      <c r="N952" s="24"/>
      <c r="P952" s="24"/>
      <c r="Q952" s="23"/>
      <c r="R952" s="24"/>
      <c r="S952" s="24"/>
      <c r="T952" s="24"/>
      <c r="U952" s="24"/>
    </row>
    <row r="953" spans="5:21" ht="12.75">
      <c r="E953" s="500"/>
      <c r="F953" s="24"/>
      <c r="H953" s="23"/>
      <c r="J953" s="201"/>
      <c r="K953" s="201"/>
      <c r="L953" s="201"/>
      <c r="N953" s="24"/>
      <c r="P953" s="24"/>
      <c r="Q953" s="23"/>
      <c r="R953" s="24"/>
      <c r="S953" s="24"/>
      <c r="T953" s="24"/>
      <c r="U953" s="24"/>
    </row>
    <row r="954" spans="5:21" ht="12.75">
      <c r="E954" s="500"/>
      <c r="F954" s="24"/>
      <c r="H954" s="23"/>
      <c r="J954" s="201"/>
      <c r="K954" s="201"/>
      <c r="L954" s="201"/>
      <c r="N954" s="24"/>
      <c r="P954" s="24"/>
      <c r="Q954" s="23"/>
      <c r="R954" s="24"/>
      <c r="S954" s="24"/>
      <c r="T954" s="24"/>
      <c r="U954" s="24"/>
    </row>
    <row r="955" spans="5:21" ht="12.75">
      <c r="E955" s="500"/>
      <c r="F955" s="24"/>
      <c r="H955" s="23"/>
      <c r="J955" s="201"/>
      <c r="K955" s="201"/>
      <c r="L955" s="201"/>
      <c r="N955" s="24"/>
      <c r="P955" s="24"/>
      <c r="Q955" s="23"/>
      <c r="R955" s="24"/>
      <c r="S955" s="24"/>
      <c r="T955" s="24"/>
      <c r="U955" s="24"/>
    </row>
    <row r="956" spans="5:21" ht="12.75">
      <c r="E956" s="500"/>
      <c r="F956" s="24"/>
      <c r="H956" s="23"/>
      <c r="J956" s="201"/>
      <c r="K956" s="201"/>
      <c r="L956" s="201"/>
      <c r="N956" s="24"/>
      <c r="P956" s="24"/>
      <c r="Q956" s="23"/>
      <c r="R956" s="24"/>
      <c r="S956" s="24"/>
      <c r="T956" s="24"/>
      <c r="U956" s="24"/>
    </row>
    <row r="957" spans="5:21" ht="12.75">
      <c r="E957" s="500"/>
      <c r="F957" s="24"/>
      <c r="H957" s="23"/>
      <c r="J957" s="201"/>
      <c r="K957" s="201"/>
      <c r="L957" s="201"/>
      <c r="N957" s="24"/>
      <c r="P957" s="24"/>
      <c r="Q957" s="23"/>
      <c r="R957" s="24"/>
      <c r="S957" s="24"/>
      <c r="T957" s="24"/>
      <c r="U957" s="24"/>
    </row>
    <row r="958" spans="5:21" ht="12.75">
      <c r="E958" s="500"/>
      <c r="F958" s="24"/>
      <c r="H958" s="23"/>
      <c r="J958" s="201"/>
      <c r="K958" s="201"/>
      <c r="L958" s="201"/>
      <c r="N958" s="24"/>
      <c r="P958" s="24"/>
      <c r="Q958" s="23"/>
      <c r="R958" s="24"/>
      <c r="S958" s="24"/>
      <c r="T958" s="24"/>
      <c r="U958" s="24"/>
    </row>
    <row r="959" spans="5:21" ht="12.75">
      <c r="E959" s="500"/>
      <c r="F959" s="24"/>
      <c r="H959" s="23"/>
      <c r="J959" s="201"/>
      <c r="K959" s="201"/>
      <c r="L959" s="201"/>
      <c r="N959" s="24"/>
      <c r="P959" s="24"/>
      <c r="Q959" s="23"/>
      <c r="R959" s="24"/>
      <c r="S959" s="24"/>
      <c r="T959" s="24"/>
      <c r="U959" s="24"/>
    </row>
    <row r="960" spans="5:21" ht="12.75">
      <c r="E960" s="500"/>
      <c r="F960" s="24"/>
      <c r="H960" s="23"/>
      <c r="J960" s="201"/>
      <c r="K960" s="201"/>
      <c r="L960" s="201"/>
      <c r="N960" s="24"/>
      <c r="P960" s="24"/>
      <c r="Q960" s="23"/>
      <c r="R960" s="24"/>
      <c r="S960" s="24"/>
      <c r="T960" s="24"/>
      <c r="U960" s="24"/>
    </row>
    <row r="961" spans="5:21" ht="12.75">
      <c r="E961" s="500"/>
      <c r="F961" s="24"/>
      <c r="H961" s="23"/>
      <c r="J961" s="201"/>
      <c r="K961" s="201"/>
      <c r="L961" s="201"/>
      <c r="N961" s="24"/>
      <c r="P961" s="24"/>
      <c r="Q961" s="23"/>
      <c r="R961" s="24"/>
      <c r="S961" s="24"/>
      <c r="T961" s="24"/>
      <c r="U961" s="24"/>
    </row>
    <row r="962" spans="5:21" ht="12.75">
      <c r="E962" s="500"/>
      <c r="F962" s="24"/>
      <c r="H962" s="23"/>
      <c r="J962" s="201"/>
      <c r="K962" s="201"/>
      <c r="L962" s="201"/>
      <c r="N962" s="24"/>
      <c r="P962" s="24"/>
      <c r="Q962" s="23"/>
      <c r="R962" s="24"/>
      <c r="S962" s="24"/>
      <c r="T962" s="24"/>
      <c r="U962" s="24"/>
    </row>
    <row r="963" spans="5:21" ht="12.75">
      <c r="E963" s="500"/>
      <c r="F963" s="24"/>
      <c r="H963" s="23"/>
      <c r="J963" s="201"/>
      <c r="K963" s="201"/>
      <c r="L963" s="201"/>
      <c r="N963" s="24"/>
      <c r="P963" s="24"/>
      <c r="Q963" s="23"/>
      <c r="R963" s="24"/>
      <c r="S963" s="24"/>
      <c r="T963" s="24"/>
      <c r="U963" s="24"/>
    </row>
    <row r="964" spans="5:21" ht="12.75">
      <c r="E964" s="500"/>
      <c r="F964" s="24"/>
      <c r="H964" s="23"/>
      <c r="J964" s="201"/>
      <c r="K964" s="201"/>
      <c r="L964" s="201"/>
      <c r="N964" s="24"/>
      <c r="P964" s="24"/>
      <c r="Q964" s="23"/>
      <c r="R964" s="24"/>
      <c r="S964" s="24"/>
      <c r="T964" s="24"/>
      <c r="U964" s="24"/>
    </row>
    <row r="965" spans="5:21" ht="12.75">
      <c r="E965" s="500"/>
      <c r="F965" s="24"/>
      <c r="H965" s="23"/>
      <c r="J965" s="201"/>
      <c r="K965" s="201"/>
      <c r="L965" s="201"/>
      <c r="N965" s="24"/>
      <c r="P965" s="24"/>
      <c r="Q965" s="23"/>
      <c r="R965" s="24"/>
      <c r="S965" s="24"/>
      <c r="T965" s="24"/>
      <c r="U965" s="24"/>
    </row>
    <row r="966" spans="5:21" ht="12.75">
      <c r="E966" s="500"/>
      <c r="F966" s="24"/>
      <c r="H966" s="23"/>
      <c r="J966" s="201"/>
      <c r="K966" s="201"/>
      <c r="L966" s="201"/>
      <c r="N966" s="24"/>
      <c r="P966" s="24"/>
      <c r="Q966" s="23"/>
      <c r="R966" s="24"/>
      <c r="S966" s="24"/>
      <c r="T966" s="24"/>
      <c r="U966" s="24"/>
    </row>
    <row r="967" spans="5:21" ht="12.75">
      <c r="E967" s="500"/>
      <c r="F967" s="24"/>
      <c r="H967" s="23"/>
      <c r="J967" s="201"/>
      <c r="K967" s="201"/>
      <c r="L967" s="201"/>
      <c r="N967" s="24"/>
      <c r="P967" s="24"/>
      <c r="Q967" s="23"/>
      <c r="R967" s="24"/>
      <c r="S967" s="24"/>
      <c r="T967" s="24"/>
      <c r="U967" s="24"/>
    </row>
    <row r="968" spans="5:21" ht="12.75">
      <c r="E968" s="500"/>
      <c r="F968" s="24"/>
      <c r="H968" s="23"/>
      <c r="J968" s="201"/>
      <c r="K968" s="201"/>
      <c r="L968" s="201"/>
      <c r="N968" s="24"/>
      <c r="P968" s="24"/>
      <c r="Q968" s="23"/>
      <c r="R968" s="24"/>
      <c r="S968" s="24"/>
      <c r="T968" s="24"/>
      <c r="U968" s="24"/>
    </row>
    <row r="969" spans="5:21" ht="12.75">
      <c r="E969" s="500"/>
      <c r="F969" s="24"/>
      <c r="H969" s="23"/>
      <c r="J969" s="201"/>
      <c r="K969" s="201"/>
      <c r="L969" s="201"/>
      <c r="N969" s="24"/>
      <c r="P969" s="24"/>
      <c r="Q969" s="23"/>
      <c r="R969" s="24"/>
      <c r="S969" s="24"/>
      <c r="T969" s="24"/>
      <c r="U969" s="24"/>
    </row>
    <row r="970" spans="5:21" ht="12.75">
      <c r="E970" s="500"/>
      <c r="F970" s="24"/>
      <c r="H970" s="23"/>
      <c r="J970" s="201"/>
      <c r="K970" s="201"/>
      <c r="L970" s="201"/>
      <c r="N970" s="24"/>
      <c r="P970" s="24"/>
      <c r="Q970" s="23"/>
      <c r="R970" s="24"/>
      <c r="S970" s="24"/>
      <c r="T970" s="24"/>
      <c r="U970" s="24"/>
    </row>
  </sheetData>
  <dataValidations count="3">
    <dataValidation type="list" allowBlank="1" showErrorMessage="1" sqref="I23:I32 I2:I10" xr:uid="{FF5749FC-79AA-4609-B91D-96439D8E2FB0}">
      <formula1>"Story Completed,Story Being Tested,Story Ready For Testing,Story Peer Review,Product Owner - Verify,Story Being Developed,Story Approved"</formula1>
    </dataValidation>
    <dataValidation type="list" allowBlank="1" showErrorMessage="1" sqref="I33" xr:uid="{545DED41-B20F-43D4-B2E0-F0E8266E172B}">
      <formula1>"Open,Inprogress,Closed"</formula1>
    </dataValidation>
    <dataValidation type="list" allowBlank="1" showErrorMessage="1" sqref="I11:I22" xr:uid="{03039A96-E70C-4463-98AB-DD6EDA5DD794}">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6B71DAAE-F212-40BD-8D2E-B8F1942D8415}">
          <x14:formula1>
            <xm:f>Settings!$C$3:$C$20</xm:f>
          </x14:formula1>
          <xm:sqref>I2:I10</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82AD-0E89-4099-8025-ED4BB8E28C7F}">
  <sheetPr>
    <outlinePr summaryBelow="0" summaryRight="0"/>
  </sheetPr>
  <dimension ref="A1:AB993"/>
  <sheetViews>
    <sheetView topLeftCell="B1" workbookViewId="0">
      <selection activeCell="G3" sqref="G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style="179"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74"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23.25">
      <c r="B2" s="496" t="s">
        <v>869</v>
      </c>
      <c r="C2" s="503">
        <v>24842</v>
      </c>
      <c r="D2" s="431"/>
      <c r="E2" s="177" t="s">
        <v>571</v>
      </c>
      <c r="F2" s="193" t="s">
        <v>647</v>
      </c>
      <c r="G2" s="3" t="s">
        <v>872</v>
      </c>
      <c r="H2" s="193" t="s">
        <v>229</v>
      </c>
      <c r="I2" s="193" t="s">
        <v>828</v>
      </c>
      <c r="J2" s="21" t="s">
        <v>795</v>
      </c>
      <c r="K2" s="21" t="s">
        <v>874</v>
      </c>
      <c r="L2" s="460" t="s">
        <v>687</v>
      </c>
      <c r="M2" s="53" t="s">
        <v>875</v>
      </c>
    </row>
    <row r="3" spans="1:28" ht="30" customHeight="1">
      <c r="B3" s="496" t="s">
        <v>869</v>
      </c>
      <c r="C3" s="398">
        <v>24912</v>
      </c>
      <c r="D3" s="505">
        <v>41585</v>
      </c>
      <c r="E3" s="177" t="s">
        <v>571</v>
      </c>
      <c r="F3" s="193" t="s">
        <v>647</v>
      </c>
      <c r="G3" s="317" t="s">
        <v>873</v>
      </c>
      <c r="H3" s="193" t="s">
        <v>229</v>
      </c>
      <c r="I3" s="193" t="s">
        <v>225</v>
      </c>
      <c r="J3" s="21" t="s">
        <v>226</v>
      </c>
      <c r="K3" s="21" t="s">
        <v>874</v>
      </c>
      <c r="L3" s="21" t="s">
        <v>649</v>
      </c>
      <c r="M3" s="53" t="s">
        <v>876</v>
      </c>
    </row>
    <row r="4" spans="1:28" ht="12.75">
      <c r="B4" s="193"/>
      <c r="C4" s="504"/>
      <c r="D4" s="422"/>
      <c r="E4" s="177"/>
      <c r="F4" s="193"/>
      <c r="G4" s="282"/>
      <c r="H4" s="193"/>
      <c r="I4" s="193"/>
      <c r="J4" s="21"/>
      <c r="K4" s="21"/>
      <c r="L4" s="21"/>
      <c r="M4" s="53"/>
    </row>
    <row r="5" spans="1:28" ht="12.75">
      <c r="B5" s="193"/>
      <c r="C5" s="456"/>
      <c r="D5" s="422"/>
      <c r="E5" s="177"/>
      <c r="F5" s="193"/>
      <c r="G5" s="282"/>
      <c r="H5" s="193"/>
      <c r="I5" s="193"/>
      <c r="J5" s="21"/>
      <c r="K5" s="21"/>
      <c r="L5" s="21"/>
      <c r="M5" s="53"/>
    </row>
    <row r="6" spans="1:28" ht="12.75">
      <c r="B6" s="193"/>
      <c r="C6" s="283"/>
      <c r="D6" s="422"/>
      <c r="E6" s="177"/>
      <c r="F6" s="193"/>
      <c r="G6" s="282"/>
      <c r="H6" s="193"/>
      <c r="I6" s="193"/>
      <c r="J6" s="21"/>
      <c r="K6" s="21"/>
      <c r="L6" s="21"/>
      <c r="M6" s="53"/>
    </row>
    <row r="7" spans="1:28" ht="12.75">
      <c r="B7" s="193"/>
      <c r="C7" s="400"/>
      <c r="D7" s="422"/>
      <c r="E7" s="177"/>
      <c r="F7" s="193"/>
      <c r="G7" s="389"/>
      <c r="H7" s="193"/>
      <c r="I7" s="193"/>
      <c r="J7" s="21"/>
      <c r="K7" s="21"/>
      <c r="L7" s="21"/>
      <c r="M7" s="53"/>
    </row>
    <row r="8" spans="1:28" ht="12.75">
      <c r="B8" s="193"/>
      <c r="C8" s="283"/>
      <c r="D8" s="422"/>
      <c r="E8" s="177"/>
      <c r="F8" s="193"/>
      <c r="G8" s="282"/>
      <c r="H8" s="193"/>
      <c r="I8" s="193"/>
      <c r="J8" s="21"/>
      <c r="K8" s="21"/>
      <c r="L8" s="21"/>
      <c r="M8" s="53"/>
    </row>
    <row r="9" spans="1:28" ht="12.75">
      <c r="B9" s="193"/>
      <c r="C9" s="283"/>
      <c r="D9" s="422"/>
      <c r="E9" s="177"/>
      <c r="F9" s="193"/>
      <c r="G9" s="282"/>
      <c r="H9" s="193"/>
      <c r="I9" s="193"/>
      <c r="J9" s="21"/>
      <c r="K9" s="21"/>
      <c r="L9" s="21"/>
      <c r="M9" s="53"/>
    </row>
    <row r="10" spans="1:28" ht="12.75">
      <c r="B10" s="193"/>
      <c r="C10" s="283"/>
      <c r="D10" s="422"/>
      <c r="E10" s="177"/>
      <c r="F10" s="193"/>
      <c r="G10" s="282"/>
      <c r="H10" s="193"/>
      <c r="I10" s="193"/>
      <c r="J10" s="21"/>
      <c r="K10" s="21"/>
      <c r="L10" s="21"/>
      <c r="M10" s="53"/>
    </row>
    <row r="11" spans="1:28" ht="12.75">
      <c r="B11" s="193"/>
      <c r="C11" s="283"/>
      <c r="D11" s="422"/>
      <c r="E11" s="177"/>
      <c r="F11" s="193"/>
      <c r="G11" s="282"/>
      <c r="H11" s="193"/>
      <c r="I11" s="193"/>
      <c r="J11" s="21"/>
      <c r="K11" s="21"/>
      <c r="L11" s="21"/>
      <c r="M11" s="53"/>
    </row>
    <row r="12" spans="1:28" ht="12.75">
      <c r="B12" s="225"/>
      <c r="C12" s="343"/>
      <c r="D12" s="461"/>
      <c r="E12" s="506"/>
      <c r="F12" s="225"/>
      <c r="G12" s="337"/>
      <c r="H12" s="225"/>
      <c r="I12" s="225"/>
      <c r="J12" s="48"/>
      <c r="K12" s="48"/>
      <c r="L12" s="48"/>
      <c r="M12" s="462"/>
    </row>
    <row r="13" spans="1:28" s="53" customFormat="1" ht="12.75">
      <c r="A13" s="248"/>
      <c r="B13" s="193"/>
      <c r="C13" s="425"/>
      <c r="D13" s="422"/>
      <c r="E13" s="177"/>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654B646-E708-4AE2-897A-D3CDA1940846}">
      <formula1>"Internal,External"</formula1>
    </dataValidation>
    <dataValidation type="list" allowBlank="1" showErrorMessage="1" sqref="H2:H13" xr:uid="{94FCE227-44B8-4EF2-94DB-2C2919E79646}">
      <formula1>"Minor,Significant,Major"</formula1>
    </dataValidation>
    <dataValidation type="list" allowBlank="1" showErrorMessage="1" sqref="F2:F13" xr:uid="{6A6555CA-8720-4BDF-B8E2-9BF23CE58D52}">
      <formula1>"Bounceback/Sub-Defect,Defect,None"</formula1>
    </dataValidation>
    <dataValidation type="list" allowBlank="1" showErrorMessage="1" sqref="I2:I13" xr:uid="{816944E5-FCD2-46ED-803C-DEA191EC201D}">
      <formula1>"Manual, Automation"</formula1>
    </dataValidation>
    <dataValidation type="list" allowBlank="1" showErrorMessage="1" sqref="K2:K13" xr:uid="{CC694D62-7602-4FA2-96EC-78CBAF7934F9}">
      <formula1>"Open,Inprogress,Closed/Rejected,Defect Fixed"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8C83046-E20A-4D73-BCB5-83888062EB9C}">
          <x14:formula1>
            <xm:f>Details!$A$2:$A$10</xm:f>
          </x14:formula1>
          <xm:sqref>L1:L1048576</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3272-77C3-4DF1-AE44-32746BCF53F2}">
  <sheetPr>
    <outlinePr summaryBelow="0" summaryRight="0"/>
  </sheetPr>
  <dimension ref="A1:AD970"/>
  <sheetViews>
    <sheetView showGridLines="0" workbookViewId="0">
      <pane xSplit="9" topLeftCell="X8" activePane="topRight" state="frozen"/>
      <selection pane="topRight" activeCell="X8" sqref="X8"/>
      <selection activeCell="A3" sqref="A3"/>
    </sheetView>
  </sheetViews>
  <sheetFormatPr defaultColWidth="12.5703125" defaultRowHeight="15.75" customHeight="1"/>
  <cols>
    <col min="1" max="1" width="4" customWidth="1"/>
    <col min="2" max="2" width="6.28515625" style="243" customWidth="1"/>
    <col min="3" max="3" width="10.42578125" style="243" customWidth="1"/>
    <col min="4" max="4" width="9" style="243" customWidth="1"/>
    <col min="5" max="5" width="12.7109375" customWidth="1"/>
    <col min="6" max="6" width="11.42578125" customWidth="1"/>
    <col min="7" max="7" width="17.7109375" style="243" customWidth="1"/>
    <col min="8" max="8" width="53.28515625" customWidth="1"/>
    <col min="9" max="9" width="21.7109375" style="243" customWidth="1"/>
    <col min="10" max="10" width="17.42578125" style="179" bestFit="1" customWidth="1"/>
    <col min="11" max="11" width="19.28515625" style="179" customWidth="1"/>
    <col min="12" max="12" width="21.5703125" style="179"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12.75">
      <c r="A2" s="314">
        <v>1</v>
      </c>
      <c r="B2" s="283" t="str">
        <f>'Dashboard-2025'!$K$1</f>
        <v>FOH Wave</v>
      </c>
      <c r="C2" s="354" t="e">
        <f ca="1">'Dashboard-2025'!$F$1</f>
        <v>#N/A</v>
      </c>
      <c r="D2" s="354" t="e">
        <f ca="1">'Dashboard-2025'!$I$1</f>
        <v>#N/A</v>
      </c>
      <c r="E2" s="494" t="s">
        <v>371</v>
      </c>
      <c r="F2" s="285" t="s">
        <v>465</v>
      </c>
      <c r="G2" s="310">
        <v>47405</v>
      </c>
      <c r="H2" s="282" t="s">
        <v>877</v>
      </c>
      <c r="I2" s="369" t="s">
        <v>199</v>
      </c>
      <c r="J2" s="283">
        <v>13</v>
      </c>
      <c r="K2" s="283">
        <v>13</v>
      </c>
      <c r="L2" s="283">
        <v>45</v>
      </c>
      <c r="M2" s="283" t="s">
        <v>465</v>
      </c>
      <c r="N2" s="279" t="s">
        <v>571</v>
      </c>
      <c r="O2" s="283" t="s">
        <v>251</v>
      </c>
      <c r="P2" s="279" t="s">
        <v>571</v>
      </c>
      <c r="Q2" s="283" t="s">
        <v>878</v>
      </c>
      <c r="R2" s="283">
        <v>41171</v>
      </c>
      <c r="S2" s="361">
        <v>45726</v>
      </c>
      <c r="T2" s="361">
        <v>45726</v>
      </c>
      <c r="U2" s="283" t="s">
        <v>396</v>
      </c>
      <c r="V2" s="283" t="s">
        <v>251</v>
      </c>
      <c r="W2" s="279" t="s">
        <v>217</v>
      </c>
      <c r="X2" s="354">
        <v>45726</v>
      </c>
      <c r="Y2" s="279" t="s">
        <v>251</v>
      </c>
      <c r="Z2" s="283" t="s">
        <v>251</v>
      </c>
      <c r="AA2" s="283" t="s">
        <v>190</v>
      </c>
      <c r="AB2" s="355"/>
      <c r="AC2" s="356"/>
      <c r="AD2" s="356"/>
    </row>
    <row r="3" spans="1:30" ht="23.25">
      <c r="A3" s="314">
        <v>2</v>
      </c>
      <c r="B3" s="283" t="str">
        <f>'Dashboard-2025'!$K$1</f>
        <v>FOH Wave</v>
      </c>
      <c r="C3" s="354" t="e">
        <f ca="1">'Dashboard-2025'!$F$1</f>
        <v>#N/A</v>
      </c>
      <c r="D3" s="354" t="e">
        <f ca="1">'Dashboard-2025'!$I$1</f>
        <v>#N/A</v>
      </c>
      <c r="E3" s="494" t="s">
        <v>371</v>
      </c>
      <c r="F3" s="285" t="s">
        <v>414</v>
      </c>
      <c r="G3" s="310">
        <v>47362</v>
      </c>
      <c r="H3" s="282" t="s">
        <v>879</v>
      </c>
      <c r="I3" s="369" t="s">
        <v>199</v>
      </c>
      <c r="J3" s="296">
        <v>3</v>
      </c>
      <c r="K3" s="296">
        <v>3</v>
      </c>
      <c r="L3" s="296">
        <v>6</v>
      </c>
      <c r="M3" s="283" t="s">
        <v>414</v>
      </c>
      <c r="N3" s="283" t="s">
        <v>465</v>
      </c>
      <c r="O3" s="285" t="s">
        <v>880</v>
      </c>
      <c r="P3" s="283" t="s">
        <v>465</v>
      </c>
      <c r="Q3" s="283" t="s">
        <v>251</v>
      </c>
      <c r="R3" s="283">
        <v>41118</v>
      </c>
      <c r="S3" s="354">
        <v>45722</v>
      </c>
      <c r="T3" s="354">
        <v>45722</v>
      </c>
      <c r="U3" s="283" t="s">
        <v>396</v>
      </c>
      <c r="V3" s="283" t="s">
        <v>251</v>
      </c>
      <c r="W3" s="283" t="s">
        <v>217</v>
      </c>
      <c r="X3" s="354">
        <v>45722</v>
      </c>
      <c r="Y3" s="283" t="s">
        <v>251</v>
      </c>
      <c r="Z3" s="283" t="s">
        <v>251</v>
      </c>
      <c r="AA3" s="283" t="s">
        <v>190</v>
      </c>
      <c r="AB3" s="355"/>
      <c r="AC3" s="356"/>
      <c r="AD3" s="356"/>
    </row>
    <row r="4" spans="1:30" ht="12.75">
      <c r="A4" s="314">
        <v>3</v>
      </c>
      <c r="B4" s="283" t="str">
        <f>'Dashboard-2025'!$K$1</f>
        <v>FOH Wave</v>
      </c>
      <c r="C4" s="354" t="e">
        <f ca="1">'Dashboard-2025'!$F$1</f>
        <v>#N/A</v>
      </c>
      <c r="D4" s="354" t="e">
        <f ca="1">'Dashboard-2025'!$I$1</f>
        <v>#N/A</v>
      </c>
      <c r="E4" s="494" t="s">
        <v>371</v>
      </c>
      <c r="F4" s="285" t="s">
        <v>571</v>
      </c>
      <c r="G4" s="283" t="s">
        <v>881</v>
      </c>
      <c r="H4" s="132" t="s">
        <v>882</v>
      </c>
      <c r="I4" s="369" t="s">
        <v>199</v>
      </c>
      <c r="J4" s="283">
        <v>2</v>
      </c>
      <c r="K4" s="283">
        <v>2</v>
      </c>
      <c r="L4" s="283">
        <v>3</v>
      </c>
      <c r="M4" s="283" t="s">
        <v>571</v>
      </c>
      <c r="N4" s="283" t="s">
        <v>465</v>
      </c>
      <c r="O4" s="283" t="s">
        <v>251</v>
      </c>
      <c r="P4" s="283" t="s">
        <v>465</v>
      </c>
      <c r="Q4" s="283" t="s">
        <v>883</v>
      </c>
      <c r="R4" s="283">
        <v>41094</v>
      </c>
      <c r="S4" s="354">
        <v>45721</v>
      </c>
      <c r="T4" s="354">
        <v>45721</v>
      </c>
      <c r="U4" s="283" t="s">
        <v>396</v>
      </c>
      <c r="V4" s="283" t="s">
        <v>251</v>
      </c>
      <c r="W4" s="283" t="s">
        <v>217</v>
      </c>
      <c r="X4" s="354">
        <v>45721</v>
      </c>
      <c r="Y4" s="283" t="s">
        <v>251</v>
      </c>
      <c r="Z4" s="283" t="s">
        <v>251</v>
      </c>
      <c r="AA4" s="283" t="s">
        <v>190</v>
      </c>
      <c r="AB4" s="355"/>
      <c r="AC4" s="356"/>
      <c r="AD4" s="356"/>
    </row>
    <row r="5" spans="1:30" ht="23.25">
      <c r="A5" s="314">
        <v>4</v>
      </c>
      <c r="B5" s="279" t="s">
        <v>709</v>
      </c>
      <c r="C5" s="361" t="e">
        <f ca="1">'Dashboard-2025'!$F$1</f>
        <v>#N/A</v>
      </c>
      <c r="D5" s="361" t="e">
        <f ca="1">'Dashboard-2025'!$I$1</f>
        <v>#N/A</v>
      </c>
      <c r="E5" s="494" t="s">
        <v>371</v>
      </c>
      <c r="F5" s="343" t="s">
        <v>414</v>
      </c>
      <c r="G5" s="279">
        <v>47297</v>
      </c>
      <c r="H5" s="337" t="s">
        <v>884</v>
      </c>
      <c r="I5" s="369" t="s">
        <v>199</v>
      </c>
      <c r="J5" s="279">
        <v>3</v>
      </c>
      <c r="K5" s="279">
        <v>3</v>
      </c>
      <c r="L5" s="279">
        <v>12</v>
      </c>
      <c r="M5" s="279" t="s">
        <v>414</v>
      </c>
      <c r="N5" s="279" t="s">
        <v>571</v>
      </c>
      <c r="O5" s="343" t="s">
        <v>885</v>
      </c>
      <c r="P5" s="279" t="s">
        <v>571</v>
      </c>
      <c r="Q5" s="279" t="s">
        <v>251</v>
      </c>
      <c r="R5" s="279">
        <v>41170</v>
      </c>
      <c r="S5" s="361">
        <v>45726</v>
      </c>
      <c r="T5" s="361">
        <v>45726</v>
      </c>
      <c r="U5" s="279" t="s">
        <v>396</v>
      </c>
      <c r="V5" s="279" t="s">
        <v>886</v>
      </c>
      <c r="W5" s="279" t="s">
        <v>217</v>
      </c>
      <c r="X5" s="354">
        <v>45726</v>
      </c>
      <c r="Y5" s="279" t="s">
        <v>251</v>
      </c>
      <c r="Z5" s="279" t="s">
        <v>251</v>
      </c>
      <c r="AA5" s="279" t="s">
        <v>190</v>
      </c>
      <c r="AB5" s="362"/>
      <c r="AC5" s="356"/>
      <c r="AD5" s="356"/>
    </row>
    <row r="6" spans="1:30" s="53" customFormat="1" ht="25.5" customHeight="1">
      <c r="A6" s="314">
        <v>5</v>
      </c>
      <c r="B6" s="283" t="str">
        <f>'Dashboard-2025'!$K$1</f>
        <v>FOH Wave</v>
      </c>
      <c r="C6" s="354" t="e">
        <f ca="1">'Dashboard-2025'!$F$1</f>
        <v>#N/A</v>
      </c>
      <c r="D6" s="354" t="e">
        <f ca="1">'Dashboard-2025'!$I$1</f>
        <v>#N/A</v>
      </c>
      <c r="E6" s="495" t="s">
        <v>371</v>
      </c>
      <c r="F6" s="285" t="s">
        <v>841</v>
      </c>
      <c r="G6" s="283">
        <v>47077</v>
      </c>
      <c r="H6" s="282" t="s">
        <v>887</v>
      </c>
      <c r="I6" s="369" t="s">
        <v>199</v>
      </c>
      <c r="J6" s="285">
        <v>5</v>
      </c>
      <c r="K6" s="285">
        <v>5</v>
      </c>
      <c r="L6" s="285">
        <v>16</v>
      </c>
      <c r="M6" s="283" t="s">
        <v>448</v>
      </c>
      <c r="N6" s="283" t="s">
        <v>571</v>
      </c>
      <c r="O6" s="285" t="s">
        <v>888</v>
      </c>
      <c r="P6" s="283" t="s">
        <v>571</v>
      </c>
      <c r="Q6" s="320" t="s">
        <v>251</v>
      </c>
      <c r="R6" s="320">
        <v>41144</v>
      </c>
      <c r="S6" s="354">
        <v>45723</v>
      </c>
      <c r="T6" s="354">
        <v>45723</v>
      </c>
      <c r="U6" s="320" t="s">
        <v>190</v>
      </c>
      <c r="V6" s="320" t="s">
        <v>190</v>
      </c>
      <c r="W6" s="320" t="s">
        <v>217</v>
      </c>
      <c r="X6" s="354">
        <v>45723</v>
      </c>
      <c r="Y6" s="320" t="s">
        <v>251</v>
      </c>
      <c r="Z6" s="320" t="s">
        <v>251</v>
      </c>
      <c r="AA6" s="320" t="s">
        <v>190</v>
      </c>
      <c r="AB6" s="485"/>
      <c r="AC6" s="486"/>
      <c r="AD6" s="486"/>
    </row>
    <row r="7" spans="1:30" ht="23.25">
      <c r="A7" s="314">
        <v>6</v>
      </c>
      <c r="B7" s="283" t="s">
        <v>709</v>
      </c>
      <c r="C7" s="354" t="e">
        <f ca="1">'Dashboard-2025'!$F$1</f>
        <v>#N/A</v>
      </c>
      <c r="D7" s="354" t="e">
        <f ca="1">'Dashboard-2025'!$I$1</f>
        <v>#N/A</v>
      </c>
      <c r="E7" s="484" t="s">
        <v>889</v>
      </c>
      <c r="F7" s="285" t="s">
        <v>571</v>
      </c>
      <c r="G7" s="310">
        <v>47168</v>
      </c>
      <c r="H7" s="337" t="s">
        <v>890</v>
      </c>
      <c r="I7" s="364" t="s">
        <v>404</v>
      </c>
      <c r="J7" s="278">
        <v>5</v>
      </c>
      <c r="K7" s="278">
        <v>5</v>
      </c>
      <c r="L7" s="296">
        <v>17</v>
      </c>
      <c r="M7" s="283" t="s">
        <v>571</v>
      </c>
      <c r="N7" s="283" t="s">
        <v>396</v>
      </c>
      <c r="O7" s="283" t="s">
        <v>251</v>
      </c>
      <c r="P7" s="283" t="s">
        <v>465</v>
      </c>
      <c r="Q7" s="283" t="s">
        <v>251</v>
      </c>
      <c r="R7" s="320">
        <v>41198</v>
      </c>
      <c r="S7" s="354">
        <v>45728</v>
      </c>
      <c r="T7" s="354">
        <v>45728</v>
      </c>
      <c r="U7" s="283" t="s">
        <v>396</v>
      </c>
      <c r="V7" s="283" t="s">
        <v>835</v>
      </c>
      <c r="W7" s="283" t="s">
        <v>212</v>
      </c>
      <c r="X7" s="354">
        <v>45728</v>
      </c>
      <c r="Y7" s="283" t="s">
        <v>251</v>
      </c>
      <c r="Z7" s="283" t="s">
        <v>251</v>
      </c>
      <c r="AA7" s="283" t="s">
        <v>190</v>
      </c>
      <c r="AB7" s="355" t="s">
        <v>891</v>
      </c>
      <c r="AC7" s="356"/>
      <c r="AD7" s="356"/>
    </row>
    <row r="8" spans="1:30" ht="23.25">
      <c r="A8" s="314">
        <v>7</v>
      </c>
      <c r="B8" s="310" t="str">
        <f>'Dashboard-2025'!$K$1</f>
        <v>FOH Wave</v>
      </c>
      <c r="C8" s="487" t="e">
        <f ca="1">'Dashboard-2025'!$F$1</f>
        <v>#N/A</v>
      </c>
      <c r="D8" s="487" t="e">
        <f ca="1">'Dashboard-2025'!$I$1</f>
        <v>#N/A</v>
      </c>
      <c r="E8" s="484" t="s">
        <v>889</v>
      </c>
      <c r="F8" s="325" t="s">
        <v>765</v>
      </c>
      <c r="G8" s="488">
        <v>47433</v>
      </c>
      <c r="H8" s="417" t="s">
        <v>870</v>
      </c>
      <c r="I8" s="369" t="s">
        <v>199</v>
      </c>
      <c r="J8" s="325">
        <v>8</v>
      </c>
      <c r="K8" s="325"/>
      <c r="L8" s="489">
        <v>32</v>
      </c>
      <c r="M8" s="310"/>
      <c r="N8" s="310"/>
      <c r="O8" s="310"/>
      <c r="P8" s="310"/>
      <c r="Q8" s="310"/>
      <c r="R8" s="310">
        <v>41215</v>
      </c>
      <c r="S8" s="487">
        <v>45729</v>
      </c>
      <c r="T8" s="310"/>
      <c r="U8" s="310"/>
      <c r="V8" s="310"/>
      <c r="W8" s="310" t="s">
        <v>217</v>
      </c>
      <c r="X8" s="487">
        <v>45734</v>
      </c>
      <c r="Y8" s="310" t="s">
        <v>190</v>
      </c>
      <c r="Z8" s="310" t="s">
        <v>190</v>
      </c>
      <c r="AA8" s="283" t="s">
        <v>190</v>
      </c>
      <c r="AB8" s="490" t="s">
        <v>892</v>
      </c>
      <c r="AC8" s="356"/>
      <c r="AD8" s="356"/>
    </row>
    <row r="9" spans="1:30" ht="23.25">
      <c r="A9" s="314">
        <v>8</v>
      </c>
      <c r="B9" s="283" t="s">
        <v>709</v>
      </c>
      <c r="C9" s="354" t="e">
        <f ca="1">'Dashboard-2025'!$F$1</f>
        <v>#N/A</v>
      </c>
      <c r="D9" s="354" t="e">
        <f ca="1">'Dashboard-2025'!$I$1</f>
        <v>#N/A</v>
      </c>
      <c r="E9" s="484" t="s">
        <v>889</v>
      </c>
      <c r="F9" s="285" t="s">
        <v>571</v>
      </c>
      <c r="G9" s="283">
        <v>47084</v>
      </c>
      <c r="H9" s="282" t="s">
        <v>853</v>
      </c>
      <c r="I9" s="364" t="s">
        <v>164</v>
      </c>
      <c r="J9" s="296">
        <v>8</v>
      </c>
      <c r="K9" s="296"/>
      <c r="L9" s="296"/>
      <c r="M9" s="283"/>
      <c r="N9" s="283"/>
      <c r="O9" s="283"/>
      <c r="P9" s="283"/>
      <c r="Q9" s="283"/>
      <c r="R9" s="283"/>
      <c r="S9" s="283"/>
      <c r="T9" s="283"/>
      <c r="U9" s="283"/>
      <c r="V9" s="283"/>
      <c r="W9" s="283"/>
      <c r="X9" s="283"/>
      <c r="Y9" s="283"/>
      <c r="Z9" s="283"/>
      <c r="AA9" s="283"/>
      <c r="AB9" s="355"/>
    </row>
    <row r="10" spans="1:30" ht="23.25">
      <c r="A10" s="314">
        <v>9</v>
      </c>
      <c r="B10" s="283" t="str">
        <f>'Dashboard-2025'!$K$1</f>
        <v>FOH Wave</v>
      </c>
      <c r="C10" s="354" t="e">
        <f ca="1">'Dashboard-2025'!$F$1</f>
        <v>#N/A</v>
      </c>
      <c r="D10" s="354" t="e">
        <f ca="1">'Dashboard-2025'!$I$1</f>
        <v>#N/A</v>
      </c>
      <c r="E10" s="484" t="s">
        <v>889</v>
      </c>
      <c r="F10" s="283" t="s">
        <v>448</v>
      </c>
      <c r="G10" s="280">
        <v>47307</v>
      </c>
      <c r="H10" s="282" t="s">
        <v>850</v>
      </c>
      <c r="I10" s="364" t="s">
        <v>164</v>
      </c>
      <c r="J10" s="278">
        <v>5</v>
      </c>
      <c r="K10" s="285"/>
      <c r="L10" s="343"/>
      <c r="M10" s="283"/>
      <c r="N10" s="283"/>
      <c r="O10" s="283"/>
      <c r="P10" s="283"/>
      <c r="Q10" s="283"/>
      <c r="R10" s="283"/>
      <c r="S10" s="283"/>
      <c r="T10" s="283"/>
      <c r="U10" s="283"/>
      <c r="V10" s="283"/>
      <c r="W10" s="283"/>
      <c r="X10" s="283"/>
      <c r="Y10" s="283"/>
      <c r="Z10" s="283"/>
      <c r="AA10" s="283"/>
      <c r="AB10" s="355"/>
    </row>
    <row r="11" spans="1:30" ht="23.25">
      <c r="A11" s="314">
        <v>10</v>
      </c>
      <c r="B11" s="283" t="str">
        <f>'Dashboard-2025'!$K$1</f>
        <v>FOH Wave</v>
      </c>
      <c r="C11" s="354" t="e">
        <f ca="1">'Dashboard-2025'!$F$1</f>
        <v>#N/A</v>
      </c>
      <c r="D11" s="354" t="e">
        <f ca="1">'Dashboard-2025'!$I$1</f>
        <v>#N/A</v>
      </c>
      <c r="E11" s="484" t="s">
        <v>889</v>
      </c>
      <c r="F11" s="325" t="s">
        <v>414</v>
      </c>
      <c r="G11" s="416">
        <v>46316</v>
      </c>
      <c r="H11" s="58" t="s">
        <v>860</v>
      </c>
      <c r="I11" s="280" t="s">
        <v>164</v>
      </c>
      <c r="J11" s="285">
        <v>8</v>
      </c>
      <c r="K11" s="285">
        <v>8</v>
      </c>
      <c r="L11" s="285">
        <v>32</v>
      </c>
      <c r="M11" s="283" t="s">
        <v>414</v>
      </c>
      <c r="N11" s="283" t="s">
        <v>571</v>
      </c>
      <c r="O11" s="285" t="s">
        <v>893</v>
      </c>
      <c r="P11" s="283" t="s">
        <v>571</v>
      </c>
      <c r="Q11" s="320" t="s">
        <v>862</v>
      </c>
      <c r="R11" s="280"/>
      <c r="S11" s="294"/>
      <c r="T11" s="294"/>
      <c r="U11" s="283"/>
      <c r="V11" s="283"/>
      <c r="W11" s="283"/>
      <c r="X11" s="294"/>
      <c r="Y11" s="283"/>
      <c r="Z11" s="283"/>
      <c r="AA11" s="283"/>
      <c r="AB11" s="355"/>
      <c r="AC11" s="356"/>
      <c r="AD11" s="356"/>
    </row>
    <row r="12" spans="1:30" ht="12.75">
      <c r="A12" s="314"/>
      <c r="B12" s="283"/>
      <c r="C12" s="354"/>
      <c r="D12" s="354"/>
      <c r="E12" s="437"/>
      <c r="F12" s="285"/>
      <c r="G12" s="416"/>
      <c r="H12" s="432"/>
      <c r="I12" s="280"/>
      <c r="J12" s="285"/>
      <c r="K12" s="285"/>
      <c r="L12" s="285"/>
      <c r="M12" s="283"/>
      <c r="N12" s="283"/>
      <c r="O12" s="283"/>
      <c r="P12" s="283"/>
      <c r="Q12" s="283"/>
      <c r="R12" s="280"/>
      <c r="S12" s="294"/>
      <c r="T12" s="294"/>
      <c r="U12" s="283"/>
      <c r="V12" s="283"/>
      <c r="W12" s="283"/>
      <c r="X12" s="294"/>
      <c r="Y12" s="283"/>
      <c r="Z12" s="283"/>
      <c r="AA12" s="283"/>
      <c r="AB12" s="355"/>
      <c r="AC12" s="356"/>
      <c r="AD12" s="356"/>
    </row>
    <row r="13" spans="1:30" ht="12.75">
      <c r="A13" s="314"/>
      <c r="B13" s="283"/>
      <c r="C13" s="354"/>
      <c r="D13" s="354"/>
      <c r="E13" s="437"/>
      <c r="F13" s="285"/>
      <c r="G13" s="416"/>
      <c r="H13" s="282"/>
      <c r="I13" s="280"/>
      <c r="J13" s="285"/>
      <c r="K13" s="285"/>
      <c r="L13" s="285"/>
      <c r="M13" s="283"/>
      <c r="N13" s="283"/>
      <c r="O13" s="283"/>
      <c r="P13" s="283"/>
      <c r="Q13" s="283"/>
      <c r="R13" s="283"/>
      <c r="S13" s="294"/>
      <c r="T13" s="294"/>
      <c r="U13" s="283"/>
      <c r="V13" s="283"/>
      <c r="W13" s="283"/>
      <c r="X13" s="294"/>
      <c r="Y13" s="283"/>
      <c r="Z13" s="283"/>
      <c r="AA13" s="283"/>
      <c r="AB13" s="355"/>
      <c r="AC13" s="356"/>
      <c r="AD13" s="356"/>
    </row>
    <row r="14" spans="1:30" ht="12.75">
      <c r="A14" s="314"/>
      <c r="B14" s="283"/>
      <c r="C14" s="354"/>
      <c r="D14" s="354"/>
      <c r="E14" s="437"/>
      <c r="F14" s="285"/>
      <c r="G14" s="416"/>
      <c r="H14" s="282"/>
      <c r="I14" s="280"/>
      <c r="J14" s="285"/>
      <c r="K14" s="285"/>
      <c r="L14" s="285"/>
      <c r="M14" s="283"/>
      <c r="N14" s="283"/>
      <c r="O14" s="283"/>
      <c r="P14" s="283"/>
      <c r="Q14" s="283"/>
      <c r="R14" s="296"/>
      <c r="S14" s="294"/>
      <c r="T14" s="294"/>
      <c r="U14" s="283"/>
      <c r="V14" s="283"/>
      <c r="W14" s="283"/>
      <c r="X14" s="294"/>
      <c r="Y14" s="283"/>
      <c r="Z14" s="283"/>
      <c r="AA14" s="283"/>
      <c r="AB14" s="355"/>
      <c r="AC14" s="356"/>
      <c r="AD14" s="356"/>
    </row>
    <row r="15" spans="1:30" ht="12.75">
      <c r="A15" s="314"/>
      <c r="B15" s="283"/>
      <c r="C15" s="354"/>
      <c r="D15" s="354"/>
      <c r="E15" s="437"/>
      <c r="F15" s="285"/>
      <c r="G15" s="283"/>
      <c r="H15" s="282"/>
      <c r="I15" s="280"/>
      <c r="J15" s="285"/>
      <c r="K15" s="285"/>
      <c r="L15" s="285"/>
      <c r="M15" s="283"/>
      <c r="N15" s="283"/>
      <c r="O15" s="283"/>
      <c r="P15" s="283"/>
      <c r="Q15" s="283"/>
      <c r="R15" s="296"/>
      <c r="S15" s="294"/>
      <c r="T15" s="294"/>
      <c r="U15" s="283"/>
      <c r="V15" s="283"/>
      <c r="W15" s="283"/>
      <c r="X15" s="294"/>
      <c r="Y15" s="283"/>
      <c r="Z15" s="283"/>
      <c r="AA15" s="283"/>
      <c r="AB15" s="355"/>
      <c r="AC15" s="356"/>
      <c r="AD15" s="356"/>
    </row>
    <row r="16" spans="1:30" ht="12.75">
      <c r="A16" s="314"/>
      <c r="B16" s="283"/>
      <c r="C16" s="354"/>
      <c r="D16" s="354"/>
      <c r="E16" s="437"/>
      <c r="F16" s="285"/>
      <c r="G16" s="388"/>
      <c r="H16" s="389"/>
      <c r="I16" s="280"/>
      <c r="J16" s="285"/>
      <c r="K16" s="285"/>
      <c r="L16" s="285"/>
      <c r="M16" s="283"/>
      <c r="N16" s="283"/>
      <c r="O16" s="343"/>
      <c r="P16" s="283"/>
      <c r="Q16" s="283"/>
      <c r="R16" s="279"/>
      <c r="S16" s="294"/>
      <c r="T16" s="294"/>
      <c r="U16" s="283"/>
      <c r="V16" s="283"/>
      <c r="W16" s="283"/>
      <c r="X16" s="294"/>
      <c r="Y16" s="283"/>
      <c r="Z16" s="283"/>
      <c r="AA16" s="283"/>
      <c r="AB16" s="355"/>
    </row>
    <row r="17" spans="1:30" ht="12.75">
      <c r="A17" s="314"/>
      <c r="B17" s="283"/>
      <c r="C17" s="354"/>
      <c r="D17" s="354"/>
      <c r="E17" s="437"/>
      <c r="F17" s="285"/>
      <c r="G17" s="283"/>
      <c r="H17" s="282"/>
      <c r="I17" s="280"/>
      <c r="J17" s="285"/>
      <c r="K17" s="285"/>
      <c r="L17" s="285"/>
      <c r="M17" s="283"/>
      <c r="N17" s="283"/>
      <c r="O17" s="283"/>
      <c r="P17" s="283"/>
      <c r="Q17" s="283"/>
      <c r="R17" s="283"/>
      <c r="S17" s="294"/>
      <c r="T17" s="294"/>
      <c r="U17" s="283"/>
      <c r="V17" s="283"/>
      <c r="W17" s="283"/>
      <c r="X17" s="294"/>
      <c r="Y17" s="283"/>
      <c r="Z17" s="283"/>
      <c r="AA17" s="283"/>
      <c r="AB17" s="355"/>
      <c r="AC17" s="356"/>
      <c r="AD17" s="356"/>
    </row>
    <row r="18" spans="1:30" ht="12.75">
      <c r="A18" s="314"/>
      <c r="B18" s="283"/>
      <c r="C18" s="354"/>
      <c r="D18" s="354"/>
      <c r="E18" s="437"/>
      <c r="F18" s="285"/>
      <c r="G18" s="283"/>
      <c r="H18" s="282"/>
      <c r="I18" s="280"/>
      <c r="J18" s="285"/>
      <c r="K18" s="285"/>
      <c r="L18" s="285"/>
      <c r="M18" s="283"/>
      <c r="N18" s="283"/>
      <c r="O18" s="283"/>
      <c r="P18" s="283"/>
      <c r="Q18" s="283"/>
      <c r="R18" s="279"/>
      <c r="S18" s="294"/>
      <c r="T18" s="294"/>
      <c r="U18" s="283"/>
      <c r="V18" s="283"/>
      <c r="W18" s="283"/>
      <c r="X18" s="294"/>
      <c r="Y18" s="283"/>
      <c r="Z18" s="283"/>
      <c r="AA18" s="283"/>
      <c r="AB18" s="355"/>
      <c r="AC18" s="356"/>
      <c r="AD18" s="356"/>
    </row>
    <row r="19" spans="1:30" ht="12.75">
      <c r="A19" s="314"/>
      <c r="B19" s="283"/>
      <c r="C19" s="354"/>
      <c r="D19" s="354"/>
      <c r="E19" s="437"/>
      <c r="F19" s="285"/>
      <c r="G19" s="283"/>
      <c r="H19" s="282"/>
      <c r="I19" s="280"/>
      <c r="J19" s="285"/>
      <c r="K19" s="285"/>
      <c r="L19" s="285"/>
      <c r="M19" s="283"/>
      <c r="N19" s="283"/>
      <c r="O19" s="283"/>
      <c r="P19" s="283"/>
      <c r="Q19" s="283"/>
      <c r="R19" s="279"/>
      <c r="S19" s="294"/>
      <c r="T19" s="294"/>
      <c r="U19" s="283"/>
      <c r="V19" s="283"/>
      <c r="W19" s="283"/>
      <c r="X19" s="294"/>
      <c r="Y19" s="283"/>
      <c r="Z19" s="283"/>
      <c r="AA19" s="283"/>
      <c r="AB19" s="355"/>
    </row>
    <row r="20" spans="1:30" ht="12.75">
      <c r="A20" s="314"/>
      <c r="B20" s="283"/>
      <c r="C20" s="354"/>
      <c r="D20" s="354"/>
      <c r="E20" s="437"/>
      <c r="F20" s="285"/>
      <c r="G20" s="283"/>
      <c r="H20" s="282"/>
      <c r="I20" s="280"/>
      <c r="J20" s="285"/>
      <c r="K20" s="285"/>
      <c r="L20" s="285"/>
      <c r="M20" s="283"/>
      <c r="N20" s="283"/>
      <c r="O20" s="283"/>
      <c r="P20" s="283"/>
      <c r="Q20" s="283"/>
      <c r="R20" s="279"/>
      <c r="S20" s="294"/>
      <c r="T20" s="294"/>
      <c r="U20" s="283"/>
      <c r="V20" s="283"/>
      <c r="W20" s="283"/>
      <c r="X20" s="294"/>
      <c r="Y20" s="283"/>
      <c r="Z20" s="283"/>
      <c r="AA20" s="283"/>
      <c r="AB20" s="355"/>
    </row>
    <row r="21" spans="1:30" ht="12.75">
      <c r="A21" s="314"/>
      <c r="B21" s="283"/>
      <c r="C21" s="354"/>
      <c r="D21" s="354"/>
      <c r="E21" s="437"/>
      <c r="F21" s="343"/>
      <c r="G21" s="285"/>
      <c r="H21" s="282"/>
      <c r="I21" s="280"/>
      <c r="J21" s="285"/>
      <c r="K21" s="285"/>
      <c r="L21" s="285"/>
      <c r="M21" s="283"/>
      <c r="N21" s="283"/>
      <c r="O21" s="283"/>
      <c r="P21" s="283"/>
      <c r="Q21" s="283"/>
      <c r="R21" s="320"/>
      <c r="S21" s="294"/>
      <c r="T21" s="294"/>
      <c r="U21" s="283"/>
      <c r="V21" s="283"/>
      <c r="W21" s="283"/>
      <c r="X21" s="294"/>
      <c r="Y21" s="283"/>
      <c r="Z21" s="283"/>
      <c r="AA21" s="283"/>
      <c r="AB21" s="355"/>
      <c r="AC21" s="356"/>
      <c r="AD21" s="356"/>
    </row>
    <row r="22" spans="1:30" ht="12.75">
      <c r="A22" s="314"/>
      <c r="B22" s="283"/>
      <c r="C22" s="354"/>
      <c r="D22" s="458"/>
      <c r="E22" s="457"/>
      <c r="F22" s="285"/>
      <c r="G22" s="280"/>
      <c r="H22" s="282"/>
      <c r="I22" s="280"/>
      <c r="J22" s="278"/>
      <c r="K22" s="285"/>
      <c r="L22" s="343"/>
      <c r="M22" s="283"/>
      <c r="N22" s="283"/>
      <c r="O22" s="283"/>
      <c r="P22" s="283"/>
      <c r="Q22" s="283"/>
      <c r="R22" s="283"/>
      <c r="S22" s="294"/>
      <c r="T22" s="294"/>
      <c r="U22" s="283"/>
      <c r="V22" s="283"/>
      <c r="W22" s="283"/>
      <c r="X22" s="294"/>
      <c r="Y22" s="283"/>
      <c r="Z22" s="283"/>
      <c r="AA22" s="283"/>
      <c r="AB22" s="355"/>
      <c r="AC22" s="356"/>
      <c r="AD22" s="356"/>
    </row>
    <row r="23" spans="1:30" ht="12.75">
      <c r="A23" s="314"/>
      <c r="B23" s="290"/>
      <c r="C23" s="392"/>
      <c r="D23" s="392"/>
      <c r="E23" s="459"/>
      <c r="F23" s="281"/>
      <c r="G23" s="279"/>
      <c r="H23" s="337"/>
      <c r="I23" s="280"/>
      <c r="J23" s="278"/>
      <c r="K23" s="285"/>
      <c r="L23" s="343"/>
      <c r="M23" s="279"/>
      <c r="N23" s="279"/>
      <c r="O23" s="279"/>
      <c r="P23" s="279"/>
      <c r="Q23" s="279"/>
      <c r="R23" s="279"/>
      <c r="S23" s="279"/>
      <c r="T23" s="279"/>
      <c r="U23" s="279"/>
      <c r="V23" s="279"/>
      <c r="W23" s="279"/>
      <c r="X23" s="279"/>
      <c r="Y23" s="279"/>
      <c r="Z23" s="279"/>
      <c r="AA23" s="279"/>
      <c r="AB23" s="362"/>
      <c r="AC23" s="356"/>
      <c r="AD23" s="356"/>
    </row>
    <row r="24" spans="1:30" ht="12.75">
      <c r="A24" s="314"/>
      <c r="B24" s="280"/>
      <c r="C24" s="393"/>
      <c r="D24" s="393"/>
      <c r="E24" s="396"/>
      <c r="F24" s="280"/>
      <c r="G24" s="283"/>
      <c r="H24" s="282"/>
      <c r="I24" s="280"/>
      <c r="J24" s="278"/>
      <c r="K24" s="285"/>
      <c r="L24" s="343"/>
      <c r="M24" s="279"/>
      <c r="N24" s="279"/>
      <c r="O24" s="279"/>
      <c r="P24" s="279"/>
      <c r="Q24" s="279"/>
      <c r="R24" s="279"/>
      <c r="S24" s="294"/>
      <c r="T24" s="294"/>
      <c r="U24" s="283"/>
      <c r="V24" s="283"/>
      <c r="W24" s="279"/>
      <c r="X24" s="294"/>
      <c r="Y24" s="279"/>
      <c r="Z24" s="279"/>
      <c r="AA24" s="279"/>
      <c r="AB24" s="362"/>
    </row>
    <row r="25" spans="1:30" ht="12.75">
      <c r="A25" s="314"/>
      <c r="B25" s="280"/>
      <c r="C25" s="393"/>
      <c r="D25" s="393"/>
      <c r="E25" s="72"/>
      <c r="F25" s="390"/>
      <c r="G25" s="310"/>
      <c r="H25" s="282"/>
      <c r="I25" s="280"/>
      <c r="J25" s="283"/>
      <c r="K25" s="283"/>
      <c r="L25" s="424"/>
      <c r="M25" s="296"/>
      <c r="N25" s="279"/>
      <c r="O25" s="279"/>
      <c r="P25" s="279"/>
      <c r="Q25" s="279"/>
      <c r="R25" s="283"/>
      <c r="S25" s="354"/>
      <c r="T25" s="354"/>
      <c r="U25" s="296"/>
      <c r="V25" s="296"/>
      <c r="W25" s="283"/>
      <c r="X25" s="354"/>
      <c r="Y25" s="296"/>
      <c r="Z25" s="279"/>
      <c r="AA25" s="279"/>
      <c r="AB25" s="355"/>
      <c r="AC25" s="356"/>
      <c r="AD25" s="356"/>
    </row>
    <row r="26" spans="1:30" ht="12.75">
      <c r="A26" s="314"/>
      <c r="B26" s="283"/>
      <c r="C26" s="354"/>
      <c r="D26" s="354"/>
      <c r="E26" s="72"/>
      <c r="F26" s="283"/>
      <c r="G26" s="283"/>
      <c r="H26" s="282"/>
      <c r="I26" s="280"/>
      <c r="J26" s="296"/>
      <c r="K26" s="343"/>
      <c r="L26" s="343"/>
      <c r="M26" s="279"/>
      <c r="N26" s="279"/>
      <c r="O26" s="279"/>
      <c r="P26" s="279"/>
      <c r="Q26" s="343"/>
      <c r="R26" s="279"/>
      <c r="S26" s="354"/>
      <c r="T26" s="354"/>
      <c r="U26" s="279"/>
      <c r="V26" s="279"/>
      <c r="W26" s="279"/>
      <c r="X26" s="294"/>
      <c r="Y26" s="279"/>
      <c r="Z26" s="279"/>
      <c r="AA26" s="279"/>
      <c r="AB26" s="362"/>
      <c r="AC26" s="356"/>
      <c r="AD26" s="356"/>
    </row>
    <row r="27" spans="1:30" ht="12.75">
      <c r="A27" s="314"/>
      <c r="B27" s="283"/>
      <c r="C27" s="354"/>
      <c r="D27" s="354"/>
      <c r="E27" s="72"/>
      <c r="F27" s="283"/>
      <c r="G27" s="283"/>
      <c r="H27" s="282"/>
      <c r="I27" s="280"/>
      <c r="J27" s="278"/>
      <c r="K27" s="285"/>
      <c r="L27" s="343"/>
      <c r="M27" s="279"/>
      <c r="N27" s="279"/>
      <c r="O27" s="279"/>
      <c r="P27" s="279"/>
      <c r="Q27" s="279"/>
      <c r="R27" s="279"/>
      <c r="S27" s="294"/>
      <c r="T27" s="294"/>
      <c r="U27" s="279"/>
      <c r="V27" s="279"/>
      <c r="W27" s="279"/>
      <c r="X27" s="279"/>
      <c r="Y27" s="279"/>
      <c r="Z27" s="279"/>
      <c r="AA27" s="279"/>
      <c r="AB27" s="362"/>
      <c r="AC27" s="356"/>
      <c r="AD27" s="356"/>
    </row>
    <row r="28" spans="1:30" ht="12.75">
      <c r="A28" s="314"/>
      <c r="B28" s="293"/>
      <c r="C28" s="391"/>
      <c r="D28" s="391"/>
      <c r="E28" s="72"/>
      <c r="F28" s="390"/>
      <c r="G28" s="310"/>
      <c r="H28" s="282"/>
      <c r="I28" s="280"/>
      <c r="J28" s="296"/>
      <c r="K28" s="343"/>
      <c r="L28" s="296"/>
      <c r="M28" s="296"/>
      <c r="N28" s="279"/>
      <c r="O28" s="279"/>
      <c r="P28" s="279"/>
      <c r="Q28" s="279"/>
      <c r="R28" s="279"/>
      <c r="S28" s="279"/>
      <c r="T28" s="279"/>
      <c r="U28" s="279"/>
      <c r="V28" s="279"/>
      <c r="W28" s="279"/>
      <c r="X28" s="279"/>
      <c r="Y28" s="279"/>
      <c r="Z28" s="279"/>
      <c r="AA28" s="279"/>
      <c r="AB28" s="362"/>
    </row>
    <row r="29" spans="1:30" ht="12.75">
      <c r="A29" s="314"/>
      <c r="B29" s="283"/>
      <c r="C29" s="354"/>
      <c r="D29" s="354"/>
      <c r="E29" s="72"/>
      <c r="F29" s="283"/>
      <c r="G29" s="283"/>
      <c r="H29" s="282"/>
      <c r="I29" s="280"/>
      <c r="J29" s="278"/>
      <c r="K29" s="285"/>
      <c r="L29" s="425"/>
      <c r="M29" s="280"/>
      <c r="N29" s="283"/>
      <c r="O29" s="283"/>
      <c r="P29" s="283"/>
      <c r="Q29" s="283"/>
      <c r="R29" s="320"/>
      <c r="S29" s="360"/>
      <c r="T29" s="360"/>
      <c r="U29" s="283"/>
      <c r="V29" s="283"/>
      <c r="W29" s="283"/>
      <c r="X29" s="360"/>
      <c r="Y29" s="358"/>
      <c r="Z29" s="320"/>
      <c r="AA29" s="320"/>
      <c r="AB29" s="355"/>
      <c r="AC29" s="356"/>
      <c r="AD29" s="356"/>
    </row>
    <row r="30" spans="1:30" ht="12.75">
      <c r="A30" s="314"/>
      <c r="B30" s="283"/>
      <c r="C30" s="354"/>
      <c r="D30" s="354"/>
      <c r="E30" s="72"/>
      <c r="F30" s="283"/>
      <c r="G30" s="283"/>
      <c r="H30" s="282"/>
      <c r="I30" s="280"/>
      <c r="J30" s="296"/>
      <c r="K30" s="343"/>
      <c r="L30" s="343"/>
      <c r="M30" s="279"/>
      <c r="N30" s="279"/>
      <c r="O30" s="279"/>
      <c r="P30" s="279"/>
      <c r="Q30" s="279"/>
      <c r="R30" s="279"/>
      <c r="S30" s="279"/>
      <c r="T30" s="279"/>
      <c r="U30" s="279"/>
      <c r="V30" s="279"/>
      <c r="W30" s="279"/>
      <c r="X30" s="279"/>
      <c r="Y30" s="279"/>
      <c r="Z30" s="279"/>
      <c r="AA30" s="279"/>
      <c r="AB30" s="362"/>
    </row>
    <row r="31" spans="1:30" ht="12.75">
      <c r="A31" s="314"/>
      <c r="B31" s="279"/>
      <c r="C31" s="361"/>
      <c r="D31" s="361"/>
      <c r="E31" s="387"/>
      <c r="F31" s="279"/>
      <c r="G31" s="279"/>
      <c r="H31" s="337"/>
      <c r="I31" s="290"/>
      <c r="J31" s="296"/>
      <c r="K31" s="343"/>
      <c r="L31" s="343"/>
      <c r="M31" s="279"/>
      <c r="N31" s="279"/>
      <c r="O31" s="279"/>
      <c r="P31" s="279"/>
      <c r="Q31" s="279"/>
      <c r="R31" s="279"/>
      <c r="S31" s="279"/>
      <c r="T31" s="279"/>
      <c r="U31" s="279"/>
      <c r="V31" s="279"/>
      <c r="W31" s="279"/>
      <c r="X31" s="279"/>
      <c r="Y31" s="279"/>
      <c r="Z31" s="279"/>
      <c r="AA31" s="279"/>
      <c r="AB31" s="362"/>
    </row>
    <row r="32" spans="1:30" ht="12.75">
      <c r="A32" s="314"/>
      <c r="B32" s="283"/>
      <c r="C32" s="354"/>
      <c r="D32" s="354"/>
      <c r="E32" s="72"/>
      <c r="F32" s="283"/>
      <c r="G32" s="283"/>
      <c r="H32" s="282"/>
      <c r="I32" s="283"/>
      <c r="J32" s="404"/>
      <c r="K32" s="343"/>
      <c r="L32" s="343"/>
      <c r="M32" s="279"/>
      <c r="N32" s="279"/>
      <c r="O32" s="279"/>
      <c r="P32" s="279"/>
      <c r="Q32" s="279"/>
      <c r="R32" s="279"/>
      <c r="S32" s="279"/>
      <c r="T32" s="279"/>
      <c r="U32" s="279"/>
      <c r="V32" s="279"/>
      <c r="W32" s="279"/>
      <c r="X32" s="279"/>
      <c r="Y32" s="279"/>
      <c r="Z32" s="279"/>
      <c r="AA32" s="279"/>
      <c r="AB32" s="362"/>
    </row>
    <row r="33" spans="1:28" s="53" customFormat="1" ht="12.75">
      <c r="A33" s="405"/>
      <c r="B33" s="293"/>
      <c r="C33" s="391"/>
      <c r="D33" s="391"/>
      <c r="E33" s="406"/>
      <c r="F33" s="293"/>
      <c r="G33" s="407"/>
      <c r="H33" s="408"/>
      <c r="I33" s="410"/>
      <c r="J33" s="296"/>
      <c r="K33" s="343"/>
      <c r="L33" s="343"/>
      <c r="M33" s="279"/>
      <c r="N33" s="279"/>
      <c r="O33" s="279"/>
      <c r="P33" s="279"/>
      <c r="Q33" s="359"/>
      <c r="R33" s="359"/>
      <c r="S33" s="361"/>
      <c r="T33" s="361"/>
      <c r="U33" s="359"/>
      <c r="V33" s="359"/>
      <c r="W33" s="359"/>
      <c r="X33" s="361"/>
      <c r="Y33" s="359"/>
      <c r="Z33" s="359"/>
      <c r="AA33" s="359"/>
      <c r="AB33" s="362"/>
    </row>
    <row r="34" spans="1:28" ht="12.75">
      <c r="E34" s="23"/>
      <c r="F34" s="24"/>
      <c r="H34" s="23"/>
      <c r="J34" s="201"/>
      <c r="K34" s="201"/>
      <c r="L34" s="201"/>
      <c r="N34" s="24"/>
      <c r="P34" s="24"/>
      <c r="Q34" s="23"/>
      <c r="R34" s="24"/>
      <c r="S34" s="24"/>
      <c r="T34" s="24"/>
      <c r="U34" s="24"/>
    </row>
    <row r="35" spans="1:28" ht="12.75">
      <c r="E35" s="23"/>
      <c r="F35" s="24"/>
      <c r="H35" s="23"/>
      <c r="J35" s="201"/>
      <c r="K35" s="201"/>
      <c r="L35" s="201"/>
      <c r="N35" s="24"/>
      <c r="P35" s="24"/>
      <c r="Q35" s="23"/>
      <c r="R35" s="24"/>
      <c r="S35" s="24"/>
      <c r="T35" s="24"/>
      <c r="U35" s="24"/>
    </row>
    <row r="36" spans="1:28" ht="12.75">
      <c r="E36" s="23"/>
      <c r="F36" s="24"/>
      <c r="H36" s="107"/>
      <c r="J36" s="201"/>
      <c r="K36" s="201"/>
      <c r="L36" s="201"/>
      <c r="N36" s="24"/>
      <c r="P36" s="24"/>
      <c r="Q36" s="23"/>
      <c r="R36" s="24"/>
      <c r="S36" s="24"/>
      <c r="T36" s="24"/>
      <c r="U36" s="24"/>
    </row>
    <row r="37" spans="1:28" ht="12.75">
      <c r="E37" s="23"/>
      <c r="F37" s="24"/>
      <c r="H37" s="23"/>
      <c r="J37" s="201"/>
      <c r="K37" s="201"/>
      <c r="L37" s="201"/>
      <c r="N37" s="24"/>
      <c r="P37" s="24"/>
      <c r="Q37" s="23"/>
      <c r="R37" s="24"/>
      <c r="S37" s="24"/>
      <c r="T37" s="24"/>
      <c r="U37" s="24"/>
    </row>
    <row r="38" spans="1:28" ht="12.75">
      <c r="E38" s="23"/>
      <c r="F38" s="24"/>
      <c r="H38" s="23"/>
      <c r="J38" s="201"/>
      <c r="K38" s="201"/>
      <c r="L38" s="201"/>
      <c r="N38" s="24"/>
      <c r="P38" s="24"/>
      <c r="Q38" s="23"/>
      <c r="R38" s="24"/>
      <c r="S38" s="24"/>
      <c r="T38" s="24"/>
      <c r="U38" s="24"/>
    </row>
    <row r="39" spans="1:28" ht="12.75">
      <c r="E39" s="23"/>
      <c r="F39" s="24"/>
      <c r="H39" s="23"/>
      <c r="J39" s="201"/>
      <c r="K39" s="201"/>
      <c r="L39" s="201"/>
      <c r="N39" s="24"/>
      <c r="P39" s="24"/>
      <c r="Q39" s="23"/>
      <c r="R39" s="24"/>
      <c r="S39" s="24"/>
      <c r="T39" s="24"/>
      <c r="U39" s="24"/>
    </row>
    <row r="40" spans="1:28" ht="12.75">
      <c r="E40" s="23"/>
      <c r="F40" s="24"/>
      <c r="H40" s="23"/>
      <c r="J40" s="201"/>
      <c r="K40" s="201"/>
      <c r="L40" s="201"/>
      <c r="N40" s="24"/>
      <c r="P40" s="24"/>
      <c r="Q40" s="23"/>
      <c r="R40" s="24"/>
      <c r="S40" s="24"/>
      <c r="T40" s="24"/>
      <c r="U40" s="24"/>
    </row>
    <row r="41" spans="1:28" ht="12.75">
      <c r="E41" s="23"/>
      <c r="F41" s="24"/>
      <c r="H41" s="23"/>
      <c r="J41" s="201"/>
      <c r="K41" s="201"/>
      <c r="L41" s="201"/>
      <c r="N41" s="24"/>
      <c r="P41" s="24"/>
      <c r="Q41" s="23"/>
      <c r="R41" s="24"/>
      <c r="S41" s="24"/>
      <c r="T41" s="24"/>
      <c r="U41" s="24"/>
    </row>
    <row r="42" spans="1:28" ht="12.75">
      <c r="E42" s="23"/>
      <c r="F42" s="24"/>
      <c r="H42" s="23"/>
      <c r="J42" s="201"/>
      <c r="K42" s="201"/>
      <c r="L42" s="201"/>
      <c r="N42" s="24"/>
      <c r="P42" s="24"/>
      <c r="Q42" s="23"/>
      <c r="R42" s="24"/>
      <c r="S42" s="24"/>
      <c r="T42" s="24"/>
      <c r="U42" s="24"/>
    </row>
    <row r="43" spans="1:28" ht="12.75">
      <c r="E43" s="23"/>
      <c r="F43" s="24"/>
      <c r="H43" s="23"/>
      <c r="J43" s="201"/>
      <c r="K43" s="201"/>
      <c r="L43" s="201"/>
      <c r="N43" s="24"/>
      <c r="P43" s="24"/>
      <c r="Q43" s="23"/>
      <c r="R43" s="24"/>
      <c r="S43" s="24"/>
      <c r="T43" s="24"/>
      <c r="U43" s="24"/>
    </row>
    <row r="44" spans="1:28" ht="12.75">
      <c r="E44" s="23"/>
      <c r="F44" s="24"/>
      <c r="H44" s="23"/>
      <c r="J44" s="201"/>
      <c r="K44" s="201"/>
      <c r="L44" s="201"/>
      <c r="N44" s="24"/>
      <c r="P44" s="24"/>
      <c r="Q44" s="23"/>
      <c r="R44" s="24"/>
      <c r="S44" s="24"/>
      <c r="T44" s="24"/>
      <c r="U44" s="24"/>
    </row>
    <row r="45" spans="1:28" ht="12.75">
      <c r="E45" s="23"/>
      <c r="F45" s="24"/>
      <c r="H45" s="23"/>
      <c r="J45" s="201"/>
      <c r="K45" s="201"/>
      <c r="L45" s="201"/>
      <c r="N45" s="24"/>
      <c r="P45" s="24"/>
      <c r="Q45" s="23"/>
      <c r="R45" s="24"/>
      <c r="S45" s="24"/>
      <c r="T45" s="24"/>
      <c r="U45" s="24"/>
    </row>
    <row r="46" spans="1:28" ht="12.75">
      <c r="E46" s="23"/>
      <c r="F46" s="24"/>
      <c r="H46" s="23"/>
      <c r="J46" s="201"/>
      <c r="K46" s="201"/>
      <c r="L46" s="201"/>
      <c r="N46" s="24"/>
      <c r="P46" s="24"/>
      <c r="Q46" s="23"/>
      <c r="R46" s="24"/>
      <c r="S46" s="24"/>
      <c r="T46" s="24"/>
      <c r="U46" s="24"/>
    </row>
    <row r="47" spans="1:28" ht="12.75">
      <c r="E47" s="23"/>
      <c r="F47" s="24"/>
      <c r="H47" s="23"/>
      <c r="J47" s="201"/>
      <c r="K47" s="201"/>
      <c r="L47" s="201"/>
      <c r="N47" s="24"/>
      <c r="P47" s="24"/>
      <c r="Q47" s="23"/>
      <c r="R47" s="24"/>
      <c r="S47" s="24"/>
      <c r="T47" s="24"/>
      <c r="U47" s="24"/>
    </row>
    <row r="48" spans="1:28" ht="12.75">
      <c r="E48" s="23"/>
      <c r="F48" s="24"/>
      <c r="H48" s="23"/>
      <c r="J48" s="201"/>
      <c r="K48" s="201"/>
      <c r="L48" s="201"/>
      <c r="N48" s="24"/>
      <c r="P48" s="24"/>
      <c r="Q48" s="23"/>
      <c r="R48" s="24"/>
      <c r="S48" s="24"/>
      <c r="T48" s="24"/>
      <c r="U48" s="24"/>
    </row>
    <row r="49" spans="5:21" ht="12.75">
      <c r="E49" s="23"/>
      <c r="F49" s="24"/>
      <c r="H49" s="23"/>
      <c r="J49" s="201"/>
      <c r="K49" s="201"/>
      <c r="L49" s="201"/>
      <c r="N49" s="24"/>
      <c r="P49" s="24"/>
      <c r="Q49" s="23"/>
      <c r="R49" s="24"/>
      <c r="S49" s="24"/>
      <c r="T49" s="24"/>
      <c r="U49" s="24"/>
    </row>
    <row r="50" spans="5:21" ht="12.75">
      <c r="E50" s="23"/>
      <c r="F50" s="24"/>
      <c r="H50" s="23"/>
      <c r="J50" s="201"/>
      <c r="K50" s="201"/>
      <c r="L50" s="201"/>
      <c r="N50" s="24"/>
      <c r="P50" s="24"/>
      <c r="Q50" s="23"/>
      <c r="R50" s="24"/>
      <c r="S50" s="24"/>
      <c r="T50" s="24"/>
      <c r="U50" s="24"/>
    </row>
    <row r="51" spans="5:21" ht="12.75">
      <c r="E51" s="23"/>
      <c r="F51" s="24"/>
      <c r="H51" s="23"/>
      <c r="J51" s="201"/>
      <c r="K51" s="201"/>
      <c r="L51" s="201"/>
      <c r="N51" s="24"/>
      <c r="P51" s="24"/>
      <c r="Q51" s="23"/>
      <c r="R51" s="24"/>
      <c r="S51" s="24"/>
      <c r="T51" s="24"/>
      <c r="U51" s="24"/>
    </row>
    <row r="52" spans="5:21" ht="12.75">
      <c r="E52" s="23"/>
      <c r="F52" s="24"/>
      <c r="H52" s="23"/>
      <c r="J52" s="201"/>
      <c r="K52" s="201"/>
      <c r="L52" s="201"/>
      <c r="N52" s="24"/>
      <c r="P52" s="24"/>
      <c r="Q52" s="23"/>
      <c r="R52" s="24"/>
      <c r="S52" s="24"/>
      <c r="T52" s="24"/>
      <c r="U52" s="24"/>
    </row>
    <row r="53" spans="5:21" ht="12.75">
      <c r="E53" s="23"/>
      <c r="F53" s="24"/>
      <c r="H53" s="23"/>
      <c r="J53" s="201"/>
      <c r="K53" s="201"/>
      <c r="L53" s="201"/>
      <c r="N53" s="24"/>
      <c r="P53" s="24"/>
      <c r="Q53" s="23"/>
      <c r="R53" s="24"/>
      <c r="S53" s="24"/>
      <c r="T53" s="24"/>
      <c r="U53" s="24"/>
    </row>
    <row r="54" spans="5:21" ht="12.75">
      <c r="E54" s="23"/>
      <c r="F54" s="24"/>
      <c r="H54" s="23"/>
      <c r="J54" s="201"/>
      <c r="K54" s="201"/>
      <c r="L54" s="201"/>
      <c r="N54" s="24"/>
      <c r="P54" s="24"/>
      <c r="Q54" s="23"/>
      <c r="R54" s="24"/>
      <c r="S54" s="24"/>
      <c r="T54" s="24"/>
      <c r="U54" s="24"/>
    </row>
    <row r="55" spans="5:21" ht="12.75">
      <c r="E55" s="23"/>
      <c r="F55" s="24"/>
      <c r="H55" s="23"/>
      <c r="J55" s="201"/>
      <c r="K55" s="201"/>
      <c r="L55" s="201"/>
      <c r="N55" s="24"/>
      <c r="P55" s="24"/>
      <c r="Q55" s="23"/>
      <c r="R55" s="24"/>
      <c r="S55" s="24"/>
      <c r="T55" s="24"/>
      <c r="U55" s="24"/>
    </row>
    <row r="56" spans="5:21" ht="12.75">
      <c r="E56" s="23"/>
      <c r="F56" s="24"/>
      <c r="H56" s="23"/>
      <c r="J56" s="201"/>
      <c r="K56" s="201"/>
      <c r="L56" s="201"/>
      <c r="N56" s="24"/>
      <c r="P56" s="24"/>
      <c r="Q56" s="23"/>
      <c r="R56" s="24"/>
      <c r="S56" s="24"/>
      <c r="T56" s="24"/>
      <c r="U56" s="24"/>
    </row>
    <row r="57" spans="5:21" ht="12.75">
      <c r="E57" s="23"/>
      <c r="F57" s="24"/>
      <c r="H57" s="23"/>
      <c r="J57" s="201"/>
      <c r="K57" s="201"/>
      <c r="L57" s="201"/>
      <c r="N57" s="24"/>
      <c r="P57" s="24"/>
      <c r="Q57" s="23"/>
      <c r="R57" s="24"/>
      <c r="S57" s="24"/>
      <c r="T57" s="24"/>
      <c r="U57" s="24"/>
    </row>
    <row r="58" spans="5:21" ht="12.75">
      <c r="E58" s="23"/>
      <c r="F58" s="24"/>
      <c r="H58" s="23"/>
      <c r="J58" s="201"/>
      <c r="K58" s="201"/>
      <c r="L58" s="201"/>
      <c r="N58" s="24"/>
      <c r="P58" s="24"/>
      <c r="Q58" s="23"/>
      <c r="R58" s="24"/>
      <c r="S58" s="24"/>
      <c r="T58" s="24"/>
      <c r="U58" s="24"/>
    </row>
    <row r="59" spans="5:21" ht="12.75">
      <c r="E59" s="23"/>
      <c r="F59" s="24"/>
      <c r="H59" s="23"/>
      <c r="J59" s="201"/>
      <c r="K59" s="201"/>
      <c r="L59" s="201"/>
      <c r="N59" s="24"/>
      <c r="P59" s="24"/>
      <c r="Q59" s="23"/>
      <c r="R59" s="24"/>
      <c r="S59" s="24"/>
      <c r="T59" s="24"/>
      <c r="U59" s="24"/>
    </row>
    <row r="60" spans="5:21" ht="12.75">
      <c r="E60" s="23"/>
      <c r="F60" s="24"/>
      <c r="H60" s="23"/>
      <c r="J60" s="201"/>
      <c r="K60" s="201"/>
      <c r="L60" s="201"/>
      <c r="N60" s="24"/>
      <c r="P60" s="24"/>
      <c r="Q60" s="23"/>
      <c r="R60" s="24"/>
      <c r="S60" s="24"/>
      <c r="T60" s="24"/>
      <c r="U60" s="24"/>
    </row>
    <row r="61" spans="5:21" ht="12.75">
      <c r="E61" s="23"/>
      <c r="F61" s="24"/>
      <c r="H61" s="23"/>
      <c r="J61" s="201"/>
      <c r="K61" s="201"/>
      <c r="L61" s="201"/>
      <c r="N61" s="24"/>
      <c r="P61" s="24"/>
      <c r="Q61" s="23"/>
      <c r="R61" s="24"/>
      <c r="S61" s="24"/>
      <c r="T61" s="24"/>
      <c r="U61" s="24"/>
    </row>
    <row r="62" spans="5:21" ht="12.75">
      <c r="E62" s="23"/>
      <c r="F62" s="24"/>
      <c r="H62" s="23"/>
      <c r="J62" s="201"/>
      <c r="K62" s="201"/>
      <c r="L62" s="201"/>
      <c r="N62" s="24"/>
      <c r="P62" s="24"/>
      <c r="Q62" s="23"/>
      <c r="R62" s="24"/>
      <c r="S62" s="24"/>
      <c r="T62" s="24"/>
      <c r="U62" s="24"/>
    </row>
    <row r="63" spans="5:21" ht="12.75">
      <c r="E63" s="23"/>
      <c r="F63" s="24"/>
      <c r="H63" s="23"/>
      <c r="J63" s="201"/>
      <c r="K63" s="201"/>
      <c r="L63" s="201"/>
      <c r="N63" s="24"/>
      <c r="P63" s="24"/>
      <c r="Q63" s="23"/>
      <c r="R63" s="24"/>
      <c r="S63" s="24"/>
      <c r="T63" s="24"/>
      <c r="U63" s="24"/>
    </row>
    <row r="64" spans="5:21" ht="12.75">
      <c r="E64" s="23"/>
      <c r="F64" s="24"/>
      <c r="H64" s="23"/>
      <c r="J64" s="201"/>
      <c r="K64" s="201"/>
      <c r="L64" s="201"/>
      <c r="N64" s="24"/>
      <c r="P64" s="24"/>
      <c r="Q64" s="23"/>
      <c r="R64" s="24"/>
      <c r="S64" s="24"/>
      <c r="T64" s="24"/>
      <c r="U64" s="24"/>
    </row>
    <row r="65" spans="5:21" ht="12.75">
      <c r="E65" s="23"/>
      <c r="F65" s="24"/>
      <c r="H65" s="23"/>
      <c r="J65" s="201"/>
      <c r="K65" s="201"/>
      <c r="L65" s="201"/>
      <c r="N65" s="24"/>
      <c r="P65" s="24"/>
      <c r="Q65" s="23"/>
      <c r="R65" s="24"/>
      <c r="S65" s="24"/>
      <c r="T65" s="24"/>
      <c r="U65" s="24"/>
    </row>
    <row r="66" spans="5:21" ht="12.75">
      <c r="E66" s="23"/>
      <c r="F66" s="24"/>
      <c r="H66" s="23"/>
      <c r="J66" s="201"/>
      <c r="K66" s="201"/>
      <c r="L66" s="201"/>
      <c r="N66" s="24"/>
      <c r="P66" s="24"/>
      <c r="Q66" s="23"/>
      <c r="R66" s="24"/>
      <c r="S66" s="24"/>
      <c r="T66" s="24"/>
      <c r="U66" s="24"/>
    </row>
    <row r="67" spans="5:21" ht="12.75">
      <c r="E67" s="23"/>
      <c r="F67" s="24"/>
      <c r="H67" s="23"/>
      <c r="J67" s="201"/>
      <c r="K67" s="201"/>
      <c r="L67" s="201"/>
      <c r="N67" s="24"/>
      <c r="P67" s="24"/>
      <c r="Q67" s="23"/>
      <c r="R67" s="24"/>
      <c r="S67" s="24"/>
      <c r="T67" s="24"/>
      <c r="U67" s="24"/>
    </row>
    <row r="68" spans="5:21" ht="12.75">
      <c r="E68" s="23"/>
      <c r="F68" s="24"/>
      <c r="H68" s="23"/>
      <c r="J68" s="201"/>
      <c r="K68" s="201"/>
      <c r="L68" s="201"/>
      <c r="N68" s="24"/>
      <c r="P68" s="24"/>
      <c r="Q68" s="23"/>
      <c r="R68" s="24"/>
      <c r="S68" s="24"/>
      <c r="T68" s="24"/>
      <c r="U68" s="24"/>
    </row>
    <row r="69" spans="5:21" ht="12.75">
      <c r="E69" s="23"/>
      <c r="F69" s="24"/>
      <c r="H69" s="23"/>
      <c r="J69" s="201"/>
      <c r="K69" s="201"/>
      <c r="L69" s="201"/>
      <c r="N69" s="24"/>
      <c r="P69" s="24"/>
      <c r="Q69" s="23"/>
      <c r="R69" s="24"/>
      <c r="S69" s="24"/>
      <c r="T69" s="24"/>
      <c r="U69" s="24"/>
    </row>
    <row r="70" spans="5:21" ht="12.75">
      <c r="E70" s="23"/>
      <c r="F70" s="24"/>
      <c r="H70" s="23"/>
      <c r="J70" s="201"/>
      <c r="K70" s="201"/>
      <c r="L70" s="201"/>
      <c r="N70" s="24"/>
      <c r="P70" s="24"/>
      <c r="Q70" s="23"/>
      <c r="R70" s="24"/>
      <c r="S70" s="24"/>
      <c r="T70" s="24"/>
      <c r="U70" s="24"/>
    </row>
    <row r="71" spans="5:21" ht="12.75">
      <c r="E71" s="23"/>
      <c r="F71" s="24"/>
      <c r="H71" s="23"/>
      <c r="J71" s="201"/>
      <c r="K71" s="201"/>
      <c r="L71" s="201"/>
      <c r="N71" s="24"/>
      <c r="P71" s="24"/>
      <c r="Q71" s="23"/>
      <c r="R71" s="24"/>
      <c r="S71" s="24"/>
      <c r="T71" s="24"/>
      <c r="U71" s="24"/>
    </row>
    <row r="72" spans="5:21" ht="12.75">
      <c r="E72" s="23"/>
      <c r="F72" s="24"/>
      <c r="H72" s="23"/>
      <c r="J72" s="201"/>
      <c r="K72" s="201"/>
      <c r="L72" s="201"/>
      <c r="N72" s="24"/>
      <c r="P72" s="24"/>
      <c r="Q72" s="23"/>
      <c r="R72" s="24"/>
      <c r="S72" s="24"/>
      <c r="T72" s="24"/>
      <c r="U72" s="24"/>
    </row>
    <row r="73" spans="5:21" ht="12.75">
      <c r="E73" s="23"/>
      <c r="F73" s="24"/>
      <c r="H73" s="23"/>
      <c r="J73" s="201"/>
      <c r="K73" s="201"/>
      <c r="L73" s="201"/>
      <c r="N73" s="24"/>
      <c r="P73" s="24"/>
      <c r="Q73" s="23"/>
      <c r="R73" s="24"/>
      <c r="S73" s="24"/>
      <c r="T73" s="24"/>
      <c r="U73" s="24"/>
    </row>
    <row r="74" spans="5:21" ht="12.75">
      <c r="E74" s="23"/>
      <c r="F74" s="24"/>
      <c r="H74" s="23"/>
      <c r="J74" s="201"/>
      <c r="K74" s="201"/>
      <c r="L74" s="201"/>
      <c r="N74" s="24"/>
      <c r="P74" s="24"/>
      <c r="Q74" s="23"/>
      <c r="R74" s="24"/>
      <c r="S74" s="24"/>
      <c r="T74" s="24"/>
      <c r="U74" s="24"/>
    </row>
    <row r="75" spans="5:21" ht="12.75">
      <c r="E75" s="23"/>
      <c r="F75" s="24"/>
      <c r="H75" s="23"/>
      <c r="J75" s="201"/>
      <c r="K75" s="201"/>
      <c r="L75" s="201"/>
      <c r="N75" s="24"/>
      <c r="P75" s="24"/>
      <c r="Q75" s="23"/>
      <c r="R75" s="24"/>
      <c r="S75" s="24"/>
      <c r="T75" s="24"/>
      <c r="U75" s="24"/>
    </row>
    <row r="76" spans="5:21" ht="12.75">
      <c r="E76" s="23"/>
      <c r="F76" s="24"/>
      <c r="H76" s="23"/>
      <c r="J76" s="201"/>
      <c r="K76" s="201"/>
      <c r="L76" s="201"/>
      <c r="N76" s="24"/>
      <c r="P76" s="24"/>
      <c r="Q76" s="23"/>
      <c r="R76" s="24"/>
      <c r="S76" s="24"/>
      <c r="T76" s="24"/>
      <c r="U76" s="24"/>
    </row>
    <row r="77" spans="5:21" ht="12.75">
      <c r="E77" s="23"/>
      <c r="F77" s="24"/>
      <c r="H77" s="23"/>
      <c r="J77" s="201"/>
      <c r="K77" s="201"/>
      <c r="L77" s="201"/>
      <c r="N77" s="24"/>
      <c r="P77" s="24"/>
      <c r="Q77" s="23"/>
      <c r="R77" s="24"/>
      <c r="S77" s="24"/>
      <c r="T77" s="24"/>
      <c r="U77" s="24"/>
    </row>
    <row r="78" spans="5:21" ht="12.75">
      <c r="E78" s="23"/>
      <c r="F78" s="24"/>
      <c r="H78" s="23"/>
      <c r="J78" s="201"/>
      <c r="K78" s="201"/>
      <c r="L78" s="201"/>
      <c r="N78" s="24"/>
      <c r="P78" s="24"/>
      <c r="Q78" s="23"/>
      <c r="R78" s="24"/>
      <c r="S78" s="24"/>
      <c r="T78" s="24"/>
      <c r="U78" s="24"/>
    </row>
    <row r="79" spans="5:21" ht="12.75">
      <c r="E79" s="23"/>
      <c r="F79" s="24"/>
      <c r="H79" s="23"/>
      <c r="J79" s="201"/>
      <c r="K79" s="201"/>
      <c r="L79" s="201"/>
      <c r="N79" s="24"/>
      <c r="P79" s="24"/>
      <c r="Q79" s="23"/>
      <c r="R79" s="24"/>
      <c r="S79" s="24"/>
      <c r="T79" s="24"/>
      <c r="U79" s="24"/>
    </row>
    <row r="80" spans="5:21" ht="12.75">
      <c r="E80" s="23"/>
      <c r="F80" s="24"/>
      <c r="H80" s="23"/>
      <c r="J80" s="201"/>
      <c r="K80" s="201"/>
      <c r="L80" s="201"/>
      <c r="N80" s="24"/>
      <c r="P80" s="24"/>
      <c r="Q80" s="23"/>
      <c r="R80" s="24"/>
      <c r="S80" s="24"/>
      <c r="T80" s="24"/>
      <c r="U80" s="24"/>
    </row>
    <row r="81" spans="5:21" ht="12.75">
      <c r="E81" s="23"/>
      <c r="F81" s="24"/>
      <c r="H81" s="23"/>
      <c r="J81" s="201"/>
      <c r="K81" s="201"/>
      <c r="L81" s="201"/>
      <c r="N81" s="24"/>
      <c r="P81" s="24"/>
      <c r="Q81" s="23"/>
      <c r="R81" s="24"/>
      <c r="S81" s="24"/>
      <c r="T81" s="24"/>
      <c r="U81" s="24"/>
    </row>
    <row r="82" spans="5:21" ht="12.75">
      <c r="E82" s="23"/>
      <c r="F82" s="24"/>
      <c r="H82" s="23"/>
      <c r="J82" s="201"/>
      <c r="K82" s="201"/>
      <c r="L82" s="201"/>
      <c r="N82" s="24"/>
      <c r="P82" s="24"/>
      <c r="Q82" s="23"/>
      <c r="R82" s="24"/>
      <c r="S82" s="24"/>
      <c r="T82" s="24"/>
      <c r="U82" s="24"/>
    </row>
    <row r="83" spans="5:21" ht="12.75">
      <c r="E83" s="23"/>
      <c r="F83" s="24"/>
      <c r="H83" s="23"/>
      <c r="J83" s="201"/>
      <c r="K83" s="201"/>
      <c r="L83" s="201"/>
      <c r="N83" s="24"/>
      <c r="P83" s="24"/>
      <c r="Q83" s="23"/>
      <c r="R83" s="24"/>
      <c r="S83" s="24"/>
      <c r="T83" s="24"/>
      <c r="U83" s="24"/>
    </row>
    <row r="84" spans="5:21" ht="12.75">
      <c r="E84" s="23"/>
      <c r="F84" s="24"/>
      <c r="H84" s="23"/>
      <c r="J84" s="201"/>
      <c r="K84" s="201"/>
      <c r="L84" s="201"/>
      <c r="N84" s="24"/>
      <c r="P84" s="24"/>
      <c r="Q84" s="23"/>
      <c r="R84" s="24"/>
      <c r="S84" s="24"/>
      <c r="T84" s="24"/>
      <c r="U84" s="24"/>
    </row>
    <row r="85" spans="5:21" ht="12.75">
      <c r="E85" s="23"/>
      <c r="F85" s="24"/>
      <c r="H85" s="23"/>
      <c r="J85" s="201"/>
      <c r="K85" s="201"/>
      <c r="L85" s="201"/>
      <c r="N85" s="24"/>
      <c r="P85" s="24"/>
      <c r="Q85" s="23"/>
      <c r="R85" s="24"/>
      <c r="S85" s="24"/>
      <c r="T85" s="24"/>
      <c r="U85" s="24"/>
    </row>
    <row r="86" spans="5:21" ht="12.75">
      <c r="E86" s="23"/>
      <c r="F86" s="24"/>
      <c r="H86" s="23"/>
      <c r="J86" s="201"/>
      <c r="K86" s="201"/>
      <c r="L86" s="201"/>
      <c r="N86" s="24"/>
      <c r="P86" s="24"/>
      <c r="Q86" s="23"/>
      <c r="R86" s="24"/>
      <c r="S86" s="24"/>
      <c r="T86" s="24"/>
      <c r="U86" s="24"/>
    </row>
    <row r="87" spans="5:21" ht="12.75">
      <c r="E87" s="23"/>
      <c r="F87" s="24"/>
      <c r="H87" s="23"/>
      <c r="J87" s="201"/>
      <c r="K87" s="201"/>
      <c r="L87" s="201"/>
      <c r="N87" s="24"/>
      <c r="P87" s="24"/>
      <c r="Q87" s="23"/>
      <c r="R87" s="24"/>
      <c r="S87" s="24"/>
      <c r="T87" s="24"/>
      <c r="U87" s="24"/>
    </row>
    <row r="88" spans="5:21" ht="12.75">
      <c r="E88" s="23"/>
      <c r="F88" s="24"/>
      <c r="H88" s="23"/>
      <c r="J88" s="201"/>
      <c r="K88" s="201"/>
      <c r="L88" s="201"/>
      <c r="N88" s="24"/>
      <c r="P88" s="24"/>
      <c r="Q88" s="23"/>
      <c r="R88" s="24"/>
      <c r="S88" s="24"/>
      <c r="T88" s="24"/>
      <c r="U88" s="24"/>
    </row>
    <row r="89" spans="5:21" ht="12.75">
      <c r="E89" s="23"/>
      <c r="F89" s="24"/>
      <c r="H89" s="23"/>
      <c r="J89" s="201"/>
      <c r="K89" s="201"/>
      <c r="L89" s="201"/>
      <c r="N89" s="24"/>
      <c r="P89" s="24"/>
      <c r="Q89" s="23"/>
      <c r="R89" s="24"/>
      <c r="S89" s="24"/>
      <c r="T89" s="24"/>
      <c r="U89" s="24"/>
    </row>
    <row r="90" spans="5:21" ht="12.75">
      <c r="E90" s="23"/>
      <c r="F90" s="24"/>
      <c r="H90" s="23"/>
      <c r="J90" s="201"/>
      <c r="K90" s="201"/>
      <c r="L90" s="201"/>
      <c r="N90" s="24"/>
      <c r="P90" s="24"/>
      <c r="Q90" s="23"/>
      <c r="R90" s="24"/>
      <c r="S90" s="24"/>
      <c r="T90" s="24"/>
      <c r="U90" s="24"/>
    </row>
    <row r="91" spans="5:21" ht="12.75">
      <c r="E91" s="23"/>
      <c r="F91" s="24"/>
      <c r="H91" s="23"/>
      <c r="J91" s="201"/>
      <c r="K91" s="201"/>
      <c r="L91" s="201"/>
      <c r="N91" s="24"/>
      <c r="P91" s="24"/>
      <c r="Q91" s="23"/>
      <c r="R91" s="24"/>
      <c r="S91" s="24"/>
      <c r="T91" s="24"/>
      <c r="U91" s="24"/>
    </row>
    <row r="92" spans="5:21" ht="12.75">
      <c r="E92" s="23"/>
      <c r="F92" s="24"/>
      <c r="H92" s="23"/>
      <c r="J92" s="201"/>
      <c r="K92" s="201"/>
      <c r="L92" s="201"/>
      <c r="N92" s="24"/>
      <c r="P92" s="24"/>
      <c r="Q92" s="23"/>
      <c r="R92" s="24"/>
      <c r="S92" s="24"/>
      <c r="T92" s="24"/>
      <c r="U92" s="24"/>
    </row>
    <row r="93" spans="5:21" ht="12.75">
      <c r="E93" s="23"/>
      <c r="F93" s="24"/>
      <c r="H93" s="23"/>
      <c r="J93" s="201"/>
      <c r="K93" s="201"/>
      <c r="L93" s="201"/>
      <c r="N93" s="24"/>
      <c r="P93" s="24"/>
      <c r="Q93" s="23"/>
      <c r="R93" s="24"/>
      <c r="S93" s="24"/>
      <c r="T93" s="24"/>
      <c r="U93" s="24"/>
    </row>
    <row r="94" spans="5:21" ht="12.75">
      <c r="E94" s="23"/>
      <c r="F94" s="24"/>
      <c r="H94" s="23"/>
      <c r="J94" s="201"/>
      <c r="K94" s="201"/>
      <c r="L94" s="201"/>
      <c r="N94" s="24"/>
      <c r="P94" s="24"/>
      <c r="Q94" s="23"/>
      <c r="R94" s="24"/>
      <c r="S94" s="24"/>
      <c r="T94" s="24"/>
      <c r="U94" s="24"/>
    </row>
    <row r="95" spans="5:21" ht="12.75">
      <c r="E95" s="23"/>
      <c r="F95" s="24"/>
      <c r="H95" s="23"/>
      <c r="J95" s="201"/>
      <c r="K95" s="201"/>
      <c r="L95" s="201"/>
      <c r="N95" s="24"/>
      <c r="P95" s="24"/>
      <c r="Q95" s="23"/>
      <c r="R95" s="24"/>
      <c r="S95" s="24"/>
      <c r="T95" s="24"/>
      <c r="U95" s="24"/>
    </row>
    <row r="96" spans="5:21" ht="12.75">
      <c r="E96" s="23"/>
      <c r="F96" s="24"/>
      <c r="H96" s="23"/>
      <c r="J96" s="201"/>
      <c r="K96" s="201"/>
      <c r="L96" s="201"/>
      <c r="N96" s="24"/>
      <c r="P96" s="24"/>
      <c r="Q96" s="23"/>
      <c r="R96" s="24"/>
      <c r="S96" s="24"/>
      <c r="T96" s="24"/>
      <c r="U96" s="24"/>
    </row>
    <row r="97" spans="5:21" ht="12.75">
      <c r="E97" s="23"/>
      <c r="F97" s="24"/>
      <c r="H97" s="23"/>
      <c r="J97" s="201"/>
      <c r="K97" s="201"/>
      <c r="L97" s="201"/>
      <c r="N97" s="24"/>
      <c r="P97" s="24"/>
      <c r="Q97" s="23"/>
      <c r="R97" s="24"/>
      <c r="S97" s="24"/>
      <c r="T97" s="24"/>
      <c r="U97" s="24"/>
    </row>
    <row r="98" spans="5:21" ht="12.75">
      <c r="E98" s="23"/>
      <c r="F98" s="24"/>
      <c r="H98" s="23"/>
      <c r="J98" s="201"/>
      <c r="K98" s="201"/>
      <c r="L98" s="201"/>
      <c r="N98" s="24"/>
      <c r="P98" s="24"/>
      <c r="Q98" s="23"/>
      <c r="R98" s="24"/>
      <c r="S98" s="24"/>
      <c r="T98" s="24"/>
      <c r="U98" s="24"/>
    </row>
    <row r="99" spans="5:21" ht="12.75">
      <c r="E99" s="23"/>
      <c r="F99" s="24"/>
      <c r="H99" s="23"/>
      <c r="J99" s="201"/>
      <c r="K99" s="201"/>
      <c r="L99" s="201"/>
      <c r="N99" s="24"/>
      <c r="P99" s="24"/>
      <c r="Q99" s="23"/>
      <c r="R99" s="24"/>
      <c r="S99" s="24"/>
      <c r="T99" s="24"/>
      <c r="U99" s="24"/>
    </row>
    <row r="100" spans="5:21" ht="12.75">
      <c r="E100" s="23"/>
      <c r="F100" s="24"/>
      <c r="H100" s="23"/>
      <c r="J100" s="201"/>
      <c r="K100" s="201"/>
      <c r="L100" s="201"/>
      <c r="N100" s="24"/>
      <c r="P100" s="24"/>
      <c r="Q100" s="23"/>
      <c r="R100" s="24"/>
      <c r="S100" s="24"/>
      <c r="T100" s="24"/>
      <c r="U100" s="24"/>
    </row>
    <row r="101" spans="5:21" ht="12.75">
      <c r="E101" s="23"/>
      <c r="F101" s="24"/>
      <c r="H101" s="23"/>
      <c r="J101" s="201"/>
      <c r="K101" s="201"/>
      <c r="L101" s="201"/>
      <c r="N101" s="24"/>
      <c r="P101" s="24"/>
      <c r="Q101" s="23"/>
      <c r="R101" s="24"/>
      <c r="S101" s="24"/>
      <c r="T101" s="24"/>
      <c r="U101" s="24"/>
    </row>
    <row r="102" spans="5:21" ht="12.75">
      <c r="E102" s="23"/>
      <c r="F102" s="24"/>
      <c r="H102" s="23"/>
      <c r="J102" s="201"/>
      <c r="K102" s="201"/>
      <c r="L102" s="201"/>
      <c r="N102" s="24"/>
      <c r="P102" s="24"/>
      <c r="Q102" s="23"/>
      <c r="R102" s="24"/>
      <c r="S102" s="24"/>
      <c r="T102" s="24"/>
      <c r="U102" s="24"/>
    </row>
    <row r="103" spans="5:21" ht="12.75">
      <c r="E103" s="23"/>
      <c r="F103" s="24"/>
      <c r="H103" s="23"/>
      <c r="J103" s="201"/>
      <c r="K103" s="201"/>
      <c r="L103" s="201"/>
      <c r="N103" s="24"/>
      <c r="P103" s="24"/>
      <c r="Q103" s="23"/>
      <c r="R103" s="24"/>
      <c r="S103" s="24"/>
      <c r="T103" s="24"/>
      <c r="U103" s="24"/>
    </row>
    <row r="104" spans="5:21" ht="12.75">
      <c r="E104" s="23"/>
      <c r="F104" s="24"/>
      <c r="H104" s="23"/>
      <c r="J104" s="201"/>
      <c r="K104" s="201"/>
      <c r="L104" s="201"/>
      <c r="N104" s="24"/>
      <c r="P104" s="24"/>
      <c r="Q104" s="23"/>
      <c r="R104" s="24"/>
      <c r="S104" s="24"/>
      <c r="T104" s="24"/>
      <c r="U104" s="24"/>
    </row>
    <row r="105" spans="5:21" ht="12.75">
      <c r="E105" s="23"/>
      <c r="F105" s="24"/>
      <c r="H105" s="23"/>
      <c r="J105" s="201"/>
      <c r="K105" s="201"/>
      <c r="L105" s="201"/>
      <c r="N105" s="24"/>
      <c r="P105" s="24"/>
      <c r="Q105" s="23"/>
      <c r="R105" s="24"/>
      <c r="S105" s="24"/>
      <c r="T105" s="24"/>
      <c r="U105" s="24"/>
    </row>
    <row r="106" spans="5:21" ht="12.75">
      <c r="E106" s="23"/>
      <c r="F106" s="24"/>
      <c r="H106" s="23"/>
      <c r="J106" s="201"/>
      <c r="K106" s="201"/>
      <c r="L106" s="201"/>
      <c r="N106" s="24"/>
      <c r="P106" s="24"/>
      <c r="Q106" s="23"/>
      <c r="R106" s="24"/>
      <c r="S106" s="24"/>
      <c r="T106" s="24"/>
      <c r="U106" s="24"/>
    </row>
    <row r="107" spans="5:21" ht="12.75">
      <c r="E107" s="23"/>
      <c r="F107" s="24"/>
      <c r="H107" s="23"/>
      <c r="J107" s="201"/>
      <c r="K107" s="201"/>
      <c r="L107" s="201"/>
      <c r="N107" s="24"/>
      <c r="P107" s="24"/>
      <c r="Q107" s="23"/>
      <c r="R107" s="24"/>
      <c r="S107" s="24"/>
      <c r="T107" s="24"/>
      <c r="U107" s="24"/>
    </row>
    <row r="108" spans="5:21" ht="12.75">
      <c r="E108" s="23"/>
      <c r="F108" s="24"/>
      <c r="H108" s="23"/>
      <c r="J108" s="201"/>
      <c r="K108" s="201"/>
      <c r="L108" s="201"/>
      <c r="N108" s="24"/>
      <c r="P108" s="24"/>
      <c r="Q108" s="23"/>
      <c r="R108" s="24"/>
      <c r="S108" s="24"/>
      <c r="T108" s="24"/>
      <c r="U108" s="24"/>
    </row>
    <row r="109" spans="5:21" ht="12.75">
      <c r="E109" s="23"/>
      <c r="F109" s="24"/>
      <c r="H109" s="23"/>
      <c r="J109" s="201"/>
      <c r="K109" s="201"/>
      <c r="L109" s="201"/>
      <c r="N109" s="24"/>
      <c r="P109" s="24"/>
      <c r="Q109" s="23"/>
      <c r="R109" s="24"/>
      <c r="S109" s="24"/>
      <c r="T109" s="24"/>
      <c r="U109" s="24"/>
    </row>
    <row r="110" spans="5:21" ht="12.75">
      <c r="E110" s="23"/>
      <c r="F110" s="24"/>
      <c r="H110" s="23"/>
      <c r="J110" s="201"/>
      <c r="K110" s="201"/>
      <c r="L110" s="201"/>
      <c r="N110" s="24"/>
      <c r="P110" s="24"/>
      <c r="Q110" s="23"/>
      <c r="R110" s="24"/>
      <c r="S110" s="24"/>
      <c r="T110" s="24"/>
      <c r="U110" s="24"/>
    </row>
    <row r="111" spans="5:21" ht="12.75">
      <c r="E111" s="23"/>
      <c r="F111" s="24"/>
      <c r="H111" s="23"/>
      <c r="J111" s="201"/>
      <c r="K111" s="201"/>
      <c r="L111" s="201"/>
      <c r="N111" s="24"/>
      <c r="P111" s="24"/>
      <c r="Q111" s="23"/>
      <c r="R111" s="24"/>
      <c r="S111" s="24"/>
      <c r="T111" s="24"/>
      <c r="U111" s="24"/>
    </row>
    <row r="112" spans="5:21" ht="12.75">
      <c r="E112" s="23"/>
      <c r="F112" s="24"/>
      <c r="H112" s="23"/>
      <c r="J112" s="201"/>
      <c r="K112" s="201"/>
      <c r="L112" s="201"/>
      <c r="N112" s="24"/>
      <c r="P112" s="24"/>
      <c r="Q112" s="23"/>
      <c r="R112" s="24"/>
      <c r="S112" s="24"/>
      <c r="T112" s="24"/>
      <c r="U112" s="24"/>
    </row>
    <row r="113" spans="5:21" ht="12.75">
      <c r="E113" s="23"/>
      <c r="F113" s="24"/>
      <c r="H113" s="23"/>
      <c r="J113" s="201"/>
      <c r="K113" s="201"/>
      <c r="L113" s="201"/>
      <c r="N113" s="24"/>
      <c r="P113" s="24"/>
      <c r="Q113" s="23"/>
      <c r="R113" s="24"/>
      <c r="S113" s="24"/>
      <c r="T113" s="24"/>
      <c r="U113" s="24"/>
    </row>
    <row r="114" spans="5:21" ht="12.75">
      <c r="E114" s="23"/>
      <c r="F114" s="24"/>
      <c r="H114" s="23"/>
      <c r="J114" s="201"/>
      <c r="K114" s="201"/>
      <c r="L114" s="201"/>
      <c r="N114" s="24"/>
      <c r="P114" s="24"/>
      <c r="Q114" s="23"/>
      <c r="R114" s="24"/>
      <c r="S114" s="24"/>
      <c r="T114" s="24"/>
      <c r="U114" s="24"/>
    </row>
    <row r="115" spans="5:21" ht="12.75">
      <c r="E115" s="23"/>
      <c r="F115" s="24"/>
      <c r="H115" s="23"/>
      <c r="J115" s="201"/>
      <c r="K115" s="201"/>
      <c r="L115" s="201"/>
      <c r="N115" s="24"/>
      <c r="P115" s="24"/>
      <c r="Q115" s="23"/>
      <c r="R115" s="24"/>
      <c r="S115" s="24"/>
      <c r="T115" s="24"/>
      <c r="U115" s="24"/>
    </row>
    <row r="116" spans="5:21" ht="12.75">
      <c r="E116" s="23"/>
      <c r="F116" s="24"/>
      <c r="H116" s="23"/>
      <c r="J116" s="201"/>
      <c r="K116" s="201"/>
      <c r="L116" s="201"/>
      <c r="N116" s="24"/>
      <c r="P116" s="24"/>
      <c r="Q116" s="23"/>
      <c r="R116" s="24"/>
      <c r="S116" s="24"/>
      <c r="T116" s="24"/>
      <c r="U116" s="24"/>
    </row>
    <row r="117" spans="5:21" ht="12.75">
      <c r="E117" s="23"/>
      <c r="F117" s="24"/>
      <c r="H117" s="23"/>
      <c r="J117" s="201"/>
      <c r="K117" s="201"/>
      <c r="L117" s="201"/>
      <c r="N117" s="24"/>
      <c r="P117" s="24"/>
      <c r="Q117" s="23"/>
      <c r="R117" s="24"/>
      <c r="S117" s="24"/>
      <c r="T117" s="24"/>
      <c r="U117" s="24"/>
    </row>
    <row r="118" spans="5:21" ht="12.75">
      <c r="E118" s="23"/>
      <c r="F118" s="24"/>
      <c r="H118" s="23"/>
      <c r="J118" s="201"/>
      <c r="K118" s="201"/>
      <c r="L118" s="201"/>
      <c r="N118" s="24"/>
      <c r="P118" s="24"/>
      <c r="Q118" s="23"/>
      <c r="R118" s="24"/>
      <c r="S118" s="24"/>
      <c r="T118" s="24"/>
      <c r="U118" s="24"/>
    </row>
    <row r="119" spans="5:21" ht="12.75">
      <c r="E119" s="23"/>
      <c r="F119" s="24"/>
      <c r="H119" s="23"/>
      <c r="J119" s="201"/>
      <c r="K119" s="201"/>
      <c r="L119" s="201"/>
      <c r="N119" s="24"/>
      <c r="P119" s="24"/>
      <c r="Q119" s="23"/>
      <c r="R119" s="24"/>
      <c r="S119" s="24"/>
      <c r="T119" s="24"/>
      <c r="U119" s="24"/>
    </row>
    <row r="120" spans="5:21" ht="12.75">
      <c r="E120" s="23"/>
      <c r="F120" s="24"/>
      <c r="H120" s="23"/>
      <c r="J120" s="201"/>
      <c r="K120" s="201"/>
      <c r="L120" s="201"/>
      <c r="N120" s="24"/>
      <c r="P120" s="24"/>
      <c r="Q120" s="23"/>
      <c r="R120" s="24"/>
      <c r="S120" s="24"/>
      <c r="T120" s="24"/>
      <c r="U120" s="24"/>
    </row>
    <row r="121" spans="5:21" ht="12.75">
      <c r="E121" s="23"/>
      <c r="F121" s="24"/>
      <c r="H121" s="23"/>
      <c r="J121" s="201"/>
      <c r="K121" s="201"/>
      <c r="L121" s="201"/>
      <c r="N121" s="24"/>
      <c r="P121" s="24"/>
      <c r="Q121" s="23"/>
      <c r="R121" s="24"/>
      <c r="S121" s="24"/>
      <c r="T121" s="24"/>
      <c r="U121" s="24"/>
    </row>
    <row r="122" spans="5:21" ht="12.75">
      <c r="E122" s="23"/>
      <c r="F122" s="24"/>
      <c r="H122" s="23"/>
      <c r="J122" s="201"/>
      <c r="K122" s="201"/>
      <c r="L122" s="201"/>
      <c r="N122" s="24"/>
      <c r="P122" s="24"/>
      <c r="Q122" s="23"/>
      <c r="R122" s="24"/>
      <c r="S122" s="24"/>
      <c r="T122" s="24"/>
      <c r="U122" s="24"/>
    </row>
    <row r="123" spans="5:21" ht="12.75">
      <c r="E123" s="23"/>
      <c r="F123" s="24"/>
      <c r="H123" s="23"/>
      <c r="J123" s="201"/>
      <c r="K123" s="201"/>
      <c r="L123" s="201"/>
      <c r="N123" s="24"/>
      <c r="P123" s="24"/>
      <c r="Q123" s="23"/>
      <c r="R123" s="24"/>
      <c r="S123" s="24"/>
      <c r="T123" s="24"/>
      <c r="U123" s="24"/>
    </row>
    <row r="124" spans="5:21" ht="12.75">
      <c r="E124" s="23"/>
      <c r="F124" s="24"/>
      <c r="H124" s="23"/>
      <c r="J124" s="201"/>
      <c r="K124" s="201"/>
      <c r="L124" s="201"/>
      <c r="N124" s="24"/>
      <c r="P124" s="24"/>
      <c r="Q124" s="23"/>
      <c r="R124" s="24"/>
      <c r="S124" s="24"/>
      <c r="T124" s="24"/>
      <c r="U124" s="24"/>
    </row>
    <row r="125" spans="5:21" ht="12.75">
      <c r="E125" s="23"/>
      <c r="F125" s="24"/>
      <c r="H125" s="23"/>
      <c r="J125" s="201"/>
      <c r="K125" s="201"/>
      <c r="L125" s="201"/>
      <c r="N125" s="24"/>
      <c r="P125" s="24"/>
      <c r="Q125" s="23"/>
      <c r="R125" s="24"/>
      <c r="S125" s="24"/>
      <c r="T125" s="24"/>
      <c r="U125" s="24"/>
    </row>
    <row r="126" spans="5:21" ht="12.75">
      <c r="E126" s="23"/>
      <c r="F126" s="24"/>
      <c r="H126" s="23"/>
      <c r="J126" s="201"/>
      <c r="K126" s="201"/>
      <c r="L126" s="201"/>
      <c r="N126" s="24"/>
      <c r="P126" s="24"/>
      <c r="Q126" s="23"/>
      <c r="R126" s="24"/>
      <c r="S126" s="24"/>
      <c r="T126" s="24"/>
      <c r="U126" s="24"/>
    </row>
    <row r="127" spans="5:21" ht="12.75">
      <c r="E127" s="23"/>
      <c r="F127" s="24"/>
      <c r="H127" s="23"/>
      <c r="J127" s="201"/>
      <c r="K127" s="201"/>
      <c r="L127" s="201"/>
      <c r="N127" s="24"/>
      <c r="P127" s="24"/>
      <c r="Q127" s="23"/>
      <c r="R127" s="24"/>
      <c r="S127" s="24"/>
      <c r="T127" s="24"/>
      <c r="U127" s="24"/>
    </row>
    <row r="128" spans="5:21" ht="12.75">
      <c r="E128" s="23"/>
      <c r="F128" s="24"/>
      <c r="H128" s="23"/>
      <c r="J128" s="201"/>
      <c r="K128" s="201"/>
      <c r="L128" s="201"/>
      <c r="N128" s="24"/>
      <c r="P128" s="24"/>
      <c r="Q128" s="23"/>
      <c r="R128" s="24"/>
      <c r="S128" s="24"/>
      <c r="T128" s="24"/>
      <c r="U128" s="24"/>
    </row>
    <row r="129" spans="5:21" ht="12.75">
      <c r="E129" s="23"/>
      <c r="F129" s="24"/>
      <c r="H129" s="23"/>
      <c r="J129" s="201"/>
      <c r="K129" s="201"/>
      <c r="L129" s="201"/>
      <c r="N129" s="24"/>
      <c r="P129" s="24"/>
      <c r="Q129" s="23"/>
      <c r="R129" s="24"/>
      <c r="S129" s="24"/>
      <c r="T129" s="24"/>
      <c r="U129" s="24"/>
    </row>
    <row r="130" spans="5:21" ht="12.75">
      <c r="E130" s="23"/>
      <c r="F130" s="24"/>
      <c r="H130" s="23"/>
      <c r="J130" s="201"/>
      <c r="K130" s="201"/>
      <c r="L130" s="201"/>
      <c r="N130" s="24"/>
      <c r="P130" s="24"/>
      <c r="Q130" s="23"/>
      <c r="R130" s="24"/>
      <c r="S130" s="24"/>
      <c r="T130" s="24"/>
      <c r="U130" s="24"/>
    </row>
    <row r="131" spans="5:21" ht="12.75">
      <c r="E131" s="23"/>
      <c r="F131" s="24"/>
      <c r="H131" s="23"/>
      <c r="J131" s="201"/>
      <c r="K131" s="201"/>
      <c r="L131" s="201"/>
      <c r="N131" s="24"/>
      <c r="P131" s="24"/>
      <c r="Q131" s="23"/>
      <c r="R131" s="24"/>
      <c r="S131" s="24"/>
      <c r="T131" s="24"/>
      <c r="U131" s="24"/>
    </row>
    <row r="132" spans="5:21" ht="12.75">
      <c r="E132" s="23"/>
      <c r="F132" s="24"/>
      <c r="H132" s="23"/>
      <c r="J132" s="201"/>
      <c r="K132" s="201"/>
      <c r="L132" s="201"/>
      <c r="N132" s="24"/>
      <c r="P132" s="24"/>
      <c r="Q132" s="23"/>
      <c r="R132" s="24"/>
      <c r="S132" s="24"/>
      <c r="T132" s="24"/>
      <c r="U132" s="24"/>
    </row>
    <row r="133" spans="5:21" ht="12.75">
      <c r="E133" s="23"/>
      <c r="F133" s="24"/>
      <c r="H133" s="23"/>
      <c r="J133" s="201"/>
      <c r="K133" s="201"/>
      <c r="L133" s="201"/>
      <c r="N133" s="24"/>
      <c r="P133" s="24"/>
      <c r="Q133" s="23"/>
      <c r="R133" s="24"/>
      <c r="S133" s="24"/>
      <c r="T133" s="24"/>
      <c r="U133" s="24"/>
    </row>
    <row r="134" spans="5:21" ht="12.75">
      <c r="E134" s="23"/>
      <c r="F134" s="24"/>
      <c r="H134" s="23"/>
      <c r="J134" s="201"/>
      <c r="K134" s="201"/>
      <c r="L134" s="201"/>
      <c r="N134" s="24"/>
      <c r="P134" s="24"/>
      <c r="Q134" s="23"/>
      <c r="R134" s="24"/>
      <c r="S134" s="24"/>
      <c r="T134" s="24"/>
      <c r="U134" s="24"/>
    </row>
    <row r="135" spans="5:21" ht="12.75">
      <c r="E135" s="23"/>
      <c r="F135" s="24"/>
      <c r="H135" s="23"/>
      <c r="J135" s="201"/>
      <c r="K135" s="201"/>
      <c r="L135" s="201"/>
      <c r="N135" s="24"/>
      <c r="P135" s="24"/>
      <c r="Q135" s="23"/>
      <c r="R135" s="24"/>
      <c r="S135" s="24"/>
      <c r="T135" s="24"/>
      <c r="U135" s="24"/>
    </row>
    <row r="136" spans="5:21" ht="12.75">
      <c r="E136" s="23"/>
      <c r="F136" s="24"/>
      <c r="H136" s="23"/>
      <c r="J136" s="201"/>
      <c r="K136" s="201"/>
      <c r="L136" s="201"/>
      <c r="N136" s="24"/>
      <c r="P136" s="24"/>
      <c r="Q136" s="23"/>
      <c r="R136" s="24"/>
      <c r="S136" s="24"/>
      <c r="T136" s="24"/>
      <c r="U136" s="24"/>
    </row>
    <row r="137" spans="5:21" ht="12.75">
      <c r="E137" s="23"/>
      <c r="F137" s="24"/>
      <c r="H137" s="23"/>
      <c r="J137" s="201"/>
      <c r="K137" s="201"/>
      <c r="L137" s="201"/>
      <c r="N137" s="24"/>
      <c r="P137" s="24"/>
      <c r="Q137" s="23"/>
      <c r="R137" s="24"/>
      <c r="S137" s="24"/>
      <c r="T137" s="24"/>
      <c r="U137" s="24"/>
    </row>
    <row r="138" spans="5:21" ht="12.75">
      <c r="E138" s="23"/>
      <c r="F138" s="24"/>
      <c r="H138" s="23"/>
      <c r="J138" s="201"/>
      <c r="K138" s="201"/>
      <c r="L138" s="201"/>
      <c r="N138" s="24"/>
      <c r="P138" s="24"/>
      <c r="Q138" s="23"/>
      <c r="R138" s="24"/>
      <c r="S138" s="24"/>
      <c r="T138" s="24"/>
      <c r="U138" s="24"/>
    </row>
    <row r="139" spans="5:21" ht="12.75">
      <c r="E139" s="23"/>
      <c r="F139" s="24"/>
      <c r="H139" s="23"/>
      <c r="J139" s="201"/>
      <c r="K139" s="201"/>
      <c r="L139" s="201"/>
      <c r="N139" s="24"/>
      <c r="P139" s="24"/>
      <c r="Q139" s="23"/>
      <c r="R139" s="24"/>
      <c r="S139" s="24"/>
      <c r="T139" s="24"/>
      <c r="U139" s="24"/>
    </row>
    <row r="140" spans="5:21" ht="12.75">
      <c r="E140" s="23"/>
      <c r="F140" s="24"/>
      <c r="H140" s="23"/>
      <c r="J140" s="201"/>
      <c r="K140" s="201"/>
      <c r="L140" s="201"/>
      <c r="N140" s="24"/>
      <c r="P140" s="24"/>
      <c r="Q140" s="23"/>
      <c r="R140" s="24"/>
      <c r="S140" s="24"/>
      <c r="T140" s="24"/>
      <c r="U140" s="24"/>
    </row>
    <row r="141" spans="5:21" ht="12.75">
      <c r="E141" s="23"/>
      <c r="F141" s="24"/>
      <c r="H141" s="23"/>
      <c r="J141" s="201"/>
      <c r="K141" s="201"/>
      <c r="L141" s="201"/>
      <c r="N141" s="24"/>
      <c r="P141" s="24"/>
      <c r="Q141" s="23"/>
      <c r="R141" s="24"/>
      <c r="S141" s="24"/>
      <c r="T141" s="24"/>
      <c r="U141" s="24"/>
    </row>
    <row r="142" spans="5:21" ht="12.75">
      <c r="E142" s="23"/>
      <c r="F142" s="24"/>
      <c r="H142" s="23"/>
      <c r="J142" s="201"/>
      <c r="K142" s="201"/>
      <c r="L142" s="201"/>
      <c r="N142" s="24"/>
      <c r="P142" s="24"/>
      <c r="Q142" s="23"/>
      <c r="R142" s="24"/>
      <c r="S142" s="24"/>
      <c r="T142" s="24"/>
      <c r="U142" s="24"/>
    </row>
    <row r="143" spans="5:21" ht="12.75">
      <c r="E143" s="23"/>
      <c r="F143" s="24"/>
      <c r="H143" s="23"/>
      <c r="J143" s="201"/>
      <c r="K143" s="201"/>
      <c r="L143" s="201"/>
      <c r="N143" s="24"/>
      <c r="P143" s="24"/>
      <c r="Q143" s="23"/>
      <c r="R143" s="24"/>
      <c r="S143" s="24"/>
      <c r="T143" s="24"/>
      <c r="U143" s="24"/>
    </row>
    <row r="144" spans="5:21" ht="12.75">
      <c r="E144" s="23"/>
      <c r="F144" s="24"/>
      <c r="H144" s="23"/>
      <c r="J144" s="201"/>
      <c r="K144" s="201"/>
      <c r="L144" s="201"/>
      <c r="N144" s="24"/>
      <c r="P144" s="24"/>
      <c r="Q144" s="23"/>
      <c r="R144" s="24"/>
      <c r="S144" s="24"/>
      <c r="T144" s="24"/>
      <c r="U144" s="24"/>
    </row>
    <row r="145" spans="5:21" ht="12.75">
      <c r="E145" s="23"/>
      <c r="F145" s="24"/>
      <c r="H145" s="23"/>
      <c r="J145" s="201"/>
      <c r="K145" s="201"/>
      <c r="L145" s="201"/>
      <c r="N145" s="24"/>
      <c r="P145" s="24"/>
      <c r="Q145" s="23"/>
      <c r="R145" s="24"/>
      <c r="S145" s="24"/>
      <c r="T145" s="24"/>
      <c r="U145" s="24"/>
    </row>
    <row r="146" spans="5:21" ht="12.75">
      <c r="E146" s="23"/>
      <c r="F146" s="24"/>
      <c r="H146" s="23"/>
      <c r="J146" s="201"/>
      <c r="K146" s="201"/>
      <c r="L146" s="201"/>
      <c r="N146" s="24"/>
      <c r="P146" s="24"/>
      <c r="Q146" s="23"/>
      <c r="R146" s="24"/>
      <c r="S146" s="24"/>
      <c r="T146" s="24"/>
      <c r="U146" s="24"/>
    </row>
    <row r="147" spans="5:21" ht="12.75">
      <c r="E147" s="23"/>
      <c r="F147" s="24"/>
      <c r="H147" s="23"/>
      <c r="J147" s="201"/>
      <c r="K147" s="201"/>
      <c r="L147" s="201"/>
      <c r="N147" s="24"/>
      <c r="P147" s="24"/>
      <c r="Q147" s="23"/>
      <c r="R147" s="24"/>
      <c r="S147" s="24"/>
      <c r="T147" s="24"/>
      <c r="U147" s="24"/>
    </row>
    <row r="148" spans="5:21" ht="12.75">
      <c r="E148" s="23"/>
      <c r="F148" s="24"/>
      <c r="H148" s="23"/>
      <c r="J148" s="201"/>
      <c r="K148" s="201"/>
      <c r="L148" s="201"/>
      <c r="N148" s="24"/>
      <c r="P148" s="24"/>
      <c r="Q148" s="23"/>
      <c r="R148" s="24"/>
      <c r="S148" s="24"/>
      <c r="T148" s="24"/>
      <c r="U148" s="24"/>
    </row>
    <row r="149" spans="5:21" ht="12.75">
      <c r="E149" s="23"/>
      <c r="F149" s="24"/>
      <c r="H149" s="23"/>
      <c r="J149" s="201"/>
      <c r="K149" s="201"/>
      <c r="L149" s="201"/>
      <c r="N149" s="24"/>
      <c r="P149" s="24"/>
      <c r="Q149" s="23"/>
      <c r="R149" s="24"/>
      <c r="S149" s="24"/>
      <c r="T149" s="24"/>
      <c r="U149" s="24"/>
    </row>
    <row r="150" spans="5:21" ht="12.75">
      <c r="E150" s="23"/>
      <c r="F150" s="24"/>
      <c r="H150" s="23"/>
      <c r="J150" s="201"/>
      <c r="K150" s="201"/>
      <c r="L150" s="201"/>
      <c r="N150" s="24"/>
      <c r="P150" s="24"/>
      <c r="Q150" s="23"/>
      <c r="R150" s="24"/>
      <c r="S150" s="24"/>
      <c r="T150" s="24"/>
      <c r="U150" s="24"/>
    </row>
    <row r="151" spans="5:21" ht="12.75">
      <c r="E151" s="23"/>
      <c r="F151" s="24"/>
      <c r="H151" s="23"/>
      <c r="J151" s="201"/>
      <c r="K151" s="201"/>
      <c r="L151" s="201"/>
      <c r="N151" s="24"/>
      <c r="P151" s="24"/>
      <c r="Q151" s="23"/>
      <c r="R151" s="24"/>
      <c r="S151" s="24"/>
      <c r="T151" s="24"/>
      <c r="U151" s="24"/>
    </row>
    <row r="152" spans="5:21" ht="12.75">
      <c r="E152" s="23"/>
      <c r="F152" s="24"/>
      <c r="H152" s="23"/>
      <c r="J152" s="201"/>
      <c r="K152" s="201"/>
      <c r="L152" s="201"/>
      <c r="N152" s="24"/>
      <c r="P152" s="24"/>
      <c r="Q152" s="23"/>
      <c r="R152" s="24"/>
      <c r="S152" s="24"/>
      <c r="T152" s="24"/>
      <c r="U152" s="24"/>
    </row>
    <row r="153" spans="5:21" ht="12.75">
      <c r="E153" s="23"/>
      <c r="F153" s="24"/>
      <c r="H153" s="23"/>
      <c r="J153" s="201"/>
      <c r="K153" s="201"/>
      <c r="L153" s="201"/>
      <c r="N153" s="24"/>
      <c r="P153" s="24"/>
      <c r="Q153" s="23"/>
      <c r="R153" s="24"/>
      <c r="S153" s="24"/>
      <c r="T153" s="24"/>
      <c r="U153" s="24"/>
    </row>
    <row r="154" spans="5:21" ht="12.75">
      <c r="E154" s="23"/>
      <c r="F154" s="24"/>
      <c r="H154" s="23"/>
      <c r="J154" s="201"/>
      <c r="K154" s="201"/>
      <c r="L154" s="201"/>
      <c r="N154" s="24"/>
      <c r="P154" s="24"/>
      <c r="Q154" s="23"/>
      <c r="R154" s="24"/>
      <c r="S154" s="24"/>
      <c r="T154" s="24"/>
      <c r="U154" s="24"/>
    </row>
    <row r="155" spans="5:21" ht="12.75">
      <c r="E155" s="23"/>
      <c r="F155" s="24"/>
      <c r="H155" s="23"/>
      <c r="J155" s="201"/>
      <c r="K155" s="201"/>
      <c r="L155" s="201"/>
      <c r="N155" s="24"/>
      <c r="P155" s="24"/>
      <c r="Q155" s="23"/>
      <c r="R155" s="24"/>
      <c r="S155" s="24"/>
      <c r="T155" s="24"/>
      <c r="U155" s="24"/>
    </row>
    <row r="156" spans="5:21" ht="12.75">
      <c r="E156" s="23"/>
      <c r="F156" s="24"/>
      <c r="H156" s="23"/>
      <c r="J156" s="201"/>
      <c r="K156" s="201"/>
      <c r="L156" s="201"/>
      <c r="N156" s="24"/>
      <c r="P156" s="24"/>
      <c r="Q156" s="23"/>
      <c r="R156" s="24"/>
      <c r="S156" s="24"/>
      <c r="T156" s="24"/>
      <c r="U156" s="24"/>
    </row>
    <row r="157" spans="5:21" ht="12.75">
      <c r="E157" s="23"/>
      <c r="F157" s="24"/>
      <c r="H157" s="23"/>
      <c r="J157" s="201"/>
      <c r="K157" s="201"/>
      <c r="L157" s="201"/>
      <c r="N157" s="24"/>
      <c r="P157" s="24"/>
      <c r="Q157" s="23"/>
      <c r="R157" s="24"/>
      <c r="S157" s="24"/>
      <c r="T157" s="24"/>
      <c r="U157" s="24"/>
    </row>
    <row r="158" spans="5:21" ht="12.75">
      <c r="E158" s="23"/>
      <c r="F158" s="24"/>
      <c r="H158" s="23"/>
      <c r="J158" s="201"/>
      <c r="K158" s="201"/>
      <c r="L158" s="201"/>
      <c r="N158" s="24"/>
      <c r="P158" s="24"/>
      <c r="Q158" s="23"/>
      <c r="R158" s="24"/>
      <c r="S158" s="24"/>
      <c r="T158" s="24"/>
      <c r="U158" s="24"/>
    </row>
    <row r="159" spans="5:21" ht="12.75">
      <c r="E159" s="23"/>
      <c r="F159" s="24"/>
      <c r="H159" s="23"/>
      <c r="J159" s="201"/>
      <c r="K159" s="201"/>
      <c r="L159" s="201"/>
      <c r="N159" s="24"/>
      <c r="P159" s="24"/>
      <c r="Q159" s="23"/>
      <c r="R159" s="24"/>
      <c r="S159" s="24"/>
      <c r="T159" s="24"/>
      <c r="U159" s="24"/>
    </row>
    <row r="160" spans="5:21" ht="12.75">
      <c r="E160" s="23"/>
      <c r="F160" s="24"/>
      <c r="H160" s="23"/>
      <c r="J160" s="201"/>
      <c r="K160" s="201"/>
      <c r="L160" s="201"/>
      <c r="N160" s="24"/>
      <c r="P160" s="24"/>
      <c r="Q160" s="23"/>
      <c r="R160" s="24"/>
      <c r="S160" s="24"/>
      <c r="T160" s="24"/>
      <c r="U160" s="24"/>
    </row>
    <row r="161" spans="5:21" ht="12.75">
      <c r="E161" s="23"/>
      <c r="F161" s="24"/>
      <c r="H161" s="23"/>
      <c r="J161" s="201"/>
      <c r="K161" s="201"/>
      <c r="L161" s="201"/>
      <c r="N161" s="24"/>
      <c r="P161" s="24"/>
      <c r="Q161" s="23"/>
      <c r="R161" s="24"/>
      <c r="S161" s="24"/>
      <c r="T161" s="24"/>
      <c r="U161" s="24"/>
    </row>
    <row r="162" spans="5:21" ht="12.75">
      <c r="E162" s="23"/>
      <c r="F162" s="24"/>
      <c r="H162" s="23"/>
      <c r="J162" s="201"/>
      <c r="K162" s="201"/>
      <c r="L162" s="201"/>
      <c r="N162" s="24"/>
      <c r="P162" s="24"/>
      <c r="Q162" s="23"/>
      <c r="R162" s="24"/>
      <c r="S162" s="24"/>
      <c r="T162" s="24"/>
      <c r="U162" s="24"/>
    </row>
    <row r="163" spans="5:21" ht="12.75">
      <c r="E163" s="23"/>
      <c r="F163" s="24"/>
      <c r="H163" s="23"/>
      <c r="J163" s="201"/>
      <c r="K163" s="201"/>
      <c r="L163" s="201"/>
      <c r="N163" s="24"/>
      <c r="P163" s="24"/>
      <c r="Q163" s="23"/>
      <c r="R163" s="24"/>
      <c r="S163" s="24"/>
      <c r="T163" s="24"/>
      <c r="U163" s="24"/>
    </row>
    <row r="164" spans="5:21" ht="12.75">
      <c r="E164" s="23"/>
      <c r="F164" s="24"/>
      <c r="H164" s="23"/>
      <c r="J164" s="201"/>
      <c r="K164" s="201"/>
      <c r="L164" s="201"/>
      <c r="N164" s="24"/>
      <c r="P164" s="24"/>
      <c r="Q164" s="23"/>
      <c r="R164" s="24"/>
      <c r="S164" s="24"/>
      <c r="T164" s="24"/>
      <c r="U164" s="24"/>
    </row>
    <row r="165" spans="5:21" ht="12.75">
      <c r="E165" s="23"/>
      <c r="F165" s="24"/>
      <c r="H165" s="23"/>
      <c r="J165" s="201"/>
      <c r="K165" s="201"/>
      <c r="L165" s="201"/>
      <c r="N165" s="24"/>
      <c r="P165" s="24"/>
      <c r="Q165" s="23"/>
      <c r="R165" s="24"/>
      <c r="S165" s="24"/>
      <c r="T165" s="24"/>
      <c r="U165" s="24"/>
    </row>
    <row r="166" spans="5:21" ht="12.75">
      <c r="E166" s="23"/>
      <c r="F166" s="24"/>
      <c r="H166" s="23"/>
      <c r="J166" s="201"/>
      <c r="K166" s="201"/>
      <c r="L166" s="201"/>
      <c r="N166" s="24"/>
      <c r="P166" s="24"/>
      <c r="Q166" s="23"/>
      <c r="R166" s="24"/>
      <c r="S166" s="24"/>
      <c r="T166" s="24"/>
      <c r="U166" s="24"/>
    </row>
    <row r="167" spans="5:21" ht="12.75">
      <c r="E167" s="23"/>
      <c r="F167" s="24"/>
      <c r="H167" s="23"/>
      <c r="J167" s="201"/>
      <c r="K167" s="201"/>
      <c r="L167" s="201"/>
      <c r="N167" s="24"/>
      <c r="P167" s="24"/>
      <c r="Q167" s="23"/>
      <c r="R167" s="24"/>
      <c r="S167" s="24"/>
      <c r="T167" s="24"/>
      <c r="U167" s="24"/>
    </row>
    <row r="168" spans="5:21" ht="12.75">
      <c r="E168" s="23"/>
      <c r="F168" s="24"/>
      <c r="H168" s="23"/>
      <c r="J168" s="201"/>
      <c r="K168" s="201"/>
      <c r="L168" s="201"/>
      <c r="N168" s="24"/>
      <c r="P168" s="24"/>
      <c r="Q168" s="23"/>
      <c r="R168" s="24"/>
      <c r="S168" s="24"/>
      <c r="T168" s="24"/>
      <c r="U168" s="24"/>
    </row>
    <row r="169" spans="5:21" ht="12.75">
      <c r="E169" s="23"/>
      <c r="F169" s="24"/>
      <c r="H169" s="23"/>
      <c r="J169" s="201"/>
      <c r="K169" s="201"/>
      <c r="L169" s="201"/>
      <c r="N169" s="24"/>
      <c r="P169" s="24"/>
      <c r="Q169" s="23"/>
      <c r="R169" s="24"/>
      <c r="S169" s="24"/>
      <c r="T169" s="24"/>
      <c r="U169" s="24"/>
    </row>
    <row r="170" spans="5:21" ht="12.75">
      <c r="E170" s="23"/>
      <c r="F170" s="24"/>
      <c r="H170" s="23"/>
      <c r="J170" s="201"/>
      <c r="K170" s="201"/>
      <c r="L170" s="201"/>
      <c r="N170" s="24"/>
      <c r="P170" s="24"/>
      <c r="Q170" s="23"/>
      <c r="R170" s="24"/>
      <c r="S170" s="24"/>
      <c r="T170" s="24"/>
      <c r="U170" s="24"/>
    </row>
    <row r="171" spans="5:21" ht="12.75">
      <c r="E171" s="23"/>
      <c r="F171" s="24"/>
      <c r="H171" s="23"/>
      <c r="J171" s="201"/>
      <c r="K171" s="201"/>
      <c r="L171" s="201"/>
      <c r="N171" s="24"/>
      <c r="P171" s="24"/>
      <c r="Q171" s="23"/>
      <c r="R171" s="24"/>
      <c r="S171" s="24"/>
      <c r="T171" s="24"/>
      <c r="U171" s="24"/>
    </row>
    <row r="172" spans="5:21" ht="12.75">
      <c r="E172" s="23"/>
      <c r="F172" s="24"/>
      <c r="H172" s="23"/>
      <c r="J172" s="201"/>
      <c r="K172" s="201"/>
      <c r="L172" s="201"/>
      <c r="N172" s="24"/>
      <c r="P172" s="24"/>
      <c r="Q172" s="23"/>
      <c r="R172" s="24"/>
      <c r="S172" s="24"/>
      <c r="T172" s="24"/>
      <c r="U172" s="24"/>
    </row>
    <row r="173" spans="5:21" ht="12.75">
      <c r="E173" s="23"/>
      <c r="F173" s="24"/>
      <c r="H173" s="23"/>
      <c r="J173" s="201"/>
      <c r="K173" s="201"/>
      <c r="L173" s="201"/>
      <c r="N173" s="24"/>
      <c r="P173" s="24"/>
      <c r="Q173" s="23"/>
      <c r="R173" s="24"/>
      <c r="S173" s="24"/>
      <c r="T173" s="24"/>
      <c r="U173" s="24"/>
    </row>
    <row r="174" spans="5:21" ht="12.75">
      <c r="E174" s="23"/>
      <c r="F174" s="24"/>
      <c r="H174" s="23"/>
      <c r="J174" s="201"/>
      <c r="K174" s="201"/>
      <c r="L174" s="201"/>
      <c r="N174" s="24"/>
      <c r="P174" s="24"/>
      <c r="Q174" s="23"/>
      <c r="R174" s="24"/>
      <c r="S174" s="24"/>
      <c r="T174" s="24"/>
      <c r="U174" s="24"/>
    </row>
    <row r="175" spans="5:21" ht="12.75">
      <c r="E175" s="23"/>
      <c r="F175" s="24"/>
      <c r="H175" s="23"/>
      <c r="J175" s="201"/>
      <c r="K175" s="201"/>
      <c r="L175" s="201"/>
      <c r="N175" s="24"/>
      <c r="P175" s="24"/>
      <c r="Q175" s="23"/>
      <c r="R175" s="24"/>
      <c r="S175" s="24"/>
      <c r="T175" s="24"/>
      <c r="U175" s="24"/>
    </row>
    <row r="176" spans="5:21" ht="12.75">
      <c r="E176" s="23"/>
      <c r="F176" s="24"/>
      <c r="H176" s="23"/>
      <c r="J176" s="201"/>
      <c r="K176" s="201"/>
      <c r="L176" s="201"/>
      <c r="N176" s="24"/>
      <c r="P176" s="24"/>
      <c r="Q176" s="23"/>
      <c r="R176" s="24"/>
      <c r="S176" s="24"/>
      <c r="T176" s="24"/>
      <c r="U176" s="24"/>
    </row>
    <row r="177" spans="5:21" ht="12.75">
      <c r="E177" s="23"/>
      <c r="F177" s="24"/>
      <c r="H177" s="23"/>
      <c r="J177" s="201"/>
      <c r="K177" s="201"/>
      <c r="L177" s="201"/>
      <c r="N177" s="24"/>
      <c r="P177" s="24"/>
      <c r="Q177" s="23"/>
      <c r="R177" s="24"/>
      <c r="S177" s="24"/>
      <c r="T177" s="24"/>
      <c r="U177" s="24"/>
    </row>
    <row r="178" spans="5:21" ht="12.75">
      <c r="E178" s="23"/>
      <c r="F178" s="24"/>
      <c r="H178" s="23"/>
      <c r="J178" s="201"/>
      <c r="K178" s="201"/>
      <c r="L178" s="201"/>
      <c r="N178" s="24"/>
      <c r="P178" s="24"/>
      <c r="Q178" s="23"/>
      <c r="R178" s="24"/>
      <c r="S178" s="24"/>
      <c r="T178" s="24"/>
      <c r="U178" s="24"/>
    </row>
    <row r="179" spans="5:21" ht="12.75">
      <c r="E179" s="23"/>
      <c r="F179" s="24"/>
      <c r="H179" s="23"/>
      <c r="J179" s="201"/>
      <c r="K179" s="201"/>
      <c r="L179" s="201"/>
      <c r="N179" s="24"/>
      <c r="P179" s="24"/>
      <c r="Q179" s="23"/>
      <c r="R179" s="24"/>
      <c r="S179" s="24"/>
      <c r="T179" s="24"/>
      <c r="U179" s="24"/>
    </row>
    <row r="180" spans="5:21" ht="12.75">
      <c r="E180" s="23"/>
      <c r="F180" s="24"/>
      <c r="H180" s="23"/>
      <c r="J180" s="201"/>
      <c r="K180" s="201"/>
      <c r="L180" s="201"/>
      <c r="N180" s="24"/>
      <c r="P180" s="24"/>
      <c r="Q180" s="23"/>
      <c r="R180" s="24"/>
      <c r="S180" s="24"/>
      <c r="T180" s="24"/>
      <c r="U180" s="24"/>
    </row>
    <row r="181" spans="5:21" ht="12.75">
      <c r="E181" s="23"/>
      <c r="F181" s="24"/>
      <c r="H181" s="23"/>
      <c r="J181" s="201"/>
      <c r="K181" s="201"/>
      <c r="L181" s="201"/>
      <c r="N181" s="24"/>
      <c r="P181" s="24"/>
      <c r="Q181" s="23"/>
      <c r="R181" s="24"/>
      <c r="S181" s="24"/>
      <c r="T181" s="24"/>
      <c r="U181" s="24"/>
    </row>
    <row r="182" spans="5:21" ht="12.75">
      <c r="E182" s="23"/>
      <c r="F182" s="24"/>
      <c r="H182" s="23"/>
      <c r="J182" s="201"/>
      <c r="K182" s="201"/>
      <c r="L182" s="201"/>
      <c r="N182" s="24"/>
      <c r="P182" s="24"/>
      <c r="Q182" s="23"/>
      <c r="R182" s="24"/>
      <c r="S182" s="24"/>
      <c r="T182" s="24"/>
      <c r="U182" s="24"/>
    </row>
    <row r="183" spans="5:21" ht="12.75">
      <c r="E183" s="23"/>
      <c r="F183" s="24"/>
      <c r="H183" s="23"/>
      <c r="J183" s="201"/>
      <c r="K183" s="201"/>
      <c r="L183" s="201"/>
      <c r="N183" s="24"/>
      <c r="P183" s="24"/>
      <c r="Q183" s="23"/>
      <c r="R183" s="24"/>
      <c r="S183" s="24"/>
      <c r="T183" s="24"/>
      <c r="U183" s="24"/>
    </row>
    <row r="184" spans="5:21" ht="12.75">
      <c r="E184" s="23"/>
      <c r="F184" s="24"/>
      <c r="H184" s="23"/>
      <c r="J184" s="201"/>
      <c r="K184" s="201"/>
      <c r="L184" s="201"/>
      <c r="N184" s="24"/>
      <c r="P184" s="24"/>
      <c r="Q184" s="23"/>
      <c r="R184" s="24"/>
      <c r="S184" s="24"/>
      <c r="T184" s="24"/>
      <c r="U184" s="24"/>
    </row>
    <row r="185" spans="5:21" ht="12.75">
      <c r="E185" s="23"/>
      <c r="F185" s="24"/>
      <c r="H185" s="23"/>
      <c r="J185" s="201"/>
      <c r="K185" s="201"/>
      <c r="L185" s="201"/>
      <c r="N185" s="24"/>
      <c r="P185" s="24"/>
      <c r="Q185" s="23"/>
      <c r="R185" s="24"/>
      <c r="S185" s="24"/>
      <c r="T185" s="24"/>
      <c r="U185" s="24"/>
    </row>
    <row r="186" spans="5:21" ht="12.75">
      <c r="E186" s="23"/>
      <c r="F186" s="24"/>
      <c r="H186" s="23"/>
      <c r="J186" s="201"/>
      <c r="K186" s="201"/>
      <c r="L186" s="201"/>
      <c r="N186" s="24"/>
      <c r="P186" s="24"/>
      <c r="Q186" s="23"/>
      <c r="R186" s="24"/>
      <c r="S186" s="24"/>
      <c r="T186" s="24"/>
      <c r="U186" s="24"/>
    </row>
    <row r="187" spans="5:21" ht="12.75">
      <c r="E187" s="23"/>
      <c r="F187" s="24"/>
      <c r="H187" s="23"/>
      <c r="J187" s="201"/>
      <c r="K187" s="201"/>
      <c r="L187" s="201"/>
      <c r="N187" s="24"/>
      <c r="P187" s="24"/>
      <c r="Q187" s="23"/>
      <c r="R187" s="24"/>
      <c r="S187" s="24"/>
      <c r="T187" s="24"/>
      <c r="U187" s="24"/>
    </row>
    <row r="188" spans="5:21" ht="12.75">
      <c r="E188" s="23"/>
      <c r="F188" s="24"/>
      <c r="H188" s="23"/>
      <c r="J188" s="201"/>
      <c r="K188" s="201"/>
      <c r="L188" s="201"/>
      <c r="N188" s="24"/>
      <c r="P188" s="24"/>
      <c r="Q188" s="23"/>
      <c r="R188" s="24"/>
      <c r="S188" s="24"/>
      <c r="T188" s="24"/>
      <c r="U188" s="24"/>
    </row>
    <row r="189" spans="5:21" ht="12.75">
      <c r="E189" s="23"/>
      <c r="F189" s="24"/>
      <c r="H189" s="23"/>
      <c r="J189" s="201"/>
      <c r="K189" s="201"/>
      <c r="L189" s="201"/>
      <c r="N189" s="24"/>
      <c r="P189" s="24"/>
      <c r="Q189" s="23"/>
      <c r="R189" s="24"/>
      <c r="S189" s="24"/>
      <c r="T189" s="24"/>
      <c r="U189" s="24"/>
    </row>
    <row r="190" spans="5:21" ht="12.75">
      <c r="E190" s="23"/>
      <c r="F190" s="24"/>
      <c r="H190" s="23"/>
      <c r="J190" s="201"/>
      <c r="K190" s="201"/>
      <c r="L190" s="201"/>
      <c r="N190" s="24"/>
      <c r="P190" s="24"/>
      <c r="Q190" s="23"/>
      <c r="R190" s="24"/>
      <c r="S190" s="24"/>
      <c r="T190" s="24"/>
      <c r="U190" s="24"/>
    </row>
    <row r="191" spans="5:21" ht="12.75">
      <c r="E191" s="23"/>
      <c r="F191" s="24"/>
      <c r="H191" s="23"/>
      <c r="J191" s="201"/>
      <c r="K191" s="201"/>
      <c r="L191" s="201"/>
      <c r="N191" s="24"/>
      <c r="P191" s="24"/>
      <c r="Q191" s="23"/>
      <c r="R191" s="24"/>
      <c r="S191" s="24"/>
      <c r="T191" s="24"/>
      <c r="U191" s="24"/>
    </row>
    <row r="192" spans="5:21" ht="12.75">
      <c r="E192" s="23"/>
      <c r="F192" s="24"/>
      <c r="H192" s="23"/>
      <c r="J192" s="201"/>
      <c r="K192" s="201"/>
      <c r="L192" s="201"/>
      <c r="N192" s="24"/>
      <c r="P192" s="24"/>
      <c r="Q192" s="23"/>
      <c r="R192" s="24"/>
      <c r="S192" s="24"/>
      <c r="T192" s="24"/>
      <c r="U192" s="24"/>
    </row>
    <row r="193" spans="5:21" ht="12.75">
      <c r="E193" s="23"/>
      <c r="F193" s="24"/>
      <c r="H193" s="23"/>
      <c r="J193" s="201"/>
      <c r="K193" s="201"/>
      <c r="L193" s="201"/>
      <c r="N193" s="24"/>
      <c r="P193" s="24"/>
      <c r="Q193" s="23"/>
      <c r="R193" s="24"/>
      <c r="S193" s="24"/>
      <c r="T193" s="24"/>
      <c r="U193" s="24"/>
    </row>
    <row r="194" spans="5:21" ht="12.75">
      <c r="E194" s="23"/>
      <c r="F194" s="24"/>
      <c r="H194" s="23"/>
      <c r="J194" s="201"/>
      <c r="K194" s="201"/>
      <c r="L194" s="201"/>
      <c r="N194" s="24"/>
      <c r="P194" s="24"/>
      <c r="Q194" s="23"/>
      <c r="R194" s="24"/>
      <c r="S194" s="24"/>
      <c r="T194" s="24"/>
      <c r="U194" s="24"/>
    </row>
    <row r="195" spans="5:21" ht="12.75">
      <c r="E195" s="23"/>
      <c r="F195" s="24"/>
      <c r="H195" s="23"/>
      <c r="J195" s="201"/>
      <c r="K195" s="201"/>
      <c r="L195" s="201"/>
      <c r="N195" s="24"/>
      <c r="P195" s="24"/>
      <c r="Q195" s="23"/>
      <c r="R195" s="24"/>
      <c r="S195" s="24"/>
      <c r="T195" s="24"/>
      <c r="U195" s="24"/>
    </row>
    <row r="196" spans="5:21" ht="12.75">
      <c r="E196" s="23"/>
      <c r="F196" s="24"/>
      <c r="H196" s="23"/>
      <c r="J196" s="201"/>
      <c r="K196" s="201"/>
      <c r="L196" s="201"/>
      <c r="N196" s="24"/>
      <c r="P196" s="24"/>
      <c r="Q196" s="23"/>
      <c r="R196" s="24"/>
      <c r="S196" s="24"/>
      <c r="T196" s="24"/>
      <c r="U196" s="24"/>
    </row>
    <row r="197" spans="5:21" ht="12.75">
      <c r="E197" s="23"/>
      <c r="F197" s="24"/>
      <c r="H197" s="23"/>
      <c r="J197" s="201"/>
      <c r="K197" s="201"/>
      <c r="L197" s="201"/>
      <c r="N197" s="24"/>
      <c r="P197" s="24"/>
      <c r="Q197" s="23"/>
      <c r="R197" s="24"/>
      <c r="S197" s="24"/>
      <c r="T197" s="24"/>
      <c r="U197" s="24"/>
    </row>
    <row r="198" spans="5:21" ht="12.75">
      <c r="E198" s="23"/>
      <c r="F198" s="24"/>
      <c r="H198" s="23"/>
      <c r="J198" s="201"/>
      <c r="K198" s="201"/>
      <c r="L198" s="201"/>
      <c r="N198" s="24"/>
      <c r="P198" s="24"/>
      <c r="Q198" s="23"/>
      <c r="R198" s="24"/>
      <c r="S198" s="24"/>
      <c r="T198" s="24"/>
      <c r="U198" s="24"/>
    </row>
    <row r="199" spans="5:21" ht="12.75">
      <c r="E199" s="23"/>
      <c r="F199" s="24"/>
      <c r="H199" s="23"/>
      <c r="J199" s="201"/>
      <c r="K199" s="201"/>
      <c r="L199" s="201"/>
      <c r="N199" s="24"/>
      <c r="P199" s="24"/>
      <c r="Q199" s="23"/>
      <c r="R199" s="24"/>
      <c r="S199" s="24"/>
      <c r="T199" s="24"/>
      <c r="U199" s="24"/>
    </row>
    <row r="200" spans="5:21" ht="12.75">
      <c r="E200" s="23"/>
      <c r="F200" s="24"/>
      <c r="H200" s="23"/>
      <c r="J200" s="201"/>
      <c r="K200" s="201"/>
      <c r="L200" s="201"/>
      <c r="N200" s="24"/>
      <c r="P200" s="24"/>
      <c r="Q200" s="23"/>
      <c r="R200" s="24"/>
      <c r="S200" s="24"/>
      <c r="T200" s="24"/>
      <c r="U200" s="24"/>
    </row>
    <row r="201" spans="5:21" ht="12.75">
      <c r="E201" s="23"/>
      <c r="F201" s="24"/>
      <c r="H201" s="23"/>
      <c r="J201" s="201"/>
      <c r="K201" s="201"/>
      <c r="L201" s="201"/>
      <c r="N201" s="24"/>
      <c r="P201" s="24"/>
      <c r="Q201" s="23"/>
      <c r="R201" s="24"/>
      <c r="S201" s="24"/>
      <c r="T201" s="24"/>
      <c r="U201" s="24"/>
    </row>
    <row r="202" spans="5:21" ht="12.75">
      <c r="E202" s="23"/>
      <c r="F202" s="24"/>
      <c r="H202" s="23"/>
      <c r="J202" s="201"/>
      <c r="K202" s="201"/>
      <c r="L202" s="201"/>
      <c r="N202" s="24"/>
      <c r="P202" s="24"/>
      <c r="Q202" s="23"/>
      <c r="R202" s="24"/>
      <c r="S202" s="24"/>
      <c r="T202" s="24"/>
      <c r="U202" s="24"/>
    </row>
    <row r="203" spans="5:21" ht="12.75">
      <c r="E203" s="23"/>
      <c r="F203" s="24"/>
      <c r="H203" s="23"/>
      <c r="J203" s="201"/>
      <c r="K203" s="201"/>
      <c r="L203" s="201"/>
      <c r="N203" s="24"/>
      <c r="P203" s="24"/>
      <c r="Q203" s="23"/>
      <c r="R203" s="24"/>
      <c r="S203" s="24"/>
      <c r="T203" s="24"/>
      <c r="U203" s="24"/>
    </row>
    <row r="204" spans="5:21" ht="12.75">
      <c r="E204" s="23"/>
      <c r="F204" s="24"/>
      <c r="H204" s="23"/>
      <c r="J204" s="201"/>
      <c r="K204" s="201"/>
      <c r="L204" s="201"/>
      <c r="N204" s="24"/>
      <c r="P204" s="24"/>
      <c r="Q204" s="23"/>
      <c r="R204" s="24"/>
      <c r="S204" s="24"/>
      <c r="T204" s="24"/>
      <c r="U204" s="24"/>
    </row>
    <row r="205" spans="5:21" ht="12.75">
      <c r="E205" s="23"/>
      <c r="F205" s="24"/>
      <c r="H205" s="23"/>
      <c r="J205" s="201"/>
      <c r="K205" s="201"/>
      <c r="L205" s="201"/>
      <c r="N205" s="24"/>
      <c r="P205" s="24"/>
      <c r="Q205" s="23"/>
      <c r="R205" s="24"/>
      <c r="S205" s="24"/>
      <c r="T205" s="24"/>
      <c r="U205" s="24"/>
    </row>
    <row r="206" spans="5:21" ht="12.75">
      <c r="E206" s="23"/>
      <c r="F206" s="24"/>
      <c r="H206" s="23"/>
      <c r="J206" s="201"/>
      <c r="K206" s="201"/>
      <c r="L206" s="201"/>
      <c r="N206" s="24"/>
      <c r="P206" s="24"/>
      <c r="Q206" s="23"/>
      <c r="R206" s="24"/>
      <c r="S206" s="24"/>
      <c r="T206" s="24"/>
      <c r="U206" s="24"/>
    </row>
    <row r="207" spans="5:21" ht="12.75">
      <c r="E207" s="23"/>
      <c r="F207" s="24"/>
      <c r="H207" s="23"/>
      <c r="J207" s="201"/>
      <c r="K207" s="201"/>
      <c r="L207" s="201"/>
      <c r="N207" s="24"/>
      <c r="P207" s="24"/>
      <c r="Q207" s="23"/>
      <c r="R207" s="24"/>
      <c r="S207" s="24"/>
      <c r="T207" s="24"/>
      <c r="U207" s="24"/>
    </row>
    <row r="208" spans="5:21" ht="12.75">
      <c r="E208" s="23"/>
      <c r="F208" s="24"/>
      <c r="H208" s="23"/>
      <c r="J208" s="201"/>
      <c r="K208" s="201"/>
      <c r="L208" s="201"/>
      <c r="N208" s="24"/>
      <c r="P208" s="24"/>
      <c r="Q208" s="23"/>
      <c r="R208" s="24"/>
      <c r="S208" s="24"/>
      <c r="T208" s="24"/>
      <c r="U208" s="24"/>
    </row>
    <row r="209" spans="5:21" ht="12.75">
      <c r="E209" s="23"/>
      <c r="F209" s="24"/>
      <c r="H209" s="23"/>
      <c r="J209" s="201"/>
      <c r="K209" s="201"/>
      <c r="L209" s="201"/>
      <c r="N209" s="24"/>
      <c r="P209" s="24"/>
      <c r="Q209" s="23"/>
      <c r="R209" s="24"/>
      <c r="S209" s="24"/>
      <c r="T209" s="24"/>
      <c r="U209" s="24"/>
    </row>
    <row r="210" spans="5:21" ht="12.75">
      <c r="E210" s="23"/>
      <c r="F210" s="24"/>
      <c r="H210" s="23"/>
      <c r="J210" s="201"/>
      <c r="K210" s="201"/>
      <c r="L210" s="201"/>
      <c r="N210" s="24"/>
      <c r="P210" s="24"/>
      <c r="Q210" s="23"/>
      <c r="R210" s="24"/>
      <c r="S210" s="24"/>
      <c r="T210" s="24"/>
      <c r="U210" s="24"/>
    </row>
    <row r="211" spans="5:21" ht="12.75">
      <c r="E211" s="23"/>
      <c r="F211" s="24"/>
      <c r="H211" s="23"/>
      <c r="J211" s="201"/>
      <c r="K211" s="201"/>
      <c r="L211" s="201"/>
      <c r="N211" s="24"/>
      <c r="P211" s="24"/>
      <c r="Q211" s="23"/>
      <c r="R211" s="24"/>
      <c r="S211" s="24"/>
      <c r="T211" s="24"/>
      <c r="U211" s="24"/>
    </row>
    <row r="212" spans="5:21" ht="12.75">
      <c r="E212" s="23"/>
      <c r="F212" s="24"/>
      <c r="H212" s="23"/>
      <c r="J212" s="201"/>
      <c r="K212" s="201"/>
      <c r="L212" s="201"/>
      <c r="N212" s="24"/>
      <c r="P212" s="24"/>
      <c r="Q212" s="23"/>
      <c r="R212" s="24"/>
      <c r="S212" s="24"/>
      <c r="T212" s="24"/>
      <c r="U212" s="24"/>
    </row>
    <row r="213" spans="5:21" ht="12.75">
      <c r="E213" s="23"/>
      <c r="F213" s="24"/>
      <c r="H213" s="23"/>
      <c r="J213" s="201"/>
      <c r="K213" s="201"/>
      <c r="L213" s="201"/>
      <c r="N213" s="24"/>
      <c r="P213" s="24"/>
      <c r="Q213" s="23"/>
      <c r="R213" s="24"/>
      <c r="S213" s="24"/>
      <c r="T213" s="24"/>
      <c r="U213" s="24"/>
    </row>
    <row r="214" spans="5:21" ht="12.75">
      <c r="E214" s="23"/>
      <c r="F214" s="24"/>
      <c r="H214" s="23"/>
      <c r="J214" s="201"/>
      <c r="K214" s="201"/>
      <c r="L214" s="201"/>
      <c r="N214" s="24"/>
      <c r="P214" s="24"/>
      <c r="Q214" s="23"/>
      <c r="R214" s="24"/>
      <c r="S214" s="24"/>
      <c r="T214" s="24"/>
      <c r="U214" s="24"/>
    </row>
    <row r="215" spans="5:21" ht="12.75">
      <c r="E215" s="23"/>
      <c r="F215" s="24"/>
      <c r="H215" s="23"/>
      <c r="J215" s="201"/>
      <c r="K215" s="201"/>
      <c r="L215" s="201"/>
      <c r="N215" s="24"/>
      <c r="P215" s="24"/>
      <c r="Q215" s="23"/>
      <c r="R215" s="24"/>
      <c r="S215" s="24"/>
      <c r="T215" s="24"/>
      <c r="U215" s="24"/>
    </row>
    <row r="216" spans="5:21" ht="12.75">
      <c r="E216" s="23"/>
      <c r="F216" s="24"/>
      <c r="H216" s="23"/>
      <c r="J216" s="201"/>
      <c r="K216" s="201"/>
      <c r="L216" s="201"/>
      <c r="N216" s="24"/>
      <c r="P216" s="24"/>
      <c r="Q216" s="23"/>
      <c r="R216" s="24"/>
      <c r="S216" s="24"/>
      <c r="T216" s="24"/>
      <c r="U216" s="24"/>
    </row>
    <row r="217" spans="5:21" ht="12.75">
      <c r="E217" s="23"/>
      <c r="F217" s="24"/>
      <c r="H217" s="23"/>
      <c r="J217" s="201"/>
      <c r="K217" s="201"/>
      <c r="L217" s="201"/>
      <c r="N217" s="24"/>
      <c r="P217" s="24"/>
      <c r="Q217" s="23"/>
      <c r="R217" s="24"/>
      <c r="S217" s="24"/>
      <c r="T217" s="24"/>
      <c r="U217" s="24"/>
    </row>
    <row r="218" spans="5:21" ht="12.75">
      <c r="E218" s="23"/>
      <c r="F218" s="24"/>
      <c r="H218" s="23"/>
      <c r="J218" s="201"/>
      <c r="K218" s="201"/>
      <c r="L218" s="201"/>
      <c r="N218" s="24"/>
      <c r="P218" s="24"/>
      <c r="Q218" s="23"/>
      <c r="R218" s="24"/>
      <c r="S218" s="24"/>
      <c r="T218" s="24"/>
      <c r="U218" s="24"/>
    </row>
    <row r="219" spans="5:21" ht="12.75">
      <c r="E219" s="23"/>
      <c r="F219" s="24"/>
      <c r="H219" s="23"/>
      <c r="J219" s="201"/>
      <c r="K219" s="201"/>
      <c r="L219" s="201"/>
      <c r="N219" s="24"/>
      <c r="P219" s="24"/>
      <c r="Q219" s="23"/>
      <c r="R219" s="24"/>
      <c r="S219" s="24"/>
      <c r="T219" s="24"/>
      <c r="U219" s="24"/>
    </row>
    <row r="220" spans="5:21" ht="12.75">
      <c r="E220" s="23"/>
      <c r="F220" s="24"/>
      <c r="H220" s="23"/>
      <c r="J220" s="201"/>
      <c r="K220" s="201"/>
      <c r="L220" s="201"/>
      <c r="N220" s="24"/>
      <c r="P220" s="24"/>
      <c r="Q220" s="23"/>
      <c r="R220" s="24"/>
      <c r="S220" s="24"/>
      <c r="T220" s="24"/>
      <c r="U220" s="24"/>
    </row>
    <row r="221" spans="5:21" ht="12.75">
      <c r="E221" s="23"/>
      <c r="F221" s="24"/>
      <c r="H221" s="23"/>
      <c r="J221" s="201"/>
      <c r="K221" s="201"/>
      <c r="L221" s="201"/>
      <c r="N221" s="24"/>
      <c r="P221" s="24"/>
      <c r="Q221" s="23"/>
      <c r="R221" s="24"/>
      <c r="S221" s="24"/>
      <c r="T221" s="24"/>
      <c r="U221" s="24"/>
    </row>
    <row r="222" spans="5:21" ht="12.75">
      <c r="E222" s="23"/>
      <c r="F222" s="24"/>
      <c r="H222" s="23"/>
      <c r="J222" s="201"/>
      <c r="K222" s="201"/>
      <c r="L222" s="201"/>
      <c r="N222" s="24"/>
      <c r="P222" s="24"/>
      <c r="Q222" s="23"/>
      <c r="R222" s="24"/>
      <c r="S222" s="24"/>
      <c r="T222" s="24"/>
      <c r="U222" s="24"/>
    </row>
    <row r="223" spans="5:21" ht="12.75">
      <c r="E223" s="23"/>
      <c r="F223" s="24"/>
      <c r="H223" s="23"/>
      <c r="J223" s="201"/>
      <c r="K223" s="201"/>
      <c r="L223" s="201"/>
      <c r="N223" s="24"/>
      <c r="P223" s="24"/>
      <c r="Q223" s="23"/>
      <c r="R223" s="24"/>
      <c r="S223" s="24"/>
      <c r="T223" s="24"/>
      <c r="U223" s="24"/>
    </row>
    <row r="224" spans="5:21" ht="12.75">
      <c r="E224" s="23"/>
      <c r="F224" s="24"/>
      <c r="H224" s="23"/>
      <c r="J224" s="201"/>
      <c r="K224" s="201"/>
      <c r="L224" s="201"/>
      <c r="N224" s="24"/>
      <c r="P224" s="24"/>
      <c r="Q224" s="23"/>
      <c r="R224" s="24"/>
      <c r="S224" s="24"/>
      <c r="T224" s="24"/>
      <c r="U224" s="24"/>
    </row>
    <row r="225" spans="5:21" ht="12.75">
      <c r="E225" s="23"/>
      <c r="F225" s="24"/>
      <c r="H225" s="23"/>
      <c r="J225" s="201"/>
      <c r="K225" s="201"/>
      <c r="L225" s="201"/>
      <c r="N225" s="24"/>
      <c r="P225" s="24"/>
      <c r="Q225" s="23"/>
      <c r="R225" s="24"/>
      <c r="S225" s="24"/>
      <c r="T225" s="24"/>
      <c r="U225" s="24"/>
    </row>
    <row r="226" spans="5:21" ht="12.75">
      <c r="E226" s="23"/>
      <c r="F226" s="24"/>
      <c r="H226" s="23"/>
      <c r="J226" s="201"/>
      <c r="K226" s="201"/>
      <c r="L226" s="201"/>
      <c r="N226" s="24"/>
      <c r="P226" s="24"/>
      <c r="Q226" s="23"/>
      <c r="R226" s="24"/>
      <c r="S226" s="24"/>
      <c r="T226" s="24"/>
      <c r="U226" s="24"/>
    </row>
    <row r="227" spans="5:21" ht="12.75">
      <c r="E227" s="23"/>
      <c r="F227" s="24"/>
      <c r="H227" s="23"/>
      <c r="J227" s="201"/>
      <c r="K227" s="201"/>
      <c r="L227" s="201"/>
      <c r="N227" s="24"/>
      <c r="P227" s="24"/>
      <c r="Q227" s="23"/>
      <c r="R227" s="24"/>
      <c r="S227" s="24"/>
      <c r="T227" s="24"/>
      <c r="U227" s="24"/>
    </row>
    <row r="228" spans="5:21" ht="12.75">
      <c r="E228" s="23"/>
      <c r="F228" s="24"/>
      <c r="H228" s="23"/>
      <c r="J228" s="201"/>
      <c r="K228" s="201"/>
      <c r="L228" s="201"/>
      <c r="N228" s="24"/>
      <c r="P228" s="24"/>
      <c r="Q228" s="23"/>
      <c r="R228" s="24"/>
      <c r="S228" s="24"/>
      <c r="T228" s="24"/>
      <c r="U228" s="24"/>
    </row>
    <row r="229" spans="5:21" ht="12.75">
      <c r="E229" s="23"/>
      <c r="F229" s="24"/>
      <c r="H229" s="23"/>
      <c r="J229" s="201"/>
      <c r="K229" s="201"/>
      <c r="L229" s="201"/>
      <c r="N229" s="24"/>
      <c r="P229" s="24"/>
      <c r="Q229" s="23"/>
      <c r="R229" s="24"/>
      <c r="S229" s="24"/>
      <c r="T229" s="24"/>
      <c r="U229" s="24"/>
    </row>
    <row r="230" spans="5:21" ht="12.75">
      <c r="E230" s="23"/>
      <c r="F230" s="24"/>
      <c r="H230" s="23"/>
      <c r="J230" s="201"/>
      <c r="K230" s="201"/>
      <c r="L230" s="201"/>
      <c r="N230" s="24"/>
      <c r="P230" s="24"/>
      <c r="Q230" s="23"/>
      <c r="R230" s="24"/>
      <c r="S230" s="24"/>
      <c r="T230" s="24"/>
      <c r="U230" s="24"/>
    </row>
    <row r="231" spans="5:21" ht="12.75">
      <c r="E231" s="23"/>
      <c r="F231" s="24"/>
      <c r="H231" s="23"/>
      <c r="J231" s="201"/>
      <c r="K231" s="201"/>
      <c r="L231" s="201"/>
      <c r="N231" s="24"/>
      <c r="P231" s="24"/>
      <c r="Q231" s="23"/>
      <c r="R231" s="24"/>
      <c r="S231" s="24"/>
      <c r="T231" s="24"/>
      <c r="U231" s="24"/>
    </row>
    <row r="232" spans="5:21" ht="12.75">
      <c r="E232" s="23"/>
      <c r="F232" s="24"/>
      <c r="H232" s="23"/>
      <c r="J232" s="201"/>
      <c r="K232" s="201"/>
      <c r="L232" s="201"/>
      <c r="N232" s="24"/>
      <c r="P232" s="24"/>
      <c r="Q232" s="23"/>
      <c r="R232" s="24"/>
      <c r="S232" s="24"/>
      <c r="T232" s="24"/>
      <c r="U232" s="24"/>
    </row>
    <row r="233" spans="5:21" ht="12.75">
      <c r="E233" s="23"/>
      <c r="F233" s="24"/>
      <c r="H233" s="23"/>
      <c r="J233" s="201"/>
      <c r="K233" s="201"/>
      <c r="L233" s="201"/>
      <c r="N233" s="24"/>
      <c r="P233" s="24"/>
      <c r="Q233" s="23"/>
      <c r="R233" s="24"/>
      <c r="S233" s="24"/>
      <c r="T233" s="24"/>
      <c r="U233" s="24"/>
    </row>
    <row r="234" spans="5:21" ht="12.75">
      <c r="E234" s="23"/>
      <c r="F234" s="24"/>
      <c r="H234" s="23"/>
      <c r="J234" s="201"/>
      <c r="K234" s="201"/>
      <c r="L234" s="201"/>
      <c r="N234" s="24"/>
      <c r="P234" s="24"/>
      <c r="Q234" s="23"/>
      <c r="R234" s="24"/>
      <c r="S234" s="24"/>
      <c r="T234" s="24"/>
      <c r="U234" s="24"/>
    </row>
    <row r="235" spans="5:21" ht="12.75">
      <c r="E235" s="23"/>
      <c r="F235" s="24"/>
      <c r="H235" s="23"/>
      <c r="J235" s="201"/>
      <c r="K235" s="201"/>
      <c r="L235" s="201"/>
      <c r="N235" s="24"/>
      <c r="P235" s="24"/>
      <c r="Q235" s="23"/>
      <c r="R235" s="24"/>
      <c r="S235" s="24"/>
      <c r="T235" s="24"/>
      <c r="U235" s="24"/>
    </row>
    <row r="236" spans="5:21" ht="12.75">
      <c r="E236" s="23"/>
      <c r="F236" s="24"/>
      <c r="H236" s="23"/>
      <c r="J236" s="201"/>
      <c r="K236" s="201"/>
      <c r="L236" s="201"/>
      <c r="N236" s="24"/>
      <c r="P236" s="24"/>
      <c r="Q236" s="23"/>
      <c r="R236" s="24"/>
      <c r="S236" s="24"/>
      <c r="T236" s="24"/>
      <c r="U236" s="24"/>
    </row>
    <row r="237" spans="5:21" ht="12.75">
      <c r="E237" s="23"/>
      <c r="F237" s="24"/>
      <c r="H237" s="23"/>
      <c r="J237" s="201"/>
      <c r="K237" s="201"/>
      <c r="L237" s="201"/>
      <c r="N237" s="24"/>
      <c r="P237" s="24"/>
      <c r="Q237" s="23"/>
      <c r="R237" s="24"/>
      <c r="S237" s="24"/>
      <c r="T237" s="24"/>
      <c r="U237" s="24"/>
    </row>
    <row r="238" spans="5:21" ht="12.75">
      <c r="E238" s="23"/>
      <c r="F238" s="24"/>
      <c r="H238" s="23"/>
      <c r="J238" s="201"/>
      <c r="K238" s="201"/>
      <c r="L238" s="201"/>
      <c r="N238" s="24"/>
      <c r="P238" s="24"/>
      <c r="Q238" s="23"/>
      <c r="R238" s="24"/>
      <c r="S238" s="24"/>
      <c r="T238" s="24"/>
      <c r="U238" s="24"/>
    </row>
    <row r="239" spans="5:21" ht="12.75">
      <c r="E239" s="23"/>
      <c r="F239" s="24"/>
      <c r="H239" s="23"/>
      <c r="J239" s="201"/>
      <c r="K239" s="201"/>
      <c r="L239" s="201"/>
      <c r="N239" s="24"/>
      <c r="P239" s="24"/>
      <c r="Q239" s="23"/>
      <c r="R239" s="24"/>
      <c r="S239" s="24"/>
      <c r="T239" s="24"/>
      <c r="U239" s="24"/>
    </row>
    <row r="240" spans="5:21" ht="12.75">
      <c r="E240" s="23"/>
      <c r="F240" s="24"/>
      <c r="H240" s="23"/>
      <c r="J240" s="201"/>
      <c r="K240" s="201"/>
      <c r="L240" s="201"/>
      <c r="N240" s="24"/>
      <c r="P240" s="24"/>
      <c r="Q240" s="23"/>
      <c r="R240" s="24"/>
      <c r="S240" s="24"/>
      <c r="T240" s="24"/>
      <c r="U240" s="24"/>
    </row>
    <row r="241" spans="5:21" ht="12.75">
      <c r="E241" s="23"/>
      <c r="F241" s="24"/>
      <c r="H241" s="23"/>
      <c r="J241" s="201"/>
      <c r="K241" s="201"/>
      <c r="L241" s="201"/>
      <c r="N241" s="24"/>
      <c r="P241" s="24"/>
      <c r="Q241" s="23"/>
      <c r="R241" s="24"/>
      <c r="S241" s="24"/>
      <c r="T241" s="24"/>
      <c r="U241" s="24"/>
    </row>
    <row r="242" spans="5:21" ht="12.75">
      <c r="E242" s="23"/>
      <c r="F242" s="24"/>
      <c r="H242" s="23"/>
      <c r="J242" s="201"/>
      <c r="K242" s="201"/>
      <c r="L242" s="201"/>
      <c r="N242" s="24"/>
      <c r="P242" s="24"/>
      <c r="Q242" s="23"/>
      <c r="R242" s="24"/>
      <c r="S242" s="24"/>
      <c r="T242" s="24"/>
      <c r="U242" s="24"/>
    </row>
    <row r="243" spans="5:21" ht="12.75">
      <c r="E243" s="23"/>
      <c r="F243" s="24"/>
      <c r="H243" s="23"/>
      <c r="J243" s="201"/>
      <c r="K243" s="201"/>
      <c r="L243" s="201"/>
      <c r="N243" s="24"/>
      <c r="P243" s="24"/>
      <c r="Q243" s="23"/>
      <c r="R243" s="24"/>
      <c r="S243" s="24"/>
      <c r="T243" s="24"/>
      <c r="U243" s="24"/>
    </row>
    <row r="244" spans="5:21" ht="12.75">
      <c r="E244" s="23"/>
      <c r="F244" s="24"/>
      <c r="H244" s="23"/>
      <c r="J244" s="201"/>
      <c r="K244" s="201"/>
      <c r="L244" s="201"/>
      <c r="N244" s="24"/>
      <c r="P244" s="24"/>
      <c r="Q244" s="23"/>
      <c r="R244" s="24"/>
      <c r="S244" s="24"/>
      <c r="T244" s="24"/>
      <c r="U244" s="24"/>
    </row>
    <row r="245" spans="5:21" ht="12.75">
      <c r="E245" s="23"/>
      <c r="F245" s="24"/>
      <c r="H245" s="23"/>
      <c r="J245" s="201"/>
      <c r="K245" s="201"/>
      <c r="L245" s="201"/>
      <c r="N245" s="24"/>
      <c r="P245" s="24"/>
      <c r="Q245" s="23"/>
      <c r="R245" s="24"/>
      <c r="S245" s="24"/>
      <c r="T245" s="24"/>
      <c r="U245" s="24"/>
    </row>
    <row r="246" spans="5:21" ht="12.75">
      <c r="E246" s="23"/>
      <c r="F246" s="24"/>
      <c r="H246" s="23"/>
      <c r="J246" s="201"/>
      <c r="K246" s="201"/>
      <c r="L246" s="201"/>
      <c r="N246" s="24"/>
      <c r="P246" s="24"/>
      <c r="Q246" s="23"/>
      <c r="R246" s="24"/>
      <c r="S246" s="24"/>
      <c r="T246" s="24"/>
      <c r="U246" s="24"/>
    </row>
    <row r="247" spans="5:21" ht="12.75">
      <c r="E247" s="23"/>
      <c r="F247" s="24"/>
      <c r="H247" s="23"/>
      <c r="J247" s="201"/>
      <c r="K247" s="201"/>
      <c r="L247" s="201"/>
      <c r="N247" s="24"/>
      <c r="P247" s="24"/>
      <c r="Q247" s="23"/>
      <c r="R247" s="24"/>
      <c r="S247" s="24"/>
      <c r="T247" s="24"/>
      <c r="U247" s="24"/>
    </row>
    <row r="248" spans="5:21" ht="12.75">
      <c r="E248" s="23"/>
      <c r="F248" s="24"/>
      <c r="H248" s="23"/>
      <c r="J248" s="201"/>
      <c r="K248" s="201"/>
      <c r="L248" s="201"/>
      <c r="N248" s="24"/>
      <c r="P248" s="24"/>
      <c r="Q248" s="23"/>
      <c r="R248" s="24"/>
      <c r="S248" s="24"/>
      <c r="T248" s="24"/>
      <c r="U248" s="24"/>
    </row>
    <row r="249" spans="5:21" ht="12.75">
      <c r="E249" s="23"/>
      <c r="F249" s="24"/>
      <c r="H249" s="23"/>
      <c r="J249" s="201"/>
      <c r="K249" s="201"/>
      <c r="L249" s="201"/>
      <c r="N249" s="24"/>
      <c r="P249" s="24"/>
      <c r="Q249" s="23"/>
      <c r="R249" s="24"/>
      <c r="S249" s="24"/>
      <c r="T249" s="24"/>
      <c r="U249" s="24"/>
    </row>
    <row r="250" spans="5:21" ht="12.75">
      <c r="E250" s="23"/>
      <c r="F250" s="24"/>
      <c r="H250" s="23"/>
      <c r="J250" s="201"/>
      <c r="K250" s="201"/>
      <c r="L250" s="201"/>
      <c r="N250" s="24"/>
      <c r="P250" s="24"/>
      <c r="Q250" s="23"/>
      <c r="R250" s="24"/>
      <c r="S250" s="24"/>
      <c r="T250" s="24"/>
      <c r="U250" s="24"/>
    </row>
    <row r="251" spans="5:21" ht="12.75">
      <c r="E251" s="23"/>
      <c r="F251" s="24"/>
      <c r="H251" s="23"/>
      <c r="J251" s="201"/>
      <c r="K251" s="201"/>
      <c r="L251" s="201"/>
      <c r="N251" s="24"/>
      <c r="P251" s="24"/>
      <c r="Q251" s="23"/>
      <c r="R251" s="24"/>
      <c r="S251" s="24"/>
      <c r="T251" s="24"/>
      <c r="U251" s="24"/>
    </row>
    <row r="252" spans="5:21" ht="12.75">
      <c r="E252" s="23"/>
      <c r="F252" s="24"/>
      <c r="H252" s="23"/>
      <c r="J252" s="201"/>
      <c r="K252" s="201"/>
      <c r="L252" s="201"/>
      <c r="N252" s="24"/>
      <c r="P252" s="24"/>
      <c r="Q252" s="23"/>
      <c r="R252" s="24"/>
      <c r="S252" s="24"/>
      <c r="T252" s="24"/>
      <c r="U252" s="24"/>
    </row>
    <row r="253" spans="5:21" ht="12.75">
      <c r="E253" s="23"/>
      <c r="F253" s="24"/>
      <c r="H253" s="23"/>
      <c r="J253" s="201"/>
      <c r="K253" s="201"/>
      <c r="L253" s="201"/>
      <c r="N253" s="24"/>
      <c r="P253" s="24"/>
      <c r="Q253" s="23"/>
      <c r="R253" s="24"/>
      <c r="S253" s="24"/>
      <c r="T253" s="24"/>
      <c r="U253" s="24"/>
    </row>
    <row r="254" spans="5:21" ht="12.75">
      <c r="E254" s="23"/>
      <c r="F254" s="24"/>
      <c r="H254" s="23"/>
      <c r="J254" s="201"/>
      <c r="K254" s="201"/>
      <c r="L254" s="201"/>
      <c r="N254" s="24"/>
      <c r="P254" s="24"/>
      <c r="Q254" s="23"/>
      <c r="R254" s="24"/>
      <c r="S254" s="24"/>
      <c r="T254" s="24"/>
      <c r="U254" s="24"/>
    </row>
    <row r="255" spans="5:21" ht="12.75">
      <c r="E255" s="23"/>
      <c r="F255" s="24"/>
      <c r="H255" s="23"/>
      <c r="J255" s="201"/>
      <c r="K255" s="201"/>
      <c r="L255" s="201"/>
      <c r="N255" s="24"/>
      <c r="P255" s="24"/>
      <c r="Q255" s="23"/>
      <c r="R255" s="24"/>
      <c r="S255" s="24"/>
      <c r="T255" s="24"/>
      <c r="U255" s="24"/>
    </row>
    <row r="256" spans="5:21" ht="12.75">
      <c r="E256" s="23"/>
      <c r="F256" s="24"/>
      <c r="H256" s="23"/>
      <c r="J256" s="201"/>
      <c r="K256" s="201"/>
      <c r="L256" s="201"/>
      <c r="N256" s="24"/>
      <c r="P256" s="24"/>
      <c r="Q256" s="23"/>
      <c r="R256" s="24"/>
      <c r="S256" s="24"/>
      <c r="T256" s="24"/>
      <c r="U256" s="24"/>
    </row>
    <row r="257" spans="5:21" ht="12.75">
      <c r="E257" s="23"/>
      <c r="F257" s="24"/>
      <c r="H257" s="23"/>
      <c r="J257" s="201"/>
      <c r="K257" s="201"/>
      <c r="L257" s="201"/>
      <c r="N257" s="24"/>
      <c r="P257" s="24"/>
      <c r="Q257" s="23"/>
      <c r="R257" s="24"/>
      <c r="S257" s="24"/>
      <c r="T257" s="24"/>
      <c r="U257" s="24"/>
    </row>
    <row r="258" spans="5:21" ht="12.75">
      <c r="E258" s="23"/>
      <c r="F258" s="24"/>
      <c r="H258" s="23"/>
      <c r="J258" s="201"/>
      <c r="K258" s="201"/>
      <c r="L258" s="201"/>
      <c r="N258" s="24"/>
      <c r="P258" s="24"/>
      <c r="Q258" s="23"/>
      <c r="R258" s="24"/>
      <c r="S258" s="24"/>
      <c r="T258" s="24"/>
      <c r="U258" s="24"/>
    </row>
    <row r="259" spans="5:21" ht="12.75">
      <c r="E259" s="23"/>
      <c r="F259" s="24"/>
      <c r="H259" s="23"/>
      <c r="J259" s="201"/>
      <c r="K259" s="201"/>
      <c r="L259" s="201"/>
      <c r="N259" s="24"/>
      <c r="P259" s="24"/>
      <c r="Q259" s="23"/>
      <c r="R259" s="24"/>
      <c r="S259" s="24"/>
      <c r="T259" s="24"/>
      <c r="U259" s="24"/>
    </row>
    <row r="260" spans="5:21" ht="12.75">
      <c r="E260" s="23"/>
      <c r="F260" s="24"/>
      <c r="H260" s="23"/>
      <c r="J260" s="201"/>
      <c r="K260" s="201"/>
      <c r="L260" s="201"/>
      <c r="N260" s="24"/>
      <c r="P260" s="24"/>
      <c r="Q260" s="23"/>
      <c r="R260" s="24"/>
      <c r="S260" s="24"/>
      <c r="T260" s="24"/>
      <c r="U260" s="24"/>
    </row>
    <row r="261" spans="5:21" ht="12.75">
      <c r="E261" s="23"/>
      <c r="F261" s="24"/>
      <c r="H261" s="23"/>
      <c r="J261" s="201"/>
      <c r="K261" s="201"/>
      <c r="L261" s="201"/>
      <c r="N261" s="24"/>
      <c r="P261" s="24"/>
      <c r="Q261" s="23"/>
      <c r="R261" s="24"/>
      <c r="S261" s="24"/>
      <c r="T261" s="24"/>
      <c r="U261" s="24"/>
    </row>
    <row r="262" spans="5:21" ht="12.75">
      <c r="E262" s="23"/>
      <c r="F262" s="24"/>
      <c r="H262" s="23"/>
      <c r="J262" s="201"/>
      <c r="K262" s="201"/>
      <c r="L262" s="201"/>
      <c r="N262" s="24"/>
      <c r="P262" s="24"/>
      <c r="Q262" s="23"/>
      <c r="R262" s="24"/>
      <c r="S262" s="24"/>
      <c r="T262" s="24"/>
      <c r="U262" s="24"/>
    </row>
    <row r="263" spans="5:21" ht="12.75">
      <c r="E263" s="23"/>
      <c r="F263" s="24"/>
      <c r="H263" s="23"/>
      <c r="J263" s="201"/>
      <c r="K263" s="201"/>
      <c r="L263" s="201"/>
      <c r="N263" s="24"/>
      <c r="P263" s="24"/>
      <c r="Q263" s="23"/>
      <c r="R263" s="24"/>
      <c r="S263" s="24"/>
      <c r="T263" s="24"/>
      <c r="U263" s="24"/>
    </row>
    <row r="264" spans="5:21" ht="12.75">
      <c r="E264" s="23"/>
      <c r="F264" s="24"/>
      <c r="H264" s="23"/>
      <c r="J264" s="201"/>
      <c r="K264" s="201"/>
      <c r="L264" s="201"/>
      <c r="N264" s="24"/>
      <c r="P264" s="24"/>
      <c r="Q264" s="23"/>
      <c r="R264" s="24"/>
      <c r="S264" s="24"/>
      <c r="T264" s="24"/>
      <c r="U264" s="24"/>
    </row>
    <row r="265" spans="5:21" ht="12.75">
      <c r="E265" s="23"/>
      <c r="F265" s="24"/>
      <c r="H265" s="23"/>
      <c r="J265" s="201"/>
      <c r="K265" s="201"/>
      <c r="L265" s="201"/>
      <c r="N265" s="24"/>
      <c r="P265" s="24"/>
      <c r="Q265" s="23"/>
      <c r="R265" s="24"/>
      <c r="S265" s="24"/>
      <c r="T265" s="24"/>
      <c r="U265" s="24"/>
    </row>
    <row r="266" spans="5:21" ht="12.75">
      <c r="E266" s="23"/>
      <c r="F266" s="24"/>
      <c r="H266" s="23"/>
      <c r="J266" s="201"/>
      <c r="K266" s="201"/>
      <c r="L266" s="201"/>
      <c r="N266" s="24"/>
      <c r="P266" s="24"/>
      <c r="Q266" s="23"/>
      <c r="R266" s="24"/>
      <c r="S266" s="24"/>
      <c r="T266" s="24"/>
      <c r="U266" s="24"/>
    </row>
    <row r="267" spans="5:21" ht="12.75">
      <c r="E267" s="23"/>
      <c r="F267" s="24"/>
      <c r="H267" s="23"/>
      <c r="J267" s="201"/>
      <c r="K267" s="201"/>
      <c r="L267" s="201"/>
      <c r="N267" s="24"/>
      <c r="P267" s="24"/>
      <c r="Q267" s="23"/>
      <c r="R267" s="24"/>
      <c r="S267" s="24"/>
      <c r="T267" s="24"/>
      <c r="U267" s="24"/>
    </row>
    <row r="268" spans="5:21" ht="12.75">
      <c r="E268" s="23"/>
      <c r="F268" s="24"/>
      <c r="H268" s="23"/>
      <c r="J268" s="201"/>
      <c r="K268" s="201"/>
      <c r="L268" s="201"/>
      <c r="N268" s="24"/>
      <c r="P268" s="24"/>
      <c r="Q268" s="23"/>
      <c r="R268" s="24"/>
      <c r="S268" s="24"/>
      <c r="T268" s="24"/>
      <c r="U268" s="24"/>
    </row>
    <row r="269" spans="5:21" ht="12.75">
      <c r="E269" s="23"/>
      <c r="F269" s="24"/>
      <c r="H269" s="23"/>
      <c r="J269" s="201"/>
      <c r="K269" s="201"/>
      <c r="L269" s="201"/>
      <c r="N269" s="24"/>
      <c r="P269" s="24"/>
      <c r="Q269" s="23"/>
      <c r="R269" s="24"/>
      <c r="S269" s="24"/>
      <c r="T269" s="24"/>
      <c r="U269" s="24"/>
    </row>
    <row r="270" spans="5:21" ht="12.75">
      <c r="E270" s="23"/>
      <c r="F270" s="24"/>
      <c r="H270" s="23"/>
      <c r="J270" s="201"/>
      <c r="K270" s="201"/>
      <c r="L270" s="201"/>
      <c r="N270" s="24"/>
      <c r="P270" s="24"/>
      <c r="Q270" s="23"/>
      <c r="R270" s="24"/>
      <c r="S270" s="24"/>
      <c r="T270" s="24"/>
      <c r="U270" s="24"/>
    </row>
    <row r="271" spans="5:21" ht="12.75">
      <c r="E271" s="23"/>
      <c r="F271" s="24"/>
      <c r="H271" s="23"/>
      <c r="J271" s="201"/>
      <c r="K271" s="201"/>
      <c r="L271" s="201"/>
      <c r="N271" s="24"/>
      <c r="P271" s="24"/>
      <c r="Q271" s="23"/>
      <c r="R271" s="24"/>
      <c r="S271" s="24"/>
      <c r="T271" s="24"/>
      <c r="U271" s="24"/>
    </row>
    <row r="272" spans="5:21" ht="12.75">
      <c r="E272" s="23"/>
      <c r="F272" s="24"/>
      <c r="H272" s="23"/>
      <c r="J272" s="201"/>
      <c r="K272" s="201"/>
      <c r="L272" s="201"/>
      <c r="N272" s="24"/>
      <c r="P272" s="24"/>
      <c r="Q272" s="23"/>
      <c r="R272" s="24"/>
      <c r="S272" s="24"/>
      <c r="T272" s="24"/>
      <c r="U272" s="24"/>
    </row>
    <row r="273" spans="5:21" ht="12.75">
      <c r="E273" s="23"/>
      <c r="F273" s="24"/>
      <c r="H273" s="23"/>
      <c r="J273" s="201"/>
      <c r="K273" s="201"/>
      <c r="L273" s="201"/>
      <c r="N273" s="24"/>
      <c r="P273" s="24"/>
      <c r="Q273" s="23"/>
      <c r="R273" s="24"/>
      <c r="S273" s="24"/>
      <c r="T273" s="24"/>
      <c r="U273" s="24"/>
    </row>
    <row r="274" spans="5:21" ht="12.75">
      <c r="E274" s="23"/>
      <c r="F274" s="24"/>
      <c r="H274" s="23"/>
      <c r="J274" s="201"/>
      <c r="K274" s="201"/>
      <c r="L274" s="201"/>
      <c r="N274" s="24"/>
      <c r="P274" s="24"/>
      <c r="Q274" s="23"/>
      <c r="R274" s="24"/>
      <c r="S274" s="24"/>
      <c r="T274" s="24"/>
      <c r="U274" s="24"/>
    </row>
    <row r="275" spans="5:21" ht="12.75">
      <c r="E275" s="23"/>
      <c r="F275" s="24"/>
      <c r="H275" s="23"/>
      <c r="J275" s="201"/>
      <c r="K275" s="201"/>
      <c r="L275" s="201"/>
      <c r="N275" s="24"/>
      <c r="P275" s="24"/>
      <c r="Q275" s="23"/>
      <c r="R275" s="24"/>
      <c r="S275" s="24"/>
      <c r="T275" s="24"/>
      <c r="U275" s="24"/>
    </row>
    <row r="276" spans="5:21" ht="12.75">
      <c r="E276" s="23"/>
      <c r="F276" s="24"/>
      <c r="H276" s="23"/>
      <c r="J276" s="201"/>
      <c r="K276" s="201"/>
      <c r="L276" s="201"/>
      <c r="N276" s="24"/>
      <c r="P276" s="24"/>
      <c r="Q276" s="23"/>
      <c r="R276" s="24"/>
      <c r="S276" s="24"/>
      <c r="T276" s="24"/>
      <c r="U276" s="24"/>
    </row>
    <row r="277" spans="5:21" ht="12.75">
      <c r="E277" s="23"/>
      <c r="F277" s="24"/>
      <c r="H277" s="23"/>
      <c r="J277" s="201"/>
      <c r="K277" s="201"/>
      <c r="L277" s="201"/>
      <c r="N277" s="24"/>
      <c r="P277" s="24"/>
      <c r="Q277" s="23"/>
      <c r="R277" s="24"/>
      <c r="S277" s="24"/>
      <c r="T277" s="24"/>
      <c r="U277" s="24"/>
    </row>
    <row r="278" spans="5:21" ht="12.75">
      <c r="E278" s="23"/>
      <c r="F278" s="24"/>
      <c r="H278" s="23"/>
      <c r="J278" s="201"/>
      <c r="K278" s="201"/>
      <c r="L278" s="201"/>
      <c r="N278" s="24"/>
      <c r="P278" s="24"/>
      <c r="Q278" s="23"/>
      <c r="R278" s="24"/>
      <c r="S278" s="24"/>
      <c r="T278" s="24"/>
      <c r="U278" s="24"/>
    </row>
    <row r="279" spans="5:21" ht="12.75">
      <c r="E279" s="23"/>
      <c r="F279" s="24"/>
      <c r="H279" s="23"/>
      <c r="J279" s="201"/>
      <c r="K279" s="201"/>
      <c r="L279" s="201"/>
      <c r="N279" s="24"/>
      <c r="P279" s="24"/>
      <c r="Q279" s="23"/>
      <c r="R279" s="24"/>
      <c r="S279" s="24"/>
      <c r="T279" s="24"/>
      <c r="U279" s="24"/>
    </row>
    <row r="280" spans="5:21" ht="12.75">
      <c r="E280" s="23"/>
      <c r="F280" s="24"/>
      <c r="H280" s="23"/>
      <c r="J280" s="201"/>
      <c r="K280" s="201"/>
      <c r="L280" s="201"/>
      <c r="N280" s="24"/>
      <c r="P280" s="24"/>
      <c r="Q280" s="23"/>
      <c r="R280" s="24"/>
      <c r="S280" s="24"/>
      <c r="T280" s="24"/>
      <c r="U280" s="24"/>
    </row>
    <row r="281" spans="5:21" ht="12.75">
      <c r="E281" s="23"/>
      <c r="F281" s="24"/>
      <c r="H281" s="23"/>
      <c r="J281" s="201"/>
      <c r="K281" s="201"/>
      <c r="L281" s="201"/>
      <c r="N281" s="24"/>
      <c r="P281" s="24"/>
      <c r="Q281" s="23"/>
      <c r="R281" s="24"/>
      <c r="S281" s="24"/>
      <c r="T281" s="24"/>
      <c r="U281" s="24"/>
    </row>
    <row r="282" spans="5:21" ht="12.75">
      <c r="E282" s="23"/>
      <c r="F282" s="24"/>
      <c r="H282" s="23"/>
      <c r="J282" s="201"/>
      <c r="K282" s="201"/>
      <c r="L282" s="201"/>
      <c r="N282" s="24"/>
      <c r="P282" s="24"/>
      <c r="Q282" s="23"/>
      <c r="R282" s="24"/>
      <c r="S282" s="24"/>
      <c r="T282" s="24"/>
      <c r="U282" s="24"/>
    </row>
    <row r="283" spans="5:21" ht="12.75">
      <c r="E283" s="23"/>
      <c r="F283" s="24"/>
      <c r="H283" s="23"/>
      <c r="J283" s="201"/>
      <c r="K283" s="201"/>
      <c r="L283" s="201"/>
      <c r="N283" s="24"/>
      <c r="P283" s="24"/>
      <c r="Q283" s="23"/>
      <c r="R283" s="24"/>
      <c r="S283" s="24"/>
      <c r="T283" s="24"/>
      <c r="U283" s="24"/>
    </row>
    <row r="284" spans="5:21" ht="12.75">
      <c r="E284" s="23"/>
      <c r="F284" s="24"/>
      <c r="H284" s="23"/>
      <c r="J284" s="201"/>
      <c r="K284" s="201"/>
      <c r="L284" s="201"/>
      <c r="N284" s="24"/>
      <c r="P284" s="24"/>
      <c r="Q284" s="23"/>
      <c r="R284" s="24"/>
      <c r="S284" s="24"/>
      <c r="T284" s="24"/>
      <c r="U284" s="24"/>
    </row>
    <row r="285" spans="5:21" ht="12.75">
      <c r="E285" s="23"/>
      <c r="F285" s="24"/>
      <c r="H285" s="23"/>
      <c r="J285" s="201"/>
      <c r="K285" s="201"/>
      <c r="L285" s="201"/>
      <c r="N285" s="24"/>
      <c r="P285" s="24"/>
      <c r="Q285" s="23"/>
      <c r="R285" s="24"/>
      <c r="S285" s="24"/>
      <c r="T285" s="24"/>
      <c r="U285" s="24"/>
    </row>
    <row r="286" spans="5:21" ht="12.75">
      <c r="E286" s="23"/>
      <c r="F286" s="24"/>
      <c r="H286" s="23"/>
      <c r="J286" s="201"/>
      <c r="K286" s="201"/>
      <c r="L286" s="201"/>
      <c r="N286" s="24"/>
      <c r="P286" s="24"/>
      <c r="Q286" s="23"/>
      <c r="R286" s="24"/>
      <c r="S286" s="24"/>
      <c r="T286" s="24"/>
      <c r="U286" s="24"/>
    </row>
    <row r="287" spans="5:21" ht="12.75">
      <c r="E287" s="23"/>
      <c r="F287" s="24"/>
      <c r="H287" s="23"/>
      <c r="J287" s="201"/>
      <c r="K287" s="201"/>
      <c r="L287" s="201"/>
      <c r="N287" s="24"/>
      <c r="P287" s="24"/>
      <c r="Q287" s="23"/>
      <c r="R287" s="24"/>
      <c r="S287" s="24"/>
      <c r="T287" s="24"/>
      <c r="U287" s="24"/>
    </row>
    <row r="288" spans="5:21" ht="12.75">
      <c r="E288" s="23"/>
      <c r="F288" s="24"/>
      <c r="H288" s="23"/>
      <c r="J288" s="201"/>
      <c r="K288" s="201"/>
      <c r="L288" s="201"/>
      <c r="N288" s="24"/>
      <c r="P288" s="24"/>
      <c r="Q288" s="23"/>
      <c r="R288" s="24"/>
      <c r="S288" s="24"/>
      <c r="T288" s="24"/>
      <c r="U288" s="24"/>
    </row>
    <row r="289" spans="5:21" ht="12.75">
      <c r="E289" s="23"/>
      <c r="F289" s="24"/>
      <c r="H289" s="23"/>
      <c r="J289" s="201"/>
      <c r="K289" s="201"/>
      <c r="L289" s="201"/>
      <c r="N289" s="24"/>
      <c r="P289" s="24"/>
      <c r="Q289" s="23"/>
      <c r="R289" s="24"/>
      <c r="S289" s="24"/>
      <c r="T289" s="24"/>
      <c r="U289" s="24"/>
    </row>
    <row r="290" spans="5:21" ht="12.75">
      <c r="E290" s="23"/>
      <c r="F290" s="24"/>
      <c r="H290" s="23"/>
      <c r="J290" s="201"/>
      <c r="K290" s="201"/>
      <c r="L290" s="201"/>
      <c r="N290" s="24"/>
      <c r="P290" s="24"/>
      <c r="Q290" s="23"/>
      <c r="R290" s="24"/>
      <c r="S290" s="24"/>
      <c r="T290" s="24"/>
      <c r="U290" s="24"/>
    </row>
    <row r="291" spans="5:21" ht="12.75">
      <c r="E291" s="23"/>
      <c r="F291" s="24"/>
      <c r="H291" s="23"/>
      <c r="J291" s="201"/>
      <c r="K291" s="201"/>
      <c r="L291" s="201"/>
      <c r="N291" s="24"/>
      <c r="P291" s="24"/>
      <c r="Q291" s="23"/>
      <c r="R291" s="24"/>
      <c r="S291" s="24"/>
      <c r="T291" s="24"/>
      <c r="U291" s="24"/>
    </row>
    <row r="292" spans="5:21" ht="12.75">
      <c r="E292" s="23"/>
      <c r="F292" s="24"/>
      <c r="H292" s="23"/>
      <c r="J292" s="201"/>
      <c r="K292" s="201"/>
      <c r="L292" s="201"/>
      <c r="N292" s="24"/>
      <c r="P292" s="24"/>
      <c r="Q292" s="23"/>
      <c r="R292" s="24"/>
      <c r="S292" s="24"/>
      <c r="T292" s="24"/>
      <c r="U292" s="24"/>
    </row>
    <row r="293" spans="5:21" ht="12.75">
      <c r="E293" s="23"/>
      <c r="F293" s="24"/>
      <c r="H293" s="23"/>
      <c r="J293" s="201"/>
      <c r="K293" s="201"/>
      <c r="L293" s="201"/>
      <c r="N293" s="24"/>
      <c r="P293" s="24"/>
      <c r="Q293" s="23"/>
      <c r="R293" s="24"/>
      <c r="S293" s="24"/>
      <c r="T293" s="24"/>
      <c r="U293" s="24"/>
    </row>
    <row r="294" spans="5:21" ht="12.75">
      <c r="E294" s="23"/>
      <c r="F294" s="24"/>
      <c r="H294" s="23"/>
      <c r="J294" s="201"/>
      <c r="K294" s="201"/>
      <c r="L294" s="201"/>
      <c r="N294" s="24"/>
      <c r="P294" s="24"/>
      <c r="Q294" s="23"/>
      <c r="R294" s="24"/>
      <c r="S294" s="24"/>
      <c r="T294" s="24"/>
      <c r="U294" s="24"/>
    </row>
    <row r="295" spans="5:21" ht="12.75">
      <c r="E295" s="23"/>
      <c r="F295" s="24"/>
      <c r="H295" s="23"/>
      <c r="J295" s="201"/>
      <c r="K295" s="201"/>
      <c r="L295" s="201"/>
      <c r="N295" s="24"/>
      <c r="P295" s="24"/>
      <c r="Q295" s="23"/>
      <c r="R295" s="24"/>
      <c r="S295" s="24"/>
      <c r="T295" s="24"/>
      <c r="U295" s="24"/>
    </row>
    <row r="296" spans="5:21" ht="12.75">
      <c r="E296" s="23"/>
      <c r="F296" s="24"/>
      <c r="H296" s="23"/>
      <c r="J296" s="201"/>
      <c r="K296" s="201"/>
      <c r="L296" s="201"/>
      <c r="N296" s="24"/>
      <c r="P296" s="24"/>
      <c r="Q296" s="23"/>
      <c r="R296" s="24"/>
      <c r="S296" s="24"/>
      <c r="T296" s="24"/>
      <c r="U296" s="24"/>
    </row>
    <row r="297" spans="5:21" ht="12.75">
      <c r="E297" s="23"/>
      <c r="F297" s="24"/>
      <c r="H297" s="23"/>
      <c r="J297" s="201"/>
      <c r="K297" s="201"/>
      <c r="L297" s="201"/>
      <c r="N297" s="24"/>
      <c r="P297" s="24"/>
      <c r="Q297" s="23"/>
      <c r="R297" s="24"/>
      <c r="S297" s="24"/>
      <c r="T297" s="24"/>
      <c r="U297" s="24"/>
    </row>
    <row r="298" spans="5:21" ht="12.75">
      <c r="E298" s="23"/>
      <c r="F298" s="24"/>
      <c r="H298" s="23"/>
      <c r="J298" s="201"/>
      <c r="K298" s="201"/>
      <c r="L298" s="201"/>
      <c r="N298" s="24"/>
      <c r="P298" s="24"/>
      <c r="Q298" s="23"/>
      <c r="R298" s="24"/>
      <c r="S298" s="24"/>
      <c r="T298" s="24"/>
      <c r="U298" s="24"/>
    </row>
    <row r="299" spans="5:21" ht="12.75">
      <c r="E299" s="23"/>
      <c r="F299" s="24"/>
      <c r="H299" s="23"/>
      <c r="J299" s="201"/>
      <c r="K299" s="201"/>
      <c r="L299" s="201"/>
      <c r="N299" s="24"/>
      <c r="P299" s="24"/>
      <c r="Q299" s="23"/>
      <c r="R299" s="24"/>
      <c r="S299" s="24"/>
      <c r="T299" s="24"/>
      <c r="U299" s="24"/>
    </row>
    <row r="300" spans="5:21" ht="12.75">
      <c r="E300" s="23"/>
      <c r="F300" s="24"/>
      <c r="H300" s="23"/>
      <c r="J300" s="201"/>
      <c r="K300" s="201"/>
      <c r="L300" s="201"/>
      <c r="N300" s="24"/>
      <c r="P300" s="24"/>
      <c r="Q300" s="23"/>
      <c r="R300" s="24"/>
      <c r="S300" s="24"/>
      <c r="T300" s="24"/>
      <c r="U300" s="24"/>
    </row>
    <row r="301" spans="5:21" ht="12.75">
      <c r="E301" s="23"/>
      <c r="F301" s="24"/>
      <c r="H301" s="23"/>
      <c r="J301" s="201"/>
      <c r="K301" s="201"/>
      <c r="L301" s="201"/>
      <c r="N301" s="24"/>
      <c r="P301" s="24"/>
      <c r="Q301" s="23"/>
      <c r="R301" s="24"/>
      <c r="S301" s="24"/>
      <c r="T301" s="24"/>
      <c r="U301" s="24"/>
    </row>
    <row r="302" spans="5:21" ht="12.75">
      <c r="E302" s="23"/>
      <c r="F302" s="24"/>
      <c r="H302" s="23"/>
      <c r="J302" s="201"/>
      <c r="K302" s="201"/>
      <c r="L302" s="201"/>
      <c r="N302" s="24"/>
      <c r="P302" s="24"/>
      <c r="Q302" s="23"/>
      <c r="R302" s="24"/>
      <c r="S302" s="24"/>
      <c r="T302" s="24"/>
      <c r="U302" s="24"/>
    </row>
    <row r="303" spans="5:21" ht="12.75">
      <c r="E303" s="23"/>
      <c r="F303" s="24"/>
      <c r="H303" s="23"/>
      <c r="J303" s="201"/>
      <c r="K303" s="201"/>
      <c r="L303" s="201"/>
      <c r="N303" s="24"/>
      <c r="P303" s="24"/>
      <c r="Q303" s="23"/>
      <c r="R303" s="24"/>
      <c r="S303" s="24"/>
      <c r="T303" s="24"/>
      <c r="U303" s="24"/>
    </row>
    <row r="304" spans="5:21" ht="12.75">
      <c r="E304" s="23"/>
      <c r="F304" s="24"/>
      <c r="H304" s="23"/>
      <c r="J304" s="201"/>
      <c r="K304" s="201"/>
      <c r="L304" s="201"/>
      <c r="N304" s="24"/>
      <c r="P304" s="24"/>
      <c r="Q304" s="23"/>
      <c r="R304" s="24"/>
      <c r="S304" s="24"/>
      <c r="T304" s="24"/>
      <c r="U304" s="24"/>
    </row>
    <row r="305" spans="5:21" ht="12.75">
      <c r="E305" s="23"/>
      <c r="F305" s="24"/>
      <c r="H305" s="23"/>
      <c r="J305" s="201"/>
      <c r="K305" s="201"/>
      <c r="L305" s="201"/>
      <c r="N305" s="24"/>
      <c r="P305" s="24"/>
      <c r="Q305" s="23"/>
      <c r="R305" s="24"/>
      <c r="S305" s="24"/>
      <c r="T305" s="24"/>
      <c r="U305" s="24"/>
    </row>
    <row r="306" spans="5:21" ht="12.75">
      <c r="E306" s="23"/>
      <c r="F306" s="24"/>
      <c r="H306" s="23"/>
      <c r="J306" s="201"/>
      <c r="K306" s="201"/>
      <c r="L306" s="201"/>
      <c r="N306" s="24"/>
      <c r="P306" s="24"/>
      <c r="Q306" s="23"/>
      <c r="R306" s="24"/>
      <c r="S306" s="24"/>
      <c r="T306" s="24"/>
      <c r="U306" s="24"/>
    </row>
    <row r="307" spans="5:21" ht="12.75">
      <c r="E307" s="23"/>
      <c r="F307" s="24"/>
      <c r="H307" s="23"/>
      <c r="J307" s="201"/>
      <c r="K307" s="201"/>
      <c r="L307" s="201"/>
      <c r="N307" s="24"/>
      <c r="P307" s="24"/>
      <c r="Q307" s="23"/>
      <c r="R307" s="24"/>
      <c r="S307" s="24"/>
      <c r="T307" s="24"/>
      <c r="U307" s="24"/>
    </row>
    <row r="308" spans="5:21" ht="12.75">
      <c r="E308" s="23"/>
      <c r="F308" s="24"/>
      <c r="H308" s="23"/>
      <c r="J308" s="201"/>
      <c r="K308" s="201"/>
      <c r="L308" s="201"/>
      <c r="N308" s="24"/>
      <c r="P308" s="24"/>
      <c r="Q308" s="23"/>
      <c r="R308" s="24"/>
      <c r="S308" s="24"/>
      <c r="T308" s="24"/>
      <c r="U308" s="24"/>
    </row>
    <row r="309" spans="5:21" ht="12.75">
      <c r="E309" s="23"/>
      <c r="F309" s="24"/>
      <c r="H309" s="23"/>
      <c r="J309" s="201"/>
      <c r="K309" s="201"/>
      <c r="L309" s="201"/>
      <c r="N309" s="24"/>
      <c r="P309" s="24"/>
      <c r="Q309" s="23"/>
      <c r="R309" s="24"/>
      <c r="S309" s="24"/>
      <c r="T309" s="24"/>
      <c r="U309" s="24"/>
    </row>
    <row r="310" spans="5:21" ht="12.75">
      <c r="E310" s="23"/>
      <c r="F310" s="24"/>
      <c r="H310" s="23"/>
      <c r="J310" s="201"/>
      <c r="K310" s="201"/>
      <c r="L310" s="201"/>
      <c r="N310" s="24"/>
      <c r="P310" s="24"/>
      <c r="Q310" s="23"/>
      <c r="R310" s="24"/>
      <c r="S310" s="24"/>
      <c r="T310" s="24"/>
      <c r="U310" s="24"/>
    </row>
    <row r="311" spans="5:21" ht="12.75">
      <c r="E311" s="23"/>
      <c r="F311" s="24"/>
      <c r="H311" s="23"/>
      <c r="J311" s="201"/>
      <c r="K311" s="201"/>
      <c r="L311" s="201"/>
      <c r="N311" s="24"/>
      <c r="P311" s="24"/>
      <c r="Q311" s="23"/>
      <c r="R311" s="24"/>
      <c r="S311" s="24"/>
      <c r="T311" s="24"/>
      <c r="U311" s="24"/>
    </row>
    <row r="312" spans="5:21" ht="12.75">
      <c r="E312" s="23"/>
      <c r="F312" s="24"/>
      <c r="H312" s="23"/>
      <c r="J312" s="201"/>
      <c r="K312" s="201"/>
      <c r="L312" s="201"/>
      <c r="N312" s="24"/>
      <c r="P312" s="24"/>
      <c r="Q312" s="23"/>
      <c r="R312" s="24"/>
      <c r="S312" s="24"/>
      <c r="T312" s="24"/>
      <c r="U312" s="24"/>
    </row>
    <row r="313" spans="5:21" ht="12.75">
      <c r="E313" s="23"/>
      <c r="F313" s="24"/>
      <c r="H313" s="23"/>
      <c r="J313" s="201"/>
      <c r="K313" s="201"/>
      <c r="L313" s="201"/>
      <c r="N313" s="24"/>
      <c r="P313" s="24"/>
      <c r="Q313" s="23"/>
      <c r="R313" s="24"/>
      <c r="S313" s="24"/>
      <c r="T313" s="24"/>
      <c r="U313" s="24"/>
    </row>
    <row r="314" spans="5:21" ht="12.75">
      <c r="E314" s="23"/>
      <c r="F314" s="24"/>
      <c r="H314" s="23"/>
      <c r="J314" s="201"/>
      <c r="K314" s="201"/>
      <c r="L314" s="201"/>
      <c r="N314" s="24"/>
      <c r="P314" s="24"/>
      <c r="Q314" s="23"/>
      <c r="R314" s="24"/>
      <c r="S314" s="24"/>
      <c r="T314" s="24"/>
      <c r="U314" s="24"/>
    </row>
    <row r="315" spans="5:21" ht="12.75">
      <c r="E315" s="23"/>
      <c r="F315" s="24"/>
      <c r="H315" s="23"/>
      <c r="J315" s="201"/>
      <c r="K315" s="201"/>
      <c r="L315" s="201"/>
      <c r="N315" s="24"/>
      <c r="P315" s="24"/>
      <c r="Q315" s="23"/>
      <c r="R315" s="24"/>
      <c r="S315" s="24"/>
      <c r="T315" s="24"/>
      <c r="U315" s="24"/>
    </row>
    <row r="316" spans="5:21" ht="12.75">
      <c r="E316" s="23"/>
      <c r="F316" s="24"/>
      <c r="H316" s="23"/>
      <c r="J316" s="201"/>
      <c r="K316" s="201"/>
      <c r="L316" s="201"/>
      <c r="N316" s="24"/>
      <c r="P316" s="24"/>
      <c r="Q316" s="23"/>
      <c r="R316" s="24"/>
      <c r="S316" s="24"/>
      <c r="T316" s="24"/>
      <c r="U316" s="24"/>
    </row>
    <row r="317" spans="5:21" ht="12.75">
      <c r="E317" s="23"/>
      <c r="F317" s="24"/>
      <c r="H317" s="23"/>
      <c r="J317" s="201"/>
      <c r="K317" s="201"/>
      <c r="L317" s="201"/>
      <c r="N317" s="24"/>
      <c r="P317" s="24"/>
      <c r="Q317" s="23"/>
      <c r="R317" s="24"/>
      <c r="S317" s="24"/>
      <c r="T317" s="24"/>
      <c r="U317" s="24"/>
    </row>
    <row r="318" spans="5:21" ht="12.75">
      <c r="E318" s="23"/>
      <c r="F318" s="24"/>
      <c r="H318" s="23"/>
      <c r="J318" s="201"/>
      <c r="K318" s="201"/>
      <c r="L318" s="201"/>
      <c r="N318" s="24"/>
      <c r="P318" s="24"/>
      <c r="Q318" s="23"/>
      <c r="R318" s="24"/>
      <c r="S318" s="24"/>
      <c r="T318" s="24"/>
      <c r="U318" s="24"/>
    </row>
    <row r="319" spans="5:21" ht="12.75">
      <c r="E319" s="23"/>
      <c r="F319" s="24"/>
      <c r="H319" s="23"/>
      <c r="J319" s="201"/>
      <c r="K319" s="201"/>
      <c r="L319" s="201"/>
      <c r="N319" s="24"/>
      <c r="P319" s="24"/>
      <c r="Q319" s="23"/>
      <c r="R319" s="24"/>
      <c r="S319" s="24"/>
      <c r="T319" s="24"/>
      <c r="U319" s="24"/>
    </row>
    <row r="320" spans="5:21" ht="12.75">
      <c r="E320" s="23"/>
      <c r="F320" s="24"/>
      <c r="H320" s="23"/>
      <c r="J320" s="201"/>
      <c r="K320" s="201"/>
      <c r="L320" s="201"/>
      <c r="N320" s="24"/>
      <c r="P320" s="24"/>
      <c r="Q320" s="23"/>
      <c r="R320" s="24"/>
      <c r="S320" s="24"/>
      <c r="T320" s="24"/>
      <c r="U320" s="24"/>
    </row>
    <row r="321" spans="5:21" ht="12.75">
      <c r="E321" s="23"/>
      <c r="F321" s="24"/>
      <c r="H321" s="23"/>
      <c r="J321" s="201"/>
      <c r="K321" s="201"/>
      <c r="L321" s="201"/>
      <c r="N321" s="24"/>
      <c r="P321" s="24"/>
      <c r="Q321" s="23"/>
      <c r="R321" s="24"/>
      <c r="S321" s="24"/>
      <c r="T321" s="24"/>
      <c r="U321" s="24"/>
    </row>
    <row r="322" spans="5:21" ht="12.75">
      <c r="E322" s="23"/>
      <c r="F322" s="24"/>
      <c r="H322" s="23"/>
      <c r="J322" s="201"/>
      <c r="K322" s="201"/>
      <c r="L322" s="201"/>
      <c r="N322" s="24"/>
      <c r="P322" s="24"/>
      <c r="Q322" s="23"/>
      <c r="R322" s="24"/>
      <c r="S322" s="24"/>
      <c r="T322" s="24"/>
      <c r="U322" s="24"/>
    </row>
    <row r="323" spans="5:21" ht="12.75">
      <c r="E323" s="23"/>
      <c r="F323" s="24"/>
      <c r="H323" s="23"/>
      <c r="J323" s="201"/>
      <c r="K323" s="201"/>
      <c r="L323" s="201"/>
      <c r="N323" s="24"/>
      <c r="P323" s="24"/>
      <c r="Q323" s="23"/>
      <c r="R323" s="24"/>
      <c r="S323" s="24"/>
      <c r="T323" s="24"/>
      <c r="U323" s="24"/>
    </row>
    <row r="324" spans="5:21" ht="12.75">
      <c r="E324" s="23"/>
      <c r="F324" s="24"/>
      <c r="H324" s="23"/>
      <c r="J324" s="201"/>
      <c r="K324" s="201"/>
      <c r="L324" s="201"/>
      <c r="N324" s="24"/>
      <c r="P324" s="24"/>
      <c r="Q324" s="23"/>
      <c r="R324" s="24"/>
      <c r="S324" s="24"/>
      <c r="T324" s="24"/>
      <c r="U324" s="24"/>
    </row>
    <row r="325" spans="5:21" ht="12.75">
      <c r="E325" s="23"/>
      <c r="F325" s="24"/>
      <c r="H325" s="23"/>
      <c r="J325" s="201"/>
      <c r="K325" s="201"/>
      <c r="L325" s="201"/>
      <c r="N325" s="24"/>
      <c r="P325" s="24"/>
      <c r="Q325" s="23"/>
      <c r="R325" s="24"/>
      <c r="S325" s="24"/>
      <c r="T325" s="24"/>
      <c r="U325" s="24"/>
    </row>
    <row r="326" spans="5:21" ht="12.75">
      <c r="E326" s="23"/>
      <c r="F326" s="24"/>
      <c r="H326" s="23"/>
      <c r="J326" s="201"/>
      <c r="K326" s="201"/>
      <c r="L326" s="201"/>
      <c r="N326" s="24"/>
      <c r="P326" s="24"/>
      <c r="Q326" s="23"/>
      <c r="R326" s="24"/>
      <c r="S326" s="24"/>
      <c r="T326" s="24"/>
      <c r="U326" s="24"/>
    </row>
    <row r="327" spans="5:21" ht="12.75">
      <c r="E327" s="23"/>
      <c r="F327" s="24"/>
      <c r="H327" s="23"/>
      <c r="J327" s="201"/>
      <c r="K327" s="201"/>
      <c r="L327" s="201"/>
      <c r="N327" s="24"/>
      <c r="P327" s="24"/>
      <c r="Q327" s="23"/>
      <c r="R327" s="24"/>
      <c r="S327" s="24"/>
      <c r="T327" s="24"/>
      <c r="U327" s="24"/>
    </row>
    <row r="328" spans="5:21" ht="12.75">
      <c r="E328" s="23"/>
      <c r="F328" s="24"/>
      <c r="H328" s="23"/>
      <c r="J328" s="201"/>
      <c r="K328" s="201"/>
      <c r="L328" s="201"/>
      <c r="N328" s="24"/>
      <c r="P328" s="24"/>
      <c r="Q328" s="23"/>
      <c r="R328" s="24"/>
      <c r="S328" s="24"/>
      <c r="T328" s="24"/>
      <c r="U328" s="24"/>
    </row>
    <row r="329" spans="5:21" ht="12.75">
      <c r="E329" s="23"/>
      <c r="F329" s="24"/>
      <c r="H329" s="23"/>
      <c r="J329" s="201"/>
      <c r="K329" s="201"/>
      <c r="L329" s="201"/>
      <c r="N329" s="24"/>
      <c r="P329" s="24"/>
      <c r="Q329" s="23"/>
      <c r="R329" s="24"/>
      <c r="S329" s="24"/>
      <c r="T329" s="24"/>
      <c r="U329" s="24"/>
    </row>
    <row r="330" spans="5:21" ht="12.75">
      <c r="E330" s="23"/>
      <c r="F330" s="24"/>
      <c r="H330" s="23"/>
      <c r="J330" s="201"/>
      <c r="K330" s="201"/>
      <c r="L330" s="201"/>
      <c r="N330" s="24"/>
      <c r="P330" s="24"/>
      <c r="Q330" s="23"/>
      <c r="R330" s="24"/>
      <c r="S330" s="24"/>
      <c r="T330" s="24"/>
      <c r="U330" s="24"/>
    </row>
    <row r="331" spans="5:21" ht="12.75">
      <c r="E331" s="23"/>
      <c r="F331" s="24"/>
      <c r="H331" s="23"/>
      <c r="J331" s="201"/>
      <c r="K331" s="201"/>
      <c r="L331" s="201"/>
      <c r="N331" s="24"/>
      <c r="P331" s="24"/>
      <c r="Q331" s="23"/>
      <c r="R331" s="24"/>
      <c r="S331" s="24"/>
      <c r="T331" s="24"/>
      <c r="U331" s="24"/>
    </row>
    <row r="332" spans="5:21" ht="12.75">
      <c r="E332" s="23"/>
      <c r="F332" s="24"/>
      <c r="H332" s="23"/>
      <c r="J332" s="201"/>
      <c r="K332" s="201"/>
      <c r="L332" s="201"/>
      <c r="N332" s="24"/>
      <c r="P332" s="24"/>
      <c r="Q332" s="23"/>
      <c r="R332" s="24"/>
      <c r="S332" s="24"/>
      <c r="T332" s="24"/>
      <c r="U332" s="24"/>
    </row>
    <row r="333" spans="5:21" ht="12.75">
      <c r="E333" s="23"/>
      <c r="F333" s="24"/>
      <c r="H333" s="23"/>
      <c r="J333" s="201"/>
      <c r="K333" s="201"/>
      <c r="L333" s="201"/>
      <c r="N333" s="24"/>
      <c r="P333" s="24"/>
      <c r="Q333" s="23"/>
      <c r="R333" s="24"/>
      <c r="S333" s="24"/>
      <c r="T333" s="24"/>
      <c r="U333" s="24"/>
    </row>
    <row r="334" spans="5:21" ht="12.75">
      <c r="E334" s="23"/>
      <c r="F334" s="24"/>
      <c r="H334" s="23"/>
      <c r="J334" s="201"/>
      <c r="K334" s="201"/>
      <c r="L334" s="201"/>
      <c r="N334" s="24"/>
      <c r="P334" s="24"/>
      <c r="Q334" s="23"/>
      <c r="R334" s="24"/>
      <c r="S334" s="24"/>
      <c r="T334" s="24"/>
      <c r="U334" s="24"/>
    </row>
    <row r="335" spans="5:21" ht="12.75">
      <c r="E335" s="23"/>
      <c r="F335" s="24"/>
      <c r="H335" s="23"/>
      <c r="J335" s="201"/>
      <c r="K335" s="201"/>
      <c r="L335" s="201"/>
      <c r="N335" s="24"/>
      <c r="P335" s="24"/>
      <c r="Q335" s="23"/>
      <c r="R335" s="24"/>
      <c r="S335" s="24"/>
      <c r="T335" s="24"/>
      <c r="U335" s="24"/>
    </row>
    <row r="336" spans="5:21" ht="12.75">
      <c r="E336" s="23"/>
      <c r="F336" s="24"/>
      <c r="H336" s="23"/>
      <c r="J336" s="201"/>
      <c r="K336" s="201"/>
      <c r="L336" s="201"/>
      <c r="N336" s="24"/>
      <c r="P336" s="24"/>
      <c r="Q336" s="23"/>
      <c r="R336" s="24"/>
      <c r="S336" s="24"/>
      <c r="T336" s="24"/>
      <c r="U336" s="24"/>
    </row>
    <row r="337" spans="5:21" ht="12.75">
      <c r="E337" s="23"/>
      <c r="F337" s="24"/>
      <c r="H337" s="23"/>
      <c r="J337" s="201"/>
      <c r="K337" s="201"/>
      <c r="L337" s="201"/>
      <c r="N337" s="24"/>
      <c r="P337" s="24"/>
      <c r="Q337" s="23"/>
      <c r="R337" s="24"/>
      <c r="S337" s="24"/>
      <c r="T337" s="24"/>
      <c r="U337" s="24"/>
    </row>
    <row r="338" spans="5:21" ht="12.75">
      <c r="E338" s="23"/>
      <c r="F338" s="24"/>
      <c r="H338" s="23"/>
      <c r="J338" s="201"/>
      <c r="K338" s="201"/>
      <c r="L338" s="201"/>
      <c r="N338" s="24"/>
      <c r="P338" s="24"/>
      <c r="Q338" s="23"/>
      <c r="R338" s="24"/>
      <c r="S338" s="24"/>
      <c r="T338" s="24"/>
      <c r="U338" s="24"/>
    </row>
    <row r="339" spans="5:21" ht="12.75">
      <c r="E339" s="23"/>
      <c r="F339" s="24"/>
      <c r="H339" s="23"/>
      <c r="J339" s="201"/>
      <c r="K339" s="201"/>
      <c r="L339" s="201"/>
      <c r="N339" s="24"/>
      <c r="P339" s="24"/>
      <c r="Q339" s="23"/>
      <c r="R339" s="24"/>
      <c r="S339" s="24"/>
      <c r="T339" s="24"/>
      <c r="U339" s="24"/>
    </row>
    <row r="340" spans="5:21" ht="12.75">
      <c r="E340" s="23"/>
      <c r="F340" s="24"/>
      <c r="H340" s="23"/>
      <c r="J340" s="201"/>
      <c r="K340" s="201"/>
      <c r="L340" s="201"/>
      <c r="N340" s="24"/>
      <c r="P340" s="24"/>
      <c r="Q340" s="23"/>
      <c r="R340" s="24"/>
      <c r="S340" s="24"/>
      <c r="T340" s="24"/>
      <c r="U340" s="24"/>
    </row>
    <row r="341" spans="5:21" ht="12.75">
      <c r="E341" s="23"/>
      <c r="F341" s="24"/>
      <c r="H341" s="23"/>
      <c r="J341" s="201"/>
      <c r="K341" s="201"/>
      <c r="L341" s="201"/>
      <c r="N341" s="24"/>
      <c r="P341" s="24"/>
      <c r="Q341" s="23"/>
      <c r="R341" s="24"/>
      <c r="S341" s="24"/>
      <c r="T341" s="24"/>
      <c r="U341" s="24"/>
    </row>
    <row r="342" spans="5:21" ht="12.75">
      <c r="E342" s="23"/>
      <c r="F342" s="24"/>
      <c r="H342" s="23"/>
      <c r="J342" s="201"/>
      <c r="K342" s="201"/>
      <c r="L342" s="201"/>
      <c r="N342" s="24"/>
      <c r="P342" s="24"/>
      <c r="Q342" s="23"/>
      <c r="R342" s="24"/>
      <c r="S342" s="24"/>
      <c r="T342" s="24"/>
      <c r="U342" s="24"/>
    </row>
    <row r="343" spans="5:21" ht="12.75">
      <c r="E343" s="23"/>
      <c r="F343" s="24"/>
      <c r="H343" s="23"/>
      <c r="J343" s="201"/>
      <c r="K343" s="201"/>
      <c r="L343" s="201"/>
      <c r="N343" s="24"/>
      <c r="P343" s="24"/>
      <c r="Q343" s="23"/>
      <c r="R343" s="24"/>
      <c r="S343" s="24"/>
      <c r="T343" s="24"/>
      <c r="U343" s="24"/>
    </row>
    <row r="344" spans="5:21" ht="12.75">
      <c r="E344" s="23"/>
      <c r="F344" s="24"/>
      <c r="H344" s="23"/>
      <c r="J344" s="201"/>
      <c r="K344" s="201"/>
      <c r="L344" s="201"/>
      <c r="N344" s="24"/>
      <c r="P344" s="24"/>
      <c r="Q344" s="23"/>
      <c r="R344" s="24"/>
      <c r="S344" s="24"/>
      <c r="T344" s="24"/>
      <c r="U344" s="24"/>
    </row>
    <row r="345" spans="5:21" ht="12.75">
      <c r="E345" s="23"/>
      <c r="F345" s="24"/>
      <c r="H345" s="23"/>
      <c r="J345" s="201"/>
      <c r="K345" s="201"/>
      <c r="L345" s="201"/>
      <c r="N345" s="24"/>
      <c r="P345" s="24"/>
      <c r="Q345" s="23"/>
      <c r="R345" s="24"/>
      <c r="S345" s="24"/>
      <c r="T345" s="24"/>
      <c r="U345" s="24"/>
    </row>
    <row r="346" spans="5:21" ht="12.75">
      <c r="E346" s="23"/>
      <c r="F346" s="24"/>
      <c r="H346" s="23"/>
      <c r="J346" s="201"/>
      <c r="K346" s="201"/>
      <c r="L346" s="201"/>
      <c r="N346" s="24"/>
      <c r="P346" s="24"/>
      <c r="Q346" s="23"/>
      <c r="R346" s="24"/>
      <c r="S346" s="24"/>
      <c r="T346" s="24"/>
      <c r="U346" s="24"/>
    </row>
    <row r="347" spans="5:21" ht="12.75">
      <c r="E347" s="23"/>
      <c r="F347" s="24"/>
      <c r="H347" s="23"/>
      <c r="J347" s="201"/>
      <c r="K347" s="201"/>
      <c r="L347" s="201"/>
      <c r="N347" s="24"/>
      <c r="P347" s="24"/>
      <c r="Q347" s="23"/>
      <c r="R347" s="24"/>
      <c r="S347" s="24"/>
      <c r="T347" s="24"/>
      <c r="U347" s="24"/>
    </row>
    <row r="348" spans="5:21" ht="12.75">
      <c r="E348" s="23"/>
      <c r="F348" s="24"/>
      <c r="H348" s="23"/>
      <c r="J348" s="201"/>
      <c r="K348" s="201"/>
      <c r="L348" s="201"/>
      <c r="N348" s="24"/>
      <c r="P348" s="24"/>
      <c r="Q348" s="23"/>
      <c r="R348" s="24"/>
      <c r="S348" s="24"/>
      <c r="T348" s="24"/>
      <c r="U348" s="24"/>
    </row>
    <row r="349" spans="5:21" ht="12.75">
      <c r="E349" s="23"/>
      <c r="F349" s="24"/>
      <c r="H349" s="23"/>
      <c r="J349" s="201"/>
      <c r="K349" s="201"/>
      <c r="L349" s="201"/>
      <c r="N349" s="24"/>
      <c r="P349" s="24"/>
      <c r="Q349" s="23"/>
      <c r="R349" s="24"/>
      <c r="S349" s="24"/>
      <c r="T349" s="24"/>
      <c r="U349" s="24"/>
    </row>
    <row r="350" spans="5:21" ht="12.75">
      <c r="E350" s="23"/>
      <c r="F350" s="24"/>
      <c r="H350" s="23"/>
      <c r="J350" s="201"/>
      <c r="K350" s="201"/>
      <c r="L350" s="201"/>
      <c r="N350" s="24"/>
      <c r="P350" s="24"/>
      <c r="Q350" s="23"/>
      <c r="R350" s="24"/>
      <c r="S350" s="24"/>
      <c r="T350" s="24"/>
      <c r="U350" s="24"/>
    </row>
    <row r="351" spans="5:21" ht="12.75">
      <c r="E351" s="23"/>
      <c r="F351" s="24"/>
      <c r="H351" s="23"/>
      <c r="J351" s="201"/>
      <c r="K351" s="201"/>
      <c r="L351" s="201"/>
      <c r="N351" s="24"/>
      <c r="P351" s="24"/>
      <c r="Q351" s="23"/>
      <c r="R351" s="24"/>
      <c r="S351" s="24"/>
      <c r="T351" s="24"/>
      <c r="U351" s="24"/>
    </row>
    <row r="352" spans="5:21" ht="12.75">
      <c r="E352" s="23"/>
      <c r="F352" s="24"/>
      <c r="H352" s="23"/>
      <c r="J352" s="201"/>
      <c r="K352" s="201"/>
      <c r="L352" s="201"/>
      <c r="N352" s="24"/>
      <c r="P352" s="24"/>
      <c r="Q352" s="23"/>
      <c r="R352" s="24"/>
      <c r="S352" s="24"/>
      <c r="T352" s="24"/>
      <c r="U352" s="24"/>
    </row>
    <row r="353" spans="5:21" ht="12.75">
      <c r="E353" s="23"/>
      <c r="F353" s="24"/>
      <c r="H353" s="23"/>
      <c r="J353" s="201"/>
      <c r="K353" s="201"/>
      <c r="L353" s="201"/>
      <c r="N353" s="24"/>
      <c r="P353" s="24"/>
      <c r="Q353" s="23"/>
      <c r="R353" s="24"/>
      <c r="S353" s="24"/>
      <c r="T353" s="24"/>
      <c r="U353" s="24"/>
    </row>
    <row r="354" spans="5:21" ht="12.75">
      <c r="E354" s="23"/>
      <c r="F354" s="24"/>
      <c r="H354" s="23"/>
      <c r="J354" s="201"/>
      <c r="K354" s="201"/>
      <c r="L354" s="201"/>
      <c r="N354" s="24"/>
      <c r="P354" s="24"/>
      <c r="Q354" s="23"/>
      <c r="R354" s="24"/>
      <c r="S354" s="24"/>
      <c r="T354" s="24"/>
      <c r="U354" s="24"/>
    </row>
    <row r="355" spans="5:21" ht="12.75">
      <c r="E355" s="23"/>
      <c r="F355" s="24"/>
      <c r="H355" s="23"/>
      <c r="J355" s="201"/>
      <c r="K355" s="201"/>
      <c r="L355" s="201"/>
      <c r="N355" s="24"/>
      <c r="P355" s="24"/>
      <c r="Q355" s="23"/>
      <c r="R355" s="24"/>
      <c r="S355" s="24"/>
      <c r="T355" s="24"/>
      <c r="U355" s="24"/>
    </row>
    <row r="356" spans="5:21" ht="12.75">
      <c r="E356" s="23"/>
      <c r="F356" s="24"/>
      <c r="H356" s="23"/>
      <c r="J356" s="201"/>
      <c r="K356" s="201"/>
      <c r="L356" s="201"/>
      <c r="N356" s="24"/>
      <c r="P356" s="24"/>
      <c r="Q356" s="23"/>
      <c r="R356" s="24"/>
      <c r="S356" s="24"/>
      <c r="T356" s="24"/>
      <c r="U356" s="24"/>
    </row>
    <row r="357" spans="5:21" ht="12.75">
      <c r="E357" s="23"/>
      <c r="F357" s="24"/>
      <c r="H357" s="23"/>
      <c r="J357" s="201"/>
      <c r="K357" s="201"/>
      <c r="L357" s="201"/>
      <c r="N357" s="24"/>
      <c r="P357" s="24"/>
      <c r="Q357" s="23"/>
      <c r="R357" s="24"/>
      <c r="S357" s="24"/>
      <c r="T357" s="24"/>
      <c r="U357" s="24"/>
    </row>
    <row r="358" spans="5:21" ht="12.75">
      <c r="E358" s="23"/>
      <c r="F358" s="24"/>
      <c r="H358" s="23"/>
      <c r="J358" s="201"/>
      <c r="K358" s="201"/>
      <c r="L358" s="201"/>
      <c r="N358" s="24"/>
      <c r="P358" s="24"/>
      <c r="Q358" s="23"/>
      <c r="R358" s="24"/>
      <c r="S358" s="24"/>
      <c r="T358" s="24"/>
      <c r="U358" s="24"/>
    </row>
    <row r="359" spans="5:21" ht="12.75">
      <c r="E359" s="23"/>
      <c r="F359" s="24"/>
      <c r="H359" s="23"/>
      <c r="J359" s="201"/>
      <c r="K359" s="201"/>
      <c r="L359" s="201"/>
      <c r="N359" s="24"/>
      <c r="P359" s="24"/>
      <c r="Q359" s="23"/>
      <c r="R359" s="24"/>
      <c r="S359" s="24"/>
      <c r="T359" s="24"/>
      <c r="U359" s="24"/>
    </row>
    <row r="360" spans="5:21" ht="12.75">
      <c r="E360" s="23"/>
      <c r="F360" s="24"/>
      <c r="H360" s="23"/>
      <c r="J360" s="201"/>
      <c r="K360" s="201"/>
      <c r="L360" s="201"/>
      <c r="N360" s="24"/>
      <c r="P360" s="24"/>
      <c r="Q360" s="23"/>
      <c r="R360" s="24"/>
      <c r="S360" s="24"/>
      <c r="T360" s="24"/>
      <c r="U360" s="24"/>
    </row>
    <row r="361" spans="5:21" ht="12.75">
      <c r="E361" s="23"/>
      <c r="F361" s="24"/>
      <c r="H361" s="23"/>
      <c r="J361" s="201"/>
      <c r="K361" s="201"/>
      <c r="L361" s="201"/>
      <c r="N361" s="24"/>
      <c r="P361" s="24"/>
      <c r="Q361" s="23"/>
      <c r="R361" s="24"/>
      <c r="S361" s="24"/>
      <c r="T361" s="24"/>
      <c r="U361" s="24"/>
    </row>
    <row r="362" spans="5:21" ht="12.75">
      <c r="E362" s="23"/>
      <c r="F362" s="24"/>
      <c r="H362" s="23"/>
      <c r="J362" s="201"/>
      <c r="K362" s="201"/>
      <c r="L362" s="201"/>
      <c r="N362" s="24"/>
      <c r="P362" s="24"/>
      <c r="Q362" s="23"/>
      <c r="R362" s="24"/>
      <c r="S362" s="24"/>
      <c r="T362" s="24"/>
      <c r="U362" s="24"/>
    </row>
    <row r="363" spans="5:21" ht="12.75">
      <c r="E363" s="23"/>
      <c r="F363" s="24"/>
      <c r="H363" s="23"/>
      <c r="J363" s="201"/>
      <c r="K363" s="201"/>
      <c r="L363" s="201"/>
      <c r="N363" s="24"/>
      <c r="P363" s="24"/>
      <c r="Q363" s="23"/>
      <c r="R363" s="24"/>
      <c r="S363" s="24"/>
      <c r="T363" s="24"/>
      <c r="U363" s="24"/>
    </row>
    <row r="364" spans="5:21" ht="12.75">
      <c r="E364" s="23"/>
      <c r="F364" s="24"/>
      <c r="H364" s="23"/>
      <c r="J364" s="201"/>
      <c r="K364" s="201"/>
      <c r="L364" s="201"/>
      <c r="N364" s="24"/>
      <c r="P364" s="24"/>
      <c r="Q364" s="23"/>
      <c r="R364" s="24"/>
      <c r="S364" s="24"/>
      <c r="T364" s="24"/>
      <c r="U364" s="24"/>
    </row>
    <row r="365" spans="5:21" ht="12.75">
      <c r="E365" s="23"/>
      <c r="F365" s="24"/>
      <c r="H365" s="23"/>
      <c r="J365" s="201"/>
      <c r="K365" s="201"/>
      <c r="L365" s="201"/>
      <c r="N365" s="24"/>
      <c r="P365" s="24"/>
      <c r="Q365" s="23"/>
      <c r="R365" s="24"/>
      <c r="S365" s="24"/>
      <c r="T365" s="24"/>
      <c r="U365" s="24"/>
    </row>
    <row r="366" spans="5:21" ht="12.75">
      <c r="E366" s="23"/>
      <c r="F366" s="24"/>
      <c r="H366" s="23"/>
      <c r="J366" s="201"/>
      <c r="K366" s="201"/>
      <c r="L366" s="201"/>
      <c r="N366" s="24"/>
      <c r="P366" s="24"/>
      <c r="Q366" s="23"/>
      <c r="R366" s="24"/>
      <c r="S366" s="24"/>
      <c r="T366" s="24"/>
      <c r="U366" s="24"/>
    </row>
    <row r="367" spans="5:21" ht="12.75">
      <c r="E367" s="23"/>
      <c r="F367" s="24"/>
      <c r="H367" s="23"/>
      <c r="J367" s="201"/>
      <c r="K367" s="201"/>
      <c r="L367" s="201"/>
      <c r="N367" s="24"/>
      <c r="P367" s="24"/>
      <c r="Q367" s="23"/>
      <c r="R367" s="24"/>
      <c r="S367" s="24"/>
      <c r="T367" s="24"/>
      <c r="U367" s="24"/>
    </row>
    <row r="368" spans="5:21" ht="12.75">
      <c r="E368" s="23"/>
      <c r="F368" s="24"/>
      <c r="H368" s="23"/>
      <c r="J368" s="201"/>
      <c r="K368" s="201"/>
      <c r="L368" s="201"/>
      <c r="N368" s="24"/>
      <c r="P368" s="24"/>
      <c r="Q368" s="23"/>
      <c r="R368" s="24"/>
      <c r="S368" s="24"/>
      <c r="T368" s="24"/>
      <c r="U368" s="24"/>
    </row>
    <row r="369" spans="5:21" ht="12.75">
      <c r="E369" s="23"/>
      <c r="F369" s="24"/>
      <c r="H369" s="23"/>
      <c r="J369" s="201"/>
      <c r="K369" s="201"/>
      <c r="L369" s="201"/>
      <c r="N369" s="24"/>
      <c r="P369" s="24"/>
      <c r="Q369" s="23"/>
      <c r="R369" s="24"/>
      <c r="S369" s="24"/>
      <c r="T369" s="24"/>
      <c r="U369" s="24"/>
    </row>
    <row r="370" spans="5:21" ht="12.75">
      <c r="E370" s="23"/>
      <c r="F370" s="24"/>
      <c r="H370" s="23"/>
      <c r="J370" s="201"/>
      <c r="K370" s="201"/>
      <c r="L370" s="201"/>
      <c r="N370" s="24"/>
      <c r="P370" s="24"/>
      <c r="Q370" s="23"/>
      <c r="R370" s="24"/>
      <c r="S370" s="24"/>
      <c r="T370" s="24"/>
      <c r="U370" s="24"/>
    </row>
    <row r="371" spans="5:21" ht="12.75">
      <c r="E371" s="23"/>
      <c r="F371" s="24"/>
      <c r="H371" s="23"/>
      <c r="J371" s="201"/>
      <c r="K371" s="201"/>
      <c r="L371" s="201"/>
      <c r="N371" s="24"/>
      <c r="P371" s="24"/>
      <c r="Q371" s="23"/>
      <c r="R371" s="24"/>
      <c r="S371" s="24"/>
      <c r="T371" s="24"/>
      <c r="U371" s="24"/>
    </row>
    <row r="372" spans="5:21" ht="12.75">
      <c r="E372" s="23"/>
      <c r="F372" s="24"/>
      <c r="H372" s="23"/>
      <c r="J372" s="201"/>
      <c r="K372" s="201"/>
      <c r="L372" s="201"/>
      <c r="N372" s="24"/>
      <c r="P372" s="24"/>
      <c r="Q372" s="23"/>
      <c r="R372" s="24"/>
      <c r="S372" s="24"/>
      <c r="T372" s="24"/>
      <c r="U372" s="24"/>
    </row>
    <row r="373" spans="5:21" ht="12.75">
      <c r="E373" s="23"/>
      <c r="F373" s="24"/>
      <c r="H373" s="23"/>
      <c r="J373" s="201"/>
      <c r="K373" s="201"/>
      <c r="L373" s="201"/>
      <c r="N373" s="24"/>
      <c r="P373" s="24"/>
      <c r="Q373" s="23"/>
      <c r="R373" s="24"/>
      <c r="S373" s="24"/>
      <c r="T373" s="24"/>
      <c r="U373" s="24"/>
    </row>
    <row r="374" spans="5:21" ht="12.75">
      <c r="E374" s="23"/>
      <c r="F374" s="24"/>
      <c r="H374" s="23"/>
      <c r="J374" s="201"/>
      <c r="K374" s="201"/>
      <c r="L374" s="201"/>
      <c r="N374" s="24"/>
      <c r="P374" s="24"/>
      <c r="Q374" s="23"/>
      <c r="R374" s="24"/>
      <c r="S374" s="24"/>
      <c r="T374" s="24"/>
      <c r="U374" s="24"/>
    </row>
    <row r="375" spans="5:21" ht="12.75">
      <c r="E375" s="23"/>
      <c r="F375" s="24"/>
      <c r="H375" s="23"/>
      <c r="J375" s="201"/>
      <c r="K375" s="201"/>
      <c r="L375" s="201"/>
      <c r="N375" s="24"/>
      <c r="P375" s="24"/>
      <c r="Q375" s="23"/>
      <c r="R375" s="24"/>
      <c r="S375" s="24"/>
      <c r="T375" s="24"/>
      <c r="U375" s="24"/>
    </row>
    <row r="376" spans="5:21" ht="12.75">
      <c r="E376" s="23"/>
      <c r="F376" s="24"/>
      <c r="H376" s="23"/>
      <c r="J376" s="201"/>
      <c r="K376" s="201"/>
      <c r="L376" s="201"/>
      <c r="N376" s="24"/>
      <c r="P376" s="24"/>
      <c r="Q376" s="23"/>
      <c r="R376" s="24"/>
      <c r="S376" s="24"/>
      <c r="T376" s="24"/>
      <c r="U376" s="24"/>
    </row>
    <row r="377" spans="5:21" ht="12.75">
      <c r="E377" s="23"/>
      <c r="F377" s="24"/>
      <c r="H377" s="23"/>
      <c r="J377" s="201"/>
      <c r="K377" s="201"/>
      <c r="L377" s="201"/>
      <c r="N377" s="24"/>
      <c r="P377" s="24"/>
      <c r="Q377" s="23"/>
      <c r="R377" s="24"/>
      <c r="S377" s="24"/>
      <c r="T377" s="24"/>
      <c r="U377" s="24"/>
    </row>
    <row r="378" spans="5:21" ht="12.75">
      <c r="E378" s="23"/>
      <c r="F378" s="24"/>
      <c r="H378" s="23"/>
      <c r="J378" s="201"/>
      <c r="K378" s="201"/>
      <c r="L378" s="201"/>
      <c r="N378" s="24"/>
      <c r="P378" s="24"/>
      <c r="Q378" s="23"/>
      <c r="R378" s="24"/>
      <c r="S378" s="24"/>
      <c r="T378" s="24"/>
      <c r="U378" s="24"/>
    </row>
    <row r="379" spans="5:21" ht="12.75">
      <c r="E379" s="23"/>
      <c r="F379" s="24"/>
      <c r="H379" s="23"/>
      <c r="J379" s="201"/>
      <c r="K379" s="201"/>
      <c r="L379" s="201"/>
      <c r="N379" s="24"/>
      <c r="P379" s="24"/>
      <c r="Q379" s="23"/>
      <c r="R379" s="24"/>
      <c r="S379" s="24"/>
      <c r="T379" s="24"/>
      <c r="U379" s="24"/>
    </row>
    <row r="380" spans="5:21" ht="12.75">
      <c r="E380" s="23"/>
      <c r="F380" s="24"/>
      <c r="H380" s="23"/>
      <c r="J380" s="201"/>
      <c r="K380" s="201"/>
      <c r="L380" s="201"/>
      <c r="N380" s="24"/>
      <c r="P380" s="24"/>
      <c r="Q380" s="23"/>
      <c r="R380" s="24"/>
      <c r="S380" s="24"/>
      <c r="T380" s="24"/>
      <c r="U380" s="24"/>
    </row>
    <row r="381" spans="5:21" ht="12.75">
      <c r="E381" s="23"/>
      <c r="F381" s="24"/>
      <c r="H381" s="23"/>
      <c r="J381" s="201"/>
      <c r="K381" s="201"/>
      <c r="L381" s="201"/>
      <c r="N381" s="24"/>
      <c r="P381" s="24"/>
      <c r="Q381" s="23"/>
      <c r="R381" s="24"/>
      <c r="S381" s="24"/>
      <c r="T381" s="24"/>
      <c r="U381" s="24"/>
    </row>
    <row r="382" spans="5:21" ht="12.75">
      <c r="E382" s="23"/>
      <c r="F382" s="24"/>
      <c r="H382" s="23"/>
      <c r="J382" s="201"/>
      <c r="K382" s="201"/>
      <c r="L382" s="201"/>
      <c r="N382" s="24"/>
      <c r="P382" s="24"/>
      <c r="Q382" s="23"/>
      <c r="R382" s="24"/>
      <c r="S382" s="24"/>
      <c r="T382" s="24"/>
      <c r="U382" s="24"/>
    </row>
    <row r="383" spans="5:21" ht="12.75">
      <c r="E383" s="23"/>
      <c r="F383" s="24"/>
      <c r="H383" s="23"/>
      <c r="J383" s="201"/>
      <c r="K383" s="201"/>
      <c r="L383" s="201"/>
      <c r="N383" s="24"/>
      <c r="P383" s="24"/>
      <c r="Q383" s="23"/>
      <c r="R383" s="24"/>
      <c r="S383" s="24"/>
      <c r="T383" s="24"/>
      <c r="U383" s="24"/>
    </row>
    <row r="384" spans="5:21" ht="12.75">
      <c r="E384" s="23"/>
      <c r="F384" s="24"/>
      <c r="H384" s="23"/>
      <c r="J384" s="201"/>
      <c r="K384" s="201"/>
      <c r="L384" s="201"/>
      <c r="N384" s="24"/>
      <c r="P384" s="24"/>
      <c r="Q384" s="23"/>
      <c r="R384" s="24"/>
      <c r="S384" s="24"/>
      <c r="T384" s="24"/>
      <c r="U384" s="24"/>
    </row>
    <row r="385" spans="5:21" ht="12.75">
      <c r="E385" s="23"/>
      <c r="F385" s="24"/>
      <c r="H385" s="23"/>
      <c r="J385" s="201"/>
      <c r="K385" s="201"/>
      <c r="L385" s="201"/>
      <c r="N385" s="24"/>
      <c r="P385" s="24"/>
      <c r="Q385" s="23"/>
      <c r="R385" s="24"/>
      <c r="S385" s="24"/>
      <c r="T385" s="24"/>
      <c r="U385" s="24"/>
    </row>
    <row r="386" spans="5:21" ht="12.75">
      <c r="E386" s="23"/>
      <c r="F386" s="24"/>
      <c r="H386" s="23"/>
      <c r="J386" s="201"/>
      <c r="K386" s="201"/>
      <c r="L386" s="201"/>
      <c r="N386" s="24"/>
      <c r="P386" s="24"/>
      <c r="Q386" s="23"/>
      <c r="R386" s="24"/>
      <c r="S386" s="24"/>
      <c r="T386" s="24"/>
      <c r="U386" s="24"/>
    </row>
    <row r="387" spans="5:21" ht="12.75">
      <c r="E387" s="23"/>
      <c r="F387" s="24"/>
      <c r="H387" s="23"/>
      <c r="J387" s="201"/>
      <c r="K387" s="201"/>
      <c r="L387" s="201"/>
      <c r="N387" s="24"/>
      <c r="P387" s="24"/>
      <c r="Q387" s="23"/>
      <c r="R387" s="24"/>
      <c r="S387" s="24"/>
      <c r="T387" s="24"/>
      <c r="U387" s="24"/>
    </row>
    <row r="388" spans="5:21" ht="12.75">
      <c r="E388" s="23"/>
      <c r="F388" s="24"/>
      <c r="H388" s="23"/>
      <c r="J388" s="201"/>
      <c r="K388" s="201"/>
      <c r="L388" s="201"/>
      <c r="N388" s="24"/>
      <c r="P388" s="24"/>
      <c r="Q388" s="23"/>
      <c r="R388" s="24"/>
      <c r="S388" s="24"/>
      <c r="T388" s="24"/>
      <c r="U388" s="24"/>
    </row>
    <row r="389" spans="5:21" ht="12.75">
      <c r="E389" s="23"/>
      <c r="F389" s="24"/>
      <c r="H389" s="23"/>
      <c r="J389" s="201"/>
      <c r="K389" s="201"/>
      <c r="L389" s="201"/>
      <c r="N389" s="24"/>
      <c r="P389" s="24"/>
      <c r="Q389" s="23"/>
      <c r="R389" s="24"/>
      <c r="S389" s="24"/>
      <c r="T389" s="24"/>
      <c r="U389" s="24"/>
    </row>
    <row r="390" spans="5:21" ht="12.75">
      <c r="E390" s="23"/>
      <c r="F390" s="24"/>
      <c r="H390" s="23"/>
      <c r="J390" s="201"/>
      <c r="K390" s="201"/>
      <c r="L390" s="201"/>
      <c r="N390" s="24"/>
      <c r="P390" s="24"/>
      <c r="Q390" s="23"/>
      <c r="R390" s="24"/>
      <c r="S390" s="24"/>
      <c r="T390" s="24"/>
      <c r="U390" s="24"/>
    </row>
    <row r="391" spans="5:21" ht="12.75">
      <c r="E391" s="23"/>
      <c r="F391" s="24"/>
      <c r="H391" s="23"/>
      <c r="J391" s="201"/>
      <c r="K391" s="201"/>
      <c r="L391" s="201"/>
      <c r="N391" s="24"/>
      <c r="P391" s="24"/>
      <c r="Q391" s="23"/>
      <c r="R391" s="24"/>
      <c r="S391" s="24"/>
      <c r="T391" s="24"/>
      <c r="U391" s="24"/>
    </row>
    <row r="392" spans="5:21" ht="12.75">
      <c r="E392" s="23"/>
      <c r="F392" s="24"/>
      <c r="H392" s="23"/>
      <c r="J392" s="201"/>
      <c r="K392" s="201"/>
      <c r="L392" s="201"/>
      <c r="N392" s="24"/>
      <c r="P392" s="24"/>
      <c r="Q392" s="23"/>
      <c r="R392" s="24"/>
      <c r="S392" s="24"/>
      <c r="T392" s="24"/>
      <c r="U392" s="24"/>
    </row>
    <row r="393" spans="5:21" ht="12.75">
      <c r="E393" s="23"/>
      <c r="F393" s="24"/>
      <c r="H393" s="23"/>
      <c r="J393" s="201"/>
      <c r="K393" s="201"/>
      <c r="L393" s="201"/>
      <c r="N393" s="24"/>
      <c r="P393" s="24"/>
      <c r="Q393" s="23"/>
      <c r="R393" s="24"/>
      <c r="S393" s="24"/>
      <c r="T393" s="24"/>
      <c r="U393" s="24"/>
    </row>
    <row r="394" spans="5:21" ht="12.75">
      <c r="E394" s="23"/>
      <c r="F394" s="24"/>
      <c r="H394" s="23"/>
      <c r="J394" s="201"/>
      <c r="K394" s="201"/>
      <c r="L394" s="201"/>
      <c r="N394" s="24"/>
      <c r="P394" s="24"/>
      <c r="Q394" s="23"/>
      <c r="R394" s="24"/>
      <c r="S394" s="24"/>
      <c r="T394" s="24"/>
      <c r="U394" s="24"/>
    </row>
    <row r="395" spans="5:21" ht="12.75">
      <c r="E395" s="23"/>
      <c r="F395" s="24"/>
      <c r="H395" s="23"/>
      <c r="J395" s="201"/>
      <c r="K395" s="201"/>
      <c r="L395" s="201"/>
      <c r="N395" s="24"/>
      <c r="P395" s="24"/>
      <c r="Q395" s="23"/>
      <c r="R395" s="24"/>
      <c r="S395" s="24"/>
      <c r="T395" s="24"/>
      <c r="U395" s="24"/>
    </row>
    <row r="396" spans="5:21" ht="12.75">
      <c r="E396" s="23"/>
      <c r="F396" s="24"/>
      <c r="H396" s="23"/>
      <c r="J396" s="201"/>
      <c r="K396" s="201"/>
      <c r="L396" s="201"/>
      <c r="N396" s="24"/>
      <c r="P396" s="24"/>
      <c r="Q396" s="23"/>
      <c r="R396" s="24"/>
      <c r="S396" s="24"/>
      <c r="T396" s="24"/>
      <c r="U396" s="24"/>
    </row>
    <row r="397" spans="5:21" ht="12.75">
      <c r="E397" s="23"/>
      <c r="F397" s="24"/>
      <c r="H397" s="23"/>
      <c r="J397" s="201"/>
      <c r="K397" s="201"/>
      <c r="L397" s="201"/>
      <c r="N397" s="24"/>
      <c r="P397" s="24"/>
      <c r="Q397" s="23"/>
      <c r="R397" s="24"/>
      <c r="S397" s="24"/>
      <c r="T397" s="24"/>
      <c r="U397" s="24"/>
    </row>
    <row r="398" spans="5:21" ht="12.75">
      <c r="E398" s="23"/>
      <c r="F398" s="24"/>
      <c r="H398" s="23"/>
      <c r="J398" s="201"/>
      <c r="K398" s="201"/>
      <c r="L398" s="201"/>
      <c r="N398" s="24"/>
      <c r="P398" s="24"/>
      <c r="Q398" s="23"/>
      <c r="R398" s="24"/>
      <c r="S398" s="24"/>
      <c r="T398" s="24"/>
      <c r="U398" s="24"/>
    </row>
    <row r="399" spans="5:21" ht="12.75">
      <c r="E399" s="23"/>
      <c r="F399" s="24"/>
      <c r="H399" s="23"/>
      <c r="J399" s="201"/>
      <c r="K399" s="201"/>
      <c r="L399" s="201"/>
      <c r="N399" s="24"/>
      <c r="P399" s="24"/>
      <c r="Q399" s="23"/>
      <c r="R399" s="24"/>
      <c r="S399" s="24"/>
      <c r="T399" s="24"/>
      <c r="U399" s="24"/>
    </row>
    <row r="400" spans="5:21" ht="12.75">
      <c r="E400" s="23"/>
      <c r="F400" s="24"/>
      <c r="H400" s="23"/>
      <c r="J400" s="201"/>
      <c r="K400" s="201"/>
      <c r="L400" s="201"/>
      <c r="N400" s="24"/>
      <c r="P400" s="24"/>
      <c r="Q400" s="23"/>
      <c r="R400" s="24"/>
      <c r="S400" s="24"/>
      <c r="T400" s="24"/>
      <c r="U400" s="24"/>
    </row>
    <row r="401" spans="5:21" ht="12.75">
      <c r="E401" s="23"/>
      <c r="F401" s="24"/>
      <c r="H401" s="23"/>
      <c r="J401" s="201"/>
      <c r="K401" s="201"/>
      <c r="L401" s="201"/>
      <c r="N401" s="24"/>
      <c r="P401" s="24"/>
      <c r="Q401" s="23"/>
      <c r="R401" s="24"/>
      <c r="S401" s="24"/>
      <c r="T401" s="24"/>
      <c r="U401" s="24"/>
    </row>
    <row r="402" spans="5:21" ht="12.75">
      <c r="E402" s="23"/>
      <c r="F402" s="24"/>
      <c r="H402" s="23"/>
      <c r="J402" s="201"/>
      <c r="K402" s="201"/>
      <c r="L402" s="201"/>
      <c r="N402" s="24"/>
      <c r="P402" s="24"/>
      <c r="Q402" s="23"/>
      <c r="R402" s="24"/>
      <c r="S402" s="24"/>
      <c r="T402" s="24"/>
      <c r="U402" s="24"/>
    </row>
    <row r="403" spans="5:21" ht="12.75">
      <c r="E403" s="23"/>
      <c r="F403" s="24"/>
      <c r="H403" s="23"/>
      <c r="J403" s="201"/>
      <c r="K403" s="201"/>
      <c r="L403" s="201"/>
      <c r="N403" s="24"/>
      <c r="P403" s="24"/>
      <c r="Q403" s="23"/>
      <c r="R403" s="24"/>
      <c r="S403" s="24"/>
      <c r="T403" s="24"/>
      <c r="U403" s="24"/>
    </row>
    <row r="404" spans="5:21" ht="12.75">
      <c r="E404" s="23"/>
      <c r="F404" s="24"/>
      <c r="H404" s="23"/>
      <c r="J404" s="201"/>
      <c r="K404" s="201"/>
      <c r="L404" s="201"/>
      <c r="N404" s="24"/>
      <c r="P404" s="24"/>
      <c r="Q404" s="23"/>
      <c r="R404" s="24"/>
      <c r="S404" s="24"/>
      <c r="T404" s="24"/>
      <c r="U404" s="24"/>
    </row>
    <row r="405" spans="5:21" ht="12.75">
      <c r="E405" s="23"/>
      <c r="F405" s="24"/>
      <c r="H405" s="23"/>
      <c r="J405" s="201"/>
      <c r="K405" s="201"/>
      <c r="L405" s="201"/>
      <c r="N405" s="24"/>
      <c r="P405" s="24"/>
      <c r="Q405" s="23"/>
      <c r="R405" s="24"/>
      <c r="S405" s="24"/>
      <c r="T405" s="24"/>
      <c r="U405" s="24"/>
    </row>
    <row r="406" spans="5:21" ht="12.75">
      <c r="E406" s="23"/>
      <c r="F406" s="24"/>
      <c r="H406" s="23"/>
      <c r="J406" s="201"/>
      <c r="K406" s="201"/>
      <c r="L406" s="201"/>
      <c r="N406" s="24"/>
      <c r="P406" s="24"/>
      <c r="Q406" s="23"/>
      <c r="R406" s="24"/>
      <c r="S406" s="24"/>
      <c r="T406" s="24"/>
      <c r="U406" s="24"/>
    </row>
    <row r="407" spans="5:21" ht="12.75">
      <c r="E407" s="23"/>
      <c r="F407" s="24"/>
      <c r="H407" s="23"/>
      <c r="J407" s="201"/>
      <c r="K407" s="201"/>
      <c r="L407" s="201"/>
      <c r="N407" s="24"/>
      <c r="P407" s="24"/>
      <c r="Q407" s="23"/>
      <c r="R407" s="24"/>
      <c r="S407" s="24"/>
      <c r="T407" s="24"/>
      <c r="U407" s="24"/>
    </row>
    <row r="408" spans="5:21" ht="12.75">
      <c r="E408" s="23"/>
      <c r="F408" s="24"/>
      <c r="H408" s="23"/>
      <c r="J408" s="201"/>
      <c r="K408" s="201"/>
      <c r="L408" s="201"/>
      <c r="N408" s="24"/>
      <c r="P408" s="24"/>
      <c r="Q408" s="23"/>
      <c r="R408" s="24"/>
      <c r="S408" s="24"/>
      <c r="T408" s="24"/>
      <c r="U408" s="24"/>
    </row>
    <row r="409" spans="5:21" ht="12.75">
      <c r="E409" s="23"/>
      <c r="F409" s="24"/>
      <c r="H409" s="23"/>
      <c r="J409" s="201"/>
      <c r="K409" s="201"/>
      <c r="L409" s="201"/>
      <c r="N409" s="24"/>
      <c r="P409" s="24"/>
      <c r="Q409" s="23"/>
      <c r="R409" s="24"/>
      <c r="S409" s="24"/>
      <c r="T409" s="24"/>
      <c r="U409" s="24"/>
    </row>
    <row r="410" spans="5:21" ht="12.75">
      <c r="E410" s="23"/>
      <c r="F410" s="24"/>
      <c r="H410" s="23"/>
      <c r="J410" s="201"/>
      <c r="K410" s="201"/>
      <c r="L410" s="201"/>
      <c r="N410" s="24"/>
      <c r="P410" s="24"/>
      <c r="Q410" s="23"/>
      <c r="R410" s="24"/>
      <c r="S410" s="24"/>
      <c r="T410" s="24"/>
      <c r="U410" s="24"/>
    </row>
    <row r="411" spans="5:21" ht="12.75">
      <c r="E411" s="23"/>
      <c r="F411" s="24"/>
      <c r="H411" s="23"/>
      <c r="J411" s="201"/>
      <c r="K411" s="201"/>
      <c r="L411" s="201"/>
      <c r="N411" s="24"/>
      <c r="P411" s="24"/>
      <c r="Q411" s="23"/>
      <c r="R411" s="24"/>
      <c r="S411" s="24"/>
      <c r="T411" s="24"/>
      <c r="U411" s="24"/>
    </row>
    <row r="412" spans="5:21" ht="12.75">
      <c r="E412" s="23"/>
      <c r="F412" s="24"/>
      <c r="H412" s="23"/>
      <c r="J412" s="201"/>
      <c r="K412" s="201"/>
      <c r="L412" s="201"/>
      <c r="N412" s="24"/>
      <c r="P412" s="24"/>
      <c r="Q412" s="23"/>
      <c r="R412" s="24"/>
      <c r="S412" s="24"/>
      <c r="T412" s="24"/>
      <c r="U412" s="24"/>
    </row>
    <row r="413" spans="5:21" ht="12.75">
      <c r="E413" s="23"/>
      <c r="F413" s="24"/>
      <c r="H413" s="23"/>
      <c r="J413" s="201"/>
      <c r="K413" s="201"/>
      <c r="L413" s="201"/>
      <c r="N413" s="24"/>
      <c r="P413" s="24"/>
      <c r="Q413" s="23"/>
      <c r="R413" s="24"/>
      <c r="S413" s="24"/>
      <c r="T413" s="24"/>
      <c r="U413" s="24"/>
    </row>
    <row r="414" spans="5:21" ht="12.75">
      <c r="E414" s="23"/>
      <c r="F414" s="24"/>
      <c r="H414" s="23"/>
      <c r="J414" s="201"/>
      <c r="K414" s="201"/>
      <c r="L414" s="201"/>
      <c r="N414" s="24"/>
      <c r="P414" s="24"/>
      <c r="Q414" s="23"/>
      <c r="R414" s="24"/>
      <c r="S414" s="24"/>
      <c r="T414" s="24"/>
      <c r="U414" s="24"/>
    </row>
    <row r="415" spans="5:21" ht="12.75">
      <c r="E415" s="23"/>
      <c r="F415" s="24"/>
      <c r="H415" s="23"/>
      <c r="J415" s="201"/>
      <c r="K415" s="201"/>
      <c r="L415" s="201"/>
      <c r="N415" s="24"/>
      <c r="P415" s="24"/>
      <c r="Q415" s="23"/>
      <c r="R415" s="24"/>
      <c r="S415" s="24"/>
      <c r="T415" s="24"/>
      <c r="U415" s="24"/>
    </row>
    <row r="416" spans="5:21" ht="12.75">
      <c r="E416" s="23"/>
      <c r="F416" s="24"/>
      <c r="H416" s="23"/>
      <c r="J416" s="201"/>
      <c r="K416" s="201"/>
      <c r="L416" s="201"/>
      <c r="N416" s="24"/>
      <c r="P416" s="24"/>
      <c r="Q416" s="23"/>
      <c r="R416" s="24"/>
      <c r="S416" s="24"/>
      <c r="T416" s="24"/>
      <c r="U416" s="24"/>
    </row>
    <row r="417" spans="5:21" ht="12.75">
      <c r="E417" s="23"/>
      <c r="F417" s="24"/>
      <c r="H417" s="23"/>
      <c r="J417" s="201"/>
      <c r="K417" s="201"/>
      <c r="L417" s="201"/>
      <c r="N417" s="24"/>
      <c r="P417" s="24"/>
      <c r="Q417" s="23"/>
      <c r="R417" s="24"/>
      <c r="S417" s="24"/>
      <c r="T417" s="24"/>
      <c r="U417" s="24"/>
    </row>
    <row r="418" spans="5:21" ht="12.75">
      <c r="E418" s="23"/>
      <c r="F418" s="24"/>
      <c r="H418" s="23"/>
      <c r="J418" s="201"/>
      <c r="K418" s="201"/>
      <c r="L418" s="201"/>
      <c r="N418" s="24"/>
      <c r="P418" s="24"/>
      <c r="Q418" s="23"/>
      <c r="R418" s="24"/>
      <c r="S418" s="24"/>
      <c r="T418" s="24"/>
      <c r="U418" s="24"/>
    </row>
    <row r="419" spans="5:21" ht="12.75">
      <c r="E419" s="23"/>
      <c r="F419" s="24"/>
      <c r="H419" s="23"/>
      <c r="J419" s="201"/>
      <c r="K419" s="201"/>
      <c r="L419" s="201"/>
      <c r="N419" s="24"/>
      <c r="P419" s="24"/>
      <c r="Q419" s="23"/>
      <c r="R419" s="24"/>
      <c r="S419" s="24"/>
      <c r="T419" s="24"/>
      <c r="U419" s="24"/>
    </row>
    <row r="420" spans="5:21" ht="12.75">
      <c r="E420" s="23"/>
      <c r="F420" s="24"/>
      <c r="H420" s="23"/>
      <c r="J420" s="201"/>
      <c r="K420" s="201"/>
      <c r="L420" s="201"/>
      <c r="N420" s="24"/>
      <c r="P420" s="24"/>
      <c r="Q420" s="23"/>
      <c r="R420" s="24"/>
      <c r="S420" s="24"/>
      <c r="T420" s="24"/>
      <c r="U420" s="24"/>
    </row>
    <row r="421" spans="5:21" ht="12.75">
      <c r="E421" s="23"/>
      <c r="F421" s="24"/>
      <c r="H421" s="23"/>
      <c r="J421" s="201"/>
      <c r="K421" s="201"/>
      <c r="L421" s="201"/>
      <c r="N421" s="24"/>
      <c r="P421" s="24"/>
      <c r="Q421" s="23"/>
      <c r="R421" s="24"/>
      <c r="S421" s="24"/>
      <c r="T421" s="24"/>
      <c r="U421" s="24"/>
    </row>
    <row r="422" spans="5:21" ht="12.75">
      <c r="E422" s="23"/>
      <c r="F422" s="24"/>
      <c r="H422" s="23"/>
      <c r="J422" s="201"/>
      <c r="K422" s="201"/>
      <c r="L422" s="201"/>
      <c r="N422" s="24"/>
      <c r="P422" s="24"/>
      <c r="Q422" s="23"/>
      <c r="R422" s="24"/>
      <c r="S422" s="24"/>
      <c r="T422" s="24"/>
      <c r="U422" s="24"/>
    </row>
    <row r="423" spans="5:21" ht="12.75">
      <c r="E423" s="23"/>
      <c r="F423" s="24"/>
      <c r="H423" s="23"/>
      <c r="J423" s="201"/>
      <c r="K423" s="201"/>
      <c r="L423" s="201"/>
      <c r="N423" s="24"/>
      <c r="P423" s="24"/>
      <c r="Q423" s="23"/>
      <c r="R423" s="24"/>
      <c r="S423" s="24"/>
      <c r="T423" s="24"/>
      <c r="U423" s="24"/>
    </row>
    <row r="424" spans="5:21" ht="12.75">
      <c r="E424" s="23"/>
      <c r="F424" s="24"/>
      <c r="H424" s="23"/>
      <c r="J424" s="201"/>
      <c r="K424" s="201"/>
      <c r="L424" s="201"/>
      <c r="N424" s="24"/>
      <c r="P424" s="24"/>
      <c r="Q424" s="23"/>
      <c r="R424" s="24"/>
      <c r="S424" s="24"/>
      <c r="T424" s="24"/>
      <c r="U424" s="24"/>
    </row>
    <row r="425" spans="5:21" ht="12.75">
      <c r="E425" s="23"/>
      <c r="F425" s="24"/>
      <c r="H425" s="23"/>
      <c r="J425" s="201"/>
      <c r="K425" s="201"/>
      <c r="L425" s="201"/>
      <c r="N425" s="24"/>
      <c r="P425" s="24"/>
      <c r="Q425" s="23"/>
      <c r="R425" s="24"/>
      <c r="S425" s="24"/>
      <c r="T425" s="24"/>
      <c r="U425" s="24"/>
    </row>
    <row r="426" spans="5:21" ht="12.75">
      <c r="E426" s="23"/>
      <c r="F426" s="24"/>
      <c r="H426" s="23"/>
      <c r="J426" s="201"/>
      <c r="K426" s="201"/>
      <c r="L426" s="201"/>
      <c r="N426" s="24"/>
      <c r="P426" s="24"/>
      <c r="Q426" s="23"/>
      <c r="R426" s="24"/>
      <c r="S426" s="24"/>
      <c r="T426" s="24"/>
      <c r="U426" s="24"/>
    </row>
    <row r="427" spans="5:21" ht="12.75">
      <c r="E427" s="23"/>
      <c r="F427" s="24"/>
      <c r="H427" s="23"/>
      <c r="J427" s="201"/>
      <c r="K427" s="201"/>
      <c r="L427" s="201"/>
      <c r="N427" s="24"/>
      <c r="P427" s="24"/>
      <c r="Q427" s="23"/>
      <c r="R427" s="24"/>
      <c r="S427" s="24"/>
      <c r="T427" s="24"/>
      <c r="U427" s="24"/>
    </row>
    <row r="428" spans="5:21" ht="12.75">
      <c r="E428" s="23"/>
      <c r="F428" s="24"/>
      <c r="H428" s="23"/>
      <c r="J428" s="201"/>
      <c r="K428" s="201"/>
      <c r="L428" s="201"/>
      <c r="N428" s="24"/>
      <c r="P428" s="24"/>
      <c r="Q428" s="23"/>
      <c r="R428" s="24"/>
      <c r="S428" s="24"/>
      <c r="T428" s="24"/>
      <c r="U428" s="24"/>
    </row>
    <row r="429" spans="5:21" ht="12.75">
      <c r="E429" s="23"/>
      <c r="F429" s="24"/>
      <c r="H429" s="23"/>
      <c r="J429" s="201"/>
      <c r="K429" s="201"/>
      <c r="L429" s="201"/>
      <c r="N429" s="24"/>
      <c r="P429" s="24"/>
      <c r="Q429" s="23"/>
      <c r="R429" s="24"/>
      <c r="S429" s="24"/>
      <c r="T429" s="24"/>
      <c r="U429" s="24"/>
    </row>
    <row r="430" spans="5:21" ht="12.75">
      <c r="E430" s="23"/>
      <c r="F430" s="24"/>
      <c r="H430" s="23"/>
      <c r="J430" s="201"/>
      <c r="K430" s="201"/>
      <c r="L430" s="201"/>
      <c r="N430" s="24"/>
      <c r="P430" s="24"/>
      <c r="Q430" s="23"/>
      <c r="R430" s="24"/>
      <c r="S430" s="24"/>
      <c r="T430" s="24"/>
      <c r="U430" s="24"/>
    </row>
    <row r="431" spans="5:21" ht="12.75">
      <c r="E431" s="23"/>
      <c r="F431" s="24"/>
      <c r="H431" s="23"/>
      <c r="J431" s="201"/>
      <c r="K431" s="201"/>
      <c r="L431" s="201"/>
      <c r="N431" s="24"/>
      <c r="P431" s="24"/>
      <c r="Q431" s="23"/>
      <c r="R431" s="24"/>
      <c r="S431" s="24"/>
      <c r="T431" s="24"/>
      <c r="U431" s="24"/>
    </row>
    <row r="432" spans="5:21" ht="12.75">
      <c r="E432" s="23"/>
      <c r="F432" s="24"/>
      <c r="H432" s="23"/>
      <c r="J432" s="201"/>
      <c r="K432" s="201"/>
      <c r="L432" s="201"/>
      <c r="N432" s="24"/>
      <c r="P432" s="24"/>
      <c r="Q432" s="23"/>
      <c r="R432" s="24"/>
      <c r="S432" s="24"/>
      <c r="T432" s="24"/>
      <c r="U432" s="24"/>
    </row>
    <row r="433" spans="5:21" ht="12.75">
      <c r="E433" s="23"/>
      <c r="F433" s="24"/>
      <c r="H433" s="23"/>
      <c r="J433" s="201"/>
      <c r="K433" s="201"/>
      <c r="L433" s="201"/>
      <c r="N433" s="24"/>
      <c r="P433" s="24"/>
      <c r="Q433" s="23"/>
      <c r="R433" s="24"/>
      <c r="S433" s="24"/>
      <c r="T433" s="24"/>
      <c r="U433" s="24"/>
    </row>
    <row r="434" spans="5:21" ht="12.75">
      <c r="E434" s="23"/>
      <c r="F434" s="24"/>
      <c r="H434" s="23"/>
      <c r="J434" s="201"/>
      <c r="K434" s="201"/>
      <c r="L434" s="201"/>
      <c r="N434" s="24"/>
      <c r="P434" s="24"/>
      <c r="Q434" s="23"/>
      <c r="R434" s="24"/>
      <c r="S434" s="24"/>
      <c r="T434" s="24"/>
      <c r="U434" s="24"/>
    </row>
    <row r="435" spans="5:21" ht="12.75">
      <c r="E435" s="23"/>
      <c r="F435" s="24"/>
      <c r="H435" s="23"/>
      <c r="J435" s="201"/>
      <c r="K435" s="201"/>
      <c r="L435" s="201"/>
      <c r="N435" s="24"/>
      <c r="P435" s="24"/>
      <c r="Q435" s="23"/>
      <c r="R435" s="24"/>
      <c r="S435" s="24"/>
      <c r="T435" s="24"/>
      <c r="U435" s="24"/>
    </row>
    <row r="436" spans="5:21" ht="12.75">
      <c r="E436" s="23"/>
      <c r="F436" s="24"/>
      <c r="H436" s="23"/>
      <c r="J436" s="201"/>
      <c r="K436" s="201"/>
      <c r="L436" s="201"/>
      <c r="N436" s="24"/>
      <c r="P436" s="24"/>
      <c r="Q436" s="23"/>
      <c r="R436" s="24"/>
      <c r="S436" s="24"/>
      <c r="T436" s="24"/>
      <c r="U436" s="24"/>
    </row>
    <row r="437" spans="5:21" ht="12.75">
      <c r="E437" s="23"/>
      <c r="F437" s="24"/>
      <c r="H437" s="23"/>
      <c r="J437" s="201"/>
      <c r="K437" s="201"/>
      <c r="L437" s="201"/>
      <c r="N437" s="24"/>
      <c r="P437" s="24"/>
      <c r="Q437" s="23"/>
      <c r="R437" s="24"/>
      <c r="S437" s="24"/>
      <c r="T437" s="24"/>
      <c r="U437" s="24"/>
    </row>
    <row r="438" spans="5:21" ht="12.75">
      <c r="E438" s="23"/>
      <c r="F438" s="24"/>
      <c r="H438" s="23"/>
      <c r="J438" s="201"/>
      <c r="K438" s="201"/>
      <c r="L438" s="201"/>
      <c r="N438" s="24"/>
      <c r="P438" s="24"/>
      <c r="Q438" s="23"/>
      <c r="R438" s="24"/>
      <c r="S438" s="24"/>
      <c r="T438" s="24"/>
      <c r="U438" s="24"/>
    </row>
    <row r="439" spans="5:21" ht="12.75">
      <c r="E439" s="23"/>
      <c r="F439" s="24"/>
      <c r="H439" s="23"/>
      <c r="J439" s="201"/>
      <c r="K439" s="201"/>
      <c r="L439" s="201"/>
      <c r="N439" s="24"/>
      <c r="P439" s="24"/>
      <c r="Q439" s="23"/>
      <c r="R439" s="24"/>
      <c r="S439" s="24"/>
      <c r="T439" s="24"/>
      <c r="U439" s="24"/>
    </row>
    <row r="440" spans="5:21" ht="12.75">
      <c r="E440" s="23"/>
      <c r="F440" s="24"/>
      <c r="H440" s="23"/>
      <c r="J440" s="201"/>
      <c r="K440" s="201"/>
      <c r="L440" s="201"/>
      <c r="N440" s="24"/>
      <c r="P440" s="24"/>
      <c r="Q440" s="23"/>
      <c r="R440" s="24"/>
      <c r="S440" s="24"/>
      <c r="T440" s="24"/>
      <c r="U440" s="24"/>
    </row>
    <row r="441" spans="5:21" ht="12.75">
      <c r="E441" s="23"/>
      <c r="F441" s="24"/>
      <c r="H441" s="23"/>
      <c r="J441" s="201"/>
      <c r="K441" s="201"/>
      <c r="L441" s="201"/>
      <c r="N441" s="24"/>
      <c r="P441" s="24"/>
      <c r="Q441" s="23"/>
      <c r="R441" s="24"/>
      <c r="S441" s="24"/>
      <c r="T441" s="24"/>
      <c r="U441" s="24"/>
    </row>
    <row r="442" spans="5:21" ht="12.75">
      <c r="E442" s="23"/>
      <c r="F442" s="24"/>
      <c r="H442" s="23"/>
      <c r="J442" s="201"/>
      <c r="K442" s="201"/>
      <c r="L442" s="201"/>
      <c r="N442" s="24"/>
      <c r="P442" s="24"/>
      <c r="Q442" s="23"/>
      <c r="R442" s="24"/>
      <c r="S442" s="24"/>
      <c r="T442" s="24"/>
      <c r="U442" s="24"/>
    </row>
    <row r="443" spans="5:21" ht="12.75">
      <c r="E443" s="23"/>
      <c r="F443" s="24"/>
      <c r="H443" s="23"/>
      <c r="J443" s="201"/>
      <c r="K443" s="201"/>
      <c r="L443" s="201"/>
      <c r="N443" s="24"/>
      <c r="P443" s="24"/>
      <c r="Q443" s="23"/>
      <c r="R443" s="24"/>
      <c r="S443" s="24"/>
      <c r="T443" s="24"/>
      <c r="U443" s="24"/>
    </row>
    <row r="444" spans="5:21" ht="12.75">
      <c r="E444" s="23"/>
      <c r="F444" s="24"/>
      <c r="H444" s="23"/>
      <c r="J444" s="201"/>
      <c r="K444" s="201"/>
      <c r="L444" s="201"/>
      <c r="N444" s="24"/>
      <c r="P444" s="24"/>
      <c r="Q444" s="23"/>
      <c r="R444" s="24"/>
      <c r="S444" s="24"/>
      <c r="T444" s="24"/>
      <c r="U444" s="24"/>
    </row>
    <row r="445" spans="5:21" ht="12.75">
      <c r="E445" s="23"/>
      <c r="F445" s="24"/>
      <c r="H445" s="23"/>
      <c r="J445" s="201"/>
      <c r="K445" s="201"/>
      <c r="L445" s="201"/>
      <c r="N445" s="24"/>
      <c r="P445" s="24"/>
      <c r="Q445" s="23"/>
      <c r="R445" s="24"/>
      <c r="S445" s="24"/>
      <c r="T445" s="24"/>
      <c r="U445" s="24"/>
    </row>
    <row r="446" spans="5:21" ht="12.75">
      <c r="E446" s="23"/>
      <c r="F446" s="24"/>
      <c r="H446" s="23"/>
      <c r="J446" s="201"/>
      <c r="K446" s="201"/>
      <c r="L446" s="201"/>
      <c r="N446" s="24"/>
      <c r="P446" s="24"/>
      <c r="Q446" s="23"/>
      <c r="R446" s="24"/>
      <c r="S446" s="24"/>
      <c r="T446" s="24"/>
      <c r="U446" s="24"/>
    </row>
    <row r="447" spans="5:21" ht="12.75">
      <c r="E447" s="23"/>
      <c r="F447" s="24"/>
      <c r="H447" s="23"/>
      <c r="J447" s="201"/>
      <c r="K447" s="201"/>
      <c r="L447" s="201"/>
      <c r="N447" s="24"/>
      <c r="P447" s="24"/>
      <c r="Q447" s="23"/>
      <c r="R447" s="24"/>
      <c r="S447" s="24"/>
      <c r="T447" s="24"/>
      <c r="U447" s="24"/>
    </row>
    <row r="448" spans="5:21" ht="12.75">
      <c r="E448" s="23"/>
      <c r="F448" s="24"/>
      <c r="H448" s="23"/>
      <c r="J448" s="201"/>
      <c r="K448" s="201"/>
      <c r="L448" s="201"/>
      <c r="N448" s="24"/>
      <c r="P448" s="24"/>
      <c r="Q448" s="23"/>
      <c r="R448" s="24"/>
      <c r="S448" s="24"/>
      <c r="T448" s="24"/>
      <c r="U448" s="24"/>
    </row>
    <row r="449" spans="5:21" ht="12.75">
      <c r="E449" s="23"/>
      <c r="F449" s="24"/>
      <c r="H449" s="23"/>
      <c r="J449" s="201"/>
      <c r="K449" s="201"/>
      <c r="L449" s="201"/>
      <c r="N449" s="24"/>
      <c r="P449" s="24"/>
      <c r="Q449" s="23"/>
      <c r="R449" s="24"/>
      <c r="S449" s="24"/>
      <c r="T449" s="24"/>
      <c r="U449" s="24"/>
    </row>
    <row r="450" spans="5:21" ht="12.75">
      <c r="E450" s="23"/>
      <c r="F450" s="24"/>
      <c r="H450" s="23"/>
      <c r="J450" s="201"/>
      <c r="K450" s="201"/>
      <c r="L450" s="201"/>
      <c r="N450" s="24"/>
      <c r="P450" s="24"/>
      <c r="Q450" s="23"/>
      <c r="R450" s="24"/>
      <c r="S450" s="24"/>
      <c r="T450" s="24"/>
      <c r="U450" s="24"/>
    </row>
    <row r="451" spans="5:21" ht="12.75">
      <c r="E451" s="23"/>
      <c r="F451" s="24"/>
      <c r="H451" s="23"/>
      <c r="J451" s="201"/>
      <c r="K451" s="201"/>
      <c r="L451" s="201"/>
      <c r="N451" s="24"/>
      <c r="P451" s="24"/>
      <c r="Q451" s="23"/>
      <c r="R451" s="24"/>
      <c r="S451" s="24"/>
      <c r="T451" s="24"/>
      <c r="U451" s="24"/>
    </row>
    <row r="452" spans="5:21" ht="12.75">
      <c r="E452" s="23"/>
      <c r="F452" s="24"/>
      <c r="H452" s="23"/>
      <c r="J452" s="201"/>
      <c r="K452" s="201"/>
      <c r="L452" s="201"/>
      <c r="N452" s="24"/>
      <c r="P452" s="24"/>
      <c r="Q452" s="23"/>
      <c r="R452" s="24"/>
      <c r="S452" s="24"/>
      <c r="T452" s="24"/>
      <c r="U452" s="24"/>
    </row>
    <row r="453" spans="5:21" ht="12.75">
      <c r="E453" s="23"/>
      <c r="F453" s="24"/>
      <c r="H453" s="23"/>
      <c r="J453" s="201"/>
      <c r="K453" s="201"/>
      <c r="L453" s="201"/>
      <c r="N453" s="24"/>
      <c r="P453" s="24"/>
      <c r="Q453" s="23"/>
      <c r="R453" s="24"/>
      <c r="S453" s="24"/>
      <c r="T453" s="24"/>
      <c r="U453" s="24"/>
    </row>
    <row r="454" spans="5:21" ht="12.75">
      <c r="E454" s="23"/>
      <c r="F454" s="24"/>
      <c r="H454" s="23"/>
      <c r="J454" s="201"/>
      <c r="K454" s="201"/>
      <c r="L454" s="201"/>
      <c r="N454" s="24"/>
      <c r="P454" s="24"/>
      <c r="Q454" s="23"/>
      <c r="R454" s="24"/>
      <c r="S454" s="24"/>
      <c r="T454" s="24"/>
      <c r="U454" s="24"/>
    </row>
    <row r="455" spans="5:21" ht="12.75">
      <c r="E455" s="23"/>
      <c r="F455" s="24"/>
      <c r="H455" s="23"/>
      <c r="J455" s="201"/>
      <c r="K455" s="201"/>
      <c r="L455" s="201"/>
      <c r="N455" s="24"/>
      <c r="P455" s="24"/>
      <c r="Q455" s="23"/>
      <c r="R455" s="24"/>
      <c r="S455" s="24"/>
      <c r="T455" s="24"/>
      <c r="U455" s="24"/>
    </row>
    <row r="456" spans="5:21" ht="12.75">
      <c r="E456" s="23"/>
      <c r="F456" s="24"/>
      <c r="H456" s="23"/>
      <c r="J456" s="201"/>
      <c r="K456" s="201"/>
      <c r="L456" s="201"/>
      <c r="N456" s="24"/>
      <c r="P456" s="24"/>
      <c r="Q456" s="23"/>
      <c r="R456" s="24"/>
      <c r="S456" s="24"/>
      <c r="T456" s="24"/>
      <c r="U456" s="24"/>
    </row>
    <row r="457" spans="5:21" ht="12.75">
      <c r="E457" s="23"/>
      <c r="F457" s="24"/>
      <c r="H457" s="23"/>
      <c r="J457" s="201"/>
      <c r="K457" s="201"/>
      <c r="L457" s="201"/>
      <c r="N457" s="24"/>
      <c r="P457" s="24"/>
      <c r="Q457" s="23"/>
      <c r="R457" s="24"/>
      <c r="S457" s="24"/>
      <c r="T457" s="24"/>
      <c r="U457" s="24"/>
    </row>
    <row r="458" spans="5:21" ht="12.75">
      <c r="E458" s="23"/>
      <c r="F458" s="24"/>
      <c r="H458" s="23"/>
      <c r="J458" s="201"/>
      <c r="K458" s="201"/>
      <c r="L458" s="201"/>
      <c r="N458" s="24"/>
      <c r="P458" s="24"/>
      <c r="Q458" s="23"/>
      <c r="R458" s="24"/>
      <c r="S458" s="24"/>
      <c r="T458" s="24"/>
      <c r="U458" s="24"/>
    </row>
    <row r="459" spans="5:21" ht="12.75">
      <c r="E459" s="23"/>
      <c r="F459" s="24"/>
      <c r="H459" s="23"/>
      <c r="J459" s="201"/>
      <c r="K459" s="201"/>
      <c r="L459" s="201"/>
      <c r="N459" s="24"/>
      <c r="P459" s="24"/>
      <c r="Q459" s="23"/>
      <c r="R459" s="24"/>
      <c r="S459" s="24"/>
      <c r="T459" s="24"/>
      <c r="U459" s="24"/>
    </row>
    <row r="460" spans="5:21" ht="12.75">
      <c r="E460" s="23"/>
      <c r="F460" s="24"/>
      <c r="H460" s="23"/>
      <c r="J460" s="201"/>
      <c r="K460" s="201"/>
      <c r="L460" s="201"/>
      <c r="N460" s="24"/>
      <c r="P460" s="24"/>
      <c r="Q460" s="23"/>
      <c r="R460" s="24"/>
      <c r="S460" s="24"/>
      <c r="T460" s="24"/>
      <c r="U460" s="24"/>
    </row>
    <row r="461" spans="5:21" ht="12.75">
      <c r="E461" s="23"/>
      <c r="F461" s="24"/>
      <c r="H461" s="23"/>
      <c r="J461" s="201"/>
      <c r="K461" s="201"/>
      <c r="L461" s="201"/>
      <c r="N461" s="24"/>
      <c r="P461" s="24"/>
      <c r="Q461" s="23"/>
      <c r="R461" s="24"/>
      <c r="S461" s="24"/>
      <c r="T461" s="24"/>
      <c r="U461" s="24"/>
    </row>
    <row r="462" spans="5:21" ht="12.75">
      <c r="E462" s="23"/>
      <c r="F462" s="24"/>
      <c r="H462" s="23"/>
      <c r="J462" s="201"/>
      <c r="K462" s="201"/>
      <c r="L462" s="201"/>
      <c r="N462" s="24"/>
      <c r="P462" s="24"/>
      <c r="Q462" s="23"/>
      <c r="R462" s="24"/>
      <c r="S462" s="24"/>
      <c r="T462" s="24"/>
      <c r="U462" s="24"/>
    </row>
    <row r="463" spans="5:21" ht="12.75">
      <c r="E463" s="23"/>
      <c r="F463" s="24"/>
      <c r="H463" s="23"/>
      <c r="J463" s="201"/>
      <c r="K463" s="201"/>
      <c r="L463" s="201"/>
      <c r="N463" s="24"/>
      <c r="P463" s="24"/>
      <c r="Q463" s="23"/>
      <c r="R463" s="24"/>
      <c r="S463" s="24"/>
      <c r="T463" s="24"/>
      <c r="U463" s="24"/>
    </row>
    <row r="464" spans="5:21" ht="12.75">
      <c r="E464" s="23"/>
      <c r="F464" s="24"/>
      <c r="H464" s="23"/>
      <c r="J464" s="201"/>
      <c r="K464" s="201"/>
      <c r="L464" s="201"/>
      <c r="N464" s="24"/>
      <c r="P464" s="24"/>
      <c r="Q464" s="23"/>
      <c r="R464" s="24"/>
      <c r="S464" s="24"/>
      <c r="T464" s="24"/>
      <c r="U464" s="24"/>
    </row>
    <row r="465" spans="5:21" ht="12.75">
      <c r="E465" s="23"/>
      <c r="F465" s="24"/>
      <c r="H465" s="23"/>
      <c r="J465" s="201"/>
      <c r="K465" s="201"/>
      <c r="L465" s="201"/>
      <c r="N465" s="24"/>
      <c r="P465" s="24"/>
      <c r="Q465" s="23"/>
      <c r="R465" s="24"/>
      <c r="S465" s="24"/>
      <c r="T465" s="24"/>
      <c r="U465" s="24"/>
    </row>
    <row r="466" spans="5:21" ht="12.75">
      <c r="E466" s="23"/>
      <c r="F466" s="24"/>
      <c r="H466" s="23"/>
      <c r="J466" s="201"/>
      <c r="K466" s="201"/>
      <c r="L466" s="201"/>
      <c r="N466" s="24"/>
      <c r="P466" s="24"/>
      <c r="Q466" s="23"/>
      <c r="R466" s="24"/>
      <c r="S466" s="24"/>
      <c r="T466" s="24"/>
      <c r="U466" s="24"/>
    </row>
    <row r="467" spans="5:21" ht="12.75">
      <c r="E467" s="23"/>
      <c r="F467" s="24"/>
      <c r="H467" s="23"/>
      <c r="J467" s="201"/>
      <c r="K467" s="201"/>
      <c r="L467" s="201"/>
      <c r="N467" s="24"/>
      <c r="P467" s="24"/>
      <c r="Q467" s="23"/>
      <c r="R467" s="24"/>
      <c r="S467" s="24"/>
      <c r="T467" s="24"/>
      <c r="U467" s="24"/>
    </row>
    <row r="468" spans="5:21" ht="12.75">
      <c r="E468" s="23"/>
      <c r="F468" s="24"/>
      <c r="H468" s="23"/>
      <c r="J468" s="201"/>
      <c r="K468" s="201"/>
      <c r="L468" s="201"/>
      <c r="N468" s="24"/>
      <c r="P468" s="24"/>
      <c r="Q468" s="23"/>
      <c r="R468" s="24"/>
      <c r="S468" s="24"/>
      <c r="T468" s="24"/>
      <c r="U468" s="24"/>
    </row>
    <row r="469" spans="5:21" ht="12.75">
      <c r="E469" s="23"/>
      <c r="F469" s="24"/>
      <c r="H469" s="23"/>
      <c r="J469" s="201"/>
      <c r="K469" s="201"/>
      <c r="L469" s="201"/>
      <c r="N469" s="24"/>
      <c r="P469" s="24"/>
      <c r="Q469" s="23"/>
      <c r="R469" s="24"/>
      <c r="S469" s="24"/>
      <c r="T469" s="24"/>
      <c r="U469" s="24"/>
    </row>
    <row r="470" spans="5:21" ht="12.75">
      <c r="E470" s="23"/>
      <c r="F470" s="24"/>
      <c r="H470" s="23"/>
      <c r="J470" s="201"/>
      <c r="K470" s="201"/>
      <c r="L470" s="201"/>
      <c r="N470" s="24"/>
      <c r="P470" s="24"/>
      <c r="Q470" s="23"/>
      <c r="R470" s="24"/>
      <c r="S470" s="24"/>
      <c r="T470" s="24"/>
      <c r="U470" s="24"/>
    </row>
    <row r="471" spans="5:21" ht="12.75">
      <c r="E471" s="23"/>
      <c r="F471" s="24"/>
      <c r="H471" s="23"/>
      <c r="J471" s="201"/>
      <c r="K471" s="201"/>
      <c r="L471" s="201"/>
      <c r="N471" s="24"/>
      <c r="P471" s="24"/>
      <c r="Q471" s="23"/>
      <c r="R471" s="24"/>
      <c r="S471" s="24"/>
      <c r="T471" s="24"/>
      <c r="U471" s="24"/>
    </row>
    <row r="472" spans="5:21" ht="12.75">
      <c r="E472" s="23"/>
      <c r="F472" s="24"/>
      <c r="H472" s="23"/>
      <c r="J472" s="201"/>
      <c r="K472" s="201"/>
      <c r="L472" s="201"/>
      <c r="N472" s="24"/>
      <c r="P472" s="24"/>
      <c r="Q472" s="23"/>
      <c r="R472" s="24"/>
      <c r="S472" s="24"/>
      <c r="T472" s="24"/>
      <c r="U472" s="24"/>
    </row>
    <row r="473" spans="5:21" ht="12.75">
      <c r="E473" s="23"/>
      <c r="F473" s="24"/>
      <c r="H473" s="23"/>
      <c r="J473" s="201"/>
      <c r="K473" s="201"/>
      <c r="L473" s="201"/>
      <c r="N473" s="24"/>
      <c r="P473" s="24"/>
      <c r="Q473" s="23"/>
      <c r="R473" s="24"/>
      <c r="S473" s="24"/>
      <c r="T473" s="24"/>
      <c r="U473" s="24"/>
    </row>
    <row r="474" spans="5:21" ht="12.75">
      <c r="E474" s="23"/>
      <c r="F474" s="24"/>
      <c r="H474" s="23"/>
      <c r="J474" s="201"/>
      <c r="K474" s="201"/>
      <c r="L474" s="201"/>
      <c r="N474" s="24"/>
      <c r="P474" s="24"/>
      <c r="Q474" s="23"/>
      <c r="R474" s="24"/>
      <c r="S474" s="24"/>
      <c r="T474" s="24"/>
      <c r="U474" s="24"/>
    </row>
    <row r="475" spans="5:21" ht="12.75">
      <c r="E475" s="23"/>
      <c r="F475" s="24"/>
      <c r="H475" s="23"/>
      <c r="J475" s="201"/>
      <c r="K475" s="201"/>
      <c r="L475" s="201"/>
      <c r="N475" s="24"/>
      <c r="P475" s="24"/>
      <c r="Q475" s="23"/>
      <c r="R475" s="24"/>
      <c r="S475" s="24"/>
      <c r="T475" s="24"/>
      <c r="U475" s="24"/>
    </row>
    <row r="476" spans="5:21" ht="12.75">
      <c r="E476" s="23"/>
      <c r="F476" s="24"/>
      <c r="H476" s="23"/>
      <c r="J476" s="201"/>
      <c r="K476" s="201"/>
      <c r="L476" s="201"/>
      <c r="N476" s="24"/>
      <c r="P476" s="24"/>
      <c r="Q476" s="23"/>
      <c r="R476" s="24"/>
      <c r="S476" s="24"/>
      <c r="T476" s="24"/>
      <c r="U476" s="24"/>
    </row>
    <row r="477" spans="5:21" ht="12.75">
      <c r="E477" s="23"/>
      <c r="F477" s="24"/>
      <c r="H477" s="23"/>
      <c r="J477" s="201"/>
      <c r="K477" s="201"/>
      <c r="L477" s="201"/>
      <c r="N477" s="24"/>
      <c r="P477" s="24"/>
      <c r="Q477" s="23"/>
      <c r="R477" s="24"/>
      <c r="S477" s="24"/>
      <c r="T477" s="24"/>
      <c r="U477" s="24"/>
    </row>
    <row r="478" spans="5:21" ht="12.75">
      <c r="E478" s="23"/>
      <c r="F478" s="24"/>
      <c r="H478" s="23"/>
      <c r="J478" s="201"/>
      <c r="K478" s="201"/>
      <c r="L478" s="201"/>
      <c r="N478" s="24"/>
      <c r="P478" s="24"/>
      <c r="Q478" s="23"/>
      <c r="R478" s="24"/>
      <c r="S478" s="24"/>
      <c r="T478" s="24"/>
      <c r="U478" s="24"/>
    </row>
    <row r="479" spans="5:21" ht="12.75">
      <c r="E479" s="23"/>
      <c r="F479" s="24"/>
      <c r="H479" s="23"/>
      <c r="J479" s="201"/>
      <c r="K479" s="201"/>
      <c r="L479" s="201"/>
      <c r="N479" s="24"/>
      <c r="P479" s="24"/>
      <c r="Q479" s="23"/>
      <c r="R479" s="24"/>
      <c r="S479" s="24"/>
      <c r="T479" s="24"/>
      <c r="U479" s="24"/>
    </row>
    <row r="480" spans="5:21" ht="12.75">
      <c r="E480" s="23"/>
      <c r="F480" s="24"/>
      <c r="H480" s="23"/>
      <c r="J480" s="201"/>
      <c r="K480" s="201"/>
      <c r="L480" s="201"/>
      <c r="N480" s="24"/>
      <c r="P480" s="24"/>
      <c r="Q480" s="23"/>
      <c r="R480" s="24"/>
      <c r="S480" s="24"/>
      <c r="T480" s="24"/>
      <c r="U480" s="24"/>
    </row>
    <row r="481" spans="5:21" ht="12.75">
      <c r="E481" s="23"/>
      <c r="F481" s="24"/>
      <c r="H481" s="23"/>
      <c r="J481" s="201"/>
      <c r="K481" s="201"/>
      <c r="L481" s="201"/>
      <c r="N481" s="24"/>
      <c r="P481" s="24"/>
      <c r="Q481" s="23"/>
      <c r="R481" s="24"/>
      <c r="S481" s="24"/>
      <c r="T481" s="24"/>
      <c r="U481" s="24"/>
    </row>
    <row r="482" spans="5:21" ht="12.75">
      <c r="E482" s="23"/>
      <c r="F482" s="24"/>
      <c r="H482" s="23"/>
      <c r="J482" s="201"/>
      <c r="K482" s="201"/>
      <c r="L482" s="201"/>
      <c r="N482" s="24"/>
      <c r="P482" s="24"/>
      <c r="Q482" s="23"/>
      <c r="R482" s="24"/>
      <c r="S482" s="24"/>
      <c r="T482" s="24"/>
      <c r="U482" s="24"/>
    </row>
    <row r="483" spans="5:21" ht="12.75">
      <c r="E483" s="23"/>
      <c r="F483" s="24"/>
      <c r="H483" s="23"/>
      <c r="J483" s="201"/>
      <c r="K483" s="201"/>
      <c r="L483" s="201"/>
      <c r="N483" s="24"/>
      <c r="P483" s="24"/>
      <c r="Q483" s="23"/>
      <c r="R483" s="24"/>
      <c r="S483" s="24"/>
      <c r="T483" s="24"/>
      <c r="U483" s="24"/>
    </row>
    <row r="484" spans="5:21" ht="12.75">
      <c r="E484" s="23"/>
      <c r="F484" s="24"/>
      <c r="H484" s="23"/>
      <c r="J484" s="201"/>
      <c r="K484" s="201"/>
      <c r="L484" s="201"/>
      <c r="N484" s="24"/>
      <c r="P484" s="24"/>
      <c r="Q484" s="23"/>
      <c r="R484" s="24"/>
      <c r="S484" s="24"/>
      <c r="T484" s="24"/>
      <c r="U484" s="24"/>
    </row>
    <row r="485" spans="5:21" ht="12.75">
      <c r="E485" s="23"/>
      <c r="F485" s="24"/>
      <c r="H485" s="23"/>
      <c r="J485" s="201"/>
      <c r="K485" s="201"/>
      <c r="L485" s="201"/>
      <c r="N485" s="24"/>
      <c r="P485" s="24"/>
      <c r="Q485" s="23"/>
      <c r="R485" s="24"/>
      <c r="S485" s="24"/>
      <c r="T485" s="24"/>
      <c r="U485" s="24"/>
    </row>
    <row r="486" spans="5:21" ht="12.75">
      <c r="E486" s="23"/>
      <c r="F486" s="24"/>
      <c r="H486" s="23"/>
      <c r="J486" s="201"/>
      <c r="K486" s="201"/>
      <c r="L486" s="201"/>
      <c r="N486" s="24"/>
      <c r="P486" s="24"/>
      <c r="Q486" s="23"/>
      <c r="R486" s="24"/>
      <c r="S486" s="24"/>
      <c r="T486" s="24"/>
      <c r="U486" s="24"/>
    </row>
    <row r="487" spans="5:21" ht="12.75">
      <c r="E487" s="23"/>
      <c r="F487" s="24"/>
      <c r="H487" s="23"/>
      <c r="J487" s="201"/>
      <c r="K487" s="201"/>
      <c r="L487" s="201"/>
      <c r="N487" s="24"/>
      <c r="P487" s="24"/>
      <c r="Q487" s="23"/>
      <c r="R487" s="24"/>
      <c r="S487" s="24"/>
      <c r="T487" s="24"/>
      <c r="U487" s="24"/>
    </row>
    <row r="488" spans="5:21" ht="12.75">
      <c r="E488" s="23"/>
      <c r="F488" s="24"/>
      <c r="H488" s="23"/>
      <c r="J488" s="201"/>
      <c r="K488" s="201"/>
      <c r="L488" s="201"/>
      <c r="N488" s="24"/>
      <c r="P488" s="24"/>
      <c r="Q488" s="23"/>
      <c r="R488" s="24"/>
      <c r="S488" s="24"/>
      <c r="T488" s="24"/>
      <c r="U488" s="24"/>
    </row>
    <row r="489" spans="5:21" ht="12.75">
      <c r="E489" s="23"/>
      <c r="F489" s="24"/>
      <c r="H489" s="23"/>
      <c r="J489" s="201"/>
      <c r="K489" s="201"/>
      <c r="L489" s="201"/>
      <c r="N489" s="24"/>
      <c r="P489" s="24"/>
      <c r="Q489" s="23"/>
      <c r="R489" s="24"/>
      <c r="S489" s="24"/>
      <c r="T489" s="24"/>
      <c r="U489" s="24"/>
    </row>
    <row r="490" spans="5:21" ht="12.75">
      <c r="E490" s="23"/>
      <c r="F490" s="24"/>
      <c r="H490" s="23"/>
      <c r="J490" s="201"/>
      <c r="K490" s="201"/>
      <c r="L490" s="201"/>
      <c r="N490" s="24"/>
      <c r="P490" s="24"/>
      <c r="Q490" s="23"/>
      <c r="R490" s="24"/>
      <c r="S490" s="24"/>
      <c r="T490" s="24"/>
      <c r="U490" s="24"/>
    </row>
    <row r="491" spans="5:21" ht="12.75">
      <c r="E491" s="23"/>
      <c r="F491" s="24"/>
      <c r="H491" s="23"/>
      <c r="J491" s="201"/>
      <c r="K491" s="201"/>
      <c r="L491" s="201"/>
      <c r="N491" s="24"/>
      <c r="P491" s="24"/>
      <c r="Q491" s="23"/>
      <c r="R491" s="24"/>
      <c r="S491" s="24"/>
      <c r="T491" s="24"/>
      <c r="U491" s="24"/>
    </row>
    <row r="492" spans="5:21" ht="12.75">
      <c r="E492" s="23"/>
      <c r="F492" s="24"/>
      <c r="H492" s="23"/>
      <c r="J492" s="201"/>
      <c r="K492" s="201"/>
      <c r="L492" s="201"/>
      <c r="N492" s="24"/>
      <c r="P492" s="24"/>
      <c r="Q492" s="23"/>
      <c r="R492" s="24"/>
      <c r="S492" s="24"/>
      <c r="T492" s="24"/>
      <c r="U492" s="24"/>
    </row>
    <row r="493" spans="5:21" ht="12.75">
      <c r="E493" s="23"/>
      <c r="F493" s="24"/>
      <c r="H493" s="23"/>
      <c r="J493" s="201"/>
      <c r="K493" s="201"/>
      <c r="L493" s="201"/>
      <c r="N493" s="24"/>
      <c r="P493" s="24"/>
      <c r="Q493" s="23"/>
      <c r="R493" s="24"/>
      <c r="S493" s="24"/>
      <c r="T493" s="24"/>
      <c r="U493" s="24"/>
    </row>
    <row r="494" spans="5:21" ht="12.75">
      <c r="E494" s="23"/>
      <c r="F494" s="24"/>
      <c r="H494" s="23"/>
      <c r="J494" s="201"/>
      <c r="K494" s="201"/>
      <c r="L494" s="201"/>
      <c r="N494" s="24"/>
      <c r="P494" s="24"/>
      <c r="Q494" s="23"/>
      <c r="R494" s="24"/>
      <c r="S494" s="24"/>
      <c r="T494" s="24"/>
      <c r="U494" s="24"/>
    </row>
    <row r="495" spans="5:21" ht="12.75">
      <c r="E495" s="23"/>
      <c r="F495" s="24"/>
      <c r="H495" s="23"/>
      <c r="J495" s="201"/>
      <c r="K495" s="201"/>
      <c r="L495" s="201"/>
      <c r="N495" s="24"/>
      <c r="P495" s="24"/>
      <c r="Q495" s="23"/>
      <c r="R495" s="24"/>
      <c r="S495" s="24"/>
      <c r="T495" s="24"/>
      <c r="U495" s="24"/>
    </row>
    <row r="496" spans="5:21" ht="12.75">
      <c r="E496" s="23"/>
      <c r="F496" s="24"/>
      <c r="H496" s="23"/>
      <c r="J496" s="201"/>
      <c r="K496" s="201"/>
      <c r="L496" s="201"/>
      <c r="N496" s="24"/>
      <c r="P496" s="24"/>
      <c r="Q496" s="23"/>
      <c r="R496" s="24"/>
      <c r="S496" s="24"/>
      <c r="T496" s="24"/>
      <c r="U496" s="24"/>
    </row>
    <row r="497" spans="5:21" ht="12.75">
      <c r="E497" s="23"/>
      <c r="F497" s="24"/>
      <c r="H497" s="23"/>
      <c r="J497" s="201"/>
      <c r="K497" s="201"/>
      <c r="L497" s="201"/>
      <c r="N497" s="24"/>
      <c r="P497" s="24"/>
      <c r="Q497" s="23"/>
      <c r="R497" s="24"/>
      <c r="S497" s="24"/>
      <c r="T497" s="24"/>
      <c r="U497" s="24"/>
    </row>
    <row r="498" spans="5:21" ht="12.75">
      <c r="E498" s="23"/>
      <c r="F498" s="24"/>
      <c r="H498" s="23"/>
      <c r="J498" s="201"/>
      <c r="K498" s="201"/>
      <c r="L498" s="201"/>
      <c r="N498" s="24"/>
      <c r="P498" s="24"/>
      <c r="Q498" s="23"/>
      <c r="R498" s="24"/>
      <c r="S498" s="24"/>
      <c r="T498" s="24"/>
      <c r="U498" s="24"/>
    </row>
    <row r="499" spans="5:21" ht="12.75">
      <c r="E499" s="23"/>
      <c r="F499" s="24"/>
      <c r="H499" s="23"/>
      <c r="J499" s="201"/>
      <c r="K499" s="201"/>
      <c r="L499" s="201"/>
      <c r="N499" s="24"/>
      <c r="P499" s="24"/>
      <c r="Q499" s="23"/>
      <c r="R499" s="24"/>
      <c r="S499" s="24"/>
      <c r="T499" s="24"/>
      <c r="U499" s="24"/>
    </row>
    <row r="500" spans="5:21" ht="12.75">
      <c r="E500" s="23"/>
      <c r="F500" s="24"/>
      <c r="H500" s="23"/>
      <c r="J500" s="201"/>
      <c r="K500" s="201"/>
      <c r="L500" s="201"/>
      <c r="N500" s="24"/>
      <c r="P500" s="24"/>
      <c r="Q500" s="23"/>
      <c r="R500" s="24"/>
      <c r="S500" s="24"/>
      <c r="T500" s="24"/>
      <c r="U500" s="24"/>
    </row>
    <row r="501" spans="5:21" ht="12.75">
      <c r="E501" s="23"/>
      <c r="F501" s="24"/>
      <c r="H501" s="23"/>
      <c r="J501" s="201"/>
      <c r="K501" s="201"/>
      <c r="L501" s="201"/>
      <c r="N501" s="24"/>
      <c r="P501" s="24"/>
      <c r="Q501" s="23"/>
      <c r="R501" s="24"/>
      <c r="S501" s="24"/>
      <c r="T501" s="24"/>
      <c r="U501" s="24"/>
    </row>
    <row r="502" spans="5:21" ht="12.75">
      <c r="E502" s="23"/>
      <c r="F502" s="24"/>
      <c r="H502" s="23"/>
      <c r="J502" s="201"/>
      <c r="K502" s="201"/>
      <c r="L502" s="201"/>
      <c r="N502" s="24"/>
      <c r="P502" s="24"/>
      <c r="Q502" s="23"/>
      <c r="R502" s="24"/>
      <c r="S502" s="24"/>
      <c r="T502" s="24"/>
      <c r="U502" s="24"/>
    </row>
    <row r="503" spans="5:21" ht="12.75">
      <c r="E503" s="23"/>
      <c r="F503" s="24"/>
      <c r="H503" s="23"/>
      <c r="J503" s="201"/>
      <c r="K503" s="201"/>
      <c r="L503" s="201"/>
      <c r="N503" s="24"/>
      <c r="P503" s="24"/>
      <c r="Q503" s="23"/>
      <c r="R503" s="24"/>
      <c r="S503" s="24"/>
      <c r="T503" s="24"/>
      <c r="U503" s="24"/>
    </row>
    <row r="504" spans="5:21" ht="12.75">
      <c r="E504" s="23"/>
      <c r="F504" s="24"/>
      <c r="H504" s="23"/>
      <c r="J504" s="201"/>
      <c r="K504" s="201"/>
      <c r="L504" s="201"/>
      <c r="N504" s="24"/>
      <c r="P504" s="24"/>
      <c r="Q504" s="23"/>
      <c r="R504" s="24"/>
      <c r="S504" s="24"/>
      <c r="T504" s="24"/>
      <c r="U504" s="24"/>
    </row>
    <row r="505" spans="5:21" ht="12.75">
      <c r="E505" s="23"/>
      <c r="F505" s="24"/>
      <c r="H505" s="23"/>
      <c r="J505" s="201"/>
      <c r="K505" s="201"/>
      <c r="L505" s="201"/>
      <c r="N505" s="24"/>
      <c r="P505" s="24"/>
      <c r="Q505" s="23"/>
      <c r="R505" s="24"/>
      <c r="S505" s="24"/>
      <c r="T505" s="24"/>
      <c r="U505" s="24"/>
    </row>
    <row r="506" spans="5:21" ht="12.75">
      <c r="E506" s="23"/>
      <c r="F506" s="24"/>
      <c r="H506" s="23"/>
      <c r="J506" s="201"/>
      <c r="K506" s="201"/>
      <c r="L506" s="201"/>
      <c r="N506" s="24"/>
      <c r="P506" s="24"/>
      <c r="Q506" s="23"/>
      <c r="R506" s="24"/>
      <c r="S506" s="24"/>
      <c r="T506" s="24"/>
      <c r="U506" s="24"/>
    </row>
    <row r="507" spans="5:21" ht="12.75">
      <c r="E507" s="23"/>
      <c r="F507" s="24"/>
      <c r="H507" s="23"/>
      <c r="J507" s="201"/>
      <c r="K507" s="201"/>
      <c r="L507" s="201"/>
      <c r="N507" s="24"/>
      <c r="P507" s="24"/>
      <c r="Q507" s="23"/>
      <c r="R507" s="24"/>
      <c r="S507" s="24"/>
      <c r="T507" s="24"/>
      <c r="U507" s="24"/>
    </row>
    <row r="508" spans="5:21" ht="12.75">
      <c r="E508" s="23"/>
      <c r="F508" s="24"/>
      <c r="H508" s="23"/>
      <c r="J508" s="201"/>
      <c r="K508" s="201"/>
      <c r="L508" s="201"/>
      <c r="N508" s="24"/>
      <c r="P508" s="24"/>
      <c r="Q508" s="23"/>
      <c r="R508" s="24"/>
      <c r="S508" s="24"/>
      <c r="T508" s="24"/>
      <c r="U508" s="24"/>
    </row>
    <row r="509" spans="5:21" ht="12.75">
      <c r="E509" s="23"/>
      <c r="F509" s="24"/>
      <c r="H509" s="23"/>
      <c r="J509" s="201"/>
      <c r="K509" s="201"/>
      <c r="L509" s="201"/>
      <c r="N509" s="24"/>
      <c r="P509" s="24"/>
      <c r="Q509" s="23"/>
      <c r="R509" s="24"/>
      <c r="S509" s="24"/>
      <c r="T509" s="24"/>
      <c r="U509" s="24"/>
    </row>
    <row r="510" spans="5:21" ht="12.75">
      <c r="E510" s="23"/>
      <c r="F510" s="24"/>
      <c r="H510" s="23"/>
      <c r="J510" s="201"/>
      <c r="K510" s="201"/>
      <c r="L510" s="201"/>
      <c r="N510" s="24"/>
      <c r="P510" s="24"/>
      <c r="Q510" s="23"/>
      <c r="R510" s="24"/>
      <c r="S510" s="24"/>
      <c r="T510" s="24"/>
      <c r="U510" s="24"/>
    </row>
    <row r="511" spans="5:21" ht="12.75">
      <c r="E511" s="23"/>
      <c r="F511" s="24"/>
      <c r="H511" s="23"/>
      <c r="J511" s="201"/>
      <c r="K511" s="201"/>
      <c r="L511" s="201"/>
      <c r="N511" s="24"/>
      <c r="P511" s="24"/>
      <c r="Q511" s="23"/>
      <c r="R511" s="24"/>
      <c r="S511" s="24"/>
      <c r="T511" s="24"/>
      <c r="U511" s="24"/>
    </row>
    <row r="512" spans="5:21" ht="12.75">
      <c r="E512" s="23"/>
      <c r="F512" s="24"/>
      <c r="H512" s="23"/>
      <c r="J512" s="201"/>
      <c r="K512" s="201"/>
      <c r="L512" s="201"/>
      <c r="N512" s="24"/>
      <c r="P512" s="24"/>
      <c r="Q512" s="23"/>
      <c r="R512" s="24"/>
      <c r="S512" s="24"/>
      <c r="T512" s="24"/>
      <c r="U512" s="24"/>
    </row>
    <row r="513" spans="5:21" ht="12.75">
      <c r="E513" s="23"/>
      <c r="F513" s="24"/>
      <c r="H513" s="23"/>
      <c r="J513" s="201"/>
      <c r="K513" s="201"/>
      <c r="L513" s="201"/>
      <c r="N513" s="24"/>
      <c r="P513" s="24"/>
      <c r="Q513" s="23"/>
      <c r="R513" s="24"/>
      <c r="S513" s="24"/>
      <c r="T513" s="24"/>
      <c r="U513" s="24"/>
    </row>
    <row r="514" spans="5:21" ht="12.75">
      <c r="E514" s="23"/>
      <c r="F514" s="24"/>
      <c r="H514" s="23"/>
      <c r="J514" s="201"/>
      <c r="K514" s="201"/>
      <c r="L514" s="201"/>
      <c r="N514" s="24"/>
      <c r="P514" s="24"/>
      <c r="Q514" s="23"/>
      <c r="R514" s="24"/>
      <c r="S514" s="24"/>
      <c r="T514" s="24"/>
      <c r="U514" s="24"/>
    </row>
    <row r="515" spans="5:21" ht="12.75">
      <c r="E515" s="23"/>
      <c r="F515" s="24"/>
      <c r="H515" s="23"/>
      <c r="J515" s="201"/>
      <c r="K515" s="201"/>
      <c r="L515" s="201"/>
      <c r="N515" s="24"/>
      <c r="P515" s="24"/>
      <c r="Q515" s="23"/>
      <c r="R515" s="24"/>
      <c r="S515" s="24"/>
      <c r="T515" s="24"/>
      <c r="U515" s="24"/>
    </row>
    <row r="516" spans="5:21" ht="12.75">
      <c r="E516" s="23"/>
      <c r="F516" s="24"/>
      <c r="H516" s="23"/>
      <c r="J516" s="201"/>
      <c r="K516" s="201"/>
      <c r="L516" s="201"/>
      <c r="N516" s="24"/>
      <c r="P516" s="24"/>
      <c r="Q516" s="23"/>
      <c r="R516" s="24"/>
      <c r="S516" s="24"/>
      <c r="T516" s="24"/>
      <c r="U516" s="24"/>
    </row>
    <row r="517" spans="5:21" ht="12.75">
      <c r="E517" s="23"/>
      <c r="F517" s="24"/>
      <c r="H517" s="23"/>
      <c r="J517" s="201"/>
      <c r="K517" s="201"/>
      <c r="L517" s="201"/>
      <c r="N517" s="24"/>
      <c r="P517" s="24"/>
      <c r="Q517" s="23"/>
      <c r="R517" s="24"/>
      <c r="S517" s="24"/>
      <c r="T517" s="24"/>
      <c r="U517" s="24"/>
    </row>
    <row r="518" spans="5:21" ht="12.75">
      <c r="E518" s="23"/>
      <c r="F518" s="24"/>
      <c r="H518" s="23"/>
      <c r="J518" s="201"/>
      <c r="K518" s="201"/>
      <c r="L518" s="201"/>
      <c r="N518" s="24"/>
      <c r="P518" s="24"/>
      <c r="Q518" s="23"/>
      <c r="R518" s="24"/>
      <c r="S518" s="24"/>
      <c r="T518" s="24"/>
      <c r="U518" s="24"/>
    </row>
    <row r="519" spans="5:21" ht="12.75">
      <c r="E519" s="23"/>
      <c r="F519" s="24"/>
      <c r="H519" s="23"/>
      <c r="J519" s="201"/>
      <c r="K519" s="201"/>
      <c r="L519" s="201"/>
      <c r="N519" s="24"/>
      <c r="P519" s="24"/>
      <c r="Q519" s="23"/>
      <c r="R519" s="24"/>
      <c r="S519" s="24"/>
      <c r="T519" s="24"/>
      <c r="U519" s="24"/>
    </row>
    <row r="520" spans="5:21" ht="12.75">
      <c r="E520" s="23"/>
      <c r="F520" s="24"/>
      <c r="H520" s="23"/>
      <c r="J520" s="201"/>
      <c r="K520" s="201"/>
      <c r="L520" s="201"/>
      <c r="N520" s="24"/>
      <c r="P520" s="24"/>
      <c r="Q520" s="23"/>
      <c r="R520" s="24"/>
      <c r="S520" s="24"/>
      <c r="T520" s="24"/>
      <c r="U520" s="24"/>
    </row>
    <row r="521" spans="5:21" ht="12.75">
      <c r="E521" s="23"/>
      <c r="F521" s="24"/>
      <c r="H521" s="23"/>
      <c r="J521" s="201"/>
      <c r="K521" s="201"/>
      <c r="L521" s="201"/>
      <c r="N521" s="24"/>
      <c r="P521" s="24"/>
      <c r="Q521" s="23"/>
      <c r="R521" s="24"/>
      <c r="S521" s="24"/>
      <c r="T521" s="24"/>
      <c r="U521" s="24"/>
    </row>
    <row r="522" spans="5:21" ht="12.75">
      <c r="E522" s="23"/>
      <c r="F522" s="24"/>
      <c r="H522" s="23"/>
      <c r="J522" s="201"/>
      <c r="K522" s="201"/>
      <c r="L522" s="201"/>
      <c r="N522" s="24"/>
      <c r="P522" s="24"/>
      <c r="Q522" s="23"/>
      <c r="R522" s="24"/>
      <c r="S522" s="24"/>
      <c r="T522" s="24"/>
      <c r="U522" s="24"/>
    </row>
    <row r="523" spans="5:21" ht="12.75">
      <c r="E523" s="23"/>
      <c r="F523" s="24"/>
      <c r="H523" s="23"/>
      <c r="J523" s="201"/>
      <c r="K523" s="201"/>
      <c r="L523" s="201"/>
      <c r="N523" s="24"/>
      <c r="P523" s="24"/>
      <c r="Q523" s="23"/>
      <c r="R523" s="24"/>
      <c r="S523" s="24"/>
      <c r="T523" s="24"/>
      <c r="U523" s="24"/>
    </row>
    <row r="524" spans="5:21" ht="12.75">
      <c r="E524" s="23"/>
      <c r="F524" s="24"/>
      <c r="H524" s="23"/>
      <c r="J524" s="201"/>
      <c r="K524" s="201"/>
      <c r="L524" s="201"/>
      <c r="N524" s="24"/>
      <c r="P524" s="24"/>
      <c r="Q524" s="23"/>
      <c r="R524" s="24"/>
      <c r="S524" s="24"/>
      <c r="T524" s="24"/>
      <c r="U524" s="24"/>
    </row>
    <row r="525" spans="5:21" ht="12.75">
      <c r="E525" s="23"/>
      <c r="F525" s="24"/>
      <c r="H525" s="23"/>
      <c r="J525" s="201"/>
      <c r="K525" s="201"/>
      <c r="L525" s="201"/>
      <c r="N525" s="24"/>
      <c r="P525" s="24"/>
      <c r="Q525" s="23"/>
      <c r="R525" s="24"/>
      <c r="S525" s="24"/>
      <c r="T525" s="24"/>
      <c r="U525" s="24"/>
    </row>
    <row r="526" spans="5:21" ht="12.75">
      <c r="E526" s="23"/>
      <c r="F526" s="24"/>
      <c r="H526" s="23"/>
      <c r="J526" s="201"/>
      <c r="K526" s="201"/>
      <c r="L526" s="201"/>
      <c r="N526" s="24"/>
      <c r="P526" s="24"/>
      <c r="Q526" s="23"/>
      <c r="R526" s="24"/>
      <c r="S526" s="24"/>
      <c r="T526" s="24"/>
      <c r="U526" s="24"/>
    </row>
    <row r="527" spans="5:21" ht="12.75">
      <c r="E527" s="23"/>
      <c r="F527" s="24"/>
      <c r="H527" s="23"/>
      <c r="J527" s="201"/>
      <c r="K527" s="201"/>
      <c r="L527" s="201"/>
      <c r="N527" s="24"/>
      <c r="P527" s="24"/>
      <c r="Q527" s="23"/>
      <c r="R527" s="24"/>
      <c r="S527" s="24"/>
      <c r="T527" s="24"/>
      <c r="U527" s="24"/>
    </row>
    <row r="528" spans="5:21" ht="12.75">
      <c r="E528" s="23"/>
      <c r="F528" s="24"/>
      <c r="H528" s="23"/>
      <c r="J528" s="201"/>
      <c r="K528" s="201"/>
      <c r="L528" s="201"/>
      <c r="N528" s="24"/>
      <c r="P528" s="24"/>
      <c r="Q528" s="23"/>
      <c r="R528" s="24"/>
      <c r="S528" s="24"/>
      <c r="T528" s="24"/>
      <c r="U528" s="24"/>
    </row>
    <row r="529" spans="5:21" ht="12.75">
      <c r="E529" s="23"/>
      <c r="F529" s="24"/>
      <c r="H529" s="23"/>
      <c r="J529" s="201"/>
      <c r="K529" s="201"/>
      <c r="L529" s="201"/>
      <c r="N529" s="24"/>
      <c r="P529" s="24"/>
      <c r="Q529" s="23"/>
      <c r="R529" s="24"/>
      <c r="S529" s="24"/>
      <c r="T529" s="24"/>
      <c r="U529" s="24"/>
    </row>
    <row r="530" spans="5:21" ht="12.75">
      <c r="E530" s="23"/>
      <c r="F530" s="24"/>
      <c r="H530" s="23"/>
      <c r="J530" s="201"/>
      <c r="K530" s="201"/>
      <c r="L530" s="201"/>
      <c r="N530" s="24"/>
      <c r="P530" s="24"/>
      <c r="Q530" s="23"/>
      <c r="R530" s="24"/>
      <c r="S530" s="24"/>
      <c r="T530" s="24"/>
      <c r="U530" s="24"/>
    </row>
    <row r="531" spans="5:21" ht="12.75">
      <c r="E531" s="23"/>
      <c r="F531" s="24"/>
      <c r="H531" s="23"/>
      <c r="J531" s="201"/>
      <c r="K531" s="201"/>
      <c r="L531" s="201"/>
      <c r="N531" s="24"/>
      <c r="P531" s="24"/>
      <c r="Q531" s="23"/>
      <c r="R531" s="24"/>
      <c r="S531" s="24"/>
      <c r="T531" s="24"/>
      <c r="U531" s="24"/>
    </row>
    <row r="532" spans="5:21" ht="12.75">
      <c r="E532" s="23"/>
      <c r="F532" s="24"/>
      <c r="H532" s="23"/>
      <c r="J532" s="201"/>
      <c r="K532" s="201"/>
      <c r="L532" s="201"/>
      <c r="N532" s="24"/>
      <c r="P532" s="24"/>
      <c r="Q532" s="23"/>
      <c r="R532" s="24"/>
      <c r="S532" s="24"/>
      <c r="T532" s="24"/>
      <c r="U532" s="24"/>
    </row>
    <row r="533" spans="5:21" ht="12.75">
      <c r="E533" s="23"/>
      <c r="F533" s="24"/>
      <c r="H533" s="23"/>
      <c r="J533" s="201"/>
      <c r="K533" s="201"/>
      <c r="L533" s="201"/>
      <c r="N533" s="24"/>
      <c r="P533" s="24"/>
      <c r="Q533" s="23"/>
      <c r="R533" s="24"/>
      <c r="S533" s="24"/>
      <c r="T533" s="24"/>
      <c r="U533" s="24"/>
    </row>
    <row r="534" spans="5:21" ht="12.75">
      <c r="E534" s="23"/>
      <c r="F534" s="24"/>
      <c r="H534" s="23"/>
      <c r="J534" s="201"/>
      <c r="K534" s="201"/>
      <c r="L534" s="201"/>
      <c r="N534" s="24"/>
      <c r="P534" s="24"/>
      <c r="Q534" s="23"/>
      <c r="R534" s="24"/>
      <c r="S534" s="24"/>
      <c r="T534" s="24"/>
      <c r="U534" s="24"/>
    </row>
    <row r="535" spans="5:21" ht="12.75">
      <c r="E535" s="23"/>
      <c r="F535" s="24"/>
      <c r="H535" s="23"/>
      <c r="J535" s="201"/>
      <c r="K535" s="201"/>
      <c r="L535" s="201"/>
      <c r="N535" s="24"/>
      <c r="P535" s="24"/>
      <c r="Q535" s="23"/>
      <c r="R535" s="24"/>
      <c r="S535" s="24"/>
      <c r="T535" s="24"/>
      <c r="U535" s="24"/>
    </row>
    <row r="536" spans="5:21" ht="12.75">
      <c r="E536" s="23"/>
      <c r="F536" s="24"/>
      <c r="H536" s="23"/>
      <c r="J536" s="201"/>
      <c r="K536" s="201"/>
      <c r="L536" s="201"/>
      <c r="N536" s="24"/>
      <c r="P536" s="24"/>
      <c r="Q536" s="23"/>
      <c r="R536" s="24"/>
      <c r="S536" s="24"/>
      <c r="T536" s="24"/>
      <c r="U536" s="24"/>
    </row>
    <row r="537" spans="5:21" ht="12.75">
      <c r="E537" s="23"/>
      <c r="F537" s="24"/>
      <c r="H537" s="23"/>
      <c r="J537" s="201"/>
      <c r="K537" s="201"/>
      <c r="L537" s="201"/>
      <c r="N537" s="24"/>
      <c r="P537" s="24"/>
      <c r="Q537" s="23"/>
      <c r="R537" s="24"/>
      <c r="S537" s="24"/>
      <c r="T537" s="24"/>
      <c r="U537" s="24"/>
    </row>
    <row r="538" spans="5:21" ht="12.75">
      <c r="E538" s="23"/>
      <c r="F538" s="24"/>
      <c r="H538" s="23"/>
      <c r="J538" s="201"/>
      <c r="K538" s="201"/>
      <c r="L538" s="201"/>
      <c r="N538" s="24"/>
      <c r="P538" s="24"/>
      <c r="Q538" s="23"/>
      <c r="R538" s="24"/>
      <c r="S538" s="24"/>
      <c r="T538" s="24"/>
      <c r="U538" s="24"/>
    </row>
    <row r="539" spans="5:21" ht="12.75">
      <c r="E539" s="23"/>
      <c r="F539" s="24"/>
      <c r="H539" s="23"/>
      <c r="J539" s="201"/>
      <c r="K539" s="201"/>
      <c r="L539" s="201"/>
      <c r="N539" s="24"/>
      <c r="P539" s="24"/>
      <c r="Q539" s="23"/>
      <c r="R539" s="24"/>
      <c r="S539" s="24"/>
      <c r="T539" s="24"/>
      <c r="U539" s="24"/>
    </row>
    <row r="540" spans="5:21" ht="12.75">
      <c r="E540" s="23"/>
      <c r="F540" s="24"/>
      <c r="H540" s="23"/>
      <c r="J540" s="201"/>
      <c r="K540" s="201"/>
      <c r="L540" s="201"/>
      <c r="N540" s="24"/>
      <c r="P540" s="24"/>
      <c r="Q540" s="23"/>
      <c r="R540" s="24"/>
      <c r="S540" s="24"/>
      <c r="T540" s="24"/>
      <c r="U540" s="24"/>
    </row>
    <row r="541" spans="5:21" ht="12.75">
      <c r="E541" s="23"/>
      <c r="F541" s="24"/>
      <c r="H541" s="23"/>
      <c r="J541" s="201"/>
      <c r="K541" s="201"/>
      <c r="L541" s="201"/>
      <c r="N541" s="24"/>
      <c r="P541" s="24"/>
      <c r="Q541" s="23"/>
      <c r="R541" s="24"/>
      <c r="S541" s="24"/>
      <c r="T541" s="24"/>
      <c r="U541" s="24"/>
    </row>
    <row r="542" spans="5:21" ht="12.75">
      <c r="E542" s="23"/>
      <c r="F542" s="24"/>
      <c r="H542" s="23"/>
      <c r="J542" s="201"/>
      <c r="K542" s="201"/>
      <c r="L542" s="201"/>
      <c r="N542" s="24"/>
      <c r="P542" s="24"/>
      <c r="Q542" s="23"/>
      <c r="R542" s="24"/>
      <c r="S542" s="24"/>
      <c r="T542" s="24"/>
      <c r="U542" s="24"/>
    </row>
    <row r="543" spans="5:21" ht="12.75">
      <c r="E543" s="23"/>
      <c r="F543" s="24"/>
      <c r="H543" s="23"/>
      <c r="J543" s="201"/>
      <c r="K543" s="201"/>
      <c r="L543" s="201"/>
      <c r="N543" s="24"/>
      <c r="P543" s="24"/>
      <c r="Q543" s="23"/>
      <c r="R543" s="24"/>
      <c r="S543" s="24"/>
      <c r="T543" s="24"/>
      <c r="U543" s="24"/>
    </row>
    <row r="544" spans="5:21" ht="12.75">
      <c r="E544" s="23"/>
      <c r="F544" s="24"/>
      <c r="H544" s="23"/>
      <c r="J544" s="201"/>
      <c r="K544" s="201"/>
      <c r="L544" s="201"/>
      <c r="N544" s="24"/>
      <c r="P544" s="24"/>
      <c r="Q544" s="23"/>
      <c r="R544" s="24"/>
      <c r="S544" s="24"/>
      <c r="T544" s="24"/>
      <c r="U544" s="24"/>
    </row>
    <row r="545" spans="5:21" ht="12.75">
      <c r="E545" s="23"/>
      <c r="F545" s="24"/>
      <c r="H545" s="23"/>
      <c r="J545" s="201"/>
      <c r="K545" s="201"/>
      <c r="L545" s="201"/>
      <c r="N545" s="24"/>
      <c r="P545" s="24"/>
      <c r="Q545" s="23"/>
      <c r="R545" s="24"/>
      <c r="S545" s="24"/>
      <c r="T545" s="24"/>
      <c r="U545" s="24"/>
    </row>
    <row r="546" spans="5:21" ht="12.75">
      <c r="E546" s="23"/>
      <c r="F546" s="24"/>
      <c r="H546" s="23"/>
      <c r="J546" s="201"/>
      <c r="K546" s="201"/>
      <c r="L546" s="201"/>
      <c r="N546" s="24"/>
      <c r="P546" s="24"/>
      <c r="Q546" s="23"/>
      <c r="R546" s="24"/>
      <c r="S546" s="24"/>
      <c r="T546" s="24"/>
      <c r="U546" s="24"/>
    </row>
    <row r="547" spans="5:21" ht="12.75">
      <c r="E547" s="23"/>
      <c r="F547" s="24"/>
      <c r="H547" s="23"/>
      <c r="J547" s="201"/>
      <c r="K547" s="201"/>
      <c r="L547" s="201"/>
      <c r="N547" s="24"/>
      <c r="P547" s="24"/>
      <c r="Q547" s="23"/>
      <c r="R547" s="24"/>
      <c r="S547" s="24"/>
      <c r="T547" s="24"/>
      <c r="U547" s="24"/>
    </row>
    <row r="548" spans="5:21" ht="12.75">
      <c r="E548" s="23"/>
      <c r="F548" s="24"/>
      <c r="H548" s="23"/>
      <c r="J548" s="201"/>
      <c r="K548" s="201"/>
      <c r="L548" s="201"/>
      <c r="N548" s="24"/>
      <c r="P548" s="24"/>
      <c r="Q548" s="23"/>
      <c r="R548" s="24"/>
      <c r="S548" s="24"/>
      <c r="T548" s="24"/>
      <c r="U548" s="24"/>
    </row>
    <row r="549" spans="5:21" ht="12.75">
      <c r="E549" s="23"/>
      <c r="F549" s="24"/>
      <c r="H549" s="23"/>
      <c r="J549" s="201"/>
      <c r="K549" s="201"/>
      <c r="L549" s="201"/>
      <c r="N549" s="24"/>
      <c r="P549" s="24"/>
      <c r="Q549" s="23"/>
      <c r="R549" s="24"/>
      <c r="S549" s="24"/>
      <c r="T549" s="24"/>
      <c r="U549" s="24"/>
    </row>
    <row r="550" spans="5:21" ht="12.75">
      <c r="E550" s="23"/>
      <c r="F550" s="24"/>
      <c r="H550" s="23"/>
      <c r="J550" s="201"/>
      <c r="K550" s="201"/>
      <c r="L550" s="201"/>
      <c r="N550" s="24"/>
      <c r="P550" s="24"/>
      <c r="Q550" s="23"/>
      <c r="R550" s="24"/>
      <c r="S550" s="24"/>
      <c r="T550" s="24"/>
      <c r="U550" s="24"/>
    </row>
    <row r="551" spans="5:21" ht="12.75">
      <c r="E551" s="23"/>
      <c r="F551" s="24"/>
      <c r="H551" s="23"/>
      <c r="J551" s="201"/>
      <c r="K551" s="201"/>
      <c r="L551" s="201"/>
      <c r="N551" s="24"/>
      <c r="P551" s="24"/>
      <c r="Q551" s="23"/>
      <c r="R551" s="24"/>
      <c r="S551" s="24"/>
      <c r="T551" s="24"/>
      <c r="U551" s="24"/>
    </row>
    <row r="552" spans="5:21" ht="12.75">
      <c r="E552" s="23"/>
      <c r="F552" s="24"/>
      <c r="H552" s="23"/>
      <c r="J552" s="201"/>
      <c r="K552" s="201"/>
      <c r="L552" s="201"/>
      <c r="N552" s="24"/>
      <c r="P552" s="24"/>
      <c r="Q552" s="23"/>
      <c r="R552" s="24"/>
      <c r="S552" s="24"/>
      <c r="T552" s="24"/>
      <c r="U552" s="24"/>
    </row>
    <row r="553" spans="5:21" ht="12.75">
      <c r="E553" s="23"/>
      <c r="F553" s="24"/>
      <c r="H553" s="23"/>
      <c r="J553" s="201"/>
      <c r="K553" s="201"/>
      <c r="L553" s="201"/>
      <c r="N553" s="24"/>
      <c r="P553" s="24"/>
      <c r="Q553" s="23"/>
      <c r="R553" s="24"/>
      <c r="S553" s="24"/>
      <c r="T553" s="24"/>
      <c r="U553" s="24"/>
    </row>
    <row r="554" spans="5:21" ht="12.75">
      <c r="E554" s="23"/>
      <c r="F554" s="24"/>
      <c r="H554" s="23"/>
      <c r="J554" s="201"/>
      <c r="K554" s="201"/>
      <c r="L554" s="201"/>
      <c r="N554" s="24"/>
      <c r="P554" s="24"/>
      <c r="Q554" s="23"/>
      <c r="R554" s="24"/>
      <c r="S554" s="24"/>
      <c r="T554" s="24"/>
      <c r="U554" s="24"/>
    </row>
    <row r="555" spans="5:21" ht="12.75">
      <c r="E555" s="23"/>
      <c r="F555" s="24"/>
      <c r="H555" s="23"/>
      <c r="J555" s="201"/>
      <c r="K555" s="201"/>
      <c r="L555" s="201"/>
      <c r="N555" s="24"/>
      <c r="P555" s="24"/>
      <c r="Q555" s="23"/>
      <c r="R555" s="24"/>
      <c r="S555" s="24"/>
      <c r="T555" s="24"/>
      <c r="U555" s="24"/>
    </row>
    <row r="556" spans="5:21" ht="12.75">
      <c r="E556" s="23"/>
      <c r="F556" s="24"/>
      <c r="H556" s="23"/>
      <c r="J556" s="201"/>
      <c r="K556" s="201"/>
      <c r="L556" s="201"/>
      <c r="N556" s="24"/>
      <c r="P556" s="24"/>
      <c r="Q556" s="23"/>
      <c r="R556" s="24"/>
      <c r="S556" s="24"/>
      <c r="T556" s="24"/>
      <c r="U556" s="24"/>
    </row>
    <row r="557" spans="5:21" ht="12.75">
      <c r="E557" s="23"/>
      <c r="F557" s="24"/>
      <c r="H557" s="23"/>
      <c r="J557" s="201"/>
      <c r="K557" s="201"/>
      <c r="L557" s="201"/>
      <c r="N557" s="24"/>
      <c r="P557" s="24"/>
      <c r="Q557" s="23"/>
      <c r="R557" s="24"/>
      <c r="S557" s="24"/>
      <c r="T557" s="24"/>
      <c r="U557" s="24"/>
    </row>
    <row r="558" spans="5:21" ht="12.75">
      <c r="E558" s="23"/>
      <c r="F558" s="24"/>
      <c r="H558" s="23"/>
      <c r="J558" s="201"/>
      <c r="K558" s="201"/>
      <c r="L558" s="201"/>
      <c r="N558" s="24"/>
      <c r="P558" s="24"/>
      <c r="Q558" s="23"/>
      <c r="R558" s="24"/>
      <c r="S558" s="24"/>
      <c r="T558" s="24"/>
      <c r="U558" s="24"/>
    </row>
    <row r="559" spans="5:21" ht="12.75">
      <c r="E559" s="23"/>
      <c r="F559" s="24"/>
      <c r="H559" s="23"/>
      <c r="J559" s="201"/>
      <c r="K559" s="201"/>
      <c r="L559" s="201"/>
      <c r="N559" s="24"/>
      <c r="P559" s="24"/>
      <c r="Q559" s="23"/>
      <c r="R559" s="24"/>
      <c r="S559" s="24"/>
      <c r="T559" s="24"/>
      <c r="U559" s="24"/>
    </row>
    <row r="560" spans="5:21" ht="12.75">
      <c r="E560" s="23"/>
      <c r="F560" s="24"/>
      <c r="H560" s="23"/>
      <c r="J560" s="201"/>
      <c r="K560" s="201"/>
      <c r="L560" s="201"/>
      <c r="N560" s="24"/>
      <c r="P560" s="24"/>
      <c r="Q560" s="23"/>
      <c r="R560" s="24"/>
      <c r="S560" s="24"/>
      <c r="T560" s="24"/>
      <c r="U560" s="24"/>
    </row>
    <row r="561" spans="5:21" ht="12.75">
      <c r="E561" s="23"/>
      <c r="F561" s="24"/>
      <c r="H561" s="23"/>
      <c r="J561" s="201"/>
      <c r="K561" s="201"/>
      <c r="L561" s="201"/>
      <c r="N561" s="24"/>
      <c r="P561" s="24"/>
      <c r="Q561" s="23"/>
      <c r="R561" s="24"/>
      <c r="S561" s="24"/>
      <c r="T561" s="24"/>
      <c r="U561" s="24"/>
    </row>
    <row r="562" spans="5:21" ht="12.75">
      <c r="E562" s="23"/>
      <c r="F562" s="24"/>
      <c r="H562" s="23"/>
      <c r="J562" s="201"/>
      <c r="K562" s="201"/>
      <c r="L562" s="201"/>
      <c r="N562" s="24"/>
      <c r="P562" s="24"/>
      <c r="Q562" s="23"/>
      <c r="R562" s="24"/>
      <c r="S562" s="24"/>
      <c r="T562" s="24"/>
      <c r="U562" s="24"/>
    </row>
    <row r="563" spans="5:21" ht="12.75">
      <c r="E563" s="23"/>
      <c r="F563" s="24"/>
      <c r="H563" s="23"/>
      <c r="J563" s="201"/>
      <c r="K563" s="201"/>
      <c r="L563" s="201"/>
      <c r="N563" s="24"/>
      <c r="P563" s="24"/>
      <c r="Q563" s="23"/>
      <c r="R563" s="24"/>
      <c r="S563" s="24"/>
      <c r="T563" s="24"/>
      <c r="U563" s="24"/>
    </row>
    <row r="564" spans="5:21" ht="12.75">
      <c r="E564" s="23"/>
      <c r="F564" s="24"/>
      <c r="H564" s="23"/>
      <c r="J564" s="201"/>
      <c r="K564" s="201"/>
      <c r="L564" s="201"/>
      <c r="N564" s="24"/>
      <c r="P564" s="24"/>
      <c r="Q564" s="23"/>
      <c r="R564" s="24"/>
      <c r="S564" s="24"/>
      <c r="T564" s="24"/>
      <c r="U564" s="24"/>
    </row>
    <row r="565" spans="5:21" ht="12.75">
      <c r="E565" s="23"/>
      <c r="F565" s="24"/>
      <c r="H565" s="23"/>
      <c r="J565" s="201"/>
      <c r="K565" s="201"/>
      <c r="L565" s="201"/>
      <c r="N565" s="24"/>
      <c r="P565" s="24"/>
      <c r="Q565" s="23"/>
      <c r="R565" s="24"/>
      <c r="S565" s="24"/>
      <c r="T565" s="24"/>
      <c r="U565" s="24"/>
    </row>
    <row r="566" spans="5:21" ht="12.75">
      <c r="E566" s="23"/>
      <c r="F566" s="24"/>
      <c r="H566" s="23"/>
      <c r="J566" s="201"/>
      <c r="K566" s="201"/>
      <c r="L566" s="201"/>
      <c r="N566" s="24"/>
      <c r="P566" s="24"/>
      <c r="Q566" s="23"/>
      <c r="R566" s="24"/>
      <c r="S566" s="24"/>
      <c r="T566" s="24"/>
      <c r="U566" s="24"/>
    </row>
    <row r="567" spans="5:21" ht="12.75">
      <c r="E567" s="23"/>
      <c r="F567" s="24"/>
      <c r="H567" s="23"/>
      <c r="J567" s="201"/>
      <c r="K567" s="201"/>
      <c r="L567" s="201"/>
      <c r="N567" s="24"/>
      <c r="P567" s="24"/>
      <c r="Q567" s="23"/>
      <c r="R567" s="24"/>
      <c r="S567" s="24"/>
      <c r="T567" s="24"/>
      <c r="U567" s="24"/>
    </row>
    <row r="568" spans="5:21" ht="12.75">
      <c r="E568" s="23"/>
      <c r="F568" s="24"/>
      <c r="H568" s="23"/>
      <c r="J568" s="201"/>
      <c r="K568" s="201"/>
      <c r="L568" s="201"/>
      <c r="N568" s="24"/>
      <c r="P568" s="24"/>
      <c r="Q568" s="23"/>
      <c r="R568" s="24"/>
      <c r="S568" s="24"/>
      <c r="T568" s="24"/>
      <c r="U568" s="24"/>
    </row>
    <row r="569" spans="5:21" ht="12.75">
      <c r="E569" s="23"/>
      <c r="F569" s="24"/>
      <c r="H569" s="23"/>
      <c r="J569" s="201"/>
      <c r="K569" s="201"/>
      <c r="L569" s="201"/>
      <c r="N569" s="24"/>
      <c r="P569" s="24"/>
      <c r="Q569" s="23"/>
      <c r="R569" s="24"/>
      <c r="S569" s="24"/>
      <c r="T569" s="24"/>
      <c r="U569" s="24"/>
    </row>
    <row r="570" spans="5:21" ht="12.75">
      <c r="E570" s="23"/>
      <c r="F570" s="24"/>
      <c r="H570" s="23"/>
      <c r="J570" s="201"/>
      <c r="K570" s="201"/>
      <c r="L570" s="201"/>
      <c r="N570" s="24"/>
      <c r="P570" s="24"/>
      <c r="Q570" s="23"/>
      <c r="R570" s="24"/>
      <c r="S570" s="24"/>
      <c r="T570" s="24"/>
      <c r="U570" s="24"/>
    </row>
    <row r="571" spans="5:21" ht="12.75">
      <c r="E571" s="23"/>
      <c r="F571" s="24"/>
      <c r="H571" s="23"/>
      <c r="J571" s="201"/>
      <c r="K571" s="201"/>
      <c r="L571" s="201"/>
      <c r="N571" s="24"/>
      <c r="P571" s="24"/>
      <c r="Q571" s="23"/>
      <c r="R571" s="24"/>
      <c r="S571" s="24"/>
      <c r="T571" s="24"/>
      <c r="U571" s="24"/>
    </row>
    <row r="572" spans="5:21" ht="12.75">
      <c r="E572" s="23"/>
      <c r="F572" s="24"/>
      <c r="H572" s="23"/>
      <c r="J572" s="201"/>
      <c r="K572" s="201"/>
      <c r="L572" s="201"/>
      <c r="N572" s="24"/>
      <c r="P572" s="24"/>
      <c r="Q572" s="23"/>
      <c r="R572" s="24"/>
      <c r="S572" s="24"/>
      <c r="T572" s="24"/>
      <c r="U572" s="24"/>
    </row>
    <row r="573" spans="5:21" ht="12.75">
      <c r="E573" s="23"/>
      <c r="F573" s="24"/>
      <c r="H573" s="23"/>
      <c r="J573" s="201"/>
      <c r="K573" s="201"/>
      <c r="L573" s="201"/>
      <c r="N573" s="24"/>
      <c r="P573" s="24"/>
      <c r="Q573" s="23"/>
      <c r="R573" s="24"/>
      <c r="S573" s="24"/>
      <c r="T573" s="24"/>
      <c r="U573" s="24"/>
    </row>
    <row r="574" spans="5:21" ht="12.75">
      <c r="E574" s="23"/>
      <c r="F574" s="24"/>
      <c r="H574" s="23"/>
      <c r="J574" s="201"/>
      <c r="K574" s="201"/>
      <c r="L574" s="201"/>
      <c r="N574" s="24"/>
      <c r="P574" s="24"/>
      <c r="Q574" s="23"/>
      <c r="R574" s="24"/>
      <c r="S574" s="24"/>
      <c r="T574" s="24"/>
      <c r="U574" s="24"/>
    </row>
    <row r="575" spans="5:21" ht="12.75">
      <c r="E575" s="23"/>
      <c r="F575" s="24"/>
      <c r="H575" s="23"/>
      <c r="J575" s="201"/>
      <c r="K575" s="201"/>
      <c r="L575" s="201"/>
      <c r="N575" s="24"/>
      <c r="P575" s="24"/>
      <c r="Q575" s="23"/>
      <c r="R575" s="24"/>
      <c r="S575" s="24"/>
      <c r="T575" s="24"/>
      <c r="U575" s="24"/>
    </row>
    <row r="576" spans="5:21" ht="12.75">
      <c r="E576" s="23"/>
      <c r="F576" s="24"/>
      <c r="H576" s="23"/>
      <c r="J576" s="201"/>
      <c r="K576" s="201"/>
      <c r="L576" s="201"/>
      <c r="N576" s="24"/>
      <c r="P576" s="24"/>
      <c r="Q576" s="23"/>
      <c r="R576" s="24"/>
      <c r="S576" s="24"/>
      <c r="T576" s="24"/>
      <c r="U576" s="24"/>
    </row>
    <row r="577" spans="5:21" ht="12.75">
      <c r="E577" s="23"/>
      <c r="F577" s="24"/>
      <c r="H577" s="23"/>
      <c r="J577" s="201"/>
      <c r="K577" s="201"/>
      <c r="L577" s="201"/>
      <c r="N577" s="24"/>
      <c r="P577" s="24"/>
      <c r="Q577" s="23"/>
      <c r="R577" s="24"/>
      <c r="S577" s="24"/>
      <c r="T577" s="24"/>
      <c r="U577" s="24"/>
    </row>
    <row r="578" spans="5:21" ht="12.75">
      <c r="E578" s="23"/>
      <c r="F578" s="24"/>
      <c r="H578" s="23"/>
      <c r="J578" s="201"/>
      <c r="K578" s="201"/>
      <c r="L578" s="201"/>
      <c r="N578" s="24"/>
      <c r="P578" s="24"/>
      <c r="Q578" s="23"/>
      <c r="R578" s="24"/>
      <c r="S578" s="24"/>
      <c r="T578" s="24"/>
      <c r="U578" s="24"/>
    </row>
    <row r="579" spans="5:21" ht="12.75">
      <c r="E579" s="23"/>
      <c r="F579" s="24"/>
      <c r="H579" s="23"/>
      <c r="J579" s="201"/>
      <c r="K579" s="201"/>
      <c r="L579" s="201"/>
      <c r="N579" s="24"/>
      <c r="P579" s="24"/>
      <c r="Q579" s="23"/>
      <c r="R579" s="24"/>
      <c r="S579" s="24"/>
      <c r="T579" s="24"/>
      <c r="U579" s="24"/>
    </row>
    <row r="580" spans="5:21" ht="12.75">
      <c r="E580" s="23"/>
      <c r="F580" s="24"/>
      <c r="H580" s="23"/>
      <c r="J580" s="201"/>
      <c r="K580" s="201"/>
      <c r="L580" s="201"/>
      <c r="N580" s="24"/>
      <c r="P580" s="24"/>
      <c r="Q580" s="23"/>
      <c r="R580" s="24"/>
      <c r="S580" s="24"/>
      <c r="T580" s="24"/>
      <c r="U580" s="24"/>
    </row>
    <row r="581" spans="5:21" ht="12.75">
      <c r="E581" s="23"/>
      <c r="F581" s="24"/>
      <c r="H581" s="23"/>
      <c r="J581" s="201"/>
      <c r="K581" s="201"/>
      <c r="L581" s="201"/>
      <c r="N581" s="24"/>
      <c r="P581" s="24"/>
      <c r="Q581" s="23"/>
      <c r="R581" s="24"/>
      <c r="S581" s="24"/>
      <c r="T581" s="24"/>
      <c r="U581" s="24"/>
    </row>
    <row r="582" spans="5:21" ht="12.75">
      <c r="E582" s="23"/>
      <c r="F582" s="24"/>
      <c r="H582" s="23"/>
      <c r="J582" s="201"/>
      <c r="K582" s="201"/>
      <c r="L582" s="201"/>
      <c r="N582" s="24"/>
      <c r="P582" s="24"/>
      <c r="Q582" s="23"/>
      <c r="R582" s="24"/>
      <c r="S582" s="24"/>
      <c r="T582" s="24"/>
      <c r="U582" s="24"/>
    </row>
    <row r="583" spans="5:21" ht="12.75">
      <c r="E583" s="23"/>
      <c r="F583" s="24"/>
      <c r="H583" s="23"/>
      <c r="J583" s="201"/>
      <c r="K583" s="201"/>
      <c r="L583" s="201"/>
      <c r="N583" s="24"/>
      <c r="P583" s="24"/>
      <c r="Q583" s="23"/>
      <c r="R583" s="24"/>
      <c r="S583" s="24"/>
      <c r="T583" s="24"/>
      <c r="U583" s="24"/>
    </row>
    <row r="584" spans="5:21" ht="12.75">
      <c r="E584" s="23"/>
      <c r="F584" s="24"/>
      <c r="H584" s="23"/>
      <c r="J584" s="201"/>
      <c r="K584" s="201"/>
      <c r="L584" s="201"/>
      <c r="N584" s="24"/>
      <c r="P584" s="24"/>
      <c r="Q584" s="23"/>
      <c r="R584" s="24"/>
      <c r="S584" s="24"/>
      <c r="T584" s="24"/>
      <c r="U584" s="24"/>
    </row>
    <row r="585" spans="5:21" ht="12.75">
      <c r="E585" s="23"/>
      <c r="F585" s="24"/>
      <c r="H585" s="23"/>
      <c r="J585" s="201"/>
      <c r="K585" s="201"/>
      <c r="L585" s="201"/>
      <c r="N585" s="24"/>
      <c r="P585" s="24"/>
      <c r="Q585" s="23"/>
      <c r="R585" s="24"/>
      <c r="S585" s="24"/>
      <c r="T585" s="24"/>
      <c r="U585" s="24"/>
    </row>
    <row r="586" spans="5:21" ht="12.75">
      <c r="E586" s="23"/>
      <c r="F586" s="24"/>
      <c r="H586" s="23"/>
      <c r="J586" s="201"/>
      <c r="K586" s="201"/>
      <c r="L586" s="201"/>
      <c r="N586" s="24"/>
      <c r="P586" s="24"/>
      <c r="Q586" s="23"/>
      <c r="R586" s="24"/>
      <c r="S586" s="24"/>
      <c r="T586" s="24"/>
      <c r="U586" s="24"/>
    </row>
    <row r="587" spans="5:21" ht="12.75">
      <c r="E587" s="23"/>
      <c r="F587" s="24"/>
      <c r="H587" s="23"/>
      <c r="J587" s="201"/>
      <c r="K587" s="201"/>
      <c r="L587" s="201"/>
      <c r="N587" s="24"/>
      <c r="P587" s="24"/>
      <c r="Q587" s="23"/>
      <c r="R587" s="24"/>
      <c r="S587" s="24"/>
      <c r="T587" s="24"/>
      <c r="U587" s="24"/>
    </row>
    <row r="588" spans="5:21" ht="12.75">
      <c r="E588" s="23"/>
      <c r="F588" s="24"/>
      <c r="H588" s="23"/>
      <c r="J588" s="201"/>
      <c r="K588" s="201"/>
      <c r="L588" s="201"/>
      <c r="N588" s="24"/>
      <c r="P588" s="24"/>
      <c r="Q588" s="23"/>
      <c r="R588" s="24"/>
      <c r="S588" s="24"/>
      <c r="T588" s="24"/>
      <c r="U588" s="24"/>
    </row>
    <row r="589" spans="5:21" ht="12.75">
      <c r="E589" s="23"/>
      <c r="F589" s="24"/>
      <c r="H589" s="23"/>
      <c r="J589" s="201"/>
      <c r="K589" s="201"/>
      <c r="L589" s="201"/>
      <c r="N589" s="24"/>
      <c r="P589" s="24"/>
      <c r="Q589" s="23"/>
      <c r="R589" s="24"/>
      <c r="S589" s="24"/>
      <c r="T589" s="24"/>
      <c r="U589" s="24"/>
    </row>
    <row r="590" spans="5:21" ht="12.75">
      <c r="E590" s="23"/>
      <c r="F590" s="24"/>
      <c r="H590" s="23"/>
      <c r="J590" s="201"/>
      <c r="K590" s="201"/>
      <c r="L590" s="201"/>
      <c r="N590" s="24"/>
      <c r="P590" s="24"/>
      <c r="Q590" s="23"/>
      <c r="R590" s="24"/>
      <c r="S590" s="24"/>
      <c r="T590" s="24"/>
      <c r="U590" s="24"/>
    </row>
    <row r="591" spans="5:21" ht="12.75">
      <c r="E591" s="23"/>
      <c r="F591" s="24"/>
      <c r="H591" s="23"/>
      <c r="J591" s="201"/>
      <c r="K591" s="201"/>
      <c r="L591" s="201"/>
      <c r="N591" s="24"/>
      <c r="P591" s="24"/>
      <c r="Q591" s="23"/>
      <c r="R591" s="24"/>
      <c r="S591" s="24"/>
      <c r="T591" s="24"/>
      <c r="U591" s="24"/>
    </row>
    <row r="592" spans="5:21" ht="12.75">
      <c r="E592" s="23"/>
      <c r="F592" s="24"/>
      <c r="H592" s="23"/>
      <c r="J592" s="201"/>
      <c r="K592" s="201"/>
      <c r="L592" s="201"/>
      <c r="N592" s="24"/>
      <c r="P592" s="24"/>
      <c r="Q592" s="23"/>
      <c r="R592" s="24"/>
      <c r="S592" s="24"/>
      <c r="T592" s="24"/>
      <c r="U592" s="24"/>
    </row>
    <row r="593" spans="5:21" ht="12.75">
      <c r="E593" s="23"/>
      <c r="F593" s="24"/>
      <c r="H593" s="23"/>
      <c r="J593" s="201"/>
      <c r="K593" s="201"/>
      <c r="L593" s="201"/>
      <c r="N593" s="24"/>
      <c r="P593" s="24"/>
      <c r="Q593" s="23"/>
      <c r="R593" s="24"/>
      <c r="S593" s="24"/>
      <c r="T593" s="24"/>
      <c r="U593" s="24"/>
    </row>
    <row r="594" spans="5:21" ht="12.75">
      <c r="E594" s="23"/>
      <c r="F594" s="24"/>
      <c r="H594" s="23"/>
      <c r="J594" s="201"/>
      <c r="K594" s="201"/>
      <c r="L594" s="201"/>
      <c r="N594" s="24"/>
      <c r="P594" s="24"/>
      <c r="Q594" s="23"/>
      <c r="R594" s="24"/>
      <c r="S594" s="24"/>
      <c r="T594" s="24"/>
      <c r="U594" s="24"/>
    </row>
    <row r="595" spans="5:21" ht="12.75">
      <c r="E595" s="23"/>
      <c r="F595" s="24"/>
      <c r="H595" s="23"/>
      <c r="J595" s="201"/>
      <c r="K595" s="201"/>
      <c r="L595" s="201"/>
      <c r="N595" s="24"/>
      <c r="P595" s="24"/>
      <c r="Q595" s="23"/>
      <c r="R595" s="24"/>
      <c r="S595" s="24"/>
      <c r="T595" s="24"/>
      <c r="U595" s="24"/>
    </row>
    <row r="596" spans="5:21" ht="12.75">
      <c r="E596" s="23"/>
      <c r="F596" s="24"/>
      <c r="H596" s="23"/>
      <c r="J596" s="201"/>
      <c r="K596" s="201"/>
      <c r="L596" s="201"/>
      <c r="N596" s="24"/>
      <c r="P596" s="24"/>
      <c r="Q596" s="23"/>
      <c r="R596" s="24"/>
      <c r="S596" s="24"/>
      <c r="T596" s="24"/>
      <c r="U596" s="24"/>
    </row>
    <row r="597" spans="5:21" ht="12.75">
      <c r="E597" s="23"/>
      <c r="F597" s="24"/>
      <c r="H597" s="23"/>
      <c r="J597" s="201"/>
      <c r="K597" s="201"/>
      <c r="L597" s="201"/>
      <c r="N597" s="24"/>
      <c r="P597" s="24"/>
      <c r="Q597" s="23"/>
      <c r="R597" s="24"/>
      <c r="S597" s="24"/>
      <c r="T597" s="24"/>
      <c r="U597" s="24"/>
    </row>
    <row r="598" spans="5:21" ht="12.75">
      <c r="E598" s="23"/>
      <c r="F598" s="24"/>
      <c r="H598" s="23"/>
      <c r="J598" s="201"/>
      <c r="K598" s="201"/>
      <c r="L598" s="201"/>
      <c r="N598" s="24"/>
      <c r="P598" s="24"/>
      <c r="Q598" s="23"/>
      <c r="R598" s="24"/>
      <c r="S598" s="24"/>
      <c r="T598" s="24"/>
      <c r="U598" s="24"/>
    </row>
    <row r="599" spans="5:21" ht="12.75">
      <c r="E599" s="23"/>
      <c r="F599" s="24"/>
      <c r="H599" s="23"/>
      <c r="J599" s="201"/>
      <c r="K599" s="201"/>
      <c r="L599" s="201"/>
      <c r="N599" s="24"/>
      <c r="P599" s="24"/>
      <c r="Q599" s="23"/>
      <c r="R599" s="24"/>
      <c r="S599" s="24"/>
      <c r="T599" s="24"/>
      <c r="U599" s="24"/>
    </row>
    <row r="600" spans="5:21" ht="12.75">
      <c r="E600" s="23"/>
      <c r="F600" s="24"/>
      <c r="H600" s="23"/>
      <c r="J600" s="201"/>
      <c r="K600" s="201"/>
      <c r="L600" s="201"/>
      <c r="N600" s="24"/>
      <c r="P600" s="24"/>
      <c r="Q600" s="23"/>
      <c r="R600" s="24"/>
      <c r="S600" s="24"/>
      <c r="T600" s="24"/>
      <c r="U600" s="24"/>
    </row>
    <row r="601" spans="5:21" ht="12.75">
      <c r="E601" s="23"/>
      <c r="F601" s="24"/>
      <c r="H601" s="23"/>
      <c r="J601" s="201"/>
      <c r="K601" s="201"/>
      <c r="L601" s="201"/>
      <c r="N601" s="24"/>
      <c r="P601" s="24"/>
      <c r="Q601" s="23"/>
      <c r="R601" s="24"/>
      <c r="S601" s="24"/>
      <c r="T601" s="24"/>
      <c r="U601" s="24"/>
    </row>
    <row r="602" spans="5:21" ht="12.75">
      <c r="E602" s="23"/>
      <c r="F602" s="24"/>
      <c r="H602" s="23"/>
      <c r="J602" s="201"/>
      <c r="K602" s="201"/>
      <c r="L602" s="201"/>
      <c r="N602" s="24"/>
      <c r="P602" s="24"/>
      <c r="Q602" s="23"/>
      <c r="R602" s="24"/>
      <c r="S602" s="24"/>
      <c r="T602" s="24"/>
      <c r="U602" s="24"/>
    </row>
    <row r="603" spans="5:21" ht="12.75">
      <c r="E603" s="23"/>
      <c r="F603" s="24"/>
      <c r="H603" s="23"/>
      <c r="J603" s="201"/>
      <c r="K603" s="201"/>
      <c r="L603" s="201"/>
      <c r="N603" s="24"/>
      <c r="P603" s="24"/>
      <c r="Q603" s="23"/>
      <c r="R603" s="24"/>
      <c r="S603" s="24"/>
      <c r="T603" s="24"/>
      <c r="U603" s="24"/>
    </row>
    <row r="604" spans="5:21" ht="12.75">
      <c r="E604" s="23"/>
      <c r="F604" s="24"/>
      <c r="H604" s="23"/>
      <c r="J604" s="201"/>
      <c r="K604" s="201"/>
      <c r="L604" s="201"/>
      <c r="N604" s="24"/>
      <c r="P604" s="24"/>
      <c r="Q604" s="23"/>
      <c r="R604" s="24"/>
      <c r="S604" s="24"/>
      <c r="T604" s="24"/>
      <c r="U604" s="24"/>
    </row>
    <row r="605" spans="5:21" ht="12.75">
      <c r="E605" s="23"/>
      <c r="F605" s="24"/>
      <c r="H605" s="23"/>
      <c r="J605" s="201"/>
      <c r="K605" s="201"/>
      <c r="L605" s="201"/>
      <c r="N605" s="24"/>
      <c r="P605" s="24"/>
      <c r="Q605" s="23"/>
      <c r="R605" s="24"/>
      <c r="S605" s="24"/>
      <c r="T605" s="24"/>
      <c r="U605" s="24"/>
    </row>
    <row r="606" spans="5:21" ht="12.75">
      <c r="E606" s="23"/>
      <c r="F606" s="24"/>
      <c r="H606" s="23"/>
      <c r="J606" s="201"/>
      <c r="K606" s="201"/>
      <c r="L606" s="201"/>
      <c r="N606" s="24"/>
      <c r="P606" s="24"/>
      <c r="Q606" s="23"/>
      <c r="R606" s="24"/>
      <c r="S606" s="24"/>
      <c r="T606" s="24"/>
      <c r="U606" s="24"/>
    </row>
    <row r="607" spans="5:21" ht="12.75">
      <c r="E607" s="23"/>
      <c r="F607" s="24"/>
      <c r="H607" s="23"/>
      <c r="J607" s="201"/>
      <c r="K607" s="201"/>
      <c r="L607" s="201"/>
      <c r="N607" s="24"/>
      <c r="P607" s="24"/>
      <c r="Q607" s="23"/>
      <c r="R607" s="24"/>
      <c r="S607" s="24"/>
      <c r="T607" s="24"/>
      <c r="U607" s="24"/>
    </row>
    <row r="608" spans="5:21" ht="12.75">
      <c r="E608" s="23"/>
      <c r="F608" s="24"/>
      <c r="H608" s="23"/>
      <c r="J608" s="201"/>
      <c r="K608" s="201"/>
      <c r="L608" s="201"/>
      <c r="N608" s="24"/>
      <c r="P608" s="24"/>
      <c r="Q608" s="23"/>
      <c r="R608" s="24"/>
      <c r="S608" s="24"/>
      <c r="T608" s="24"/>
      <c r="U608" s="24"/>
    </row>
    <row r="609" spans="5:21" ht="12.75">
      <c r="E609" s="23"/>
      <c r="F609" s="24"/>
      <c r="H609" s="23"/>
      <c r="J609" s="201"/>
      <c r="K609" s="201"/>
      <c r="L609" s="201"/>
      <c r="N609" s="24"/>
      <c r="P609" s="24"/>
      <c r="Q609" s="23"/>
      <c r="R609" s="24"/>
      <c r="S609" s="24"/>
      <c r="T609" s="24"/>
      <c r="U609" s="24"/>
    </row>
    <row r="610" spans="5:21" ht="12.75">
      <c r="E610" s="23"/>
      <c r="F610" s="24"/>
      <c r="H610" s="23"/>
      <c r="J610" s="201"/>
      <c r="K610" s="201"/>
      <c r="L610" s="201"/>
      <c r="N610" s="24"/>
      <c r="P610" s="24"/>
      <c r="Q610" s="23"/>
      <c r="R610" s="24"/>
      <c r="S610" s="24"/>
      <c r="T610" s="24"/>
      <c r="U610" s="24"/>
    </row>
    <row r="611" spans="5:21" ht="12.75">
      <c r="E611" s="23"/>
      <c r="F611" s="24"/>
      <c r="H611" s="23"/>
      <c r="J611" s="201"/>
      <c r="K611" s="201"/>
      <c r="L611" s="201"/>
      <c r="N611" s="24"/>
      <c r="P611" s="24"/>
      <c r="Q611" s="23"/>
      <c r="R611" s="24"/>
      <c r="S611" s="24"/>
      <c r="T611" s="24"/>
      <c r="U611" s="24"/>
    </row>
    <row r="612" spans="5:21" ht="12.75">
      <c r="E612" s="23"/>
      <c r="F612" s="24"/>
      <c r="H612" s="23"/>
      <c r="J612" s="201"/>
      <c r="K612" s="201"/>
      <c r="L612" s="201"/>
      <c r="N612" s="24"/>
      <c r="P612" s="24"/>
      <c r="Q612" s="23"/>
      <c r="R612" s="24"/>
      <c r="S612" s="24"/>
      <c r="T612" s="24"/>
      <c r="U612" s="24"/>
    </row>
    <row r="613" spans="5:21" ht="12.75">
      <c r="E613" s="23"/>
      <c r="F613" s="24"/>
      <c r="H613" s="23"/>
      <c r="J613" s="201"/>
      <c r="K613" s="201"/>
      <c r="L613" s="201"/>
      <c r="N613" s="24"/>
      <c r="P613" s="24"/>
      <c r="Q613" s="23"/>
      <c r="R613" s="24"/>
      <c r="S613" s="24"/>
      <c r="T613" s="24"/>
      <c r="U613" s="24"/>
    </row>
    <row r="614" spans="5:21" ht="12.75">
      <c r="E614" s="23"/>
      <c r="F614" s="24"/>
      <c r="H614" s="23"/>
      <c r="J614" s="201"/>
      <c r="K614" s="201"/>
      <c r="L614" s="201"/>
      <c r="N614" s="24"/>
      <c r="P614" s="24"/>
      <c r="Q614" s="23"/>
      <c r="R614" s="24"/>
      <c r="S614" s="24"/>
      <c r="T614" s="24"/>
      <c r="U614" s="24"/>
    </row>
    <row r="615" spans="5:21" ht="12.75">
      <c r="E615" s="23"/>
      <c r="F615" s="24"/>
      <c r="H615" s="23"/>
      <c r="J615" s="201"/>
      <c r="K615" s="201"/>
      <c r="L615" s="201"/>
      <c r="N615" s="24"/>
      <c r="P615" s="24"/>
      <c r="Q615" s="23"/>
      <c r="R615" s="24"/>
      <c r="S615" s="24"/>
      <c r="T615" s="24"/>
      <c r="U615" s="24"/>
    </row>
    <row r="616" spans="5:21" ht="12.75">
      <c r="E616" s="23"/>
      <c r="F616" s="24"/>
      <c r="H616" s="23"/>
      <c r="J616" s="201"/>
      <c r="K616" s="201"/>
      <c r="L616" s="201"/>
      <c r="N616" s="24"/>
      <c r="P616" s="24"/>
      <c r="Q616" s="23"/>
      <c r="R616" s="24"/>
      <c r="S616" s="24"/>
      <c r="T616" s="24"/>
      <c r="U616" s="24"/>
    </row>
    <row r="617" spans="5:21" ht="12.75">
      <c r="E617" s="23"/>
      <c r="F617" s="24"/>
      <c r="H617" s="23"/>
      <c r="J617" s="201"/>
      <c r="K617" s="201"/>
      <c r="L617" s="201"/>
      <c r="N617" s="24"/>
      <c r="P617" s="24"/>
      <c r="Q617" s="23"/>
      <c r="R617" s="24"/>
      <c r="S617" s="24"/>
      <c r="T617" s="24"/>
      <c r="U617" s="24"/>
    </row>
    <row r="618" spans="5:21" ht="12.75">
      <c r="E618" s="23"/>
      <c r="F618" s="24"/>
      <c r="H618" s="23"/>
      <c r="J618" s="201"/>
      <c r="K618" s="201"/>
      <c r="L618" s="201"/>
      <c r="N618" s="24"/>
      <c r="P618" s="24"/>
      <c r="Q618" s="23"/>
      <c r="R618" s="24"/>
      <c r="S618" s="24"/>
      <c r="T618" s="24"/>
      <c r="U618" s="24"/>
    </row>
    <row r="619" spans="5:21" ht="12.75">
      <c r="E619" s="23"/>
      <c r="F619" s="24"/>
      <c r="H619" s="23"/>
      <c r="J619" s="201"/>
      <c r="K619" s="201"/>
      <c r="L619" s="201"/>
      <c r="N619" s="24"/>
      <c r="P619" s="24"/>
      <c r="Q619" s="23"/>
      <c r="R619" s="24"/>
      <c r="S619" s="24"/>
      <c r="T619" s="24"/>
      <c r="U619" s="24"/>
    </row>
    <row r="620" spans="5:21" ht="12.75">
      <c r="E620" s="23"/>
      <c r="F620" s="24"/>
      <c r="H620" s="23"/>
      <c r="J620" s="201"/>
      <c r="K620" s="201"/>
      <c r="L620" s="201"/>
      <c r="N620" s="24"/>
      <c r="P620" s="24"/>
      <c r="Q620" s="23"/>
      <c r="R620" s="24"/>
      <c r="S620" s="24"/>
      <c r="T620" s="24"/>
      <c r="U620" s="24"/>
    </row>
    <row r="621" spans="5:21" ht="12.75">
      <c r="E621" s="23"/>
      <c r="F621" s="24"/>
      <c r="H621" s="23"/>
      <c r="J621" s="201"/>
      <c r="K621" s="201"/>
      <c r="L621" s="201"/>
      <c r="N621" s="24"/>
      <c r="P621" s="24"/>
      <c r="Q621" s="23"/>
      <c r="R621" s="24"/>
      <c r="S621" s="24"/>
      <c r="T621" s="24"/>
      <c r="U621" s="24"/>
    </row>
    <row r="622" spans="5:21" ht="12.75">
      <c r="E622" s="23"/>
      <c r="F622" s="24"/>
      <c r="H622" s="23"/>
      <c r="J622" s="201"/>
      <c r="K622" s="201"/>
      <c r="L622" s="201"/>
      <c r="N622" s="24"/>
      <c r="P622" s="24"/>
      <c r="Q622" s="23"/>
      <c r="R622" s="24"/>
      <c r="S622" s="24"/>
      <c r="T622" s="24"/>
      <c r="U622" s="24"/>
    </row>
    <row r="623" spans="5:21" ht="12.75">
      <c r="E623" s="23"/>
      <c r="F623" s="24"/>
      <c r="H623" s="23"/>
      <c r="J623" s="201"/>
      <c r="K623" s="201"/>
      <c r="L623" s="201"/>
      <c r="N623" s="24"/>
      <c r="P623" s="24"/>
      <c r="Q623" s="23"/>
      <c r="R623" s="24"/>
      <c r="S623" s="24"/>
      <c r="T623" s="24"/>
      <c r="U623" s="24"/>
    </row>
    <row r="624" spans="5:21" ht="12.75">
      <c r="E624" s="23"/>
      <c r="F624" s="24"/>
      <c r="H624" s="23"/>
      <c r="J624" s="201"/>
      <c r="K624" s="201"/>
      <c r="L624" s="201"/>
      <c r="N624" s="24"/>
      <c r="P624" s="24"/>
      <c r="Q624" s="23"/>
      <c r="R624" s="24"/>
      <c r="S624" s="24"/>
      <c r="T624" s="24"/>
      <c r="U624" s="24"/>
    </row>
    <row r="625" spans="5:21" ht="12.75">
      <c r="E625" s="23"/>
      <c r="F625" s="24"/>
      <c r="H625" s="23"/>
      <c r="J625" s="201"/>
      <c r="K625" s="201"/>
      <c r="L625" s="201"/>
      <c r="N625" s="24"/>
      <c r="P625" s="24"/>
      <c r="Q625" s="23"/>
      <c r="R625" s="24"/>
      <c r="S625" s="24"/>
      <c r="T625" s="24"/>
      <c r="U625" s="24"/>
    </row>
    <row r="626" spans="5:21" ht="12.75">
      <c r="E626" s="23"/>
      <c r="F626" s="24"/>
      <c r="H626" s="23"/>
      <c r="J626" s="201"/>
      <c r="K626" s="201"/>
      <c r="L626" s="201"/>
      <c r="N626" s="24"/>
      <c r="P626" s="24"/>
      <c r="Q626" s="23"/>
      <c r="R626" s="24"/>
      <c r="S626" s="24"/>
      <c r="T626" s="24"/>
      <c r="U626" s="24"/>
    </row>
    <row r="627" spans="5:21" ht="12.75">
      <c r="E627" s="23"/>
      <c r="F627" s="24"/>
      <c r="H627" s="23"/>
      <c r="J627" s="201"/>
      <c r="K627" s="201"/>
      <c r="L627" s="201"/>
      <c r="N627" s="24"/>
      <c r="P627" s="24"/>
      <c r="Q627" s="23"/>
      <c r="R627" s="24"/>
      <c r="S627" s="24"/>
      <c r="T627" s="24"/>
      <c r="U627" s="24"/>
    </row>
    <row r="628" spans="5:21" ht="12.75">
      <c r="E628" s="23"/>
      <c r="F628" s="24"/>
      <c r="H628" s="23"/>
      <c r="J628" s="201"/>
      <c r="K628" s="201"/>
      <c r="L628" s="201"/>
      <c r="N628" s="24"/>
      <c r="P628" s="24"/>
      <c r="Q628" s="23"/>
      <c r="R628" s="24"/>
      <c r="S628" s="24"/>
      <c r="T628" s="24"/>
      <c r="U628" s="24"/>
    </row>
    <row r="629" spans="5:21" ht="12.75">
      <c r="E629" s="23"/>
      <c r="F629" s="24"/>
      <c r="H629" s="23"/>
      <c r="J629" s="201"/>
      <c r="K629" s="201"/>
      <c r="L629" s="201"/>
      <c r="N629" s="24"/>
      <c r="P629" s="24"/>
      <c r="Q629" s="23"/>
      <c r="R629" s="24"/>
      <c r="S629" s="24"/>
      <c r="T629" s="24"/>
      <c r="U629" s="24"/>
    </row>
    <row r="630" spans="5:21" ht="12.75">
      <c r="E630" s="23"/>
      <c r="F630" s="24"/>
      <c r="H630" s="23"/>
      <c r="J630" s="201"/>
      <c r="K630" s="201"/>
      <c r="L630" s="201"/>
      <c r="N630" s="24"/>
      <c r="P630" s="24"/>
      <c r="Q630" s="23"/>
      <c r="R630" s="24"/>
      <c r="S630" s="24"/>
      <c r="T630" s="24"/>
      <c r="U630" s="24"/>
    </row>
    <row r="631" spans="5:21" ht="12.75">
      <c r="E631" s="23"/>
      <c r="F631" s="24"/>
      <c r="H631" s="23"/>
      <c r="J631" s="201"/>
      <c r="K631" s="201"/>
      <c r="L631" s="201"/>
      <c r="N631" s="24"/>
      <c r="P631" s="24"/>
      <c r="Q631" s="23"/>
      <c r="R631" s="24"/>
      <c r="S631" s="24"/>
      <c r="T631" s="24"/>
      <c r="U631" s="24"/>
    </row>
    <row r="632" spans="5:21" ht="12.75">
      <c r="E632" s="23"/>
      <c r="F632" s="24"/>
      <c r="H632" s="23"/>
      <c r="J632" s="201"/>
      <c r="K632" s="201"/>
      <c r="L632" s="201"/>
      <c r="N632" s="24"/>
      <c r="P632" s="24"/>
      <c r="Q632" s="23"/>
      <c r="R632" s="24"/>
      <c r="S632" s="24"/>
      <c r="T632" s="24"/>
      <c r="U632" s="24"/>
    </row>
    <row r="633" spans="5:21" ht="12.75">
      <c r="E633" s="23"/>
      <c r="F633" s="24"/>
      <c r="H633" s="23"/>
      <c r="J633" s="201"/>
      <c r="K633" s="201"/>
      <c r="L633" s="201"/>
      <c r="N633" s="24"/>
      <c r="P633" s="24"/>
      <c r="Q633" s="23"/>
      <c r="R633" s="24"/>
      <c r="S633" s="24"/>
      <c r="T633" s="24"/>
      <c r="U633" s="24"/>
    </row>
    <row r="634" spans="5:21" ht="12.75">
      <c r="E634" s="23"/>
      <c r="F634" s="24"/>
      <c r="H634" s="23"/>
      <c r="J634" s="201"/>
      <c r="K634" s="201"/>
      <c r="L634" s="201"/>
      <c r="N634" s="24"/>
      <c r="P634" s="24"/>
      <c r="Q634" s="23"/>
      <c r="R634" s="24"/>
      <c r="S634" s="24"/>
      <c r="T634" s="24"/>
      <c r="U634" s="24"/>
    </row>
    <row r="635" spans="5:21" ht="12.75">
      <c r="E635" s="23"/>
      <c r="F635" s="24"/>
      <c r="H635" s="23"/>
      <c r="J635" s="201"/>
      <c r="K635" s="201"/>
      <c r="L635" s="201"/>
      <c r="N635" s="24"/>
      <c r="P635" s="24"/>
      <c r="Q635" s="23"/>
      <c r="R635" s="24"/>
      <c r="S635" s="24"/>
      <c r="T635" s="24"/>
      <c r="U635" s="24"/>
    </row>
    <row r="636" spans="5:21" ht="12.75">
      <c r="E636" s="23"/>
      <c r="F636" s="24"/>
      <c r="H636" s="23"/>
      <c r="J636" s="201"/>
      <c r="K636" s="201"/>
      <c r="L636" s="201"/>
      <c r="N636" s="24"/>
      <c r="P636" s="24"/>
      <c r="Q636" s="23"/>
      <c r="R636" s="24"/>
      <c r="S636" s="24"/>
      <c r="T636" s="24"/>
      <c r="U636" s="24"/>
    </row>
    <row r="637" spans="5:21" ht="12.75">
      <c r="E637" s="23"/>
      <c r="F637" s="24"/>
      <c r="H637" s="23"/>
      <c r="J637" s="201"/>
      <c r="K637" s="201"/>
      <c r="L637" s="201"/>
      <c r="N637" s="24"/>
      <c r="P637" s="24"/>
      <c r="Q637" s="23"/>
      <c r="R637" s="24"/>
      <c r="S637" s="24"/>
      <c r="T637" s="24"/>
      <c r="U637" s="24"/>
    </row>
    <row r="638" spans="5:21" ht="12.75">
      <c r="E638" s="23"/>
      <c r="F638" s="24"/>
      <c r="H638" s="23"/>
      <c r="J638" s="201"/>
      <c r="K638" s="201"/>
      <c r="L638" s="201"/>
      <c r="N638" s="24"/>
      <c r="P638" s="24"/>
      <c r="Q638" s="23"/>
      <c r="R638" s="24"/>
      <c r="S638" s="24"/>
      <c r="T638" s="24"/>
      <c r="U638" s="24"/>
    </row>
    <row r="639" spans="5:21" ht="12.75">
      <c r="E639" s="23"/>
      <c r="F639" s="24"/>
      <c r="H639" s="23"/>
      <c r="J639" s="201"/>
      <c r="K639" s="201"/>
      <c r="L639" s="201"/>
      <c r="N639" s="24"/>
      <c r="P639" s="24"/>
      <c r="Q639" s="23"/>
      <c r="R639" s="24"/>
      <c r="S639" s="24"/>
      <c r="T639" s="24"/>
      <c r="U639" s="24"/>
    </row>
    <row r="640" spans="5:21" ht="12.75">
      <c r="E640" s="23"/>
      <c r="F640" s="24"/>
      <c r="H640" s="23"/>
      <c r="J640" s="201"/>
      <c r="K640" s="201"/>
      <c r="L640" s="201"/>
      <c r="N640" s="24"/>
      <c r="P640" s="24"/>
      <c r="Q640" s="23"/>
      <c r="R640" s="24"/>
      <c r="S640" s="24"/>
      <c r="T640" s="24"/>
      <c r="U640" s="24"/>
    </row>
    <row r="641" spans="5:21" ht="12.75">
      <c r="E641" s="23"/>
      <c r="F641" s="24"/>
      <c r="H641" s="23"/>
      <c r="J641" s="201"/>
      <c r="K641" s="201"/>
      <c r="L641" s="201"/>
      <c r="N641" s="24"/>
      <c r="P641" s="24"/>
      <c r="Q641" s="23"/>
      <c r="R641" s="24"/>
      <c r="S641" s="24"/>
      <c r="T641" s="24"/>
      <c r="U641" s="24"/>
    </row>
    <row r="642" spans="5:21" ht="12.75">
      <c r="E642" s="23"/>
      <c r="F642" s="24"/>
      <c r="H642" s="23"/>
      <c r="J642" s="201"/>
      <c r="K642" s="201"/>
      <c r="L642" s="201"/>
      <c r="N642" s="24"/>
      <c r="P642" s="24"/>
      <c r="Q642" s="23"/>
      <c r="R642" s="24"/>
      <c r="S642" s="24"/>
      <c r="T642" s="24"/>
      <c r="U642" s="24"/>
    </row>
    <row r="643" spans="5:21" ht="12.75">
      <c r="E643" s="23"/>
      <c r="F643" s="24"/>
      <c r="H643" s="23"/>
      <c r="J643" s="201"/>
      <c r="K643" s="201"/>
      <c r="L643" s="201"/>
      <c r="N643" s="24"/>
      <c r="P643" s="24"/>
      <c r="Q643" s="23"/>
      <c r="R643" s="24"/>
      <c r="S643" s="24"/>
      <c r="T643" s="24"/>
      <c r="U643" s="24"/>
    </row>
    <row r="644" spans="5:21" ht="12.75">
      <c r="E644" s="23"/>
      <c r="F644" s="24"/>
      <c r="H644" s="23"/>
      <c r="J644" s="201"/>
      <c r="K644" s="201"/>
      <c r="L644" s="201"/>
      <c r="N644" s="24"/>
      <c r="P644" s="24"/>
      <c r="Q644" s="23"/>
      <c r="R644" s="24"/>
      <c r="S644" s="24"/>
      <c r="T644" s="24"/>
      <c r="U644" s="24"/>
    </row>
    <row r="645" spans="5:21" ht="12.75">
      <c r="E645" s="23"/>
      <c r="F645" s="24"/>
      <c r="H645" s="23"/>
      <c r="J645" s="201"/>
      <c r="K645" s="201"/>
      <c r="L645" s="201"/>
      <c r="N645" s="24"/>
      <c r="P645" s="24"/>
      <c r="Q645" s="23"/>
      <c r="R645" s="24"/>
      <c r="S645" s="24"/>
      <c r="T645" s="24"/>
      <c r="U645" s="24"/>
    </row>
    <row r="646" spans="5:21" ht="12.75">
      <c r="E646" s="23"/>
      <c r="F646" s="24"/>
      <c r="H646" s="23"/>
      <c r="J646" s="201"/>
      <c r="K646" s="201"/>
      <c r="L646" s="201"/>
      <c r="N646" s="24"/>
      <c r="P646" s="24"/>
      <c r="Q646" s="23"/>
      <c r="R646" s="24"/>
      <c r="S646" s="24"/>
      <c r="T646" s="24"/>
      <c r="U646" s="24"/>
    </row>
    <row r="647" spans="5:21" ht="12.75">
      <c r="E647" s="23"/>
      <c r="F647" s="24"/>
      <c r="H647" s="23"/>
      <c r="J647" s="201"/>
      <c r="K647" s="201"/>
      <c r="L647" s="201"/>
      <c r="N647" s="24"/>
      <c r="P647" s="24"/>
      <c r="Q647" s="23"/>
      <c r="R647" s="24"/>
      <c r="S647" s="24"/>
      <c r="T647" s="24"/>
      <c r="U647" s="24"/>
    </row>
    <row r="648" spans="5:21" ht="12.75">
      <c r="E648" s="23"/>
      <c r="F648" s="24"/>
      <c r="H648" s="23"/>
      <c r="J648" s="201"/>
      <c r="K648" s="201"/>
      <c r="L648" s="201"/>
      <c r="N648" s="24"/>
      <c r="P648" s="24"/>
      <c r="Q648" s="23"/>
      <c r="R648" s="24"/>
      <c r="S648" s="24"/>
      <c r="T648" s="24"/>
      <c r="U648" s="24"/>
    </row>
    <row r="649" spans="5:21" ht="12.75">
      <c r="E649" s="23"/>
      <c r="F649" s="24"/>
      <c r="H649" s="23"/>
      <c r="J649" s="201"/>
      <c r="K649" s="201"/>
      <c r="L649" s="201"/>
      <c r="N649" s="24"/>
      <c r="P649" s="24"/>
      <c r="Q649" s="23"/>
      <c r="R649" s="24"/>
      <c r="S649" s="24"/>
      <c r="T649" s="24"/>
      <c r="U649" s="24"/>
    </row>
    <row r="650" spans="5:21" ht="12.75">
      <c r="E650" s="23"/>
      <c r="F650" s="24"/>
      <c r="H650" s="23"/>
      <c r="J650" s="201"/>
      <c r="K650" s="201"/>
      <c r="L650" s="201"/>
      <c r="N650" s="24"/>
      <c r="P650" s="24"/>
      <c r="Q650" s="23"/>
      <c r="R650" s="24"/>
      <c r="S650" s="24"/>
      <c r="T650" s="24"/>
      <c r="U650" s="24"/>
    </row>
    <row r="651" spans="5:21" ht="12.75">
      <c r="E651" s="23"/>
      <c r="F651" s="24"/>
      <c r="H651" s="23"/>
      <c r="J651" s="201"/>
      <c r="K651" s="201"/>
      <c r="L651" s="201"/>
      <c r="N651" s="24"/>
      <c r="P651" s="24"/>
      <c r="Q651" s="23"/>
      <c r="R651" s="24"/>
      <c r="S651" s="24"/>
      <c r="T651" s="24"/>
      <c r="U651" s="24"/>
    </row>
    <row r="652" spans="5:21" ht="12.75">
      <c r="E652" s="23"/>
      <c r="F652" s="24"/>
      <c r="H652" s="23"/>
      <c r="J652" s="201"/>
      <c r="K652" s="201"/>
      <c r="L652" s="201"/>
      <c r="N652" s="24"/>
      <c r="P652" s="24"/>
      <c r="Q652" s="23"/>
      <c r="R652" s="24"/>
      <c r="S652" s="24"/>
      <c r="T652" s="24"/>
      <c r="U652" s="24"/>
    </row>
    <row r="653" spans="5:21" ht="12.75">
      <c r="E653" s="23"/>
      <c r="F653" s="24"/>
      <c r="H653" s="23"/>
      <c r="J653" s="201"/>
      <c r="K653" s="201"/>
      <c r="L653" s="201"/>
      <c r="N653" s="24"/>
      <c r="P653" s="24"/>
      <c r="Q653" s="23"/>
      <c r="R653" s="24"/>
      <c r="S653" s="24"/>
      <c r="T653" s="24"/>
      <c r="U653" s="24"/>
    </row>
    <row r="654" spans="5:21" ht="12.75">
      <c r="E654" s="23"/>
      <c r="F654" s="24"/>
      <c r="H654" s="23"/>
      <c r="J654" s="201"/>
      <c r="K654" s="201"/>
      <c r="L654" s="201"/>
      <c r="N654" s="24"/>
      <c r="P654" s="24"/>
      <c r="Q654" s="23"/>
      <c r="R654" s="24"/>
      <c r="S654" s="24"/>
      <c r="T654" s="24"/>
      <c r="U654" s="24"/>
    </row>
    <row r="655" spans="5:21" ht="12.75">
      <c r="E655" s="23"/>
      <c r="F655" s="24"/>
      <c r="H655" s="23"/>
      <c r="J655" s="201"/>
      <c r="K655" s="201"/>
      <c r="L655" s="201"/>
      <c r="N655" s="24"/>
      <c r="P655" s="24"/>
      <c r="Q655" s="23"/>
      <c r="R655" s="24"/>
      <c r="S655" s="24"/>
      <c r="T655" s="24"/>
      <c r="U655" s="24"/>
    </row>
    <row r="656" spans="5:21" ht="12.75">
      <c r="E656" s="23"/>
      <c r="F656" s="24"/>
      <c r="H656" s="23"/>
      <c r="J656" s="201"/>
      <c r="K656" s="201"/>
      <c r="L656" s="201"/>
      <c r="N656" s="24"/>
      <c r="P656" s="24"/>
      <c r="Q656" s="23"/>
      <c r="R656" s="24"/>
      <c r="S656" s="24"/>
      <c r="T656" s="24"/>
      <c r="U656" s="24"/>
    </row>
    <row r="657" spans="5:21" ht="12.75">
      <c r="E657" s="23"/>
      <c r="F657" s="24"/>
      <c r="H657" s="23"/>
      <c r="J657" s="201"/>
      <c r="K657" s="201"/>
      <c r="L657" s="201"/>
      <c r="N657" s="24"/>
      <c r="P657" s="24"/>
      <c r="Q657" s="23"/>
      <c r="R657" s="24"/>
      <c r="S657" s="24"/>
      <c r="T657" s="24"/>
      <c r="U657" s="24"/>
    </row>
    <row r="658" spans="5:21" ht="12.75">
      <c r="E658" s="23"/>
      <c r="F658" s="24"/>
      <c r="H658" s="23"/>
      <c r="J658" s="201"/>
      <c r="K658" s="201"/>
      <c r="L658" s="201"/>
      <c r="N658" s="24"/>
      <c r="P658" s="24"/>
      <c r="Q658" s="23"/>
      <c r="R658" s="24"/>
      <c r="S658" s="24"/>
      <c r="T658" s="24"/>
      <c r="U658" s="24"/>
    </row>
    <row r="659" spans="5:21" ht="12.75">
      <c r="E659" s="23"/>
      <c r="F659" s="24"/>
      <c r="H659" s="23"/>
      <c r="J659" s="201"/>
      <c r="K659" s="201"/>
      <c r="L659" s="201"/>
      <c r="N659" s="24"/>
      <c r="P659" s="24"/>
      <c r="Q659" s="23"/>
      <c r="R659" s="24"/>
      <c r="S659" s="24"/>
      <c r="T659" s="24"/>
      <c r="U659" s="24"/>
    </row>
    <row r="660" spans="5:21" ht="12.75">
      <c r="E660" s="23"/>
      <c r="F660" s="24"/>
      <c r="H660" s="23"/>
      <c r="J660" s="201"/>
      <c r="K660" s="201"/>
      <c r="L660" s="201"/>
      <c r="N660" s="24"/>
      <c r="P660" s="24"/>
      <c r="Q660" s="23"/>
      <c r="R660" s="24"/>
      <c r="S660" s="24"/>
      <c r="T660" s="24"/>
      <c r="U660" s="24"/>
    </row>
    <row r="661" spans="5:21" ht="12.75">
      <c r="E661" s="23"/>
      <c r="F661" s="24"/>
      <c r="H661" s="23"/>
      <c r="J661" s="201"/>
      <c r="K661" s="201"/>
      <c r="L661" s="201"/>
      <c r="N661" s="24"/>
      <c r="P661" s="24"/>
      <c r="Q661" s="23"/>
      <c r="R661" s="24"/>
      <c r="S661" s="24"/>
      <c r="T661" s="24"/>
      <c r="U661" s="24"/>
    </row>
    <row r="662" spans="5:21" ht="12.75">
      <c r="E662" s="23"/>
      <c r="F662" s="24"/>
      <c r="H662" s="23"/>
      <c r="J662" s="201"/>
      <c r="K662" s="201"/>
      <c r="L662" s="201"/>
      <c r="N662" s="24"/>
      <c r="P662" s="24"/>
      <c r="Q662" s="23"/>
      <c r="R662" s="24"/>
      <c r="S662" s="24"/>
      <c r="T662" s="24"/>
      <c r="U662" s="24"/>
    </row>
    <row r="663" spans="5:21" ht="12.75">
      <c r="E663" s="23"/>
      <c r="F663" s="24"/>
      <c r="H663" s="23"/>
      <c r="J663" s="201"/>
      <c r="K663" s="201"/>
      <c r="L663" s="201"/>
      <c r="N663" s="24"/>
      <c r="P663" s="24"/>
      <c r="Q663" s="23"/>
      <c r="R663" s="24"/>
      <c r="S663" s="24"/>
      <c r="T663" s="24"/>
      <c r="U663" s="24"/>
    </row>
    <row r="664" spans="5:21" ht="12.75">
      <c r="E664" s="23"/>
      <c r="F664" s="24"/>
      <c r="H664" s="23"/>
      <c r="J664" s="201"/>
      <c r="K664" s="201"/>
      <c r="L664" s="201"/>
      <c r="N664" s="24"/>
      <c r="P664" s="24"/>
      <c r="Q664" s="23"/>
      <c r="R664" s="24"/>
      <c r="S664" s="24"/>
      <c r="T664" s="24"/>
      <c r="U664" s="24"/>
    </row>
    <row r="665" spans="5:21" ht="12.75">
      <c r="E665" s="23"/>
      <c r="F665" s="24"/>
      <c r="H665" s="23"/>
      <c r="J665" s="201"/>
      <c r="K665" s="201"/>
      <c r="L665" s="201"/>
      <c r="N665" s="24"/>
      <c r="P665" s="24"/>
      <c r="Q665" s="23"/>
      <c r="R665" s="24"/>
      <c r="S665" s="24"/>
      <c r="T665" s="24"/>
      <c r="U665" s="24"/>
    </row>
    <row r="666" spans="5:21" ht="12.75">
      <c r="E666" s="23"/>
      <c r="F666" s="24"/>
      <c r="H666" s="23"/>
      <c r="J666" s="201"/>
      <c r="K666" s="201"/>
      <c r="L666" s="201"/>
      <c r="N666" s="24"/>
      <c r="P666" s="24"/>
      <c r="Q666" s="23"/>
      <c r="R666" s="24"/>
      <c r="S666" s="24"/>
      <c r="T666" s="24"/>
      <c r="U666" s="24"/>
    </row>
    <row r="667" spans="5:21" ht="12.75">
      <c r="E667" s="23"/>
      <c r="F667" s="24"/>
      <c r="H667" s="23"/>
      <c r="J667" s="201"/>
      <c r="K667" s="201"/>
      <c r="L667" s="201"/>
      <c r="N667" s="24"/>
      <c r="P667" s="24"/>
      <c r="Q667" s="23"/>
      <c r="R667" s="24"/>
      <c r="S667" s="24"/>
      <c r="T667" s="24"/>
      <c r="U667" s="24"/>
    </row>
    <row r="668" spans="5:21" ht="12.75">
      <c r="E668" s="23"/>
      <c r="F668" s="24"/>
      <c r="H668" s="23"/>
      <c r="J668" s="201"/>
      <c r="K668" s="201"/>
      <c r="L668" s="201"/>
      <c r="N668" s="24"/>
      <c r="P668" s="24"/>
      <c r="Q668" s="23"/>
      <c r="R668" s="24"/>
      <c r="S668" s="24"/>
      <c r="T668" s="24"/>
      <c r="U668" s="24"/>
    </row>
    <row r="669" spans="5:21" ht="12.75">
      <c r="E669" s="23"/>
      <c r="F669" s="24"/>
      <c r="H669" s="23"/>
      <c r="J669" s="201"/>
      <c r="K669" s="201"/>
      <c r="L669" s="201"/>
      <c r="N669" s="24"/>
      <c r="P669" s="24"/>
      <c r="Q669" s="23"/>
      <c r="R669" s="24"/>
      <c r="S669" s="24"/>
      <c r="T669" s="24"/>
      <c r="U669" s="24"/>
    </row>
    <row r="670" spans="5:21" ht="12.75">
      <c r="E670" s="23"/>
      <c r="F670" s="24"/>
      <c r="H670" s="23"/>
      <c r="J670" s="201"/>
      <c r="K670" s="201"/>
      <c r="L670" s="201"/>
      <c r="N670" s="24"/>
      <c r="P670" s="24"/>
      <c r="Q670" s="23"/>
      <c r="R670" s="24"/>
      <c r="S670" s="24"/>
      <c r="T670" s="24"/>
      <c r="U670" s="24"/>
    </row>
    <row r="671" spans="5:21" ht="12.75">
      <c r="E671" s="23"/>
      <c r="F671" s="24"/>
      <c r="H671" s="23"/>
      <c r="J671" s="201"/>
      <c r="K671" s="201"/>
      <c r="L671" s="201"/>
      <c r="N671" s="24"/>
      <c r="P671" s="24"/>
      <c r="Q671" s="23"/>
      <c r="R671" s="24"/>
      <c r="S671" s="24"/>
      <c r="T671" s="24"/>
      <c r="U671" s="24"/>
    </row>
    <row r="672" spans="5:21" ht="12.75">
      <c r="E672" s="23"/>
      <c r="F672" s="24"/>
      <c r="H672" s="23"/>
      <c r="J672" s="201"/>
      <c r="K672" s="201"/>
      <c r="L672" s="201"/>
      <c r="N672" s="24"/>
      <c r="P672" s="24"/>
      <c r="Q672" s="23"/>
      <c r="R672" s="24"/>
      <c r="S672" s="24"/>
      <c r="T672" s="24"/>
      <c r="U672" s="24"/>
    </row>
    <row r="673" spans="5:21" ht="12.75">
      <c r="E673" s="23"/>
      <c r="F673" s="24"/>
      <c r="H673" s="23"/>
      <c r="J673" s="201"/>
      <c r="K673" s="201"/>
      <c r="L673" s="201"/>
      <c r="N673" s="24"/>
      <c r="P673" s="24"/>
      <c r="Q673" s="23"/>
      <c r="R673" s="24"/>
      <c r="S673" s="24"/>
      <c r="T673" s="24"/>
      <c r="U673" s="24"/>
    </row>
    <row r="674" spans="5:21" ht="12.75">
      <c r="E674" s="23"/>
      <c r="F674" s="24"/>
      <c r="H674" s="23"/>
      <c r="J674" s="201"/>
      <c r="K674" s="201"/>
      <c r="L674" s="201"/>
      <c r="N674" s="24"/>
      <c r="P674" s="24"/>
      <c r="Q674" s="23"/>
      <c r="R674" s="24"/>
      <c r="S674" s="24"/>
      <c r="T674" s="24"/>
      <c r="U674" s="24"/>
    </row>
    <row r="675" spans="5:21" ht="12.75">
      <c r="E675" s="23"/>
      <c r="F675" s="24"/>
      <c r="H675" s="23"/>
      <c r="J675" s="201"/>
      <c r="K675" s="201"/>
      <c r="L675" s="201"/>
      <c r="N675" s="24"/>
      <c r="P675" s="24"/>
      <c r="Q675" s="23"/>
      <c r="R675" s="24"/>
      <c r="S675" s="24"/>
      <c r="T675" s="24"/>
      <c r="U675" s="24"/>
    </row>
    <row r="676" spans="5:21" ht="12.75">
      <c r="E676" s="23"/>
      <c r="F676" s="24"/>
      <c r="H676" s="23"/>
      <c r="J676" s="201"/>
      <c r="K676" s="201"/>
      <c r="L676" s="201"/>
      <c r="N676" s="24"/>
      <c r="P676" s="24"/>
      <c r="Q676" s="23"/>
      <c r="R676" s="24"/>
      <c r="S676" s="24"/>
      <c r="T676" s="24"/>
      <c r="U676" s="24"/>
    </row>
    <row r="677" spans="5:21" ht="12.75">
      <c r="E677" s="23"/>
      <c r="F677" s="24"/>
      <c r="H677" s="23"/>
      <c r="J677" s="201"/>
      <c r="K677" s="201"/>
      <c r="L677" s="201"/>
      <c r="N677" s="24"/>
      <c r="P677" s="24"/>
      <c r="Q677" s="23"/>
      <c r="R677" s="24"/>
      <c r="S677" s="24"/>
      <c r="T677" s="24"/>
      <c r="U677" s="24"/>
    </row>
    <row r="678" spans="5:21" ht="12.75">
      <c r="E678" s="23"/>
      <c r="F678" s="24"/>
      <c r="H678" s="23"/>
      <c r="J678" s="201"/>
      <c r="K678" s="201"/>
      <c r="L678" s="201"/>
      <c r="N678" s="24"/>
      <c r="P678" s="24"/>
      <c r="Q678" s="23"/>
      <c r="R678" s="24"/>
      <c r="S678" s="24"/>
      <c r="T678" s="24"/>
      <c r="U678" s="24"/>
    </row>
    <row r="679" spans="5:21" ht="12.75">
      <c r="E679" s="23"/>
      <c r="F679" s="24"/>
      <c r="H679" s="23"/>
      <c r="J679" s="201"/>
      <c r="K679" s="201"/>
      <c r="L679" s="201"/>
      <c r="N679" s="24"/>
      <c r="P679" s="24"/>
      <c r="Q679" s="23"/>
      <c r="R679" s="24"/>
      <c r="S679" s="24"/>
      <c r="T679" s="24"/>
      <c r="U679" s="24"/>
    </row>
    <row r="680" spans="5:21" ht="12.75">
      <c r="E680" s="23"/>
      <c r="F680" s="24"/>
      <c r="H680" s="23"/>
      <c r="J680" s="201"/>
      <c r="K680" s="201"/>
      <c r="L680" s="201"/>
      <c r="N680" s="24"/>
      <c r="P680" s="24"/>
      <c r="Q680" s="23"/>
      <c r="R680" s="24"/>
      <c r="S680" s="24"/>
      <c r="T680" s="24"/>
      <c r="U680" s="24"/>
    </row>
    <row r="681" spans="5:21" ht="12.75">
      <c r="E681" s="23"/>
      <c r="F681" s="24"/>
      <c r="H681" s="23"/>
      <c r="J681" s="201"/>
      <c r="K681" s="201"/>
      <c r="L681" s="201"/>
      <c r="N681" s="24"/>
      <c r="P681" s="24"/>
      <c r="Q681" s="23"/>
      <c r="R681" s="24"/>
      <c r="S681" s="24"/>
      <c r="T681" s="24"/>
      <c r="U681" s="24"/>
    </row>
    <row r="682" spans="5:21" ht="12.75">
      <c r="E682" s="23"/>
      <c r="F682" s="24"/>
      <c r="H682" s="23"/>
      <c r="J682" s="201"/>
      <c r="K682" s="201"/>
      <c r="L682" s="201"/>
      <c r="N682" s="24"/>
      <c r="P682" s="24"/>
      <c r="Q682" s="23"/>
      <c r="R682" s="24"/>
      <c r="S682" s="24"/>
      <c r="T682" s="24"/>
      <c r="U682" s="24"/>
    </row>
    <row r="683" spans="5:21" ht="12.75">
      <c r="E683" s="23"/>
      <c r="F683" s="24"/>
      <c r="H683" s="23"/>
      <c r="J683" s="201"/>
      <c r="K683" s="201"/>
      <c r="L683" s="201"/>
      <c r="N683" s="24"/>
      <c r="P683" s="24"/>
      <c r="Q683" s="23"/>
      <c r="R683" s="24"/>
      <c r="S683" s="24"/>
      <c r="T683" s="24"/>
      <c r="U683" s="24"/>
    </row>
    <row r="684" spans="5:21" ht="12.75">
      <c r="E684" s="23"/>
      <c r="F684" s="24"/>
      <c r="H684" s="23"/>
      <c r="J684" s="201"/>
      <c r="K684" s="201"/>
      <c r="L684" s="201"/>
      <c r="N684" s="24"/>
      <c r="P684" s="24"/>
      <c r="Q684" s="23"/>
      <c r="R684" s="24"/>
      <c r="S684" s="24"/>
      <c r="T684" s="24"/>
      <c r="U684" s="24"/>
    </row>
    <row r="685" spans="5:21" ht="12.75">
      <c r="E685" s="23"/>
      <c r="F685" s="24"/>
      <c r="H685" s="23"/>
      <c r="J685" s="201"/>
      <c r="K685" s="201"/>
      <c r="L685" s="201"/>
      <c r="N685" s="24"/>
      <c r="P685" s="24"/>
      <c r="Q685" s="23"/>
      <c r="R685" s="24"/>
      <c r="S685" s="24"/>
      <c r="T685" s="24"/>
      <c r="U685" s="24"/>
    </row>
    <row r="686" spans="5:21" ht="12.75">
      <c r="E686" s="23"/>
      <c r="F686" s="24"/>
      <c r="H686" s="23"/>
      <c r="J686" s="201"/>
      <c r="K686" s="201"/>
      <c r="L686" s="201"/>
      <c r="N686" s="24"/>
      <c r="P686" s="24"/>
      <c r="Q686" s="23"/>
      <c r="R686" s="24"/>
      <c r="S686" s="24"/>
      <c r="T686" s="24"/>
      <c r="U686" s="24"/>
    </row>
    <row r="687" spans="5:21" ht="12.75">
      <c r="E687" s="23"/>
      <c r="F687" s="24"/>
      <c r="H687" s="23"/>
      <c r="J687" s="201"/>
      <c r="K687" s="201"/>
      <c r="L687" s="201"/>
      <c r="N687" s="24"/>
      <c r="P687" s="24"/>
      <c r="Q687" s="23"/>
      <c r="R687" s="24"/>
      <c r="S687" s="24"/>
      <c r="T687" s="24"/>
      <c r="U687" s="24"/>
    </row>
    <row r="688" spans="5:21" ht="12.75">
      <c r="E688" s="23"/>
      <c r="F688" s="24"/>
      <c r="H688" s="23"/>
      <c r="J688" s="201"/>
      <c r="K688" s="201"/>
      <c r="L688" s="201"/>
      <c r="N688" s="24"/>
      <c r="P688" s="24"/>
      <c r="Q688" s="23"/>
      <c r="R688" s="24"/>
      <c r="S688" s="24"/>
      <c r="T688" s="24"/>
      <c r="U688" s="24"/>
    </row>
    <row r="689" spans="5:21" ht="12.75">
      <c r="E689" s="23"/>
      <c r="F689" s="24"/>
      <c r="H689" s="23"/>
      <c r="J689" s="201"/>
      <c r="K689" s="201"/>
      <c r="L689" s="201"/>
      <c r="N689" s="24"/>
      <c r="P689" s="24"/>
      <c r="Q689" s="23"/>
      <c r="R689" s="24"/>
      <c r="S689" s="24"/>
      <c r="T689" s="24"/>
      <c r="U689" s="24"/>
    </row>
    <row r="690" spans="5:21" ht="12.75">
      <c r="E690" s="23"/>
      <c r="F690" s="24"/>
      <c r="H690" s="23"/>
      <c r="J690" s="201"/>
      <c r="K690" s="201"/>
      <c r="L690" s="201"/>
      <c r="N690" s="24"/>
      <c r="P690" s="24"/>
      <c r="Q690" s="23"/>
      <c r="R690" s="24"/>
      <c r="S690" s="24"/>
      <c r="T690" s="24"/>
      <c r="U690" s="24"/>
    </row>
    <row r="691" spans="5:21" ht="12.75">
      <c r="E691" s="23"/>
      <c r="F691" s="24"/>
      <c r="H691" s="23"/>
      <c r="J691" s="201"/>
      <c r="K691" s="201"/>
      <c r="L691" s="201"/>
      <c r="N691" s="24"/>
      <c r="P691" s="24"/>
      <c r="Q691" s="23"/>
      <c r="R691" s="24"/>
      <c r="S691" s="24"/>
      <c r="T691" s="24"/>
      <c r="U691" s="24"/>
    </row>
    <row r="692" spans="5:21" ht="12.75">
      <c r="E692" s="23"/>
      <c r="F692" s="24"/>
      <c r="H692" s="23"/>
      <c r="J692" s="201"/>
      <c r="K692" s="201"/>
      <c r="L692" s="201"/>
      <c r="N692" s="24"/>
      <c r="P692" s="24"/>
      <c r="Q692" s="23"/>
      <c r="R692" s="24"/>
      <c r="S692" s="24"/>
      <c r="T692" s="24"/>
      <c r="U692" s="24"/>
    </row>
    <row r="693" spans="5:21" ht="12.75">
      <c r="E693" s="23"/>
      <c r="F693" s="24"/>
      <c r="H693" s="23"/>
      <c r="J693" s="201"/>
      <c r="K693" s="201"/>
      <c r="L693" s="201"/>
      <c r="N693" s="24"/>
      <c r="P693" s="24"/>
      <c r="Q693" s="23"/>
      <c r="R693" s="24"/>
      <c r="S693" s="24"/>
      <c r="T693" s="24"/>
      <c r="U693" s="24"/>
    </row>
    <row r="694" spans="5:21" ht="12.75">
      <c r="E694" s="23"/>
      <c r="F694" s="24"/>
      <c r="H694" s="23"/>
      <c r="J694" s="201"/>
      <c r="K694" s="201"/>
      <c r="L694" s="201"/>
      <c r="N694" s="24"/>
      <c r="P694" s="24"/>
      <c r="Q694" s="23"/>
      <c r="R694" s="24"/>
      <c r="S694" s="24"/>
      <c r="T694" s="24"/>
      <c r="U694" s="24"/>
    </row>
    <row r="695" spans="5:21" ht="12.75">
      <c r="E695" s="23"/>
      <c r="F695" s="24"/>
      <c r="H695" s="23"/>
      <c r="J695" s="201"/>
      <c r="K695" s="201"/>
      <c r="L695" s="201"/>
      <c r="N695" s="24"/>
      <c r="P695" s="24"/>
      <c r="Q695" s="23"/>
      <c r="R695" s="24"/>
      <c r="S695" s="24"/>
      <c r="T695" s="24"/>
      <c r="U695" s="24"/>
    </row>
    <row r="696" spans="5:21" ht="12.75">
      <c r="E696" s="23"/>
      <c r="F696" s="24"/>
      <c r="H696" s="23"/>
      <c r="J696" s="201"/>
      <c r="K696" s="201"/>
      <c r="L696" s="201"/>
      <c r="N696" s="24"/>
      <c r="P696" s="24"/>
      <c r="Q696" s="23"/>
      <c r="R696" s="24"/>
      <c r="S696" s="24"/>
      <c r="T696" s="24"/>
      <c r="U696" s="24"/>
    </row>
    <row r="697" spans="5:21" ht="12.75">
      <c r="E697" s="23"/>
      <c r="F697" s="24"/>
      <c r="H697" s="23"/>
      <c r="J697" s="201"/>
      <c r="K697" s="201"/>
      <c r="L697" s="201"/>
      <c r="N697" s="24"/>
      <c r="P697" s="24"/>
      <c r="Q697" s="23"/>
      <c r="R697" s="24"/>
      <c r="S697" s="24"/>
      <c r="T697" s="24"/>
      <c r="U697" s="24"/>
    </row>
    <row r="698" spans="5:21" ht="12.75">
      <c r="E698" s="23"/>
      <c r="F698" s="24"/>
      <c r="H698" s="23"/>
      <c r="J698" s="201"/>
      <c r="K698" s="201"/>
      <c r="L698" s="201"/>
      <c r="N698" s="24"/>
      <c r="P698" s="24"/>
      <c r="Q698" s="23"/>
      <c r="R698" s="24"/>
      <c r="S698" s="24"/>
      <c r="T698" s="24"/>
      <c r="U698" s="24"/>
    </row>
    <row r="699" spans="5:21" ht="12.75">
      <c r="E699" s="23"/>
      <c r="F699" s="24"/>
      <c r="H699" s="23"/>
      <c r="J699" s="201"/>
      <c r="K699" s="201"/>
      <c r="L699" s="201"/>
      <c r="N699" s="24"/>
      <c r="P699" s="24"/>
      <c r="Q699" s="23"/>
      <c r="R699" s="24"/>
      <c r="S699" s="24"/>
      <c r="T699" s="24"/>
      <c r="U699" s="24"/>
    </row>
    <row r="700" spans="5:21" ht="12.75">
      <c r="E700" s="23"/>
      <c r="F700" s="24"/>
      <c r="H700" s="23"/>
      <c r="J700" s="201"/>
      <c r="K700" s="201"/>
      <c r="L700" s="201"/>
      <c r="N700" s="24"/>
      <c r="P700" s="24"/>
      <c r="Q700" s="23"/>
      <c r="R700" s="24"/>
      <c r="S700" s="24"/>
      <c r="T700" s="24"/>
      <c r="U700" s="24"/>
    </row>
    <row r="701" spans="5:21" ht="12.75">
      <c r="E701" s="23"/>
      <c r="F701" s="24"/>
      <c r="H701" s="23"/>
      <c r="J701" s="201"/>
      <c r="K701" s="201"/>
      <c r="L701" s="201"/>
      <c r="N701" s="24"/>
      <c r="P701" s="24"/>
      <c r="Q701" s="23"/>
      <c r="R701" s="24"/>
      <c r="S701" s="24"/>
      <c r="T701" s="24"/>
      <c r="U701" s="24"/>
    </row>
    <row r="702" spans="5:21" ht="12.75">
      <c r="E702" s="23"/>
      <c r="F702" s="24"/>
      <c r="H702" s="23"/>
      <c r="J702" s="201"/>
      <c r="K702" s="201"/>
      <c r="L702" s="201"/>
      <c r="N702" s="24"/>
      <c r="P702" s="24"/>
      <c r="Q702" s="23"/>
      <c r="R702" s="24"/>
      <c r="S702" s="24"/>
      <c r="T702" s="24"/>
      <c r="U702" s="24"/>
    </row>
    <row r="703" spans="5:21" ht="12.75">
      <c r="E703" s="23"/>
      <c r="F703" s="24"/>
      <c r="H703" s="23"/>
      <c r="J703" s="201"/>
      <c r="K703" s="201"/>
      <c r="L703" s="201"/>
      <c r="N703" s="24"/>
      <c r="P703" s="24"/>
      <c r="Q703" s="23"/>
      <c r="R703" s="24"/>
      <c r="S703" s="24"/>
      <c r="T703" s="24"/>
      <c r="U703" s="24"/>
    </row>
    <row r="704" spans="5:21" ht="12.75">
      <c r="E704" s="23"/>
      <c r="F704" s="24"/>
      <c r="H704" s="23"/>
      <c r="J704" s="201"/>
      <c r="K704" s="201"/>
      <c r="L704" s="201"/>
      <c r="N704" s="24"/>
      <c r="P704" s="24"/>
      <c r="Q704" s="23"/>
      <c r="R704" s="24"/>
      <c r="S704" s="24"/>
      <c r="T704" s="24"/>
      <c r="U704" s="24"/>
    </row>
    <row r="705" spans="5:21" ht="12.75">
      <c r="E705" s="23"/>
      <c r="F705" s="24"/>
      <c r="H705" s="23"/>
      <c r="J705" s="201"/>
      <c r="K705" s="201"/>
      <c r="L705" s="201"/>
      <c r="N705" s="24"/>
      <c r="P705" s="24"/>
      <c r="Q705" s="23"/>
      <c r="R705" s="24"/>
      <c r="S705" s="24"/>
      <c r="T705" s="24"/>
      <c r="U705" s="24"/>
    </row>
    <row r="706" spans="5:21" ht="12.75">
      <c r="E706" s="23"/>
      <c r="F706" s="24"/>
      <c r="H706" s="23"/>
      <c r="J706" s="201"/>
      <c r="K706" s="201"/>
      <c r="L706" s="201"/>
      <c r="N706" s="24"/>
      <c r="P706" s="24"/>
      <c r="Q706" s="23"/>
      <c r="R706" s="24"/>
      <c r="S706" s="24"/>
      <c r="T706" s="24"/>
      <c r="U706" s="24"/>
    </row>
    <row r="707" spans="5:21" ht="12.75">
      <c r="E707" s="23"/>
      <c r="F707" s="24"/>
      <c r="H707" s="23"/>
      <c r="J707" s="201"/>
      <c r="K707" s="201"/>
      <c r="L707" s="201"/>
      <c r="N707" s="24"/>
      <c r="P707" s="24"/>
      <c r="Q707" s="23"/>
      <c r="R707" s="24"/>
      <c r="S707" s="24"/>
      <c r="T707" s="24"/>
      <c r="U707" s="24"/>
    </row>
    <row r="708" spans="5:21" ht="12.75">
      <c r="E708" s="23"/>
      <c r="F708" s="24"/>
      <c r="H708" s="23"/>
      <c r="J708" s="201"/>
      <c r="K708" s="201"/>
      <c r="L708" s="201"/>
      <c r="N708" s="24"/>
      <c r="P708" s="24"/>
      <c r="Q708" s="23"/>
      <c r="R708" s="24"/>
      <c r="S708" s="24"/>
      <c r="T708" s="24"/>
      <c r="U708" s="24"/>
    </row>
    <row r="709" spans="5:21" ht="12.75">
      <c r="E709" s="23"/>
      <c r="F709" s="24"/>
      <c r="H709" s="23"/>
      <c r="J709" s="201"/>
      <c r="K709" s="201"/>
      <c r="L709" s="201"/>
      <c r="N709" s="24"/>
      <c r="P709" s="24"/>
      <c r="Q709" s="23"/>
      <c r="R709" s="24"/>
      <c r="S709" s="24"/>
      <c r="T709" s="24"/>
      <c r="U709" s="24"/>
    </row>
    <row r="710" spans="5:21" ht="12.75">
      <c r="E710" s="23"/>
      <c r="F710" s="24"/>
      <c r="H710" s="23"/>
      <c r="J710" s="201"/>
      <c r="K710" s="201"/>
      <c r="L710" s="201"/>
      <c r="N710" s="24"/>
      <c r="P710" s="24"/>
      <c r="Q710" s="23"/>
      <c r="R710" s="24"/>
      <c r="S710" s="24"/>
      <c r="T710" s="24"/>
      <c r="U710" s="24"/>
    </row>
    <row r="711" spans="5:21" ht="12.75">
      <c r="E711" s="23"/>
      <c r="F711" s="24"/>
      <c r="H711" s="23"/>
      <c r="J711" s="201"/>
      <c r="K711" s="201"/>
      <c r="L711" s="201"/>
      <c r="N711" s="24"/>
      <c r="P711" s="24"/>
      <c r="Q711" s="23"/>
      <c r="R711" s="24"/>
      <c r="S711" s="24"/>
      <c r="T711" s="24"/>
      <c r="U711" s="24"/>
    </row>
    <row r="712" spans="5:21" ht="12.75">
      <c r="E712" s="23"/>
      <c r="F712" s="24"/>
      <c r="H712" s="23"/>
      <c r="J712" s="201"/>
      <c r="K712" s="201"/>
      <c r="L712" s="201"/>
      <c r="N712" s="24"/>
      <c r="P712" s="24"/>
      <c r="Q712" s="23"/>
      <c r="R712" s="24"/>
      <c r="S712" s="24"/>
      <c r="T712" s="24"/>
      <c r="U712" s="24"/>
    </row>
    <row r="713" spans="5:21" ht="12.75">
      <c r="E713" s="23"/>
      <c r="F713" s="24"/>
      <c r="H713" s="23"/>
      <c r="J713" s="201"/>
      <c r="K713" s="201"/>
      <c r="L713" s="201"/>
      <c r="N713" s="24"/>
      <c r="P713" s="24"/>
      <c r="Q713" s="23"/>
      <c r="R713" s="24"/>
      <c r="S713" s="24"/>
      <c r="T713" s="24"/>
      <c r="U713" s="24"/>
    </row>
    <row r="714" spans="5:21" ht="12.75">
      <c r="E714" s="23"/>
      <c r="F714" s="24"/>
      <c r="H714" s="23"/>
      <c r="J714" s="201"/>
      <c r="K714" s="201"/>
      <c r="L714" s="201"/>
      <c r="N714" s="24"/>
      <c r="P714" s="24"/>
      <c r="Q714" s="23"/>
      <c r="R714" s="24"/>
      <c r="S714" s="24"/>
      <c r="T714" s="24"/>
      <c r="U714" s="24"/>
    </row>
    <row r="715" spans="5:21" ht="12.75">
      <c r="E715" s="23"/>
      <c r="F715" s="24"/>
      <c r="H715" s="23"/>
      <c r="J715" s="201"/>
      <c r="K715" s="201"/>
      <c r="L715" s="201"/>
      <c r="N715" s="24"/>
      <c r="P715" s="24"/>
      <c r="Q715" s="23"/>
      <c r="R715" s="24"/>
      <c r="S715" s="24"/>
      <c r="T715" s="24"/>
      <c r="U715" s="24"/>
    </row>
    <row r="716" spans="5:21" ht="12.75">
      <c r="E716" s="23"/>
      <c r="F716" s="24"/>
      <c r="H716" s="23"/>
      <c r="J716" s="201"/>
      <c r="K716" s="201"/>
      <c r="L716" s="201"/>
      <c r="N716" s="24"/>
      <c r="P716" s="24"/>
      <c r="Q716" s="23"/>
      <c r="R716" s="24"/>
      <c r="S716" s="24"/>
      <c r="T716" s="24"/>
      <c r="U716" s="24"/>
    </row>
    <row r="717" spans="5:21" ht="12.75">
      <c r="E717" s="23"/>
      <c r="F717" s="24"/>
      <c r="H717" s="23"/>
      <c r="J717" s="201"/>
      <c r="K717" s="201"/>
      <c r="L717" s="201"/>
      <c r="N717" s="24"/>
      <c r="P717" s="24"/>
      <c r="Q717" s="23"/>
      <c r="R717" s="24"/>
      <c r="S717" s="24"/>
      <c r="T717" s="24"/>
      <c r="U717" s="24"/>
    </row>
    <row r="718" spans="5:21" ht="12.75">
      <c r="E718" s="23"/>
      <c r="F718" s="24"/>
      <c r="H718" s="23"/>
      <c r="J718" s="201"/>
      <c r="K718" s="201"/>
      <c r="L718" s="201"/>
      <c r="N718" s="24"/>
      <c r="P718" s="24"/>
      <c r="Q718" s="23"/>
      <c r="R718" s="24"/>
      <c r="S718" s="24"/>
      <c r="T718" s="24"/>
      <c r="U718" s="24"/>
    </row>
    <row r="719" spans="5:21" ht="12.75">
      <c r="E719" s="23"/>
      <c r="F719" s="24"/>
      <c r="H719" s="23"/>
      <c r="J719" s="201"/>
      <c r="K719" s="201"/>
      <c r="L719" s="201"/>
      <c r="N719" s="24"/>
      <c r="P719" s="24"/>
      <c r="Q719" s="23"/>
      <c r="R719" s="24"/>
      <c r="S719" s="24"/>
      <c r="T719" s="24"/>
      <c r="U719" s="24"/>
    </row>
    <row r="720" spans="5:21" ht="12.75">
      <c r="E720" s="23"/>
      <c r="F720" s="24"/>
      <c r="H720" s="23"/>
      <c r="J720" s="201"/>
      <c r="K720" s="201"/>
      <c r="L720" s="201"/>
      <c r="N720" s="24"/>
      <c r="P720" s="24"/>
      <c r="Q720" s="23"/>
      <c r="R720" s="24"/>
      <c r="S720" s="24"/>
      <c r="T720" s="24"/>
      <c r="U720" s="24"/>
    </row>
    <row r="721" spans="5:21" ht="12.75">
      <c r="E721" s="23"/>
      <c r="F721" s="24"/>
      <c r="H721" s="23"/>
      <c r="J721" s="201"/>
      <c r="K721" s="201"/>
      <c r="L721" s="201"/>
      <c r="N721" s="24"/>
      <c r="P721" s="24"/>
      <c r="Q721" s="23"/>
      <c r="R721" s="24"/>
      <c r="S721" s="24"/>
      <c r="T721" s="24"/>
      <c r="U721" s="24"/>
    </row>
    <row r="722" spans="5:21" ht="12.75">
      <c r="E722" s="23"/>
      <c r="F722" s="24"/>
      <c r="H722" s="23"/>
      <c r="J722" s="201"/>
      <c r="K722" s="201"/>
      <c r="L722" s="201"/>
      <c r="N722" s="24"/>
      <c r="P722" s="24"/>
      <c r="Q722" s="23"/>
      <c r="R722" s="24"/>
      <c r="S722" s="24"/>
      <c r="T722" s="24"/>
      <c r="U722" s="24"/>
    </row>
    <row r="723" spans="5:21" ht="12.75">
      <c r="E723" s="23"/>
      <c r="F723" s="24"/>
      <c r="H723" s="23"/>
      <c r="J723" s="201"/>
      <c r="K723" s="201"/>
      <c r="L723" s="201"/>
      <c r="N723" s="24"/>
      <c r="P723" s="24"/>
      <c r="Q723" s="23"/>
      <c r="R723" s="24"/>
      <c r="S723" s="24"/>
      <c r="T723" s="24"/>
      <c r="U723" s="24"/>
    </row>
    <row r="724" spans="5:21" ht="12.75">
      <c r="E724" s="23"/>
      <c r="F724" s="24"/>
      <c r="H724" s="23"/>
      <c r="J724" s="201"/>
      <c r="K724" s="201"/>
      <c r="L724" s="201"/>
      <c r="N724" s="24"/>
      <c r="P724" s="24"/>
      <c r="Q724" s="23"/>
      <c r="R724" s="24"/>
      <c r="S724" s="24"/>
      <c r="T724" s="24"/>
      <c r="U724" s="24"/>
    </row>
    <row r="725" spans="5:21" ht="12.75">
      <c r="E725" s="23"/>
      <c r="F725" s="24"/>
      <c r="H725" s="23"/>
      <c r="J725" s="201"/>
      <c r="K725" s="201"/>
      <c r="L725" s="201"/>
      <c r="N725" s="24"/>
      <c r="P725" s="24"/>
      <c r="Q725" s="23"/>
      <c r="R725" s="24"/>
      <c r="S725" s="24"/>
      <c r="T725" s="24"/>
      <c r="U725" s="24"/>
    </row>
    <row r="726" spans="5:21" ht="12.75">
      <c r="E726" s="23"/>
      <c r="F726" s="24"/>
      <c r="H726" s="23"/>
      <c r="J726" s="201"/>
      <c r="K726" s="201"/>
      <c r="L726" s="201"/>
      <c r="N726" s="24"/>
      <c r="P726" s="24"/>
      <c r="Q726" s="23"/>
      <c r="R726" s="24"/>
      <c r="S726" s="24"/>
      <c r="T726" s="24"/>
      <c r="U726" s="24"/>
    </row>
    <row r="727" spans="5:21" ht="12.75">
      <c r="E727" s="23"/>
      <c r="F727" s="24"/>
      <c r="H727" s="23"/>
      <c r="J727" s="201"/>
      <c r="K727" s="201"/>
      <c r="L727" s="201"/>
      <c r="N727" s="24"/>
      <c r="P727" s="24"/>
      <c r="Q727" s="23"/>
      <c r="R727" s="24"/>
      <c r="S727" s="24"/>
      <c r="T727" s="24"/>
      <c r="U727" s="24"/>
    </row>
    <row r="728" spans="5:21" ht="12.75">
      <c r="E728" s="23"/>
      <c r="F728" s="24"/>
      <c r="H728" s="23"/>
      <c r="J728" s="201"/>
      <c r="K728" s="201"/>
      <c r="L728" s="201"/>
      <c r="N728" s="24"/>
      <c r="P728" s="24"/>
      <c r="Q728" s="23"/>
      <c r="R728" s="24"/>
      <c r="S728" s="24"/>
      <c r="T728" s="24"/>
      <c r="U728" s="24"/>
    </row>
    <row r="729" spans="5:21" ht="12.75">
      <c r="E729" s="23"/>
      <c r="F729" s="24"/>
      <c r="H729" s="23"/>
      <c r="J729" s="201"/>
      <c r="K729" s="201"/>
      <c r="L729" s="201"/>
      <c r="N729" s="24"/>
      <c r="P729" s="24"/>
      <c r="Q729" s="23"/>
      <c r="R729" s="24"/>
      <c r="S729" s="24"/>
      <c r="T729" s="24"/>
      <c r="U729" s="24"/>
    </row>
    <row r="730" spans="5:21" ht="12.75">
      <c r="E730" s="23"/>
      <c r="F730" s="24"/>
      <c r="H730" s="23"/>
      <c r="J730" s="201"/>
      <c r="K730" s="201"/>
      <c r="L730" s="201"/>
      <c r="N730" s="24"/>
      <c r="P730" s="24"/>
      <c r="Q730" s="23"/>
      <c r="R730" s="24"/>
      <c r="S730" s="24"/>
      <c r="T730" s="24"/>
      <c r="U730" s="24"/>
    </row>
    <row r="731" spans="5:21" ht="12.75">
      <c r="E731" s="23"/>
      <c r="F731" s="24"/>
      <c r="H731" s="23"/>
      <c r="J731" s="201"/>
      <c r="K731" s="201"/>
      <c r="L731" s="201"/>
      <c r="N731" s="24"/>
      <c r="P731" s="24"/>
      <c r="Q731" s="23"/>
      <c r="R731" s="24"/>
      <c r="S731" s="24"/>
      <c r="T731" s="24"/>
      <c r="U731" s="24"/>
    </row>
    <row r="732" spans="5:21" ht="12.75">
      <c r="E732" s="23"/>
      <c r="F732" s="24"/>
      <c r="H732" s="23"/>
      <c r="J732" s="201"/>
      <c r="K732" s="201"/>
      <c r="L732" s="201"/>
      <c r="N732" s="24"/>
      <c r="P732" s="24"/>
      <c r="Q732" s="23"/>
      <c r="R732" s="24"/>
      <c r="S732" s="24"/>
      <c r="T732" s="24"/>
      <c r="U732" s="24"/>
    </row>
    <row r="733" spans="5:21" ht="12.75">
      <c r="E733" s="23"/>
      <c r="F733" s="24"/>
      <c r="H733" s="23"/>
      <c r="J733" s="201"/>
      <c r="K733" s="201"/>
      <c r="L733" s="201"/>
      <c r="N733" s="24"/>
      <c r="P733" s="24"/>
      <c r="Q733" s="23"/>
      <c r="R733" s="24"/>
      <c r="S733" s="24"/>
      <c r="T733" s="24"/>
      <c r="U733" s="24"/>
    </row>
    <row r="734" spans="5:21" ht="12.75">
      <c r="E734" s="23"/>
      <c r="F734" s="24"/>
      <c r="H734" s="23"/>
      <c r="J734" s="201"/>
      <c r="K734" s="201"/>
      <c r="L734" s="201"/>
      <c r="N734" s="24"/>
      <c r="P734" s="24"/>
      <c r="Q734" s="23"/>
      <c r="R734" s="24"/>
      <c r="S734" s="24"/>
      <c r="T734" s="24"/>
      <c r="U734" s="24"/>
    </row>
    <row r="735" spans="5:21" ht="12.75">
      <c r="E735" s="23"/>
      <c r="F735" s="24"/>
      <c r="H735" s="23"/>
      <c r="J735" s="201"/>
      <c r="K735" s="201"/>
      <c r="L735" s="201"/>
      <c r="N735" s="24"/>
      <c r="P735" s="24"/>
      <c r="Q735" s="23"/>
      <c r="R735" s="24"/>
      <c r="S735" s="24"/>
      <c r="T735" s="24"/>
      <c r="U735" s="24"/>
    </row>
    <row r="736" spans="5:21" ht="12.75">
      <c r="E736" s="23"/>
      <c r="F736" s="24"/>
      <c r="H736" s="23"/>
      <c r="J736" s="201"/>
      <c r="K736" s="201"/>
      <c r="L736" s="201"/>
      <c r="N736" s="24"/>
      <c r="P736" s="24"/>
      <c r="Q736" s="23"/>
      <c r="R736" s="24"/>
      <c r="S736" s="24"/>
      <c r="T736" s="24"/>
      <c r="U736" s="24"/>
    </row>
    <row r="737" spans="5:21" ht="12.75">
      <c r="E737" s="23"/>
      <c r="F737" s="24"/>
      <c r="H737" s="23"/>
      <c r="J737" s="201"/>
      <c r="K737" s="201"/>
      <c r="L737" s="201"/>
      <c r="N737" s="24"/>
      <c r="P737" s="24"/>
      <c r="Q737" s="23"/>
      <c r="R737" s="24"/>
      <c r="S737" s="24"/>
      <c r="T737" s="24"/>
      <c r="U737" s="24"/>
    </row>
    <row r="738" spans="5:21" ht="12.75">
      <c r="E738" s="23"/>
      <c r="F738" s="24"/>
      <c r="H738" s="23"/>
      <c r="J738" s="201"/>
      <c r="K738" s="201"/>
      <c r="L738" s="201"/>
      <c r="N738" s="24"/>
      <c r="P738" s="24"/>
      <c r="Q738" s="23"/>
      <c r="R738" s="24"/>
      <c r="S738" s="24"/>
      <c r="T738" s="24"/>
      <c r="U738" s="24"/>
    </row>
    <row r="739" spans="5:21" ht="12.75">
      <c r="E739" s="23"/>
      <c r="F739" s="24"/>
      <c r="H739" s="23"/>
      <c r="J739" s="201"/>
      <c r="K739" s="201"/>
      <c r="L739" s="201"/>
      <c r="N739" s="24"/>
      <c r="P739" s="24"/>
      <c r="Q739" s="23"/>
      <c r="R739" s="24"/>
      <c r="S739" s="24"/>
      <c r="T739" s="24"/>
      <c r="U739" s="24"/>
    </row>
    <row r="740" spans="5:21" ht="12.75">
      <c r="E740" s="23"/>
      <c r="F740" s="24"/>
      <c r="H740" s="23"/>
      <c r="J740" s="201"/>
      <c r="K740" s="201"/>
      <c r="L740" s="201"/>
      <c r="N740" s="24"/>
      <c r="P740" s="24"/>
      <c r="Q740" s="23"/>
      <c r="R740" s="24"/>
      <c r="S740" s="24"/>
      <c r="T740" s="24"/>
      <c r="U740" s="24"/>
    </row>
    <row r="741" spans="5:21" ht="12.75">
      <c r="E741" s="23"/>
      <c r="F741" s="24"/>
      <c r="H741" s="23"/>
      <c r="J741" s="201"/>
      <c r="K741" s="201"/>
      <c r="L741" s="201"/>
      <c r="N741" s="24"/>
      <c r="P741" s="24"/>
      <c r="Q741" s="23"/>
      <c r="R741" s="24"/>
      <c r="S741" s="24"/>
      <c r="T741" s="24"/>
      <c r="U741" s="24"/>
    </row>
    <row r="742" spans="5:21" ht="12.75">
      <c r="E742" s="23"/>
      <c r="F742" s="24"/>
      <c r="H742" s="23"/>
      <c r="J742" s="201"/>
      <c r="K742" s="201"/>
      <c r="L742" s="201"/>
      <c r="N742" s="24"/>
      <c r="P742" s="24"/>
      <c r="Q742" s="23"/>
      <c r="R742" s="24"/>
      <c r="S742" s="24"/>
      <c r="T742" s="24"/>
      <c r="U742" s="24"/>
    </row>
    <row r="743" spans="5:21" ht="12.75">
      <c r="E743" s="23"/>
      <c r="F743" s="24"/>
      <c r="H743" s="23"/>
      <c r="J743" s="201"/>
      <c r="K743" s="201"/>
      <c r="L743" s="201"/>
      <c r="N743" s="24"/>
      <c r="P743" s="24"/>
      <c r="Q743" s="23"/>
      <c r="R743" s="24"/>
      <c r="S743" s="24"/>
      <c r="T743" s="24"/>
      <c r="U743" s="24"/>
    </row>
    <row r="744" spans="5:21" ht="12.75">
      <c r="E744" s="23"/>
      <c r="F744" s="24"/>
      <c r="H744" s="23"/>
      <c r="J744" s="201"/>
      <c r="K744" s="201"/>
      <c r="L744" s="201"/>
      <c r="N744" s="24"/>
      <c r="P744" s="24"/>
      <c r="Q744" s="23"/>
      <c r="R744" s="24"/>
      <c r="S744" s="24"/>
      <c r="T744" s="24"/>
      <c r="U744" s="24"/>
    </row>
    <row r="745" spans="5:21" ht="12.75">
      <c r="E745" s="23"/>
      <c r="F745" s="24"/>
      <c r="H745" s="23"/>
      <c r="J745" s="201"/>
      <c r="K745" s="201"/>
      <c r="L745" s="201"/>
      <c r="N745" s="24"/>
      <c r="P745" s="24"/>
      <c r="Q745" s="23"/>
      <c r="R745" s="24"/>
      <c r="S745" s="24"/>
      <c r="T745" s="24"/>
      <c r="U745" s="24"/>
    </row>
    <row r="746" spans="5:21" ht="12.75">
      <c r="E746" s="23"/>
      <c r="F746" s="24"/>
      <c r="H746" s="23"/>
      <c r="J746" s="201"/>
      <c r="K746" s="201"/>
      <c r="L746" s="201"/>
      <c r="N746" s="24"/>
      <c r="P746" s="24"/>
      <c r="Q746" s="23"/>
      <c r="R746" s="24"/>
      <c r="S746" s="24"/>
      <c r="T746" s="24"/>
      <c r="U746" s="24"/>
    </row>
    <row r="747" spans="5:21" ht="12.75">
      <c r="E747" s="23"/>
      <c r="F747" s="24"/>
      <c r="H747" s="23"/>
      <c r="J747" s="201"/>
      <c r="K747" s="201"/>
      <c r="L747" s="201"/>
      <c r="N747" s="24"/>
      <c r="P747" s="24"/>
      <c r="Q747" s="23"/>
      <c r="R747" s="24"/>
      <c r="S747" s="24"/>
      <c r="T747" s="24"/>
      <c r="U747" s="24"/>
    </row>
    <row r="748" spans="5:21" ht="12.75">
      <c r="E748" s="23"/>
      <c r="F748" s="24"/>
      <c r="H748" s="23"/>
      <c r="J748" s="201"/>
      <c r="K748" s="201"/>
      <c r="L748" s="201"/>
      <c r="N748" s="24"/>
      <c r="P748" s="24"/>
      <c r="Q748" s="23"/>
      <c r="R748" s="24"/>
      <c r="S748" s="24"/>
      <c r="T748" s="24"/>
      <c r="U748" s="24"/>
    </row>
    <row r="749" spans="5:21" ht="12.75">
      <c r="E749" s="23"/>
      <c r="F749" s="24"/>
      <c r="H749" s="23"/>
      <c r="J749" s="201"/>
      <c r="K749" s="201"/>
      <c r="L749" s="201"/>
      <c r="N749" s="24"/>
      <c r="P749" s="24"/>
      <c r="Q749" s="23"/>
      <c r="R749" s="24"/>
      <c r="S749" s="24"/>
      <c r="T749" s="24"/>
      <c r="U749" s="24"/>
    </row>
    <row r="750" spans="5:21" ht="12.75">
      <c r="E750" s="23"/>
      <c r="F750" s="24"/>
      <c r="H750" s="23"/>
      <c r="J750" s="201"/>
      <c r="K750" s="201"/>
      <c r="L750" s="201"/>
      <c r="N750" s="24"/>
      <c r="P750" s="24"/>
      <c r="Q750" s="23"/>
      <c r="R750" s="24"/>
      <c r="S750" s="24"/>
      <c r="T750" s="24"/>
      <c r="U750" s="24"/>
    </row>
    <row r="751" spans="5:21" ht="12.75">
      <c r="E751" s="23"/>
      <c r="F751" s="24"/>
      <c r="H751" s="23"/>
      <c r="J751" s="201"/>
      <c r="K751" s="201"/>
      <c r="L751" s="201"/>
      <c r="N751" s="24"/>
      <c r="P751" s="24"/>
      <c r="Q751" s="23"/>
      <c r="R751" s="24"/>
      <c r="S751" s="24"/>
      <c r="T751" s="24"/>
      <c r="U751" s="24"/>
    </row>
    <row r="752" spans="5:21" ht="12.75">
      <c r="E752" s="23"/>
      <c r="F752" s="24"/>
      <c r="H752" s="23"/>
      <c r="J752" s="201"/>
      <c r="K752" s="201"/>
      <c r="L752" s="201"/>
      <c r="N752" s="24"/>
      <c r="P752" s="24"/>
      <c r="Q752" s="23"/>
      <c r="R752" s="24"/>
      <c r="S752" s="24"/>
      <c r="T752" s="24"/>
      <c r="U752" s="24"/>
    </row>
    <row r="753" spans="5:21" ht="12.75">
      <c r="E753" s="23"/>
      <c r="F753" s="24"/>
      <c r="H753" s="23"/>
      <c r="J753" s="201"/>
      <c r="K753" s="201"/>
      <c r="L753" s="201"/>
      <c r="N753" s="24"/>
      <c r="P753" s="24"/>
      <c r="Q753" s="23"/>
      <c r="R753" s="24"/>
      <c r="S753" s="24"/>
      <c r="T753" s="24"/>
      <c r="U753" s="24"/>
    </row>
    <row r="754" spans="5:21" ht="12.75">
      <c r="E754" s="23"/>
      <c r="F754" s="24"/>
      <c r="H754" s="23"/>
      <c r="J754" s="201"/>
      <c r="K754" s="201"/>
      <c r="L754" s="201"/>
      <c r="N754" s="24"/>
      <c r="P754" s="24"/>
      <c r="Q754" s="23"/>
      <c r="R754" s="24"/>
      <c r="S754" s="24"/>
      <c r="T754" s="24"/>
      <c r="U754" s="24"/>
    </row>
    <row r="755" spans="5:21" ht="12.75">
      <c r="E755" s="23"/>
      <c r="F755" s="24"/>
      <c r="H755" s="23"/>
      <c r="J755" s="201"/>
      <c r="K755" s="201"/>
      <c r="L755" s="201"/>
      <c r="N755" s="24"/>
      <c r="P755" s="24"/>
      <c r="Q755" s="23"/>
      <c r="R755" s="24"/>
      <c r="S755" s="24"/>
      <c r="T755" s="24"/>
      <c r="U755" s="24"/>
    </row>
    <row r="756" spans="5:21" ht="12.75">
      <c r="E756" s="23"/>
      <c r="F756" s="24"/>
      <c r="H756" s="23"/>
      <c r="J756" s="201"/>
      <c r="K756" s="201"/>
      <c r="L756" s="201"/>
      <c r="N756" s="24"/>
      <c r="P756" s="24"/>
      <c r="Q756" s="23"/>
      <c r="R756" s="24"/>
      <c r="S756" s="24"/>
      <c r="T756" s="24"/>
      <c r="U756" s="24"/>
    </row>
    <row r="757" spans="5:21" ht="12.75">
      <c r="E757" s="23"/>
      <c r="F757" s="24"/>
      <c r="H757" s="23"/>
      <c r="J757" s="201"/>
      <c r="K757" s="201"/>
      <c r="L757" s="201"/>
      <c r="N757" s="24"/>
      <c r="P757" s="24"/>
      <c r="Q757" s="23"/>
      <c r="R757" s="24"/>
      <c r="S757" s="24"/>
      <c r="T757" s="24"/>
      <c r="U757" s="24"/>
    </row>
    <row r="758" spans="5:21" ht="12.75">
      <c r="E758" s="23"/>
      <c r="F758" s="24"/>
      <c r="H758" s="23"/>
      <c r="J758" s="201"/>
      <c r="K758" s="201"/>
      <c r="L758" s="201"/>
      <c r="N758" s="24"/>
      <c r="P758" s="24"/>
      <c r="Q758" s="23"/>
      <c r="R758" s="24"/>
      <c r="S758" s="24"/>
      <c r="T758" s="24"/>
      <c r="U758" s="24"/>
    </row>
    <row r="759" spans="5:21" ht="12.75">
      <c r="E759" s="23"/>
      <c r="F759" s="24"/>
      <c r="H759" s="23"/>
      <c r="J759" s="201"/>
      <c r="K759" s="201"/>
      <c r="L759" s="201"/>
      <c r="N759" s="24"/>
      <c r="P759" s="24"/>
      <c r="Q759" s="23"/>
      <c r="R759" s="24"/>
      <c r="S759" s="24"/>
      <c r="T759" s="24"/>
      <c r="U759" s="24"/>
    </row>
    <row r="760" spans="5:21" ht="12.75">
      <c r="E760" s="23"/>
      <c r="F760" s="24"/>
      <c r="H760" s="23"/>
      <c r="J760" s="201"/>
      <c r="K760" s="201"/>
      <c r="L760" s="201"/>
      <c r="N760" s="24"/>
      <c r="P760" s="24"/>
      <c r="Q760" s="23"/>
      <c r="R760" s="24"/>
      <c r="S760" s="24"/>
      <c r="T760" s="24"/>
      <c r="U760" s="24"/>
    </row>
    <row r="761" spans="5:21" ht="12.75">
      <c r="E761" s="23"/>
      <c r="F761" s="24"/>
      <c r="H761" s="23"/>
      <c r="J761" s="201"/>
      <c r="K761" s="201"/>
      <c r="L761" s="201"/>
      <c r="N761" s="24"/>
      <c r="P761" s="24"/>
      <c r="Q761" s="23"/>
      <c r="R761" s="24"/>
      <c r="S761" s="24"/>
      <c r="T761" s="24"/>
      <c r="U761" s="24"/>
    </row>
    <row r="762" spans="5:21" ht="12.75">
      <c r="E762" s="23"/>
      <c r="F762" s="24"/>
      <c r="H762" s="23"/>
      <c r="J762" s="201"/>
      <c r="K762" s="201"/>
      <c r="L762" s="201"/>
      <c r="N762" s="24"/>
      <c r="P762" s="24"/>
      <c r="Q762" s="23"/>
      <c r="R762" s="24"/>
      <c r="S762" s="24"/>
      <c r="T762" s="24"/>
      <c r="U762" s="24"/>
    </row>
    <row r="763" spans="5:21" ht="12.75">
      <c r="E763" s="23"/>
      <c r="F763" s="24"/>
      <c r="H763" s="23"/>
      <c r="J763" s="201"/>
      <c r="K763" s="201"/>
      <c r="L763" s="201"/>
      <c r="N763" s="24"/>
      <c r="P763" s="24"/>
      <c r="Q763" s="23"/>
      <c r="R763" s="24"/>
      <c r="S763" s="24"/>
      <c r="T763" s="24"/>
      <c r="U763" s="24"/>
    </row>
    <row r="764" spans="5:21" ht="12.75">
      <c r="E764" s="23"/>
      <c r="F764" s="24"/>
      <c r="H764" s="23"/>
      <c r="J764" s="201"/>
      <c r="K764" s="201"/>
      <c r="L764" s="201"/>
      <c r="N764" s="24"/>
      <c r="P764" s="24"/>
      <c r="Q764" s="23"/>
      <c r="R764" s="24"/>
      <c r="S764" s="24"/>
      <c r="T764" s="24"/>
      <c r="U764" s="24"/>
    </row>
    <row r="765" spans="5:21" ht="12.75">
      <c r="E765" s="23"/>
      <c r="F765" s="24"/>
      <c r="H765" s="23"/>
      <c r="J765" s="201"/>
      <c r="K765" s="201"/>
      <c r="L765" s="201"/>
      <c r="N765" s="24"/>
      <c r="P765" s="24"/>
      <c r="Q765" s="23"/>
      <c r="R765" s="24"/>
      <c r="S765" s="24"/>
      <c r="T765" s="24"/>
      <c r="U765" s="24"/>
    </row>
    <row r="766" spans="5:21" ht="12.75">
      <c r="E766" s="23"/>
      <c r="F766" s="24"/>
      <c r="H766" s="23"/>
      <c r="J766" s="201"/>
      <c r="K766" s="201"/>
      <c r="L766" s="201"/>
      <c r="N766" s="24"/>
      <c r="P766" s="24"/>
      <c r="Q766" s="23"/>
      <c r="R766" s="24"/>
      <c r="S766" s="24"/>
      <c r="T766" s="24"/>
      <c r="U766" s="24"/>
    </row>
    <row r="767" spans="5:21" ht="12.75">
      <c r="E767" s="23"/>
      <c r="F767" s="24"/>
      <c r="H767" s="23"/>
      <c r="J767" s="201"/>
      <c r="K767" s="201"/>
      <c r="L767" s="201"/>
      <c r="N767" s="24"/>
      <c r="P767" s="24"/>
      <c r="Q767" s="23"/>
      <c r="R767" s="24"/>
      <c r="S767" s="24"/>
      <c r="T767" s="24"/>
      <c r="U767" s="24"/>
    </row>
    <row r="768" spans="5:21" ht="12.75">
      <c r="E768" s="23"/>
      <c r="F768" s="24"/>
      <c r="H768" s="23"/>
      <c r="J768" s="201"/>
      <c r="K768" s="201"/>
      <c r="L768" s="201"/>
      <c r="N768" s="24"/>
      <c r="P768" s="24"/>
      <c r="Q768" s="23"/>
      <c r="R768" s="24"/>
      <c r="S768" s="24"/>
      <c r="T768" s="24"/>
      <c r="U768" s="24"/>
    </row>
    <row r="769" spans="5:21" ht="12.75">
      <c r="E769" s="23"/>
      <c r="F769" s="24"/>
      <c r="H769" s="23"/>
      <c r="J769" s="201"/>
      <c r="K769" s="201"/>
      <c r="L769" s="201"/>
      <c r="N769" s="24"/>
      <c r="P769" s="24"/>
      <c r="Q769" s="23"/>
      <c r="R769" s="24"/>
      <c r="S769" s="24"/>
      <c r="T769" s="24"/>
      <c r="U769" s="24"/>
    </row>
    <row r="770" spans="5:21" ht="12.75">
      <c r="E770" s="23"/>
      <c r="F770" s="24"/>
      <c r="H770" s="23"/>
      <c r="J770" s="201"/>
      <c r="K770" s="201"/>
      <c r="L770" s="201"/>
      <c r="N770" s="24"/>
      <c r="P770" s="24"/>
      <c r="Q770" s="23"/>
      <c r="R770" s="24"/>
      <c r="S770" s="24"/>
      <c r="T770" s="24"/>
      <c r="U770" s="24"/>
    </row>
    <row r="771" spans="5:21" ht="12.75">
      <c r="E771" s="23"/>
      <c r="F771" s="24"/>
      <c r="H771" s="23"/>
      <c r="J771" s="201"/>
      <c r="K771" s="201"/>
      <c r="L771" s="201"/>
      <c r="N771" s="24"/>
      <c r="P771" s="24"/>
      <c r="Q771" s="23"/>
      <c r="R771" s="24"/>
      <c r="S771" s="24"/>
      <c r="T771" s="24"/>
      <c r="U771" s="24"/>
    </row>
    <row r="772" spans="5:21" ht="12.75">
      <c r="E772" s="23"/>
      <c r="F772" s="24"/>
      <c r="H772" s="23"/>
      <c r="J772" s="201"/>
      <c r="K772" s="201"/>
      <c r="L772" s="201"/>
      <c r="N772" s="24"/>
      <c r="P772" s="24"/>
      <c r="Q772" s="23"/>
      <c r="R772" s="24"/>
      <c r="S772" s="24"/>
      <c r="T772" s="24"/>
      <c r="U772" s="24"/>
    </row>
    <row r="773" spans="5:21" ht="12.75">
      <c r="E773" s="23"/>
      <c r="F773" s="24"/>
      <c r="H773" s="23"/>
      <c r="J773" s="201"/>
      <c r="K773" s="201"/>
      <c r="L773" s="201"/>
      <c r="N773" s="24"/>
      <c r="P773" s="24"/>
      <c r="Q773" s="23"/>
      <c r="R773" s="24"/>
      <c r="S773" s="24"/>
      <c r="T773" s="24"/>
      <c r="U773" s="24"/>
    </row>
    <row r="774" spans="5:21" ht="12.75">
      <c r="E774" s="23"/>
      <c r="F774" s="24"/>
      <c r="H774" s="23"/>
      <c r="J774" s="201"/>
      <c r="K774" s="201"/>
      <c r="L774" s="201"/>
      <c r="N774" s="24"/>
      <c r="P774" s="24"/>
      <c r="Q774" s="23"/>
      <c r="R774" s="24"/>
      <c r="S774" s="24"/>
      <c r="T774" s="24"/>
      <c r="U774" s="24"/>
    </row>
    <row r="775" spans="5:21" ht="12.75">
      <c r="E775" s="23"/>
      <c r="F775" s="24"/>
      <c r="H775" s="23"/>
      <c r="J775" s="201"/>
      <c r="K775" s="201"/>
      <c r="L775" s="201"/>
      <c r="N775" s="24"/>
      <c r="P775" s="24"/>
      <c r="Q775" s="23"/>
      <c r="R775" s="24"/>
      <c r="S775" s="24"/>
      <c r="T775" s="24"/>
      <c r="U775" s="24"/>
    </row>
    <row r="776" spans="5:21" ht="12.75">
      <c r="E776" s="23"/>
      <c r="F776" s="24"/>
      <c r="H776" s="23"/>
      <c r="J776" s="201"/>
      <c r="K776" s="201"/>
      <c r="L776" s="201"/>
      <c r="N776" s="24"/>
      <c r="P776" s="24"/>
      <c r="Q776" s="23"/>
      <c r="R776" s="24"/>
      <c r="S776" s="24"/>
      <c r="T776" s="24"/>
      <c r="U776" s="24"/>
    </row>
    <row r="777" spans="5:21" ht="12.75">
      <c r="E777" s="23"/>
      <c r="F777" s="24"/>
      <c r="H777" s="23"/>
      <c r="J777" s="201"/>
      <c r="K777" s="201"/>
      <c r="L777" s="201"/>
      <c r="N777" s="24"/>
      <c r="P777" s="24"/>
      <c r="Q777" s="23"/>
      <c r="R777" s="24"/>
      <c r="S777" s="24"/>
      <c r="T777" s="24"/>
      <c r="U777" s="24"/>
    </row>
    <row r="778" spans="5:21" ht="12.75">
      <c r="E778" s="23"/>
      <c r="F778" s="24"/>
      <c r="H778" s="23"/>
      <c r="J778" s="201"/>
      <c r="K778" s="201"/>
      <c r="L778" s="201"/>
      <c r="N778" s="24"/>
      <c r="P778" s="24"/>
      <c r="Q778" s="23"/>
      <c r="R778" s="24"/>
      <c r="S778" s="24"/>
      <c r="T778" s="24"/>
      <c r="U778" s="24"/>
    </row>
    <row r="779" spans="5:21" ht="12.75">
      <c r="E779" s="23"/>
      <c r="F779" s="24"/>
      <c r="H779" s="23"/>
      <c r="J779" s="201"/>
      <c r="K779" s="201"/>
      <c r="L779" s="201"/>
      <c r="N779" s="24"/>
      <c r="P779" s="24"/>
      <c r="Q779" s="23"/>
      <c r="R779" s="24"/>
      <c r="S779" s="24"/>
      <c r="T779" s="24"/>
      <c r="U779" s="24"/>
    </row>
    <row r="780" spans="5:21" ht="12.75">
      <c r="E780" s="23"/>
      <c r="F780" s="24"/>
      <c r="H780" s="23"/>
      <c r="J780" s="201"/>
      <c r="K780" s="201"/>
      <c r="L780" s="201"/>
      <c r="N780" s="24"/>
      <c r="P780" s="24"/>
      <c r="Q780" s="23"/>
      <c r="R780" s="24"/>
      <c r="S780" s="24"/>
      <c r="T780" s="24"/>
      <c r="U780" s="24"/>
    </row>
    <row r="781" spans="5:21" ht="12.75">
      <c r="E781" s="23"/>
      <c r="F781" s="24"/>
      <c r="H781" s="23"/>
      <c r="J781" s="201"/>
      <c r="K781" s="201"/>
      <c r="L781" s="201"/>
      <c r="N781" s="24"/>
      <c r="P781" s="24"/>
      <c r="Q781" s="23"/>
      <c r="R781" s="24"/>
      <c r="S781" s="24"/>
      <c r="T781" s="24"/>
      <c r="U781" s="24"/>
    </row>
    <row r="782" spans="5:21" ht="12.75">
      <c r="E782" s="23"/>
      <c r="F782" s="24"/>
      <c r="H782" s="23"/>
      <c r="J782" s="201"/>
      <c r="K782" s="201"/>
      <c r="L782" s="201"/>
      <c r="N782" s="24"/>
      <c r="P782" s="24"/>
      <c r="Q782" s="23"/>
      <c r="R782" s="24"/>
      <c r="S782" s="24"/>
      <c r="T782" s="24"/>
      <c r="U782" s="24"/>
    </row>
    <row r="783" spans="5:21" ht="12.75">
      <c r="E783" s="23"/>
      <c r="F783" s="24"/>
      <c r="H783" s="23"/>
      <c r="J783" s="201"/>
      <c r="K783" s="201"/>
      <c r="L783" s="201"/>
      <c r="N783" s="24"/>
      <c r="P783" s="24"/>
      <c r="Q783" s="23"/>
      <c r="R783" s="24"/>
      <c r="S783" s="24"/>
      <c r="T783" s="24"/>
      <c r="U783" s="24"/>
    </row>
    <row r="784" spans="5:21" ht="12.75">
      <c r="E784" s="23"/>
      <c r="F784" s="24"/>
      <c r="H784" s="23"/>
      <c r="J784" s="201"/>
      <c r="K784" s="201"/>
      <c r="L784" s="201"/>
      <c r="N784" s="24"/>
      <c r="P784" s="24"/>
      <c r="Q784" s="23"/>
      <c r="R784" s="24"/>
      <c r="S784" s="24"/>
      <c r="T784" s="24"/>
      <c r="U784" s="24"/>
    </row>
    <row r="785" spans="5:21" ht="12.75">
      <c r="E785" s="23"/>
      <c r="F785" s="24"/>
      <c r="H785" s="23"/>
      <c r="J785" s="201"/>
      <c r="K785" s="201"/>
      <c r="L785" s="201"/>
      <c r="N785" s="24"/>
      <c r="P785" s="24"/>
      <c r="Q785" s="23"/>
      <c r="R785" s="24"/>
      <c r="S785" s="24"/>
      <c r="T785" s="24"/>
      <c r="U785" s="24"/>
    </row>
    <row r="786" spans="5:21" ht="12.75">
      <c r="E786" s="23"/>
      <c r="F786" s="24"/>
      <c r="H786" s="23"/>
      <c r="J786" s="201"/>
      <c r="K786" s="201"/>
      <c r="L786" s="201"/>
      <c r="N786" s="24"/>
      <c r="P786" s="24"/>
      <c r="Q786" s="23"/>
      <c r="R786" s="24"/>
      <c r="S786" s="24"/>
      <c r="T786" s="24"/>
      <c r="U786" s="24"/>
    </row>
    <row r="787" spans="5:21" ht="12.75">
      <c r="E787" s="23"/>
      <c r="F787" s="24"/>
      <c r="H787" s="23"/>
      <c r="J787" s="201"/>
      <c r="K787" s="201"/>
      <c r="L787" s="201"/>
      <c r="N787" s="24"/>
      <c r="P787" s="24"/>
      <c r="Q787" s="23"/>
      <c r="R787" s="24"/>
      <c r="S787" s="24"/>
      <c r="T787" s="24"/>
      <c r="U787" s="24"/>
    </row>
    <row r="788" spans="5:21" ht="12.75">
      <c r="E788" s="23"/>
      <c r="F788" s="24"/>
      <c r="H788" s="23"/>
      <c r="J788" s="201"/>
      <c r="K788" s="201"/>
      <c r="L788" s="201"/>
      <c r="N788" s="24"/>
      <c r="P788" s="24"/>
      <c r="Q788" s="23"/>
      <c r="R788" s="24"/>
      <c r="S788" s="24"/>
      <c r="T788" s="24"/>
      <c r="U788" s="24"/>
    </row>
    <row r="789" spans="5:21" ht="12.75">
      <c r="E789" s="23"/>
      <c r="F789" s="24"/>
      <c r="H789" s="23"/>
      <c r="J789" s="201"/>
      <c r="K789" s="201"/>
      <c r="L789" s="201"/>
      <c r="N789" s="24"/>
      <c r="P789" s="24"/>
      <c r="Q789" s="23"/>
      <c r="R789" s="24"/>
      <c r="S789" s="24"/>
      <c r="T789" s="24"/>
      <c r="U789" s="24"/>
    </row>
    <row r="790" spans="5:21" ht="12.75">
      <c r="E790" s="23"/>
      <c r="F790" s="24"/>
      <c r="H790" s="23"/>
      <c r="J790" s="201"/>
      <c r="K790" s="201"/>
      <c r="L790" s="201"/>
      <c r="N790" s="24"/>
      <c r="P790" s="24"/>
      <c r="Q790" s="23"/>
      <c r="R790" s="24"/>
      <c r="S790" s="24"/>
      <c r="T790" s="24"/>
      <c r="U790" s="24"/>
    </row>
    <row r="791" spans="5:21" ht="12.75">
      <c r="E791" s="23"/>
      <c r="F791" s="24"/>
      <c r="H791" s="23"/>
      <c r="J791" s="201"/>
      <c r="K791" s="201"/>
      <c r="L791" s="201"/>
      <c r="N791" s="24"/>
      <c r="P791" s="24"/>
      <c r="Q791" s="23"/>
      <c r="R791" s="24"/>
      <c r="S791" s="24"/>
      <c r="T791" s="24"/>
      <c r="U791" s="24"/>
    </row>
    <row r="792" spans="5:21" ht="12.75">
      <c r="E792" s="23"/>
      <c r="F792" s="24"/>
      <c r="H792" s="23"/>
      <c r="J792" s="201"/>
      <c r="K792" s="201"/>
      <c r="L792" s="201"/>
      <c r="N792" s="24"/>
      <c r="P792" s="24"/>
      <c r="Q792" s="23"/>
      <c r="R792" s="24"/>
      <c r="S792" s="24"/>
      <c r="T792" s="24"/>
      <c r="U792" s="24"/>
    </row>
    <row r="793" spans="5:21" ht="12.75">
      <c r="E793" s="23"/>
      <c r="F793" s="24"/>
      <c r="H793" s="23"/>
      <c r="J793" s="201"/>
      <c r="K793" s="201"/>
      <c r="L793" s="201"/>
      <c r="N793" s="24"/>
      <c r="P793" s="24"/>
      <c r="Q793" s="23"/>
      <c r="R793" s="24"/>
      <c r="S793" s="24"/>
      <c r="T793" s="24"/>
      <c r="U793" s="24"/>
    </row>
    <row r="794" spans="5:21" ht="12.75">
      <c r="E794" s="23"/>
      <c r="F794" s="24"/>
      <c r="H794" s="23"/>
      <c r="J794" s="201"/>
      <c r="K794" s="201"/>
      <c r="L794" s="201"/>
      <c r="N794" s="24"/>
      <c r="P794" s="24"/>
      <c r="Q794" s="23"/>
      <c r="R794" s="24"/>
      <c r="S794" s="24"/>
      <c r="T794" s="24"/>
      <c r="U794" s="24"/>
    </row>
    <row r="795" spans="5:21" ht="12.75">
      <c r="E795" s="23"/>
      <c r="F795" s="24"/>
      <c r="H795" s="23"/>
      <c r="J795" s="201"/>
      <c r="K795" s="201"/>
      <c r="L795" s="201"/>
      <c r="N795" s="24"/>
      <c r="P795" s="24"/>
      <c r="Q795" s="23"/>
      <c r="R795" s="24"/>
      <c r="S795" s="24"/>
      <c r="T795" s="24"/>
      <c r="U795" s="24"/>
    </row>
    <row r="796" spans="5:21" ht="12.75">
      <c r="E796" s="23"/>
      <c r="F796" s="24"/>
      <c r="H796" s="23"/>
      <c r="J796" s="201"/>
      <c r="K796" s="201"/>
      <c r="L796" s="201"/>
      <c r="N796" s="24"/>
      <c r="P796" s="24"/>
      <c r="Q796" s="23"/>
      <c r="R796" s="24"/>
      <c r="S796" s="24"/>
      <c r="T796" s="24"/>
      <c r="U796" s="24"/>
    </row>
    <row r="797" spans="5:21" ht="12.75">
      <c r="E797" s="23"/>
      <c r="F797" s="24"/>
      <c r="H797" s="23"/>
      <c r="J797" s="201"/>
      <c r="K797" s="201"/>
      <c r="L797" s="201"/>
      <c r="N797" s="24"/>
      <c r="P797" s="24"/>
      <c r="Q797" s="23"/>
      <c r="R797" s="24"/>
      <c r="S797" s="24"/>
      <c r="T797" s="24"/>
      <c r="U797" s="24"/>
    </row>
    <row r="798" spans="5:21" ht="12.75">
      <c r="E798" s="23"/>
      <c r="F798" s="24"/>
      <c r="H798" s="23"/>
      <c r="J798" s="201"/>
      <c r="K798" s="201"/>
      <c r="L798" s="201"/>
      <c r="N798" s="24"/>
      <c r="P798" s="24"/>
      <c r="Q798" s="23"/>
      <c r="R798" s="24"/>
      <c r="S798" s="24"/>
      <c r="T798" s="24"/>
      <c r="U798" s="24"/>
    </row>
    <row r="799" spans="5:21" ht="12.75">
      <c r="E799" s="23"/>
      <c r="F799" s="24"/>
      <c r="H799" s="23"/>
      <c r="J799" s="201"/>
      <c r="K799" s="201"/>
      <c r="L799" s="201"/>
      <c r="N799" s="24"/>
      <c r="P799" s="24"/>
      <c r="Q799" s="23"/>
      <c r="R799" s="24"/>
      <c r="S799" s="24"/>
      <c r="T799" s="24"/>
      <c r="U799" s="24"/>
    </row>
    <row r="800" spans="5:21" ht="12.75">
      <c r="E800" s="23"/>
      <c r="F800" s="24"/>
      <c r="H800" s="23"/>
      <c r="J800" s="201"/>
      <c r="K800" s="201"/>
      <c r="L800" s="201"/>
      <c r="N800" s="24"/>
      <c r="P800" s="24"/>
      <c r="Q800" s="23"/>
      <c r="R800" s="24"/>
      <c r="S800" s="24"/>
      <c r="T800" s="24"/>
      <c r="U800" s="24"/>
    </row>
    <row r="801" spans="5:21" ht="12.75">
      <c r="E801" s="23"/>
      <c r="F801" s="24"/>
      <c r="H801" s="23"/>
      <c r="J801" s="201"/>
      <c r="K801" s="201"/>
      <c r="L801" s="201"/>
      <c r="N801" s="24"/>
      <c r="P801" s="24"/>
      <c r="Q801" s="23"/>
      <c r="R801" s="24"/>
      <c r="S801" s="24"/>
      <c r="T801" s="24"/>
      <c r="U801" s="24"/>
    </row>
    <row r="802" spans="5:21" ht="12.75">
      <c r="E802" s="23"/>
      <c r="F802" s="24"/>
      <c r="H802" s="23"/>
      <c r="J802" s="201"/>
      <c r="K802" s="201"/>
      <c r="L802" s="201"/>
      <c r="N802" s="24"/>
      <c r="P802" s="24"/>
      <c r="Q802" s="23"/>
      <c r="R802" s="24"/>
      <c r="S802" s="24"/>
      <c r="T802" s="24"/>
      <c r="U802" s="24"/>
    </row>
    <row r="803" spans="5:21" ht="12.75">
      <c r="E803" s="23"/>
      <c r="F803" s="24"/>
      <c r="H803" s="23"/>
      <c r="J803" s="201"/>
      <c r="K803" s="201"/>
      <c r="L803" s="201"/>
      <c r="N803" s="24"/>
      <c r="P803" s="24"/>
      <c r="Q803" s="23"/>
      <c r="R803" s="24"/>
      <c r="S803" s="24"/>
      <c r="T803" s="24"/>
      <c r="U803" s="24"/>
    </row>
    <row r="804" spans="5:21" ht="12.75">
      <c r="E804" s="23"/>
      <c r="F804" s="24"/>
      <c r="H804" s="23"/>
      <c r="J804" s="201"/>
      <c r="K804" s="201"/>
      <c r="L804" s="201"/>
      <c r="N804" s="24"/>
      <c r="P804" s="24"/>
      <c r="Q804" s="23"/>
      <c r="R804" s="24"/>
      <c r="S804" s="24"/>
      <c r="T804" s="24"/>
      <c r="U804" s="24"/>
    </row>
    <row r="805" spans="5:21" ht="12.75">
      <c r="E805" s="23"/>
      <c r="F805" s="24"/>
      <c r="H805" s="23"/>
      <c r="J805" s="201"/>
      <c r="K805" s="201"/>
      <c r="L805" s="201"/>
      <c r="N805" s="24"/>
      <c r="P805" s="24"/>
      <c r="Q805" s="23"/>
      <c r="R805" s="24"/>
      <c r="S805" s="24"/>
      <c r="T805" s="24"/>
      <c r="U805" s="24"/>
    </row>
    <row r="806" spans="5:21" ht="12.75">
      <c r="E806" s="23"/>
      <c r="F806" s="24"/>
      <c r="H806" s="23"/>
      <c r="J806" s="201"/>
      <c r="K806" s="201"/>
      <c r="L806" s="201"/>
      <c r="N806" s="24"/>
      <c r="P806" s="24"/>
      <c r="Q806" s="23"/>
      <c r="R806" s="24"/>
      <c r="S806" s="24"/>
      <c r="T806" s="24"/>
      <c r="U806" s="24"/>
    </row>
    <row r="807" spans="5:21" ht="12.75">
      <c r="E807" s="23"/>
      <c r="F807" s="24"/>
      <c r="H807" s="23"/>
      <c r="J807" s="201"/>
      <c r="K807" s="201"/>
      <c r="L807" s="201"/>
      <c r="N807" s="24"/>
      <c r="P807" s="24"/>
      <c r="Q807" s="23"/>
      <c r="R807" s="24"/>
      <c r="S807" s="24"/>
      <c r="T807" s="24"/>
      <c r="U807" s="24"/>
    </row>
    <row r="808" spans="5:21" ht="12.75">
      <c r="E808" s="23"/>
      <c r="F808" s="24"/>
      <c r="H808" s="23"/>
      <c r="J808" s="201"/>
      <c r="K808" s="201"/>
      <c r="L808" s="201"/>
      <c r="N808" s="24"/>
      <c r="P808" s="24"/>
      <c r="Q808" s="23"/>
      <c r="R808" s="24"/>
      <c r="S808" s="24"/>
      <c r="T808" s="24"/>
      <c r="U808" s="24"/>
    </row>
    <row r="809" spans="5:21" ht="12.75">
      <c r="E809" s="23"/>
      <c r="F809" s="24"/>
      <c r="H809" s="23"/>
      <c r="J809" s="201"/>
      <c r="K809" s="201"/>
      <c r="L809" s="201"/>
      <c r="N809" s="24"/>
      <c r="P809" s="24"/>
      <c r="Q809" s="23"/>
      <c r="R809" s="24"/>
      <c r="S809" s="24"/>
      <c r="T809" s="24"/>
      <c r="U809" s="24"/>
    </row>
    <row r="810" spans="5:21" ht="12.75">
      <c r="E810" s="23"/>
      <c r="F810" s="24"/>
      <c r="H810" s="23"/>
      <c r="J810" s="201"/>
      <c r="K810" s="201"/>
      <c r="L810" s="201"/>
      <c r="N810" s="24"/>
      <c r="P810" s="24"/>
      <c r="Q810" s="23"/>
      <c r="R810" s="24"/>
      <c r="S810" s="24"/>
      <c r="T810" s="24"/>
      <c r="U810" s="24"/>
    </row>
    <row r="811" spans="5:21" ht="12.75">
      <c r="E811" s="23"/>
      <c r="F811" s="24"/>
      <c r="H811" s="23"/>
      <c r="J811" s="201"/>
      <c r="K811" s="201"/>
      <c r="L811" s="201"/>
      <c r="N811" s="24"/>
      <c r="P811" s="24"/>
      <c r="Q811" s="23"/>
      <c r="R811" s="24"/>
      <c r="S811" s="24"/>
      <c r="T811" s="24"/>
      <c r="U811" s="24"/>
    </row>
    <row r="812" spans="5:21" ht="12.75">
      <c r="E812" s="23"/>
      <c r="F812" s="24"/>
      <c r="H812" s="23"/>
      <c r="J812" s="201"/>
      <c r="K812" s="201"/>
      <c r="L812" s="201"/>
      <c r="N812" s="24"/>
      <c r="P812" s="24"/>
      <c r="Q812" s="23"/>
      <c r="R812" s="24"/>
      <c r="S812" s="24"/>
      <c r="T812" s="24"/>
      <c r="U812" s="24"/>
    </row>
    <row r="813" spans="5:21" ht="12.75">
      <c r="E813" s="23"/>
      <c r="F813" s="24"/>
      <c r="H813" s="23"/>
      <c r="J813" s="201"/>
      <c r="K813" s="201"/>
      <c r="L813" s="201"/>
      <c r="N813" s="24"/>
      <c r="P813" s="24"/>
      <c r="Q813" s="23"/>
      <c r="R813" s="24"/>
      <c r="S813" s="24"/>
      <c r="T813" s="24"/>
      <c r="U813" s="24"/>
    </row>
    <row r="814" spans="5:21" ht="12.75">
      <c r="E814" s="23"/>
      <c r="F814" s="24"/>
      <c r="H814" s="23"/>
      <c r="J814" s="201"/>
      <c r="K814" s="201"/>
      <c r="L814" s="201"/>
      <c r="N814" s="24"/>
      <c r="P814" s="24"/>
      <c r="Q814" s="23"/>
      <c r="R814" s="24"/>
      <c r="S814" s="24"/>
      <c r="T814" s="24"/>
      <c r="U814" s="24"/>
    </row>
    <row r="815" spans="5:21" ht="12.75">
      <c r="E815" s="23"/>
      <c r="F815" s="24"/>
      <c r="H815" s="23"/>
      <c r="J815" s="201"/>
      <c r="K815" s="201"/>
      <c r="L815" s="201"/>
      <c r="N815" s="24"/>
      <c r="P815" s="24"/>
      <c r="Q815" s="23"/>
      <c r="R815" s="24"/>
      <c r="S815" s="24"/>
      <c r="T815" s="24"/>
      <c r="U815" s="24"/>
    </row>
    <row r="816" spans="5:21" ht="12.75">
      <c r="E816" s="23"/>
      <c r="F816" s="24"/>
      <c r="H816" s="23"/>
      <c r="J816" s="201"/>
      <c r="K816" s="201"/>
      <c r="L816" s="201"/>
      <c r="N816" s="24"/>
      <c r="P816" s="24"/>
      <c r="Q816" s="23"/>
      <c r="R816" s="24"/>
      <c r="S816" s="24"/>
      <c r="T816" s="24"/>
      <c r="U816" s="24"/>
    </row>
    <row r="817" spans="5:21" ht="12.75">
      <c r="E817" s="23"/>
      <c r="F817" s="24"/>
      <c r="H817" s="23"/>
      <c r="J817" s="201"/>
      <c r="K817" s="201"/>
      <c r="L817" s="201"/>
      <c r="N817" s="24"/>
      <c r="P817" s="24"/>
      <c r="Q817" s="23"/>
      <c r="R817" s="24"/>
      <c r="S817" s="24"/>
      <c r="T817" s="24"/>
      <c r="U817" s="24"/>
    </row>
    <row r="818" spans="5:21" ht="12.75">
      <c r="E818" s="23"/>
      <c r="F818" s="24"/>
      <c r="H818" s="23"/>
      <c r="J818" s="201"/>
      <c r="K818" s="201"/>
      <c r="L818" s="201"/>
      <c r="N818" s="24"/>
      <c r="P818" s="24"/>
      <c r="Q818" s="23"/>
      <c r="R818" s="24"/>
      <c r="S818" s="24"/>
      <c r="T818" s="24"/>
      <c r="U818" s="24"/>
    </row>
    <row r="819" spans="5:21" ht="12.75">
      <c r="E819" s="23"/>
      <c r="F819" s="24"/>
      <c r="H819" s="23"/>
      <c r="J819" s="201"/>
      <c r="K819" s="201"/>
      <c r="L819" s="201"/>
      <c r="N819" s="24"/>
      <c r="P819" s="24"/>
      <c r="Q819" s="23"/>
      <c r="R819" s="24"/>
      <c r="S819" s="24"/>
      <c r="T819" s="24"/>
      <c r="U819" s="24"/>
    </row>
    <row r="820" spans="5:21" ht="12.75">
      <c r="E820" s="23"/>
      <c r="F820" s="24"/>
      <c r="H820" s="23"/>
      <c r="J820" s="201"/>
      <c r="K820" s="201"/>
      <c r="L820" s="201"/>
      <c r="N820" s="24"/>
      <c r="P820" s="24"/>
      <c r="Q820" s="23"/>
      <c r="R820" s="24"/>
      <c r="S820" s="24"/>
      <c r="T820" s="24"/>
      <c r="U820" s="24"/>
    </row>
    <row r="821" spans="5:21" ht="12.75">
      <c r="E821" s="23"/>
      <c r="F821" s="24"/>
      <c r="H821" s="23"/>
      <c r="J821" s="201"/>
      <c r="K821" s="201"/>
      <c r="L821" s="201"/>
      <c r="N821" s="24"/>
      <c r="P821" s="24"/>
      <c r="Q821" s="23"/>
      <c r="R821" s="24"/>
      <c r="S821" s="24"/>
      <c r="T821" s="24"/>
      <c r="U821" s="24"/>
    </row>
    <row r="822" spans="5:21" ht="12.75">
      <c r="E822" s="23"/>
      <c r="F822" s="24"/>
      <c r="H822" s="23"/>
      <c r="J822" s="201"/>
      <c r="K822" s="201"/>
      <c r="L822" s="201"/>
      <c r="N822" s="24"/>
      <c r="P822" s="24"/>
      <c r="Q822" s="23"/>
      <c r="R822" s="24"/>
      <c r="S822" s="24"/>
      <c r="T822" s="24"/>
      <c r="U822" s="24"/>
    </row>
    <row r="823" spans="5:21" ht="12.75">
      <c r="E823" s="23"/>
      <c r="F823" s="24"/>
      <c r="H823" s="23"/>
      <c r="J823" s="201"/>
      <c r="K823" s="201"/>
      <c r="L823" s="201"/>
      <c r="N823" s="24"/>
      <c r="P823" s="24"/>
      <c r="Q823" s="23"/>
      <c r="R823" s="24"/>
      <c r="S823" s="24"/>
      <c r="T823" s="24"/>
      <c r="U823" s="24"/>
    </row>
    <row r="824" spans="5:21" ht="12.75">
      <c r="E824" s="23"/>
      <c r="F824" s="24"/>
      <c r="H824" s="23"/>
      <c r="J824" s="201"/>
      <c r="K824" s="201"/>
      <c r="L824" s="201"/>
      <c r="N824" s="24"/>
      <c r="P824" s="24"/>
      <c r="Q824" s="23"/>
      <c r="R824" s="24"/>
      <c r="S824" s="24"/>
      <c r="T824" s="24"/>
      <c r="U824" s="24"/>
    </row>
    <row r="825" spans="5:21" ht="12.75">
      <c r="E825" s="23"/>
      <c r="F825" s="24"/>
      <c r="H825" s="23"/>
      <c r="J825" s="201"/>
      <c r="K825" s="201"/>
      <c r="L825" s="201"/>
      <c r="N825" s="24"/>
      <c r="P825" s="24"/>
      <c r="Q825" s="23"/>
      <c r="R825" s="24"/>
      <c r="S825" s="24"/>
      <c r="T825" s="24"/>
      <c r="U825" s="24"/>
    </row>
    <row r="826" spans="5:21" ht="12.75">
      <c r="E826" s="23"/>
      <c r="F826" s="24"/>
      <c r="H826" s="23"/>
      <c r="J826" s="201"/>
      <c r="K826" s="201"/>
      <c r="L826" s="201"/>
      <c r="N826" s="24"/>
      <c r="P826" s="24"/>
      <c r="Q826" s="23"/>
      <c r="R826" s="24"/>
      <c r="S826" s="24"/>
      <c r="T826" s="24"/>
      <c r="U826" s="24"/>
    </row>
    <row r="827" spans="5:21" ht="12.75">
      <c r="E827" s="23"/>
      <c r="F827" s="24"/>
      <c r="H827" s="23"/>
      <c r="J827" s="201"/>
      <c r="K827" s="201"/>
      <c r="L827" s="201"/>
      <c r="N827" s="24"/>
      <c r="P827" s="24"/>
      <c r="Q827" s="23"/>
      <c r="R827" s="24"/>
      <c r="S827" s="24"/>
      <c r="T827" s="24"/>
      <c r="U827" s="24"/>
    </row>
    <row r="828" spans="5:21" ht="12.75">
      <c r="E828" s="23"/>
      <c r="F828" s="24"/>
      <c r="H828" s="23"/>
      <c r="J828" s="201"/>
      <c r="K828" s="201"/>
      <c r="L828" s="201"/>
      <c r="N828" s="24"/>
      <c r="P828" s="24"/>
      <c r="Q828" s="23"/>
      <c r="R828" s="24"/>
      <c r="S828" s="24"/>
      <c r="T828" s="24"/>
      <c r="U828" s="24"/>
    </row>
    <row r="829" spans="5:21" ht="12.75">
      <c r="E829" s="23"/>
      <c r="F829" s="24"/>
      <c r="H829" s="23"/>
      <c r="J829" s="201"/>
      <c r="K829" s="201"/>
      <c r="L829" s="201"/>
      <c r="N829" s="24"/>
      <c r="P829" s="24"/>
      <c r="Q829" s="23"/>
      <c r="R829" s="24"/>
      <c r="S829" s="24"/>
      <c r="T829" s="24"/>
      <c r="U829" s="24"/>
    </row>
    <row r="830" spans="5:21" ht="12.75">
      <c r="E830" s="23"/>
      <c r="F830" s="24"/>
      <c r="H830" s="23"/>
      <c r="J830" s="201"/>
      <c r="K830" s="201"/>
      <c r="L830" s="201"/>
      <c r="N830" s="24"/>
      <c r="P830" s="24"/>
      <c r="Q830" s="23"/>
      <c r="R830" s="24"/>
      <c r="S830" s="24"/>
      <c r="T830" s="24"/>
      <c r="U830" s="24"/>
    </row>
    <row r="831" spans="5:21" ht="12.75">
      <c r="E831" s="23"/>
      <c r="F831" s="24"/>
      <c r="H831" s="23"/>
      <c r="J831" s="201"/>
      <c r="K831" s="201"/>
      <c r="L831" s="201"/>
      <c r="N831" s="24"/>
      <c r="P831" s="24"/>
      <c r="Q831" s="23"/>
      <c r="R831" s="24"/>
      <c r="S831" s="24"/>
      <c r="T831" s="24"/>
      <c r="U831" s="24"/>
    </row>
    <row r="832" spans="5:21" ht="12.75">
      <c r="E832" s="23"/>
      <c r="F832" s="24"/>
      <c r="H832" s="23"/>
      <c r="J832" s="201"/>
      <c r="K832" s="201"/>
      <c r="L832" s="201"/>
      <c r="N832" s="24"/>
      <c r="P832" s="24"/>
      <c r="Q832" s="23"/>
      <c r="R832" s="24"/>
      <c r="S832" s="24"/>
      <c r="T832" s="24"/>
      <c r="U832" s="24"/>
    </row>
    <row r="833" spans="5:21" ht="12.75">
      <c r="E833" s="23"/>
      <c r="F833" s="24"/>
      <c r="H833" s="23"/>
      <c r="J833" s="201"/>
      <c r="K833" s="201"/>
      <c r="L833" s="201"/>
      <c r="N833" s="24"/>
      <c r="P833" s="24"/>
      <c r="Q833" s="23"/>
      <c r="R833" s="24"/>
      <c r="S833" s="24"/>
      <c r="T833" s="24"/>
      <c r="U833" s="24"/>
    </row>
    <row r="834" spans="5:21" ht="12.75">
      <c r="E834" s="23"/>
      <c r="F834" s="24"/>
      <c r="H834" s="23"/>
      <c r="J834" s="201"/>
      <c r="K834" s="201"/>
      <c r="L834" s="201"/>
      <c r="N834" s="24"/>
      <c r="P834" s="24"/>
      <c r="Q834" s="23"/>
      <c r="R834" s="24"/>
      <c r="S834" s="24"/>
      <c r="T834" s="24"/>
      <c r="U834" s="24"/>
    </row>
    <row r="835" spans="5:21" ht="12.75">
      <c r="E835" s="23"/>
      <c r="F835" s="24"/>
      <c r="H835" s="23"/>
      <c r="J835" s="201"/>
      <c r="K835" s="201"/>
      <c r="L835" s="201"/>
      <c r="N835" s="24"/>
      <c r="P835" s="24"/>
      <c r="Q835" s="23"/>
      <c r="R835" s="24"/>
      <c r="S835" s="24"/>
      <c r="T835" s="24"/>
      <c r="U835" s="24"/>
    </row>
    <row r="836" spans="5:21" ht="12.75">
      <c r="E836" s="23"/>
      <c r="F836" s="24"/>
      <c r="H836" s="23"/>
      <c r="J836" s="201"/>
      <c r="K836" s="201"/>
      <c r="L836" s="201"/>
      <c r="N836" s="24"/>
      <c r="P836" s="24"/>
      <c r="Q836" s="23"/>
      <c r="R836" s="24"/>
      <c r="S836" s="24"/>
      <c r="T836" s="24"/>
      <c r="U836" s="24"/>
    </row>
    <row r="837" spans="5:21" ht="12.75">
      <c r="E837" s="23"/>
      <c r="F837" s="24"/>
      <c r="H837" s="23"/>
      <c r="J837" s="201"/>
      <c r="K837" s="201"/>
      <c r="L837" s="201"/>
      <c r="N837" s="24"/>
      <c r="P837" s="24"/>
      <c r="Q837" s="23"/>
      <c r="R837" s="24"/>
      <c r="S837" s="24"/>
      <c r="T837" s="24"/>
      <c r="U837" s="24"/>
    </row>
    <row r="838" spans="5:21" ht="12.75">
      <c r="E838" s="23"/>
      <c r="F838" s="24"/>
      <c r="H838" s="23"/>
      <c r="J838" s="201"/>
      <c r="K838" s="201"/>
      <c r="L838" s="201"/>
      <c r="N838" s="24"/>
      <c r="P838" s="24"/>
      <c r="Q838" s="23"/>
      <c r="R838" s="24"/>
      <c r="S838" s="24"/>
      <c r="T838" s="24"/>
      <c r="U838" s="24"/>
    </row>
    <row r="839" spans="5:21" ht="12.75">
      <c r="E839" s="23"/>
      <c r="F839" s="24"/>
      <c r="H839" s="23"/>
      <c r="J839" s="201"/>
      <c r="K839" s="201"/>
      <c r="L839" s="201"/>
      <c r="N839" s="24"/>
      <c r="P839" s="24"/>
      <c r="Q839" s="23"/>
      <c r="R839" s="24"/>
      <c r="S839" s="24"/>
      <c r="T839" s="24"/>
      <c r="U839" s="24"/>
    </row>
    <row r="840" spans="5:21" ht="12.75">
      <c r="E840" s="23"/>
      <c r="F840" s="24"/>
      <c r="H840" s="23"/>
      <c r="J840" s="201"/>
      <c r="K840" s="201"/>
      <c r="L840" s="201"/>
      <c r="N840" s="24"/>
      <c r="P840" s="24"/>
      <c r="Q840" s="23"/>
      <c r="R840" s="24"/>
      <c r="S840" s="24"/>
      <c r="T840" s="24"/>
      <c r="U840" s="24"/>
    </row>
    <row r="841" spans="5:21" ht="12.75">
      <c r="E841" s="23"/>
      <c r="F841" s="24"/>
      <c r="H841" s="23"/>
      <c r="J841" s="201"/>
      <c r="K841" s="201"/>
      <c r="L841" s="201"/>
      <c r="N841" s="24"/>
      <c r="P841" s="24"/>
      <c r="Q841" s="23"/>
      <c r="R841" s="24"/>
      <c r="S841" s="24"/>
      <c r="T841" s="24"/>
      <c r="U841" s="24"/>
    </row>
    <row r="842" spans="5:21" ht="12.75">
      <c r="E842" s="23"/>
      <c r="F842" s="24"/>
      <c r="H842" s="23"/>
      <c r="J842" s="201"/>
      <c r="K842" s="201"/>
      <c r="L842" s="201"/>
      <c r="N842" s="24"/>
      <c r="P842" s="24"/>
      <c r="Q842" s="23"/>
      <c r="R842" s="24"/>
      <c r="S842" s="24"/>
      <c r="T842" s="24"/>
      <c r="U842" s="24"/>
    </row>
    <row r="843" spans="5:21" ht="12.75">
      <c r="E843" s="23"/>
      <c r="F843" s="24"/>
      <c r="H843" s="23"/>
      <c r="J843" s="201"/>
      <c r="K843" s="201"/>
      <c r="L843" s="201"/>
      <c r="N843" s="24"/>
      <c r="P843" s="24"/>
      <c r="Q843" s="23"/>
      <c r="R843" s="24"/>
      <c r="S843" s="24"/>
      <c r="T843" s="24"/>
      <c r="U843" s="24"/>
    </row>
    <row r="844" spans="5:21" ht="12.75">
      <c r="E844" s="23"/>
      <c r="F844" s="24"/>
      <c r="H844" s="23"/>
      <c r="J844" s="201"/>
      <c r="K844" s="201"/>
      <c r="L844" s="201"/>
      <c r="N844" s="24"/>
      <c r="P844" s="24"/>
      <c r="Q844" s="23"/>
      <c r="R844" s="24"/>
      <c r="S844" s="24"/>
      <c r="T844" s="24"/>
      <c r="U844" s="24"/>
    </row>
    <row r="845" spans="5:21" ht="12.75">
      <c r="E845" s="23"/>
      <c r="F845" s="24"/>
      <c r="H845" s="23"/>
      <c r="J845" s="201"/>
      <c r="K845" s="201"/>
      <c r="L845" s="201"/>
      <c r="N845" s="24"/>
      <c r="P845" s="24"/>
      <c r="Q845" s="23"/>
      <c r="R845" s="24"/>
      <c r="S845" s="24"/>
      <c r="T845" s="24"/>
      <c r="U845" s="24"/>
    </row>
    <row r="846" spans="5:21" ht="12.75">
      <c r="E846" s="23"/>
      <c r="F846" s="24"/>
      <c r="H846" s="23"/>
      <c r="J846" s="201"/>
      <c r="K846" s="201"/>
      <c r="L846" s="201"/>
      <c r="N846" s="24"/>
      <c r="P846" s="24"/>
      <c r="Q846" s="23"/>
      <c r="R846" s="24"/>
      <c r="S846" s="24"/>
      <c r="T846" s="24"/>
      <c r="U846" s="24"/>
    </row>
    <row r="847" spans="5:21" ht="12.75">
      <c r="E847" s="23"/>
      <c r="F847" s="24"/>
      <c r="H847" s="23"/>
      <c r="J847" s="201"/>
      <c r="K847" s="201"/>
      <c r="L847" s="201"/>
      <c r="N847" s="24"/>
      <c r="P847" s="24"/>
      <c r="Q847" s="23"/>
      <c r="R847" s="24"/>
      <c r="S847" s="24"/>
      <c r="T847" s="24"/>
      <c r="U847" s="24"/>
    </row>
    <row r="848" spans="5:21" ht="12.75">
      <c r="E848" s="23"/>
      <c r="F848" s="24"/>
      <c r="H848" s="23"/>
      <c r="J848" s="201"/>
      <c r="K848" s="201"/>
      <c r="L848" s="201"/>
      <c r="N848" s="24"/>
      <c r="P848" s="24"/>
      <c r="Q848" s="23"/>
      <c r="R848" s="24"/>
      <c r="S848" s="24"/>
      <c r="T848" s="24"/>
      <c r="U848" s="24"/>
    </row>
    <row r="849" spans="5:21" ht="12.75">
      <c r="E849" s="23"/>
      <c r="F849" s="24"/>
      <c r="H849" s="23"/>
      <c r="J849" s="201"/>
      <c r="K849" s="201"/>
      <c r="L849" s="201"/>
      <c r="N849" s="24"/>
      <c r="P849" s="24"/>
      <c r="Q849" s="23"/>
      <c r="R849" s="24"/>
      <c r="S849" s="24"/>
      <c r="T849" s="24"/>
      <c r="U849" s="24"/>
    </row>
    <row r="850" spans="5:21" ht="12.75">
      <c r="E850" s="23"/>
      <c r="F850" s="24"/>
      <c r="H850" s="23"/>
      <c r="J850" s="201"/>
      <c r="K850" s="201"/>
      <c r="L850" s="201"/>
      <c r="N850" s="24"/>
      <c r="P850" s="24"/>
      <c r="Q850" s="23"/>
      <c r="R850" s="24"/>
      <c r="S850" s="24"/>
      <c r="T850" s="24"/>
      <c r="U850" s="24"/>
    </row>
    <row r="851" spans="5:21" ht="12.75">
      <c r="E851" s="23"/>
      <c r="F851" s="24"/>
      <c r="H851" s="23"/>
      <c r="J851" s="201"/>
      <c r="K851" s="201"/>
      <c r="L851" s="201"/>
      <c r="N851" s="24"/>
      <c r="P851" s="24"/>
      <c r="Q851" s="23"/>
      <c r="R851" s="24"/>
      <c r="S851" s="24"/>
      <c r="T851" s="24"/>
      <c r="U851" s="24"/>
    </row>
    <row r="852" spans="5:21" ht="12.75">
      <c r="E852" s="23"/>
      <c r="F852" s="24"/>
      <c r="H852" s="23"/>
      <c r="J852" s="201"/>
      <c r="K852" s="201"/>
      <c r="L852" s="201"/>
      <c r="N852" s="24"/>
      <c r="P852" s="24"/>
      <c r="Q852" s="23"/>
      <c r="R852" s="24"/>
      <c r="S852" s="24"/>
      <c r="T852" s="24"/>
      <c r="U852" s="24"/>
    </row>
    <row r="853" spans="5:21" ht="12.75">
      <c r="E853" s="23"/>
      <c r="F853" s="24"/>
      <c r="H853" s="23"/>
      <c r="J853" s="201"/>
      <c r="K853" s="201"/>
      <c r="L853" s="201"/>
      <c r="N853" s="24"/>
      <c r="P853" s="24"/>
      <c r="Q853" s="23"/>
      <c r="R853" s="24"/>
      <c r="S853" s="24"/>
      <c r="T853" s="24"/>
      <c r="U853" s="24"/>
    </row>
    <row r="854" spans="5:21" ht="12.75">
      <c r="E854" s="23"/>
      <c r="F854" s="24"/>
      <c r="H854" s="23"/>
      <c r="J854" s="201"/>
      <c r="K854" s="201"/>
      <c r="L854" s="201"/>
      <c r="N854" s="24"/>
      <c r="P854" s="24"/>
      <c r="Q854" s="23"/>
      <c r="R854" s="24"/>
      <c r="S854" s="24"/>
      <c r="T854" s="24"/>
      <c r="U854" s="24"/>
    </row>
    <row r="855" spans="5:21" ht="12.75">
      <c r="E855" s="23"/>
      <c r="F855" s="24"/>
      <c r="H855" s="23"/>
      <c r="J855" s="201"/>
      <c r="K855" s="201"/>
      <c r="L855" s="201"/>
      <c r="N855" s="24"/>
      <c r="P855" s="24"/>
      <c r="Q855" s="23"/>
      <c r="R855" s="24"/>
      <c r="S855" s="24"/>
      <c r="T855" s="24"/>
      <c r="U855" s="24"/>
    </row>
    <row r="856" spans="5:21" ht="12.75">
      <c r="E856" s="23"/>
      <c r="F856" s="24"/>
      <c r="H856" s="23"/>
      <c r="J856" s="201"/>
      <c r="K856" s="201"/>
      <c r="L856" s="201"/>
      <c r="N856" s="24"/>
      <c r="P856" s="24"/>
      <c r="Q856" s="23"/>
      <c r="R856" s="24"/>
      <c r="S856" s="24"/>
      <c r="T856" s="24"/>
      <c r="U856" s="24"/>
    </row>
    <row r="857" spans="5:21" ht="12.75">
      <c r="E857" s="23"/>
      <c r="F857" s="24"/>
      <c r="H857" s="23"/>
      <c r="J857" s="201"/>
      <c r="K857" s="201"/>
      <c r="L857" s="201"/>
      <c r="N857" s="24"/>
      <c r="P857" s="24"/>
      <c r="Q857" s="23"/>
      <c r="R857" s="24"/>
      <c r="S857" s="24"/>
      <c r="T857" s="24"/>
      <c r="U857" s="24"/>
    </row>
    <row r="858" spans="5:21" ht="12.75">
      <c r="E858" s="23"/>
      <c r="F858" s="24"/>
      <c r="H858" s="23"/>
      <c r="J858" s="201"/>
      <c r="K858" s="201"/>
      <c r="L858" s="201"/>
      <c r="N858" s="24"/>
      <c r="P858" s="24"/>
      <c r="Q858" s="23"/>
      <c r="R858" s="24"/>
      <c r="S858" s="24"/>
      <c r="T858" s="24"/>
      <c r="U858" s="24"/>
    </row>
    <row r="859" spans="5:21" ht="12.75">
      <c r="E859" s="23"/>
      <c r="F859" s="24"/>
      <c r="H859" s="23"/>
      <c r="J859" s="201"/>
      <c r="K859" s="201"/>
      <c r="L859" s="201"/>
      <c r="N859" s="24"/>
      <c r="P859" s="24"/>
      <c r="Q859" s="23"/>
      <c r="R859" s="24"/>
      <c r="S859" s="24"/>
      <c r="T859" s="24"/>
      <c r="U859" s="24"/>
    </row>
    <row r="860" spans="5:21" ht="12.75">
      <c r="E860" s="23"/>
      <c r="F860" s="24"/>
      <c r="H860" s="23"/>
      <c r="J860" s="201"/>
      <c r="K860" s="201"/>
      <c r="L860" s="201"/>
      <c r="N860" s="24"/>
      <c r="P860" s="24"/>
      <c r="Q860" s="23"/>
      <c r="R860" s="24"/>
      <c r="S860" s="24"/>
      <c r="T860" s="24"/>
      <c r="U860" s="24"/>
    </row>
    <row r="861" spans="5:21" ht="12.75">
      <c r="E861" s="23"/>
      <c r="F861" s="24"/>
      <c r="H861" s="23"/>
      <c r="J861" s="201"/>
      <c r="K861" s="201"/>
      <c r="L861" s="201"/>
      <c r="N861" s="24"/>
      <c r="P861" s="24"/>
      <c r="Q861" s="23"/>
      <c r="R861" s="24"/>
      <c r="S861" s="24"/>
      <c r="T861" s="24"/>
      <c r="U861" s="24"/>
    </row>
    <row r="862" spans="5:21" ht="12.75">
      <c r="E862" s="23"/>
      <c r="F862" s="24"/>
      <c r="H862" s="23"/>
      <c r="J862" s="201"/>
      <c r="K862" s="201"/>
      <c r="L862" s="201"/>
      <c r="N862" s="24"/>
      <c r="P862" s="24"/>
      <c r="Q862" s="23"/>
      <c r="R862" s="24"/>
      <c r="S862" s="24"/>
      <c r="T862" s="24"/>
      <c r="U862" s="24"/>
    </row>
    <row r="863" spans="5:21" ht="12.75">
      <c r="E863" s="23"/>
      <c r="F863" s="24"/>
      <c r="H863" s="23"/>
      <c r="J863" s="201"/>
      <c r="K863" s="201"/>
      <c r="L863" s="201"/>
      <c r="N863" s="24"/>
      <c r="P863" s="24"/>
      <c r="Q863" s="23"/>
      <c r="R863" s="24"/>
      <c r="S863" s="24"/>
      <c r="T863" s="24"/>
      <c r="U863" s="24"/>
    </row>
    <row r="864" spans="5:21" ht="12.75">
      <c r="E864" s="23"/>
      <c r="F864" s="24"/>
      <c r="H864" s="23"/>
      <c r="J864" s="201"/>
      <c r="K864" s="201"/>
      <c r="L864" s="201"/>
      <c r="N864" s="24"/>
      <c r="P864" s="24"/>
      <c r="Q864" s="23"/>
      <c r="R864" s="24"/>
      <c r="S864" s="24"/>
      <c r="T864" s="24"/>
      <c r="U864" s="24"/>
    </row>
    <row r="865" spans="5:21" ht="12.75">
      <c r="E865" s="23"/>
      <c r="F865" s="24"/>
      <c r="H865" s="23"/>
      <c r="J865" s="201"/>
      <c r="K865" s="201"/>
      <c r="L865" s="201"/>
      <c r="N865" s="24"/>
      <c r="P865" s="24"/>
      <c r="Q865" s="23"/>
      <c r="R865" s="24"/>
      <c r="S865" s="24"/>
      <c r="T865" s="24"/>
      <c r="U865" s="24"/>
    </row>
    <row r="866" spans="5:21" ht="12.75">
      <c r="E866" s="23"/>
      <c r="F866" s="24"/>
      <c r="H866" s="23"/>
      <c r="J866" s="201"/>
      <c r="K866" s="201"/>
      <c r="L866" s="201"/>
      <c r="N866" s="24"/>
      <c r="P866" s="24"/>
      <c r="Q866" s="23"/>
      <c r="R866" s="24"/>
      <c r="S866" s="24"/>
      <c r="T866" s="24"/>
      <c r="U866" s="24"/>
    </row>
    <row r="867" spans="5:21" ht="12.75">
      <c r="E867" s="23"/>
      <c r="F867" s="24"/>
      <c r="H867" s="23"/>
      <c r="J867" s="201"/>
      <c r="K867" s="201"/>
      <c r="L867" s="201"/>
      <c r="N867" s="24"/>
      <c r="P867" s="24"/>
      <c r="Q867" s="23"/>
      <c r="R867" s="24"/>
      <c r="S867" s="24"/>
      <c r="T867" s="24"/>
      <c r="U867" s="24"/>
    </row>
    <row r="868" spans="5:21" ht="12.75">
      <c r="E868" s="23"/>
      <c r="F868" s="24"/>
      <c r="H868" s="23"/>
      <c r="J868" s="201"/>
      <c r="K868" s="201"/>
      <c r="L868" s="201"/>
      <c r="N868" s="24"/>
      <c r="P868" s="24"/>
      <c r="Q868" s="23"/>
      <c r="R868" s="24"/>
      <c r="S868" s="24"/>
      <c r="T868" s="24"/>
      <c r="U868" s="24"/>
    </row>
    <row r="869" spans="5:21" ht="12.75">
      <c r="E869" s="23"/>
      <c r="F869" s="24"/>
      <c r="H869" s="23"/>
      <c r="J869" s="201"/>
      <c r="K869" s="201"/>
      <c r="L869" s="201"/>
      <c r="N869" s="24"/>
      <c r="P869" s="24"/>
      <c r="Q869" s="23"/>
      <c r="R869" s="24"/>
      <c r="S869" s="24"/>
      <c r="T869" s="24"/>
      <c r="U869" s="24"/>
    </row>
    <row r="870" spans="5:21" ht="12.75">
      <c r="E870" s="23"/>
      <c r="F870" s="24"/>
      <c r="H870" s="23"/>
      <c r="J870" s="201"/>
      <c r="K870" s="201"/>
      <c r="L870" s="201"/>
      <c r="N870" s="24"/>
      <c r="P870" s="24"/>
      <c r="Q870" s="23"/>
      <c r="R870" s="24"/>
      <c r="S870" s="24"/>
      <c r="T870" s="24"/>
      <c r="U870" s="24"/>
    </row>
    <row r="871" spans="5:21" ht="12.75">
      <c r="E871" s="23"/>
      <c r="F871" s="24"/>
      <c r="H871" s="23"/>
      <c r="J871" s="201"/>
      <c r="K871" s="201"/>
      <c r="L871" s="201"/>
      <c r="N871" s="24"/>
      <c r="P871" s="24"/>
      <c r="Q871" s="23"/>
      <c r="R871" s="24"/>
      <c r="S871" s="24"/>
      <c r="T871" s="24"/>
      <c r="U871" s="24"/>
    </row>
    <row r="872" spans="5:21" ht="12.75">
      <c r="E872" s="23"/>
      <c r="F872" s="24"/>
      <c r="H872" s="23"/>
      <c r="J872" s="201"/>
      <c r="K872" s="201"/>
      <c r="L872" s="201"/>
      <c r="N872" s="24"/>
      <c r="P872" s="24"/>
      <c r="Q872" s="23"/>
      <c r="R872" s="24"/>
      <c r="S872" s="24"/>
      <c r="T872" s="24"/>
      <c r="U872" s="24"/>
    </row>
    <row r="873" spans="5:21" ht="12.75">
      <c r="E873" s="23"/>
      <c r="F873" s="24"/>
      <c r="H873" s="23"/>
      <c r="J873" s="201"/>
      <c r="K873" s="201"/>
      <c r="L873" s="201"/>
      <c r="N873" s="24"/>
      <c r="P873" s="24"/>
      <c r="Q873" s="23"/>
      <c r="R873" s="24"/>
      <c r="S873" s="24"/>
      <c r="T873" s="24"/>
      <c r="U873" s="24"/>
    </row>
    <row r="874" spans="5:21" ht="12.75">
      <c r="E874" s="23"/>
      <c r="F874" s="24"/>
      <c r="H874" s="23"/>
      <c r="J874" s="201"/>
      <c r="K874" s="201"/>
      <c r="L874" s="201"/>
      <c r="N874" s="24"/>
      <c r="P874" s="24"/>
      <c r="Q874" s="23"/>
      <c r="R874" s="24"/>
      <c r="S874" s="24"/>
      <c r="T874" s="24"/>
      <c r="U874" s="24"/>
    </row>
    <row r="875" spans="5:21" ht="12.75">
      <c r="E875" s="23"/>
      <c r="F875" s="24"/>
      <c r="H875" s="23"/>
      <c r="J875" s="201"/>
      <c r="K875" s="201"/>
      <c r="L875" s="201"/>
      <c r="N875" s="24"/>
      <c r="P875" s="24"/>
      <c r="Q875" s="23"/>
      <c r="R875" s="24"/>
      <c r="S875" s="24"/>
      <c r="T875" s="24"/>
      <c r="U875" s="24"/>
    </row>
    <row r="876" spans="5:21" ht="12.75">
      <c r="E876" s="23"/>
      <c r="F876" s="24"/>
      <c r="H876" s="23"/>
      <c r="J876" s="201"/>
      <c r="K876" s="201"/>
      <c r="L876" s="201"/>
      <c r="N876" s="24"/>
      <c r="P876" s="24"/>
      <c r="Q876" s="23"/>
      <c r="R876" s="24"/>
      <c r="S876" s="24"/>
      <c r="T876" s="24"/>
      <c r="U876" s="24"/>
    </row>
    <row r="877" spans="5:21" ht="12.75">
      <c r="E877" s="23"/>
      <c r="F877" s="24"/>
      <c r="H877" s="23"/>
      <c r="J877" s="201"/>
      <c r="K877" s="201"/>
      <c r="L877" s="201"/>
      <c r="N877" s="24"/>
      <c r="P877" s="24"/>
      <c r="Q877" s="23"/>
      <c r="R877" s="24"/>
      <c r="S877" s="24"/>
      <c r="T877" s="24"/>
      <c r="U877" s="24"/>
    </row>
    <row r="878" spans="5:21" ht="12.75">
      <c r="E878" s="23"/>
      <c r="F878" s="24"/>
      <c r="H878" s="23"/>
      <c r="J878" s="201"/>
      <c r="K878" s="201"/>
      <c r="L878" s="201"/>
      <c r="N878" s="24"/>
      <c r="P878" s="24"/>
      <c r="Q878" s="23"/>
      <c r="R878" s="24"/>
      <c r="S878" s="24"/>
      <c r="T878" s="24"/>
      <c r="U878" s="24"/>
    </row>
    <row r="879" spans="5:21" ht="12.75">
      <c r="E879" s="23"/>
      <c r="F879" s="24"/>
      <c r="H879" s="23"/>
      <c r="J879" s="201"/>
      <c r="K879" s="201"/>
      <c r="L879" s="201"/>
      <c r="N879" s="24"/>
      <c r="P879" s="24"/>
      <c r="Q879" s="23"/>
      <c r="R879" s="24"/>
      <c r="S879" s="24"/>
      <c r="T879" s="24"/>
      <c r="U879" s="24"/>
    </row>
    <row r="880" spans="5:21" ht="12.75">
      <c r="E880" s="23"/>
      <c r="F880" s="24"/>
      <c r="H880" s="23"/>
      <c r="J880" s="201"/>
      <c r="K880" s="201"/>
      <c r="L880" s="201"/>
      <c r="N880" s="24"/>
      <c r="P880" s="24"/>
      <c r="Q880" s="23"/>
      <c r="R880" s="24"/>
      <c r="S880" s="24"/>
      <c r="T880" s="24"/>
      <c r="U880" s="24"/>
    </row>
    <row r="881" spans="5:21" ht="12.75">
      <c r="E881" s="23"/>
      <c r="F881" s="24"/>
      <c r="H881" s="23"/>
      <c r="J881" s="201"/>
      <c r="K881" s="201"/>
      <c r="L881" s="201"/>
      <c r="N881" s="24"/>
      <c r="P881" s="24"/>
      <c r="Q881" s="23"/>
      <c r="R881" s="24"/>
      <c r="S881" s="24"/>
      <c r="T881" s="24"/>
      <c r="U881" s="24"/>
    </row>
    <row r="882" spans="5:21" ht="12.75">
      <c r="E882" s="23"/>
      <c r="F882" s="24"/>
      <c r="H882" s="23"/>
      <c r="J882" s="201"/>
      <c r="K882" s="201"/>
      <c r="L882" s="201"/>
      <c r="N882" s="24"/>
      <c r="P882" s="24"/>
      <c r="Q882" s="23"/>
      <c r="R882" s="24"/>
      <c r="S882" s="24"/>
      <c r="T882" s="24"/>
      <c r="U882" s="24"/>
    </row>
    <row r="883" spans="5:21" ht="12.75">
      <c r="E883" s="23"/>
      <c r="F883" s="24"/>
      <c r="H883" s="23"/>
      <c r="J883" s="201"/>
      <c r="K883" s="201"/>
      <c r="L883" s="201"/>
      <c r="N883" s="24"/>
      <c r="P883" s="24"/>
      <c r="Q883" s="23"/>
      <c r="R883" s="24"/>
      <c r="S883" s="24"/>
      <c r="T883" s="24"/>
      <c r="U883" s="24"/>
    </row>
    <row r="884" spans="5:21" ht="12.75">
      <c r="E884" s="23"/>
      <c r="F884" s="24"/>
      <c r="H884" s="23"/>
      <c r="J884" s="201"/>
      <c r="K884" s="201"/>
      <c r="L884" s="201"/>
      <c r="N884" s="24"/>
      <c r="P884" s="24"/>
      <c r="Q884" s="23"/>
      <c r="R884" s="24"/>
      <c r="S884" s="24"/>
      <c r="T884" s="24"/>
      <c r="U884" s="24"/>
    </row>
    <row r="885" spans="5:21" ht="12.75">
      <c r="E885" s="23"/>
      <c r="F885" s="24"/>
      <c r="H885" s="23"/>
      <c r="J885" s="201"/>
      <c r="K885" s="201"/>
      <c r="L885" s="201"/>
      <c r="N885" s="24"/>
      <c r="P885" s="24"/>
      <c r="Q885" s="23"/>
      <c r="R885" s="24"/>
      <c r="S885" s="24"/>
      <c r="T885" s="24"/>
      <c r="U885" s="24"/>
    </row>
    <row r="886" spans="5:21" ht="12.75">
      <c r="E886" s="23"/>
      <c r="F886" s="24"/>
      <c r="H886" s="23"/>
      <c r="J886" s="201"/>
      <c r="K886" s="201"/>
      <c r="L886" s="201"/>
      <c r="N886" s="24"/>
      <c r="P886" s="24"/>
      <c r="Q886" s="23"/>
      <c r="R886" s="24"/>
      <c r="S886" s="24"/>
      <c r="T886" s="24"/>
      <c r="U886" s="24"/>
    </row>
    <row r="887" spans="5:21" ht="12.75">
      <c r="E887" s="23"/>
      <c r="F887" s="24"/>
      <c r="H887" s="23"/>
      <c r="J887" s="201"/>
      <c r="K887" s="201"/>
      <c r="L887" s="201"/>
      <c r="N887" s="24"/>
      <c r="P887" s="24"/>
      <c r="Q887" s="23"/>
      <c r="R887" s="24"/>
      <c r="S887" s="24"/>
      <c r="T887" s="24"/>
      <c r="U887" s="24"/>
    </row>
    <row r="888" spans="5:21" ht="12.75">
      <c r="E888" s="23"/>
      <c r="F888" s="24"/>
      <c r="H888" s="23"/>
      <c r="J888" s="201"/>
      <c r="K888" s="201"/>
      <c r="L888" s="201"/>
      <c r="N888" s="24"/>
      <c r="P888" s="24"/>
      <c r="Q888" s="23"/>
      <c r="R888" s="24"/>
      <c r="S888" s="24"/>
      <c r="T888" s="24"/>
      <c r="U888" s="24"/>
    </row>
    <row r="889" spans="5:21" ht="12.75">
      <c r="E889" s="23"/>
      <c r="F889" s="24"/>
      <c r="H889" s="23"/>
      <c r="J889" s="201"/>
      <c r="K889" s="201"/>
      <c r="L889" s="201"/>
      <c r="N889" s="24"/>
      <c r="P889" s="24"/>
      <c r="Q889" s="23"/>
      <c r="R889" s="24"/>
      <c r="S889" s="24"/>
      <c r="T889" s="24"/>
      <c r="U889" s="24"/>
    </row>
    <row r="890" spans="5:21" ht="12.75">
      <c r="E890" s="23"/>
      <c r="F890" s="24"/>
      <c r="H890" s="23"/>
      <c r="J890" s="201"/>
      <c r="K890" s="201"/>
      <c r="L890" s="201"/>
      <c r="N890" s="24"/>
      <c r="P890" s="24"/>
      <c r="Q890" s="23"/>
      <c r="R890" s="24"/>
      <c r="S890" s="24"/>
      <c r="T890" s="24"/>
      <c r="U890" s="24"/>
    </row>
    <row r="891" spans="5:21" ht="12.75">
      <c r="E891" s="23"/>
      <c r="F891" s="24"/>
      <c r="H891" s="23"/>
      <c r="J891" s="201"/>
      <c r="K891" s="201"/>
      <c r="L891" s="201"/>
      <c r="N891" s="24"/>
      <c r="P891" s="24"/>
      <c r="Q891" s="23"/>
      <c r="R891" s="24"/>
      <c r="S891" s="24"/>
      <c r="T891" s="24"/>
      <c r="U891" s="24"/>
    </row>
    <row r="892" spans="5:21" ht="12.75">
      <c r="E892" s="23"/>
      <c r="F892" s="24"/>
      <c r="H892" s="23"/>
      <c r="J892" s="201"/>
      <c r="K892" s="201"/>
      <c r="L892" s="201"/>
      <c r="N892" s="24"/>
      <c r="P892" s="24"/>
      <c r="Q892" s="23"/>
      <c r="R892" s="24"/>
      <c r="S892" s="24"/>
      <c r="T892" s="24"/>
      <c r="U892" s="24"/>
    </row>
    <row r="893" spans="5:21" ht="12.75">
      <c r="E893" s="23"/>
      <c r="F893" s="24"/>
      <c r="H893" s="23"/>
      <c r="J893" s="201"/>
      <c r="K893" s="201"/>
      <c r="L893" s="201"/>
      <c r="N893" s="24"/>
      <c r="P893" s="24"/>
      <c r="Q893" s="23"/>
      <c r="R893" s="24"/>
      <c r="S893" s="24"/>
      <c r="T893" s="24"/>
      <c r="U893" s="24"/>
    </row>
    <row r="894" spans="5:21" ht="12.75">
      <c r="E894" s="23"/>
      <c r="F894" s="24"/>
      <c r="H894" s="23"/>
      <c r="J894" s="201"/>
      <c r="K894" s="201"/>
      <c r="L894" s="201"/>
      <c r="N894" s="24"/>
      <c r="P894" s="24"/>
      <c r="Q894" s="23"/>
      <c r="R894" s="24"/>
      <c r="S894" s="24"/>
      <c r="T894" s="24"/>
      <c r="U894" s="24"/>
    </row>
    <row r="895" spans="5:21" ht="12.75">
      <c r="E895" s="23"/>
      <c r="F895" s="24"/>
      <c r="H895" s="23"/>
      <c r="J895" s="201"/>
      <c r="K895" s="201"/>
      <c r="L895" s="201"/>
      <c r="N895" s="24"/>
      <c r="P895" s="24"/>
      <c r="Q895" s="23"/>
      <c r="R895" s="24"/>
      <c r="S895" s="24"/>
      <c r="T895" s="24"/>
      <c r="U895" s="24"/>
    </row>
    <row r="896" spans="5:21" ht="12.75">
      <c r="E896" s="23"/>
      <c r="F896" s="24"/>
      <c r="H896" s="23"/>
      <c r="J896" s="201"/>
      <c r="K896" s="201"/>
      <c r="L896" s="201"/>
      <c r="N896" s="24"/>
      <c r="P896" s="24"/>
      <c r="Q896" s="23"/>
      <c r="R896" s="24"/>
      <c r="S896" s="24"/>
      <c r="T896" s="24"/>
      <c r="U896" s="24"/>
    </row>
    <row r="897" spans="5:21" ht="12.75">
      <c r="E897" s="23"/>
      <c r="F897" s="24"/>
      <c r="H897" s="23"/>
      <c r="J897" s="201"/>
      <c r="K897" s="201"/>
      <c r="L897" s="201"/>
      <c r="N897" s="24"/>
      <c r="P897" s="24"/>
      <c r="Q897" s="23"/>
      <c r="R897" s="24"/>
      <c r="S897" s="24"/>
      <c r="T897" s="24"/>
      <c r="U897" s="24"/>
    </row>
    <row r="898" spans="5:21" ht="12.75">
      <c r="E898" s="23"/>
      <c r="F898" s="24"/>
      <c r="H898" s="23"/>
      <c r="J898" s="201"/>
      <c r="K898" s="201"/>
      <c r="L898" s="201"/>
      <c r="N898" s="24"/>
      <c r="P898" s="24"/>
      <c r="Q898" s="23"/>
      <c r="R898" s="24"/>
      <c r="S898" s="24"/>
      <c r="T898" s="24"/>
      <c r="U898" s="24"/>
    </row>
    <row r="899" spans="5:21" ht="12.75">
      <c r="E899" s="23"/>
      <c r="F899" s="24"/>
      <c r="H899" s="23"/>
      <c r="J899" s="201"/>
      <c r="K899" s="201"/>
      <c r="L899" s="201"/>
      <c r="N899" s="24"/>
      <c r="P899" s="24"/>
      <c r="Q899" s="23"/>
      <c r="R899" s="24"/>
      <c r="S899" s="24"/>
      <c r="T899" s="24"/>
      <c r="U899" s="24"/>
    </row>
    <row r="900" spans="5:21" ht="12.75">
      <c r="E900" s="23"/>
      <c r="F900" s="24"/>
      <c r="H900" s="23"/>
      <c r="J900" s="201"/>
      <c r="K900" s="201"/>
      <c r="L900" s="201"/>
      <c r="N900" s="24"/>
      <c r="P900" s="24"/>
      <c r="Q900" s="23"/>
      <c r="R900" s="24"/>
      <c r="S900" s="24"/>
      <c r="T900" s="24"/>
      <c r="U900" s="24"/>
    </row>
    <row r="901" spans="5:21" ht="12.75">
      <c r="E901" s="23"/>
      <c r="F901" s="24"/>
      <c r="H901" s="23"/>
      <c r="J901" s="201"/>
      <c r="K901" s="201"/>
      <c r="L901" s="201"/>
      <c r="N901" s="24"/>
      <c r="P901" s="24"/>
      <c r="Q901" s="23"/>
      <c r="R901" s="24"/>
      <c r="S901" s="24"/>
      <c r="T901" s="24"/>
      <c r="U901" s="24"/>
    </row>
    <row r="902" spans="5:21" ht="12.75">
      <c r="E902" s="23"/>
      <c r="F902" s="24"/>
      <c r="H902" s="23"/>
      <c r="J902" s="201"/>
      <c r="K902" s="201"/>
      <c r="L902" s="201"/>
      <c r="N902" s="24"/>
      <c r="P902" s="24"/>
      <c r="Q902" s="23"/>
      <c r="R902" s="24"/>
      <c r="S902" s="24"/>
      <c r="T902" s="24"/>
      <c r="U902" s="24"/>
    </row>
    <row r="903" spans="5:21" ht="12.75">
      <c r="E903" s="23"/>
      <c r="F903" s="24"/>
      <c r="H903" s="23"/>
      <c r="J903" s="201"/>
      <c r="K903" s="201"/>
      <c r="L903" s="201"/>
      <c r="N903" s="24"/>
      <c r="P903" s="24"/>
      <c r="Q903" s="23"/>
      <c r="R903" s="24"/>
      <c r="S903" s="24"/>
      <c r="T903" s="24"/>
      <c r="U903" s="24"/>
    </row>
    <row r="904" spans="5:21" ht="12.75">
      <c r="E904" s="23"/>
      <c r="F904" s="24"/>
      <c r="H904" s="23"/>
      <c r="J904" s="201"/>
      <c r="K904" s="201"/>
      <c r="L904" s="201"/>
      <c r="N904" s="24"/>
      <c r="P904" s="24"/>
      <c r="Q904" s="23"/>
      <c r="R904" s="24"/>
      <c r="S904" s="24"/>
      <c r="T904" s="24"/>
      <c r="U904" s="24"/>
    </row>
    <row r="905" spans="5:21" ht="12.75">
      <c r="E905" s="23"/>
      <c r="F905" s="24"/>
      <c r="H905" s="23"/>
      <c r="J905" s="201"/>
      <c r="K905" s="201"/>
      <c r="L905" s="201"/>
      <c r="N905" s="24"/>
      <c r="P905" s="24"/>
      <c r="Q905" s="23"/>
      <c r="R905" s="24"/>
      <c r="S905" s="24"/>
      <c r="T905" s="24"/>
      <c r="U905" s="24"/>
    </row>
    <row r="906" spans="5:21" ht="12.75">
      <c r="E906" s="23"/>
      <c r="F906" s="24"/>
      <c r="H906" s="23"/>
      <c r="J906" s="201"/>
      <c r="K906" s="201"/>
      <c r="L906" s="201"/>
      <c r="N906" s="24"/>
      <c r="P906" s="24"/>
      <c r="Q906" s="23"/>
      <c r="R906" s="24"/>
      <c r="S906" s="24"/>
      <c r="T906" s="24"/>
      <c r="U906" s="24"/>
    </row>
    <row r="907" spans="5:21" ht="12.75">
      <c r="E907" s="23"/>
      <c r="F907" s="24"/>
      <c r="H907" s="23"/>
      <c r="J907" s="201"/>
      <c r="K907" s="201"/>
      <c r="L907" s="201"/>
      <c r="N907" s="24"/>
      <c r="P907" s="24"/>
      <c r="Q907" s="23"/>
      <c r="R907" s="24"/>
      <c r="S907" s="24"/>
      <c r="T907" s="24"/>
      <c r="U907" s="24"/>
    </row>
    <row r="908" spans="5:21" ht="12.75">
      <c r="E908" s="23"/>
      <c r="F908" s="24"/>
      <c r="H908" s="23"/>
      <c r="J908" s="201"/>
      <c r="K908" s="201"/>
      <c r="L908" s="201"/>
      <c r="N908" s="24"/>
      <c r="P908" s="24"/>
      <c r="Q908" s="23"/>
      <c r="R908" s="24"/>
      <c r="S908" s="24"/>
      <c r="T908" s="24"/>
      <c r="U908" s="24"/>
    </row>
    <row r="909" spans="5:21" ht="12.75">
      <c r="E909" s="23"/>
      <c r="F909" s="24"/>
      <c r="H909" s="23"/>
      <c r="J909" s="201"/>
      <c r="K909" s="201"/>
      <c r="L909" s="201"/>
      <c r="N909" s="24"/>
      <c r="P909" s="24"/>
      <c r="Q909" s="23"/>
      <c r="R909" s="24"/>
      <c r="S909" s="24"/>
      <c r="T909" s="24"/>
      <c r="U909" s="24"/>
    </row>
    <row r="910" spans="5:21" ht="12.75">
      <c r="E910" s="23"/>
      <c r="F910" s="24"/>
      <c r="H910" s="23"/>
      <c r="J910" s="201"/>
      <c r="K910" s="201"/>
      <c r="L910" s="201"/>
      <c r="N910" s="24"/>
      <c r="P910" s="24"/>
      <c r="Q910" s="23"/>
      <c r="R910" s="24"/>
      <c r="S910" s="24"/>
      <c r="T910" s="24"/>
      <c r="U910" s="24"/>
    </row>
    <row r="911" spans="5:21" ht="12.75">
      <c r="E911" s="23"/>
      <c r="F911" s="24"/>
      <c r="H911" s="23"/>
      <c r="J911" s="201"/>
      <c r="K911" s="201"/>
      <c r="L911" s="201"/>
      <c r="N911" s="24"/>
      <c r="P911" s="24"/>
      <c r="Q911" s="23"/>
      <c r="R911" s="24"/>
      <c r="S911" s="24"/>
      <c r="T911" s="24"/>
      <c r="U911" s="24"/>
    </row>
    <row r="912" spans="5:21" ht="12.75">
      <c r="E912" s="23"/>
      <c r="F912" s="24"/>
      <c r="H912" s="23"/>
      <c r="J912" s="201"/>
      <c r="K912" s="201"/>
      <c r="L912" s="201"/>
      <c r="N912" s="24"/>
      <c r="P912" s="24"/>
      <c r="Q912" s="23"/>
      <c r="R912" s="24"/>
      <c r="S912" s="24"/>
      <c r="T912" s="24"/>
      <c r="U912" s="24"/>
    </row>
    <row r="913" spans="5:21" ht="12.75">
      <c r="E913" s="23"/>
      <c r="F913" s="24"/>
      <c r="H913" s="23"/>
      <c r="J913" s="201"/>
      <c r="K913" s="201"/>
      <c r="L913" s="201"/>
      <c r="N913" s="24"/>
      <c r="P913" s="24"/>
      <c r="Q913" s="23"/>
      <c r="R913" s="24"/>
      <c r="S913" s="24"/>
      <c r="T913" s="24"/>
      <c r="U913" s="24"/>
    </row>
    <row r="914" spans="5:21" ht="12.75">
      <c r="E914" s="23"/>
      <c r="F914" s="24"/>
      <c r="H914" s="23"/>
      <c r="J914" s="201"/>
      <c r="K914" s="201"/>
      <c r="L914" s="201"/>
      <c r="N914" s="24"/>
      <c r="P914" s="24"/>
      <c r="Q914" s="23"/>
      <c r="R914" s="24"/>
      <c r="S914" s="24"/>
      <c r="T914" s="24"/>
      <c r="U914" s="24"/>
    </row>
    <row r="915" spans="5:21" ht="12.75">
      <c r="E915" s="23"/>
      <c r="F915" s="24"/>
      <c r="H915" s="23"/>
      <c r="J915" s="201"/>
      <c r="K915" s="201"/>
      <c r="L915" s="201"/>
      <c r="N915" s="24"/>
      <c r="P915" s="24"/>
      <c r="Q915" s="23"/>
      <c r="R915" s="24"/>
      <c r="S915" s="24"/>
      <c r="T915" s="24"/>
      <c r="U915" s="24"/>
    </row>
    <row r="916" spans="5:21" ht="12.75">
      <c r="E916" s="23"/>
      <c r="F916" s="24"/>
      <c r="H916" s="23"/>
      <c r="J916" s="201"/>
      <c r="K916" s="201"/>
      <c r="L916" s="201"/>
      <c r="N916" s="24"/>
      <c r="P916" s="24"/>
      <c r="Q916" s="23"/>
      <c r="R916" s="24"/>
      <c r="S916" s="24"/>
      <c r="T916" s="24"/>
      <c r="U916" s="24"/>
    </row>
    <row r="917" spans="5:21" ht="12.75">
      <c r="E917" s="23"/>
      <c r="F917" s="24"/>
      <c r="H917" s="23"/>
      <c r="J917" s="201"/>
      <c r="K917" s="201"/>
      <c r="L917" s="201"/>
      <c r="N917" s="24"/>
      <c r="P917" s="24"/>
      <c r="Q917" s="23"/>
      <c r="R917" s="24"/>
      <c r="S917" s="24"/>
      <c r="T917" s="24"/>
      <c r="U917" s="24"/>
    </row>
    <row r="918" spans="5:21" ht="12.75">
      <c r="E918" s="23"/>
      <c r="F918" s="24"/>
      <c r="H918" s="23"/>
      <c r="J918" s="201"/>
      <c r="K918" s="201"/>
      <c r="L918" s="201"/>
      <c r="N918" s="24"/>
      <c r="P918" s="24"/>
      <c r="Q918" s="23"/>
      <c r="R918" s="24"/>
      <c r="S918" s="24"/>
      <c r="T918" s="24"/>
      <c r="U918" s="24"/>
    </row>
    <row r="919" spans="5:21" ht="12.75">
      <c r="E919" s="23"/>
      <c r="F919" s="24"/>
      <c r="H919" s="23"/>
      <c r="J919" s="201"/>
      <c r="K919" s="201"/>
      <c r="L919" s="201"/>
      <c r="N919" s="24"/>
      <c r="P919" s="24"/>
      <c r="Q919" s="23"/>
      <c r="R919" s="24"/>
      <c r="S919" s="24"/>
      <c r="T919" s="24"/>
      <c r="U919" s="24"/>
    </row>
    <row r="920" spans="5:21" ht="12.75">
      <c r="E920" s="23"/>
      <c r="F920" s="24"/>
      <c r="H920" s="23"/>
      <c r="J920" s="201"/>
      <c r="K920" s="201"/>
      <c r="L920" s="201"/>
      <c r="N920" s="24"/>
      <c r="P920" s="24"/>
      <c r="Q920" s="23"/>
      <c r="R920" s="24"/>
      <c r="S920" s="24"/>
      <c r="T920" s="24"/>
      <c r="U920" s="24"/>
    </row>
    <row r="921" spans="5:21" ht="12.75">
      <c r="E921" s="23"/>
      <c r="F921" s="24"/>
      <c r="H921" s="23"/>
      <c r="J921" s="201"/>
      <c r="K921" s="201"/>
      <c r="L921" s="201"/>
      <c r="N921" s="24"/>
      <c r="P921" s="24"/>
      <c r="Q921" s="23"/>
      <c r="R921" s="24"/>
      <c r="S921" s="24"/>
      <c r="T921" s="24"/>
      <c r="U921" s="24"/>
    </row>
    <row r="922" spans="5:21" ht="12.75">
      <c r="E922" s="23"/>
      <c r="F922" s="24"/>
      <c r="H922" s="23"/>
      <c r="J922" s="201"/>
      <c r="K922" s="201"/>
      <c r="L922" s="201"/>
      <c r="N922" s="24"/>
      <c r="P922" s="24"/>
      <c r="Q922" s="23"/>
      <c r="R922" s="24"/>
      <c r="S922" s="24"/>
      <c r="T922" s="24"/>
      <c r="U922" s="24"/>
    </row>
    <row r="923" spans="5:21" ht="12.75">
      <c r="E923" s="23"/>
      <c r="F923" s="24"/>
      <c r="H923" s="23"/>
      <c r="J923" s="201"/>
      <c r="K923" s="201"/>
      <c r="L923" s="201"/>
      <c r="N923" s="24"/>
      <c r="P923" s="24"/>
      <c r="Q923" s="23"/>
      <c r="R923" s="24"/>
      <c r="S923" s="24"/>
      <c r="T923" s="24"/>
      <c r="U923" s="24"/>
    </row>
    <row r="924" spans="5:21" ht="12.75">
      <c r="E924" s="23"/>
      <c r="F924" s="24"/>
      <c r="H924" s="23"/>
      <c r="J924" s="201"/>
      <c r="K924" s="201"/>
      <c r="L924" s="201"/>
      <c r="N924" s="24"/>
      <c r="P924" s="24"/>
      <c r="Q924" s="23"/>
      <c r="R924" s="24"/>
      <c r="S924" s="24"/>
      <c r="T924" s="24"/>
      <c r="U924" s="24"/>
    </row>
    <row r="925" spans="5:21" ht="12.75">
      <c r="E925" s="23"/>
      <c r="F925" s="24"/>
      <c r="H925" s="23"/>
      <c r="J925" s="201"/>
      <c r="K925" s="201"/>
      <c r="L925" s="201"/>
      <c r="N925" s="24"/>
      <c r="P925" s="24"/>
      <c r="Q925" s="23"/>
      <c r="R925" s="24"/>
      <c r="S925" s="24"/>
      <c r="T925" s="24"/>
      <c r="U925" s="24"/>
    </row>
    <row r="926" spans="5:21" ht="12.75">
      <c r="E926" s="23"/>
      <c r="F926" s="24"/>
      <c r="H926" s="23"/>
      <c r="J926" s="201"/>
      <c r="K926" s="201"/>
      <c r="L926" s="201"/>
      <c r="N926" s="24"/>
      <c r="P926" s="24"/>
      <c r="Q926" s="23"/>
      <c r="R926" s="24"/>
      <c r="S926" s="24"/>
      <c r="T926" s="24"/>
      <c r="U926" s="24"/>
    </row>
    <row r="927" spans="5:21" ht="12.75">
      <c r="E927" s="23"/>
      <c r="F927" s="24"/>
      <c r="H927" s="23"/>
      <c r="J927" s="201"/>
      <c r="K927" s="201"/>
      <c r="L927" s="201"/>
      <c r="N927" s="24"/>
      <c r="P927" s="24"/>
      <c r="Q927" s="23"/>
      <c r="R927" s="24"/>
      <c r="S927" s="24"/>
      <c r="T927" s="24"/>
      <c r="U927" s="24"/>
    </row>
    <row r="928" spans="5:21" ht="12.75">
      <c r="E928" s="23"/>
      <c r="F928" s="24"/>
      <c r="H928" s="23"/>
      <c r="J928" s="201"/>
      <c r="K928" s="201"/>
      <c r="L928" s="201"/>
      <c r="N928" s="24"/>
      <c r="P928" s="24"/>
      <c r="Q928" s="23"/>
      <c r="R928" s="24"/>
      <c r="S928" s="24"/>
      <c r="T928" s="24"/>
      <c r="U928" s="24"/>
    </row>
    <row r="929" spans="5:21" ht="12.75">
      <c r="E929" s="23"/>
      <c r="F929" s="24"/>
      <c r="H929" s="23"/>
      <c r="J929" s="201"/>
      <c r="K929" s="201"/>
      <c r="L929" s="201"/>
      <c r="N929" s="24"/>
      <c r="P929" s="24"/>
      <c r="Q929" s="23"/>
      <c r="R929" s="24"/>
      <c r="S929" s="24"/>
      <c r="T929" s="24"/>
      <c r="U929" s="24"/>
    </row>
    <row r="930" spans="5:21" ht="12.75">
      <c r="E930" s="23"/>
      <c r="F930" s="24"/>
      <c r="H930" s="23"/>
      <c r="J930" s="201"/>
      <c r="K930" s="201"/>
      <c r="L930" s="201"/>
      <c r="N930" s="24"/>
      <c r="P930" s="24"/>
      <c r="Q930" s="23"/>
      <c r="R930" s="24"/>
      <c r="S930" s="24"/>
      <c r="T930" s="24"/>
      <c r="U930" s="24"/>
    </row>
    <row r="931" spans="5:21" ht="12.75">
      <c r="E931" s="23"/>
      <c r="F931" s="24"/>
      <c r="H931" s="23"/>
      <c r="J931" s="201"/>
      <c r="K931" s="201"/>
      <c r="L931" s="201"/>
      <c r="N931" s="24"/>
      <c r="P931" s="24"/>
      <c r="Q931" s="23"/>
      <c r="R931" s="24"/>
      <c r="S931" s="24"/>
      <c r="T931" s="24"/>
      <c r="U931" s="24"/>
    </row>
    <row r="932" spans="5:21" ht="12.75">
      <c r="E932" s="23"/>
      <c r="F932" s="24"/>
      <c r="H932" s="23"/>
      <c r="J932" s="201"/>
      <c r="K932" s="201"/>
      <c r="L932" s="201"/>
      <c r="N932" s="24"/>
      <c r="P932" s="24"/>
      <c r="Q932" s="23"/>
      <c r="R932" s="24"/>
      <c r="S932" s="24"/>
      <c r="T932" s="24"/>
      <c r="U932" s="24"/>
    </row>
    <row r="933" spans="5:21" ht="12.75">
      <c r="E933" s="23"/>
      <c r="F933" s="24"/>
      <c r="H933" s="23"/>
      <c r="J933" s="201"/>
      <c r="K933" s="201"/>
      <c r="L933" s="201"/>
      <c r="N933" s="24"/>
      <c r="P933" s="24"/>
      <c r="Q933" s="23"/>
      <c r="R933" s="24"/>
      <c r="S933" s="24"/>
      <c r="T933" s="24"/>
      <c r="U933" s="24"/>
    </row>
    <row r="934" spans="5:21" ht="12.75">
      <c r="E934" s="23"/>
      <c r="F934" s="24"/>
      <c r="H934" s="23"/>
      <c r="J934" s="201"/>
      <c r="K934" s="201"/>
      <c r="L934" s="201"/>
      <c r="N934" s="24"/>
      <c r="P934" s="24"/>
      <c r="Q934" s="23"/>
      <c r="R934" s="24"/>
      <c r="S934" s="24"/>
      <c r="T934" s="24"/>
      <c r="U934" s="24"/>
    </row>
    <row r="935" spans="5:21" ht="12.75">
      <c r="E935" s="23"/>
      <c r="F935" s="24"/>
      <c r="H935" s="23"/>
      <c r="J935" s="201"/>
      <c r="K935" s="201"/>
      <c r="L935" s="201"/>
      <c r="N935" s="24"/>
      <c r="P935" s="24"/>
      <c r="Q935" s="23"/>
      <c r="R935" s="24"/>
      <c r="S935" s="24"/>
      <c r="T935" s="24"/>
      <c r="U935" s="24"/>
    </row>
    <row r="936" spans="5:21" ht="12.75">
      <c r="E936" s="23"/>
      <c r="F936" s="24"/>
      <c r="H936" s="23"/>
      <c r="J936" s="201"/>
      <c r="K936" s="201"/>
      <c r="L936" s="201"/>
      <c r="N936" s="24"/>
      <c r="P936" s="24"/>
      <c r="Q936" s="23"/>
      <c r="R936" s="24"/>
      <c r="S936" s="24"/>
      <c r="T936" s="24"/>
      <c r="U936" s="24"/>
    </row>
    <row r="937" spans="5:21" ht="12.75">
      <c r="E937" s="23"/>
      <c r="F937" s="24"/>
      <c r="H937" s="23"/>
      <c r="J937" s="201"/>
      <c r="K937" s="201"/>
      <c r="L937" s="201"/>
      <c r="N937" s="24"/>
      <c r="P937" s="24"/>
      <c r="Q937" s="23"/>
      <c r="R937" s="24"/>
      <c r="S937" s="24"/>
      <c r="T937" s="24"/>
      <c r="U937" s="24"/>
    </row>
    <row r="938" spans="5:21" ht="12.75">
      <c r="E938" s="23"/>
      <c r="F938" s="24"/>
      <c r="H938" s="23"/>
      <c r="J938" s="201"/>
      <c r="K938" s="201"/>
      <c r="L938" s="201"/>
      <c r="N938" s="24"/>
      <c r="P938" s="24"/>
      <c r="Q938" s="23"/>
      <c r="R938" s="24"/>
      <c r="S938" s="24"/>
      <c r="T938" s="24"/>
      <c r="U938" s="24"/>
    </row>
    <row r="939" spans="5:21" ht="12.75">
      <c r="E939" s="23"/>
      <c r="F939" s="24"/>
      <c r="H939" s="23"/>
      <c r="J939" s="201"/>
      <c r="K939" s="201"/>
      <c r="L939" s="201"/>
      <c r="N939" s="24"/>
      <c r="P939" s="24"/>
      <c r="Q939" s="23"/>
      <c r="R939" s="24"/>
      <c r="S939" s="24"/>
      <c r="T939" s="24"/>
      <c r="U939" s="24"/>
    </row>
    <row r="940" spans="5:21" ht="12.75">
      <c r="E940" s="23"/>
      <c r="F940" s="24"/>
      <c r="H940" s="23"/>
      <c r="J940" s="201"/>
      <c r="K940" s="201"/>
      <c r="L940" s="201"/>
      <c r="N940" s="24"/>
      <c r="P940" s="24"/>
      <c r="Q940" s="23"/>
      <c r="R940" s="24"/>
      <c r="S940" s="24"/>
      <c r="T940" s="24"/>
      <c r="U940" s="24"/>
    </row>
    <row r="941" spans="5:21" ht="12.75">
      <c r="E941" s="23"/>
      <c r="F941" s="24"/>
      <c r="H941" s="23"/>
      <c r="J941" s="201"/>
      <c r="K941" s="201"/>
      <c r="L941" s="201"/>
      <c r="N941" s="24"/>
      <c r="P941" s="24"/>
      <c r="Q941" s="23"/>
      <c r="R941" s="24"/>
      <c r="S941" s="24"/>
      <c r="T941" s="24"/>
      <c r="U941" s="24"/>
    </row>
    <row r="942" spans="5:21" ht="12.75">
      <c r="E942" s="23"/>
      <c r="F942" s="24"/>
      <c r="H942" s="23"/>
      <c r="J942" s="201"/>
      <c r="K942" s="201"/>
      <c r="L942" s="201"/>
      <c r="N942" s="24"/>
      <c r="P942" s="24"/>
      <c r="Q942" s="23"/>
      <c r="R942" s="24"/>
      <c r="S942" s="24"/>
      <c r="T942" s="24"/>
      <c r="U942" s="24"/>
    </row>
    <row r="943" spans="5:21" ht="12.75">
      <c r="E943" s="23"/>
      <c r="F943" s="24"/>
      <c r="H943" s="23"/>
      <c r="J943" s="201"/>
      <c r="K943" s="201"/>
      <c r="L943" s="201"/>
      <c r="N943" s="24"/>
      <c r="P943" s="24"/>
      <c r="Q943" s="23"/>
      <c r="R943" s="24"/>
      <c r="S943" s="24"/>
      <c r="T943" s="24"/>
      <c r="U943" s="24"/>
    </row>
    <row r="944" spans="5:21" ht="12.75">
      <c r="E944" s="23"/>
      <c r="F944" s="24"/>
      <c r="H944" s="23"/>
      <c r="J944" s="201"/>
      <c r="K944" s="201"/>
      <c r="L944" s="201"/>
      <c r="N944" s="24"/>
      <c r="P944" s="24"/>
      <c r="Q944" s="23"/>
      <c r="R944" s="24"/>
      <c r="S944" s="24"/>
      <c r="T944" s="24"/>
      <c r="U944" s="24"/>
    </row>
    <row r="945" spans="5:21" ht="12.75">
      <c r="E945" s="23"/>
      <c r="F945" s="24"/>
      <c r="H945" s="23"/>
      <c r="J945" s="201"/>
      <c r="K945" s="201"/>
      <c r="L945" s="201"/>
      <c r="N945" s="24"/>
      <c r="P945" s="24"/>
      <c r="Q945" s="23"/>
      <c r="R945" s="24"/>
      <c r="S945" s="24"/>
      <c r="T945" s="24"/>
      <c r="U945" s="24"/>
    </row>
    <row r="946" spans="5:21" ht="12.75">
      <c r="E946" s="23"/>
      <c r="F946" s="24"/>
      <c r="H946" s="23"/>
      <c r="J946" s="201"/>
      <c r="K946" s="201"/>
      <c r="L946" s="201"/>
      <c r="N946" s="24"/>
      <c r="P946" s="24"/>
      <c r="Q946" s="23"/>
      <c r="R946" s="24"/>
      <c r="S946" s="24"/>
      <c r="T946" s="24"/>
      <c r="U946" s="24"/>
    </row>
    <row r="947" spans="5:21" ht="12.75">
      <c r="E947" s="23"/>
      <c r="F947" s="24"/>
      <c r="H947" s="23"/>
      <c r="J947" s="201"/>
      <c r="K947" s="201"/>
      <c r="L947" s="201"/>
      <c r="N947" s="24"/>
      <c r="P947" s="24"/>
      <c r="Q947" s="23"/>
      <c r="R947" s="24"/>
      <c r="S947" s="24"/>
      <c r="T947" s="24"/>
      <c r="U947" s="24"/>
    </row>
    <row r="948" spans="5:21" ht="12.75">
      <c r="E948" s="23"/>
      <c r="F948" s="24"/>
      <c r="H948" s="23"/>
      <c r="J948" s="201"/>
      <c r="K948" s="201"/>
      <c r="L948" s="201"/>
      <c r="N948" s="24"/>
      <c r="P948" s="24"/>
      <c r="Q948" s="23"/>
      <c r="R948" s="24"/>
      <c r="S948" s="24"/>
      <c r="T948" s="24"/>
      <c r="U948" s="24"/>
    </row>
    <row r="949" spans="5:21" ht="12.75">
      <c r="E949" s="23"/>
      <c r="F949" s="24"/>
      <c r="H949" s="23"/>
      <c r="J949" s="201"/>
      <c r="K949" s="201"/>
      <c r="L949" s="201"/>
      <c r="N949" s="24"/>
      <c r="P949" s="24"/>
      <c r="Q949" s="23"/>
      <c r="R949" s="24"/>
      <c r="S949" s="24"/>
      <c r="T949" s="24"/>
      <c r="U949" s="24"/>
    </row>
    <row r="950" spans="5:21" ht="12.75">
      <c r="E950" s="23"/>
      <c r="F950" s="24"/>
      <c r="H950" s="23"/>
      <c r="J950" s="201"/>
      <c r="K950" s="201"/>
      <c r="L950" s="201"/>
      <c r="N950" s="24"/>
      <c r="P950" s="24"/>
      <c r="Q950" s="23"/>
      <c r="R950" s="24"/>
      <c r="S950" s="24"/>
      <c r="T950" s="24"/>
      <c r="U950" s="24"/>
    </row>
    <row r="951" spans="5:21" ht="12.75">
      <c r="E951" s="23"/>
      <c r="F951" s="24"/>
      <c r="H951" s="23"/>
      <c r="J951" s="201"/>
      <c r="K951" s="201"/>
      <c r="L951" s="201"/>
      <c r="N951" s="24"/>
      <c r="P951" s="24"/>
      <c r="Q951" s="23"/>
      <c r="R951" s="24"/>
      <c r="S951" s="24"/>
      <c r="T951" s="24"/>
      <c r="U951" s="24"/>
    </row>
    <row r="952" spans="5:21" ht="12.75">
      <c r="E952" s="23"/>
      <c r="F952" s="24"/>
      <c r="H952" s="23"/>
      <c r="J952" s="201"/>
      <c r="K952" s="201"/>
      <c r="L952" s="201"/>
      <c r="N952" s="24"/>
      <c r="P952" s="24"/>
      <c r="Q952" s="23"/>
      <c r="R952" s="24"/>
      <c r="S952" s="24"/>
      <c r="T952" s="24"/>
      <c r="U952" s="24"/>
    </row>
    <row r="953" spans="5:21" ht="12.75">
      <c r="E953" s="23"/>
      <c r="F953" s="24"/>
      <c r="H953" s="23"/>
      <c r="J953" s="201"/>
      <c r="K953" s="201"/>
      <c r="L953" s="201"/>
      <c r="N953" s="24"/>
      <c r="P953" s="24"/>
      <c r="Q953" s="23"/>
      <c r="R953" s="24"/>
      <c r="S953" s="24"/>
      <c r="T953" s="24"/>
      <c r="U953" s="24"/>
    </row>
    <row r="954" spans="5:21" ht="12.75">
      <c r="E954" s="23"/>
      <c r="F954" s="24"/>
      <c r="H954" s="23"/>
      <c r="J954" s="201"/>
      <c r="K954" s="201"/>
      <c r="L954" s="201"/>
      <c r="N954" s="24"/>
      <c r="P954" s="24"/>
      <c r="Q954" s="23"/>
      <c r="R954" s="24"/>
      <c r="S954" s="24"/>
      <c r="T954" s="24"/>
      <c r="U954" s="24"/>
    </row>
    <row r="955" spans="5:21" ht="12.75">
      <c r="E955" s="23"/>
      <c r="F955" s="24"/>
      <c r="H955" s="23"/>
      <c r="J955" s="201"/>
      <c r="K955" s="201"/>
      <c r="L955" s="201"/>
      <c r="N955" s="24"/>
      <c r="P955" s="24"/>
      <c r="Q955" s="23"/>
      <c r="R955" s="24"/>
      <c r="S955" s="24"/>
      <c r="T955" s="24"/>
      <c r="U955" s="24"/>
    </row>
    <row r="956" spans="5:21" ht="12.75">
      <c r="E956" s="23"/>
      <c r="F956" s="24"/>
      <c r="H956" s="23"/>
      <c r="J956" s="201"/>
      <c r="K956" s="201"/>
      <c r="L956" s="201"/>
      <c r="N956" s="24"/>
      <c r="P956" s="24"/>
      <c r="Q956" s="23"/>
      <c r="R956" s="24"/>
      <c r="S956" s="24"/>
      <c r="T956" s="24"/>
      <c r="U956" s="24"/>
    </row>
    <row r="957" spans="5:21" ht="12.75">
      <c r="E957" s="23"/>
      <c r="F957" s="24"/>
      <c r="H957" s="23"/>
      <c r="J957" s="201"/>
      <c r="K957" s="201"/>
      <c r="L957" s="201"/>
      <c r="N957" s="24"/>
      <c r="P957" s="24"/>
      <c r="Q957" s="23"/>
      <c r="R957" s="24"/>
      <c r="S957" s="24"/>
      <c r="T957" s="24"/>
      <c r="U957" s="24"/>
    </row>
    <row r="958" spans="5:21" ht="12.75">
      <c r="E958" s="23"/>
      <c r="F958" s="24"/>
      <c r="H958" s="23"/>
      <c r="J958" s="201"/>
      <c r="K958" s="201"/>
      <c r="L958" s="201"/>
      <c r="N958" s="24"/>
      <c r="P958" s="24"/>
      <c r="Q958" s="23"/>
      <c r="R958" s="24"/>
      <c r="S958" s="24"/>
      <c r="T958" s="24"/>
      <c r="U958" s="24"/>
    </row>
    <row r="959" spans="5:21" ht="12.75">
      <c r="E959" s="23"/>
      <c r="F959" s="24"/>
      <c r="H959" s="23"/>
      <c r="J959" s="201"/>
      <c r="K959" s="201"/>
      <c r="L959" s="201"/>
      <c r="N959" s="24"/>
      <c r="P959" s="24"/>
      <c r="Q959" s="23"/>
      <c r="R959" s="24"/>
      <c r="S959" s="24"/>
      <c r="T959" s="24"/>
      <c r="U959" s="24"/>
    </row>
    <row r="960" spans="5:21" ht="12.75">
      <c r="E960" s="23"/>
      <c r="F960" s="24"/>
      <c r="H960" s="23"/>
      <c r="J960" s="201"/>
      <c r="K960" s="201"/>
      <c r="L960" s="201"/>
      <c r="N960" s="24"/>
      <c r="P960" s="24"/>
      <c r="Q960" s="23"/>
      <c r="R960" s="24"/>
      <c r="S960" s="24"/>
      <c r="T960" s="24"/>
      <c r="U960" s="24"/>
    </row>
    <row r="961" spans="5:21" ht="12.75">
      <c r="E961" s="23"/>
      <c r="F961" s="24"/>
      <c r="H961" s="23"/>
      <c r="J961" s="201"/>
      <c r="K961" s="201"/>
      <c r="L961" s="201"/>
      <c r="N961" s="24"/>
      <c r="P961" s="24"/>
      <c r="Q961" s="23"/>
      <c r="R961" s="24"/>
      <c r="S961" s="24"/>
      <c r="T961" s="24"/>
      <c r="U961" s="24"/>
    </row>
    <row r="962" spans="5:21" ht="12.75">
      <c r="E962" s="23"/>
      <c r="F962" s="24"/>
      <c r="H962" s="23"/>
      <c r="J962" s="201"/>
      <c r="K962" s="201"/>
      <c r="L962" s="201"/>
      <c r="N962" s="24"/>
      <c r="P962" s="24"/>
      <c r="Q962" s="23"/>
      <c r="R962" s="24"/>
      <c r="S962" s="24"/>
      <c r="T962" s="24"/>
      <c r="U962" s="24"/>
    </row>
    <row r="963" spans="5:21" ht="12.75">
      <c r="E963" s="23"/>
      <c r="F963" s="24"/>
      <c r="H963" s="23"/>
      <c r="J963" s="201"/>
      <c r="K963" s="201"/>
      <c r="L963" s="201"/>
      <c r="N963" s="24"/>
      <c r="P963" s="24"/>
      <c r="Q963" s="23"/>
      <c r="R963" s="24"/>
      <c r="S963" s="24"/>
      <c r="T963" s="24"/>
      <c r="U963" s="24"/>
    </row>
    <row r="964" spans="5:21" ht="12.75">
      <c r="E964" s="23"/>
      <c r="F964" s="24"/>
      <c r="H964" s="23"/>
      <c r="J964" s="201"/>
      <c r="K964" s="201"/>
      <c r="L964" s="201"/>
      <c r="N964" s="24"/>
      <c r="P964" s="24"/>
      <c r="Q964" s="23"/>
      <c r="R964" s="24"/>
      <c r="S964" s="24"/>
      <c r="T964" s="24"/>
      <c r="U964" s="24"/>
    </row>
    <row r="965" spans="5:21" ht="12.75">
      <c r="E965" s="23"/>
      <c r="F965" s="24"/>
      <c r="H965" s="23"/>
      <c r="J965" s="201"/>
      <c r="K965" s="201"/>
      <c r="L965" s="201"/>
      <c r="N965" s="24"/>
      <c r="P965" s="24"/>
      <c r="Q965" s="23"/>
      <c r="R965" s="24"/>
      <c r="S965" s="24"/>
      <c r="T965" s="24"/>
      <c r="U965" s="24"/>
    </row>
    <row r="966" spans="5:21" ht="12.75">
      <c r="E966" s="23"/>
      <c r="F966" s="24"/>
      <c r="H966" s="23"/>
      <c r="J966" s="201"/>
      <c r="K966" s="201"/>
      <c r="L966" s="201"/>
      <c r="N966" s="24"/>
      <c r="P966" s="24"/>
      <c r="Q966" s="23"/>
      <c r="R966" s="24"/>
      <c r="S966" s="24"/>
      <c r="T966" s="24"/>
      <c r="U966" s="24"/>
    </row>
    <row r="967" spans="5:21" ht="12.75">
      <c r="E967" s="23"/>
      <c r="F967" s="24"/>
      <c r="H967" s="23"/>
      <c r="J967" s="201"/>
      <c r="K967" s="201"/>
      <c r="L967" s="201"/>
      <c r="N967" s="24"/>
      <c r="P967" s="24"/>
      <c r="Q967" s="23"/>
      <c r="R967" s="24"/>
      <c r="S967" s="24"/>
      <c r="T967" s="24"/>
      <c r="U967" s="24"/>
    </row>
    <row r="968" spans="5:21" ht="12.75">
      <c r="E968" s="23"/>
      <c r="F968" s="24"/>
      <c r="H968" s="23"/>
      <c r="J968" s="201"/>
      <c r="K968" s="201"/>
      <c r="L968" s="201"/>
      <c r="N968" s="24"/>
      <c r="P968" s="24"/>
      <c r="Q968" s="23"/>
      <c r="R968" s="24"/>
      <c r="S968" s="24"/>
      <c r="T968" s="24"/>
      <c r="U968" s="24"/>
    </row>
    <row r="969" spans="5:21" ht="12.75">
      <c r="E969" s="23"/>
      <c r="F969" s="24"/>
      <c r="H969" s="23"/>
      <c r="J969" s="201"/>
      <c r="K969" s="201"/>
      <c r="L969" s="201"/>
      <c r="N969" s="24"/>
      <c r="P969" s="24"/>
      <c r="Q969" s="23"/>
      <c r="R969" s="24"/>
      <c r="S969" s="24"/>
      <c r="T969" s="24"/>
      <c r="U969" s="24"/>
    </row>
    <row r="970" spans="5:21" ht="12.75">
      <c r="E970" s="23"/>
      <c r="F970" s="24"/>
      <c r="H970" s="23"/>
      <c r="J970" s="201"/>
      <c r="K970" s="201"/>
      <c r="L970" s="201"/>
      <c r="N970" s="24"/>
      <c r="P970" s="24"/>
      <c r="Q970" s="23"/>
      <c r="R970" s="24"/>
      <c r="S970" s="24"/>
      <c r="T970" s="24"/>
      <c r="U970" s="24"/>
    </row>
  </sheetData>
  <dataValidations count="3">
    <dataValidation type="list" allowBlank="1" showErrorMessage="1" sqref="I11:I22" xr:uid="{A906B3F4-AAD5-40C0-A9EF-B0A15909019D}">
      <formula1>"Defect Fixed,Story Completed,Story Being Tested,Story Ready For Testing,Story Peer Review,Product Owner - Verify,Story Being Developed,Story Approved"</formula1>
    </dataValidation>
    <dataValidation type="list" allowBlank="1" showErrorMessage="1" sqref="I33" xr:uid="{B56EA98C-6667-4329-B993-A6964F6D914D}">
      <formula1>"Open,Inprogress,Closed"</formula1>
    </dataValidation>
    <dataValidation type="list" allowBlank="1" showErrorMessage="1" sqref="I23:I32 I2:I10" xr:uid="{01B1B51F-EFF9-4EA0-AF61-5344F1511803}">
      <formula1>"Story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A413904-DFE8-466F-A309-1AE86CB82D7F}">
          <x14:formula1>
            <xm:f>Settings!$C$3:$C$20</xm:f>
          </x14:formula1>
          <xm:sqref>I2:I10</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8B16B-F083-42CF-BDB3-B28CA22B7B82}">
  <sheetPr>
    <outlinePr summaryBelow="0" summaryRight="0"/>
  </sheetPr>
  <dimension ref="A1:AB993"/>
  <sheetViews>
    <sheetView topLeftCell="B1" workbookViewId="0">
      <selection activeCell="F3" sqref="F3"/>
    </sheetView>
  </sheetViews>
  <sheetFormatPr defaultColWidth="12.5703125" defaultRowHeight="15" customHeight="1"/>
  <cols>
    <col min="1" max="1" width="12.5703125" hidden="1" customWidth="1"/>
    <col min="2" max="2" width="21.42578125" customWidth="1"/>
    <col min="3" max="3" width="17.5703125" customWidth="1"/>
    <col min="4" max="4" width="14.42578125" customWidth="1"/>
    <col min="5" max="5" width="19.140625" customWidth="1"/>
    <col min="6" max="6" width="37.5703125" customWidth="1"/>
    <col min="7" max="7" width="41.140625" style="241" customWidth="1"/>
    <col min="8" max="9" width="18.7109375" customWidth="1"/>
    <col min="10" max="10" width="9.140625" bestFit="1" customWidth="1"/>
    <col min="11" max="11" width="19" customWidth="1"/>
    <col min="12" max="12" width="18" customWidth="1"/>
    <col min="13" max="13" width="64.7109375" customWidth="1"/>
  </cols>
  <sheetData>
    <row r="1" spans="1:28" ht="13.5">
      <c r="A1" s="419" t="s">
        <v>96</v>
      </c>
      <c r="B1" s="1" t="s">
        <v>10</v>
      </c>
      <c r="C1" s="420" t="s">
        <v>97</v>
      </c>
      <c r="D1" s="420" t="s">
        <v>98</v>
      </c>
      <c r="E1" s="1" t="s">
        <v>99</v>
      </c>
      <c r="F1" s="420" t="s">
        <v>100</v>
      </c>
      <c r="G1" s="420" t="s">
        <v>101</v>
      </c>
      <c r="H1" s="1" t="s">
        <v>102</v>
      </c>
      <c r="I1" s="1" t="s">
        <v>103</v>
      </c>
      <c r="J1" s="1" t="s">
        <v>104</v>
      </c>
      <c r="K1" s="1" t="s">
        <v>105</v>
      </c>
      <c r="L1" s="421" t="s">
        <v>106</v>
      </c>
      <c r="M1" s="6" t="s">
        <v>107</v>
      </c>
      <c r="N1" s="50"/>
      <c r="O1" s="50"/>
      <c r="P1" s="50"/>
      <c r="Q1" s="50"/>
      <c r="R1" s="50"/>
      <c r="S1" s="50"/>
      <c r="T1" s="50"/>
      <c r="U1" s="50"/>
      <c r="V1" s="50"/>
      <c r="W1" s="50"/>
      <c r="X1" s="50"/>
      <c r="Y1" s="50"/>
      <c r="Z1" s="50"/>
      <c r="AA1" s="50"/>
      <c r="AB1" s="50"/>
    </row>
    <row r="2" spans="1:28" ht="12.75">
      <c r="B2" s="193"/>
      <c r="C2" s="456"/>
      <c r="D2" s="431"/>
      <c r="E2" s="53"/>
      <c r="F2" s="193"/>
      <c r="G2" s="3"/>
      <c r="H2" s="193"/>
      <c r="I2" s="193"/>
      <c r="J2" s="21"/>
      <c r="K2" s="21"/>
      <c r="L2" s="460"/>
      <c r="M2" s="53"/>
    </row>
    <row r="3" spans="1:28" ht="12.75">
      <c r="B3" s="193"/>
      <c r="C3" s="456"/>
      <c r="D3" s="422"/>
      <c r="E3" s="53"/>
      <c r="F3" s="193"/>
      <c r="G3" s="317"/>
      <c r="H3" s="193"/>
      <c r="I3" s="193"/>
      <c r="J3" s="21"/>
      <c r="K3" s="21"/>
      <c r="L3" s="21"/>
      <c r="M3" s="53"/>
    </row>
    <row r="4" spans="1:28" ht="12.75">
      <c r="B4" s="193"/>
      <c r="C4" s="456"/>
      <c r="D4" s="422"/>
      <c r="E4" s="53"/>
      <c r="F4" s="193"/>
      <c r="G4" s="282"/>
      <c r="H4" s="193"/>
      <c r="I4" s="193"/>
      <c r="J4" s="21"/>
      <c r="K4" s="21"/>
      <c r="L4" s="21"/>
      <c r="M4" s="53"/>
    </row>
    <row r="5" spans="1:28" ht="12.75">
      <c r="B5" s="193"/>
      <c r="C5" s="456"/>
      <c r="D5" s="422"/>
      <c r="E5" s="53"/>
      <c r="F5" s="193"/>
      <c r="G5" s="282"/>
      <c r="H5" s="193"/>
      <c r="I5" s="193"/>
      <c r="J5" s="21"/>
      <c r="K5" s="21"/>
      <c r="L5" s="21"/>
      <c r="M5" s="53"/>
    </row>
    <row r="6" spans="1:28" ht="12.75">
      <c r="B6" s="193"/>
      <c r="C6" s="283"/>
      <c r="D6" s="422"/>
      <c r="E6" s="53"/>
      <c r="F6" s="193"/>
      <c r="G6" s="282"/>
      <c r="H6" s="193"/>
      <c r="I6" s="193"/>
      <c r="J6" s="21"/>
      <c r="K6" s="21"/>
      <c r="L6" s="21"/>
      <c r="M6" s="53"/>
    </row>
    <row r="7" spans="1:28" ht="12.75">
      <c r="B7" s="193"/>
      <c r="C7" s="400"/>
      <c r="D7" s="422"/>
      <c r="E7" s="53"/>
      <c r="F7" s="193"/>
      <c r="G7" s="389"/>
      <c r="H7" s="193"/>
      <c r="I7" s="193"/>
      <c r="J7" s="21"/>
      <c r="K7" s="21"/>
      <c r="L7" s="21"/>
      <c r="M7" s="53"/>
    </row>
    <row r="8" spans="1:28" ht="12.75">
      <c r="B8" s="193"/>
      <c r="C8" s="283"/>
      <c r="D8" s="422"/>
      <c r="E8" s="53"/>
      <c r="F8" s="193"/>
      <c r="G8" s="282"/>
      <c r="H8" s="193"/>
      <c r="I8" s="193"/>
      <c r="J8" s="21"/>
      <c r="K8" s="21"/>
      <c r="L8" s="21"/>
      <c r="M8" s="53"/>
    </row>
    <row r="9" spans="1:28" ht="12.75">
      <c r="B9" s="193"/>
      <c r="C9" s="283"/>
      <c r="D9" s="422"/>
      <c r="E9" s="53"/>
      <c r="F9" s="193"/>
      <c r="G9" s="282"/>
      <c r="H9" s="193"/>
      <c r="I9" s="193"/>
      <c r="J9" s="21"/>
      <c r="K9" s="21"/>
      <c r="L9" s="21"/>
      <c r="M9" s="53"/>
    </row>
    <row r="10" spans="1:28" ht="12.75">
      <c r="B10" s="193"/>
      <c r="C10" s="283"/>
      <c r="D10" s="422"/>
      <c r="E10" s="53"/>
      <c r="F10" s="193"/>
      <c r="G10" s="282"/>
      <c r="H10" s="193"/>
      <c r="I10" s="193"/>
      <c r="J10" s="21"/>
      <c r="K10" s="21"/>
      <c r="L10" s="21"/>
      <c r="M10" s="53"/>
    </row>
    <row r="11" spans="1:28" ht="12.75">
      <c r="B11" s="193"/>
      <c r="C11" s="283"/>
      <c r="D11" s="422"/>
      <c r="E11" s="53"/>
      <c r="F11" s="193"/>
      <c r="G11" s="282"/>
      <c r="H11" s="193"/>
      <c r="I11" s="193"/>
      <c r="J11" s="21"/>
      <c r="K11" s="21"/>
      <c r="L11" s="21"/>
      <c r="M11" s="53"/>
    </row>
    <row r="12" spans="1:28" ht="12.75">
      <c r="B12" s="225"/>
      <c r="C12" s="343"/>
      <c r="D12" s="461"/>
      <c r="E12" s="462"/>
      <c r="F12" s="225"/>
      <c r="G12" s="337"/>
      <c r="H12" s="225"/>
      <c r="I12" s="225"/>
      <c r="J12" s="48"/>
      <c r="K12" s="48"/>
      <c r="L12" s="48"/>
      <c r="M12" s="462"/>
    </row>
    <row r="13" spans="1:28" s="53" customFormat="1" ht="12.75">
      <c r="A13" s="248"/>
      <c r="B13" s="193"/>
      <c r="C13" s="425"/>
      <c r="D13" s="422"/>
      <c r="F13" s="193"/>
      <c r="G13" s="282"/>
      <c r="H13" s="193"/>
      <c r="I13" s="193"/>
      <c r="J13" s="21"/>
      <c r="K13" s="21"/>
      <c r="L13" s="21"/>
    </row>
    <row r="14" spans="1:28" ht="15.75" customHeight="1"/>
    <row r="15" spans="1:28" ht="15.75" customHeight="1">
      <c r="N15" s="241"/>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K2:K13" xr:uid="{D58FAA2F-FDB0-49EC-B427-60B5066B4DBF}">
      <formula1>"Open,Inprogress,Closed/Rejected,Defect Fixed"</formula1>
    </dataValidation>
    <dataValidation type="list" allowBlank="1" showErrorMessage="1" sqref="I2:I13" xr:uid="{DBAA03D2-95B9-4FAA-8124-8249A187186E}">
      <formula1>"Manual, Automation"</formula1>
    </dataValidation>
    <dataValidation type="list" allowBlank="1" showErrorMessage="1" sqref="F2:F13" xr:uid="{FB8ED50E-D523-4746-BCB8-C754CA9C50FA}">
      <formula1>"Bounceback/Sub-Defect,Defect,None"</formula1>
    </dataValidation>
    <dataValidation type="list" allowBlank="1" showErrorMessage="1" sqref="H2:H13" xr:uid="{F0073676-05D2-4A53-8588-021F7A07F734}">
      <formula1>"Minor,Significant,Major"</formula1>
    </dataValidation>
    <dataValidation type="list" allowBlank="1" showErrorMessage="1" sqref="J2:J13" xr:uid="{E571D522-CF60-48CB-A593-6A0E79B73E8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366CD65-24F8-4F14-BEB2-48A8F362B40D}">
          <x14:formula1>
            <xm:f>Details!$A$2:$A$10</xm:f>
          </x14:formula1>
          <xm:sqref>L1:L1048576</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D846-6083-4D28-9E56-D3DF8D04C2D6}">
  <sheetPr>
    <outlinePr summaryBelow="0" summaryRight="0"/>
  </sheetPr>
  <dimension ref="A1:AD969"/>
  <sheetViews>
    <sheetView showGridLines="0" workbookViewId="0">
      <pane xSplit="9" topLeftCell="J10" activePane="topRight" state="frozen"/>
      <selection pane="topRight" activeCell="F10" sqref="F10"/>
      <selection activeCell="A3" sqref="A3"/>
    </sheetView>
  </sheetViews>
  <sheetFormatPr defaultColWidth="12.5703125" defaultRowHeight="15.75" customHeight="1"/>
  <cols>
    <col min="1" max="1" width="7" customWidth="1"/>
    <col min="2" max="2" width="13.42578125" style="243" customWidth="1"/>
    <col min="3" max="3" width="15.28515625" style="243" customWidth="1"/>
    <col min="4" max="4" width="13.85546875" style="243" customWidth="1"/>
    <col min="5" max="5" width="13.42578125" customWidth="1"/>
    <col min="6" max="6" width="11" customWidth="1"/>
    <col min="7" max="7" width="11" style="243" customWidth="1"/>
    <col min="8" max="8" width="63.42578125" customWidth="1"/>
    <col min="9" max="9" width="21.7109375" style="243" customWidth="1"/>
    <col min="10" max="10" width="17.42578125" style="179" bestFit="1" customWidth="1"/>
    <col min="11" max="11" width="19.28515625" style="179" customWidth="1"/>
    <col min="12" max="12" width="21.5703125" style="179" customWidth="1"/>
    <col min="13" max="13" width="14.42578125" customWidth="1"/>
    <col min="14" max="14" width="14.85546875" customWidth="1"/>
    <col min="15" max="15" width="35.28515625" customWidth="1"/>
    <col min="16" max="16" width="17.140625" customWidth="1"/>
    <col min="17" max="17" width="31.42578125" customWidth="1"/>
    <col min="18" max="18" width="16.28515625" customWidth="1"/>
    <col min="19" max="19" width="16.140625" customWidth="1"/>
    <col min="20" max="21" width="17.140625" customWidth="1"/>
    <col min="22" max="22" width="35.5703125" customWidth="1"/>
    <col min="23" max="23" width="14.7109375" customWidth="1"/>
    <col min="24" max="24" width="15.140625" customWidth="1"/>
    <col min="25" max="25" width="28.85546875"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35.25">
      <c r="A2" s="314">
        <v>1</v>
      </c>
      <c r="B2" s="283" t="str">
        <f>'Dashboard-2025'!$K$1</f>
        <v>FOH Wave</v>
      </c>
      <c r="C2" s="354" t="e">
        <f ca="1">'Dashboard-2025'!$F$1</f>
        <v>#N/A</v>
      </c>
      <c r="D2" s="354" t="e">
        <f ca="1">'Dashboard-2025'!$I$1</f>
        <v>#N/A</v>
      </c>
      <c r="E2" s="463" t="s">
        <v>367</v>
      </c>
      <c r="F2" s="285" t="s">
        <v>894</v>
      </c>
      <c r="G2" s="310">
        <v>47214</v>
      </c>
      <c r="H2" s="282" t="s">
        <v>895</v>
      </c>
      <c r="I2" s="369" t="s">
        <v>199</v>
      </c>
      <c r="J2" s="283">
        <v>5</v>
      </c>
      <c r="K2" s="283">
        <v>5</v>
      </c>
      <c r="L2" s="283">
        <v>24</v>
      </c>
      <c r="M2" s="283" t="s">
        <v>190</v>
      </c>
      <c r="N2" s="283" t="s">
        <v>190</v>
      </c>
      <c r="O2" s="283" t="s">
        <v>190</v>
      </c>
      <c r="P2" s="283" t="s">
        <v>190</v>
      </c>
      <c r="Q2" s="283" t="s">
        <v>190</v>
      </c>
      <c r="R2" s="283" t="s">
        <v>190</v>
      </c>
      <c r="S2" s="283" t="s">
        <v>190</v>
      </c>
      <c r="T2" s="283" t="s">
        <v>190</v>
      </c>
      <c r="U2" s="283" t="s">
        <v>190</v>
      </c>
      <c r="V2" s="283" t="s">
        <v>190</v>
      </c>
      <c r="W2" s="283" t="s">
        <v>190</v>
      </c>
      <c r="X2" s="283" t="s">
        <v>190</v>
      </c>
      <c r="Y2" s="283" t="s">
        <v>190</v>
      </c>
      <c r="Z2" s="283" t="s">
        <v>190</v>
      </c>
      <c r="AA2" s="283" t="s">
        <v>190</v>
      </c>
      <c r="AB2" s="355" t="s">
        <v>896</v>
      </c>
      <c r="AC2" s="356"/>
      <c r="AD2" s="356"/>
    </row>
    <row r="3" spans="1:30" ht="23.25">
      <c r="A3" s="314">
        <v>2</v>
      </c>
      <c r="B3" s="283" t="str">
        <f>'Dashboard-2025'!$K$1</f>
        <v>FOH Wave</v>
      </c>
      <c r="C3" s="354" t="e">
        <f ca="1">'Dashboard-2025'!$F$1</f>
        <v>#N/A</v>
      </c>
      <c r="D3" s="354" t="e">
        <f ca="1">'Dashboard-2025'!$I$1</f>
        <v>#N/A</v>
      </c>
      <c r="E3" s="463" t="s">
        <v>367</v>
      </c>
      <c r="F3" s="285" t="s">
        <v>798</v>
      </c>
      <c r="G3" s="310">
        <v>47213</v>
      </c>
      <c r="H3" s="282" t="s">
        <v>897</v>
      </c>
      <c r="I3" s="369" t="s">
        <v>199</v>
      </c>
      <c r="J3" s="296">
        <v>5</v>
      </c>
      <c r="K3" s="296">
        <v>5</v>
      </c>
      <c r="L3" s="296">
        <v>21</v>
      </c>
      <c r="M3" s="283" t="s">
        <v>190</v>
      </c>
      <c r="N3" s="283" t="s">
        <v>190</v>
      </c>
      <c r="O3" s="283" t="s">
        <v>190</v>
      </c>
      <c r="P3" s="283" t="s">
        <v>190</v>
      </c>
      <c r="Q3" s="283" t="s">
        <v>190</v>
      </c>
      <c r="R3" s="283" t="s">
        <v>190</v>
      </c>
      <c r="S3" s="283" t="s">
        <v>190</v>
      </c>
      <c r="T3" s="283" t="s">
        <v>190</v>
      </c>
      <c r="U3" s="283" t="s">
        <v>190</v>
      </c>
      <c r="V3" s="283" t="s">
        <v>190</v>
      </c>
      <c r="W3" s="283" t="s">
        <v>190</v>
      </c>
      <c r="X3" s="283" t="s">
        <v>190</v>
      </c>
      <c r="Y3" s="283" t="s">
        <v>190</v>
      </c>
      <c r="Z3" s="283" t="s">
        <v>190</v>
      </c>
      <c r="AA3" s="283" t="s">
        <v>190</v>
      </c>
      <c r="AB3" s="355" t="s">
        <v>896</v>
      </c>
      <c r="AC3" s="356"/>
      <c r="AD3" s="356"/>
    </row>
    <row r="4" spans="1:30" ht="23.25">
      <c r="A4" s="314">
        <v>3</v>
      </c>
      <c r="B4" s="283" t="str">
        <f>'Dashboard-2025'!$K$1</f>
        <v>FOH Wave</v>
      </c>
      <c r="C4" s="354" t="e">
        <f ca="1">'Dashboard-2025'!$F$1</f>
        <v>#N/A</v>
      </c>
      <c r="D4" s="354" t="e">
        <f ca="1">'Dashboard-2025'!$I$1</f>
        <v>#N/A</v>
      </c>
      <c r="E4" s="463" t="s">
        <v>367</v>
      </c>
      <c r="F4" s="285" t="s">
        <v>800</v>
      </c>
      <c r="G4" s="283">
        <v>47216</v>
      </c>
      <c r="H4" s="464" t="s">
        <v>898</v>
      </c>
      <c r="I4" s="369" t="s">
        <v>199</v>
      </c>
      <c r="J4" s="283">
        <v>5</v>
      </c>
      <c r="K4" s="283">
        <v>5</v>
      </c>
      <c r="L4" s="283">
        <v>21</v>
      </c>
      <c r="M4" s="283" t="s">
        <v>190</v>
      </c>
      <c r="N4" s="283" t="s">
        <v>190</v>
      </c>
      <c r="O4" s="283" t="s">
        <v>190</v>
      </c>
      <c r="P4" s="283" t="s">
        <v>190</v>
      </c>
      <c r="Q4" s="283" t="s">
        <v>190</v>
      </c>
      <c r="R4" s="283" t="s">
        <v>190</v>
      </c>
      <c r="S4" s="283" t="s">
        <v>190</v>
      </c>
      <c r="T4" s="283" t="s">
        <v>190</v>
      </c>
      <c r="U4" s="283" t="s">
        <v>190</v>
      </c>
      <c r="V4" s="283" t="s">
        <v>190</v>
      </c>
      <c r="W4" s="283" t="s">
        <v>190</v>
      </c>
      <c r="X4" s="283" t="s">
        <v>190</v>
      </c>
      <c r="Y4" s="283" t="s">
        <v>190</v>
      </c>
      <c r="Z4" s="283" t="s">
        <v>190</v>
      </c>
      <c r="AA4" s="283" t="s">
        <v>190</v>
      </c>
      <c r="AB4" s="355" t="s">
        <v>896</v>
      </c>
      <c r="AC4" s="356"/>
      <c r="AD4" s="356"/>
    </row>
    <row r="5" spans="1:30" ht="23.25">
      <c r="A5" s="314">
        <v>4</v>
      </c>
      <c r="B5" s="283" t="s">
        <v>709</v>
      </c>
      <c r="C5" s="354" t="e">
        <f ca="1">'Dashboard-2025'!$F$1</f>
        <v>#N/A</v>
      </c>
      <c r="D5" s="354" t="e">
        <f ca="1">'Dashboard-2025'!$I$1</f>
        <v>#N/A</v>
      </c>
      <c r="E5" s="463" t="s">
        <v>367</v>
      </c>
      <c r="F5" s="285" t="s">
        <v>810</v>
      </c>
      <c r="G5" s="310">
        <v>47234</v>
      </c>
      <c r="H5" s="337" t="s">
        <v>899</v>
      </c>
      <c r="I5" s="369" t="s">
        <v>199</v>
      </c>
      <c r="J5" s="278">
        <v>8</v>
      </c>
      <c r="K5" s="278">
        <v>8</v>
      </c>
      <c r="L5" s="296">
        <v>36</v>
      </c>
      <c r="M5" s="283" t="s">
        <v>190</v>
      </c>
      <c r="N5" s="283" t="s">
        <v>190</v>
      </c>
      <c r="O5" s="283" t="s">
        <v>190</v>
      </c>
      <c r="P5" s="283" t="s">
        <v>190</v>
      </c>
      <c r="Q5" s="283" t="s">
        <v>190</v>
      </c>
      <c r="R5" s="283" t="s">
        <v>190</v>
      </c>
      <c r="S5" s="283" t="s">
        <v>190</v>
      </c>
      <c r="T5" s="283" t="s">
        <v>190</v>
      </c>
      <c r="U5" s="283" t="s">
        <v>190</v>
      </c>
      <c r="V5" s="283" t="s">
        <v>190</v>
      </c>
      <c r="W5" s="283" t="s">
        <v>190</v>
      </c>
      <c r="X5" s="283" t="s">
        <v>190</v>
      </c>
      <c r="Y5" s="283" t="s">
        <v>190</v>
      </c>
      <c r="Z5" s="283" t="s">
        <v>190</v>
      </c>
      <c r="AA5" s="283" t="s">
        <v>190</v>
      </c>
      <c r="AB5" s="355" t="s">
        <v>896</v>
      </c>
      <c r="AC5" s="356"/>
      <c r="AD5" s="356"/>
    </row>
    <row r="6" spans="1:30" ht="24" customHeight="1">
      <c r="A6" s="314">
        <v>5</v>
      </c>
      <c r="B6" s="283" t="s">
        <v>709</v>
      </c>
      <c r="C6" s="354" t="e">
        <f ca="1">'Dashboard-2025'!$F$1</f>
        <v>#N/A</v>
      </c>
      <c r="D6" s="354" t="e">
        <f ca="1">'Dashboard-2025'!$I$1</f>
        <v>#N/A</v>
      </c>
      <c r="E6" s="463" t="s">
        <v>367</v>
      </c>
      <c r="F6" s="285" t="s">
        <v>800</v>
      </c>
      <c r="G6" s="283">
        <v>47235</v>
      </c>
      <c r="H6" s="282" t="s">
        <v>900</v>
      </c>
      <c r="I6" s="369" t="s">
        <v>199</v>
      </c>
      <c r="J6" s="283">
        <v>2</v>
      </c>
      <c r="K6" s="283">
        <v>2</v>
      </c>
      <c r="L6" s="283">
        <v>10</v>
      </c>
      <c r="M6" s="283" t="s">
        <v>190</v>
      </c>
      <c r="N6" s="283" t="s">
        <v>190</v>
      </c>
      <c r="O6" s="283" t="s">
        <v>190</v>
      </c>
      <c r="P6" s="283" t="s">
        <v>190</v>
      </c>
      <c r="Q6" s="283" t="s">
        <v>190</v>
      </c>
      <c r="R6" s="283" t="s">
        <v>190</v>
      </c>
      <c r="S6" s="283" t="s">
        <v>190</v>
      </c>
      <c r="T6" s="283" t="s">
        <v>190</v>
      </c>
      <c r="U6" s="283" t="s">
        <v>190</v>
      </c>
      <c r="V6" s="283" t="s">
        <v>190</v>
      </c>
      <c r="W6" s="283" t="s">
        <v>190</v>
      </c>
      <c r="X6" s="283" t="s">
        <v>190</v>
      </c>
      <c r="Y6" s="283" t="s">
        <v>190</v>
      </c>
      <c r="Z6" s="283" t="s">
        <v>190</v>
      </c>
      <c r="AA6" s="283" t="s">
        <v>190</v>
      </c>
      <c r="AB6" s="355" t="s">
        <v>896</v>
      </c>
      <c r="AC6" s="356"/>
      <c r="AD6" s="356"/>
    </row>
    <row r="7" spans="1:30" ht="35.25">
      <c r="A7" s="314">
        <v>6</v>
      </c>
      <c r="B7" s="283" t="str">
        <f>'Dashboard-2025'!$K$1</f>
        <v>FOH Wave</v>
      </c>
      <c r="C7" s="354" t="e">
        <f ca="1">'Dashboard-2025'!$F$1</f>
        <v>#N/A</v>
      </c>
      <c r="D7" s="354" t="e">
        <f ca="1">'Dashboard-2025'!$I$1</f>
        <v>#N/A</v>
      </c>
      <c r="E7" s="463" t="s">
        <v>367</v>
      </c>
      <c r="F7" s="285" t="s">
        <v>901</v>
      </c>
      <c r="G7" s="388">
        <v>47215</v>
      </c>
      <c r="H7" s="417" t="s">
        <v>902</v>
      </c>
      <c r="I7" s="369" t="s">
        <v>199</v>
      </c>
      <c r="J7" s="285">
        <v>5</v>
      </c>
      <c r="K7" s="285">
        <v>5</v>
      </c>
      <c r="L7" s="296">
        <v>20</v>
      </c>
      <c r="M7" s="283" t="s">
        <v>190</v>
      </c>
      <c r="N7" s="283" t="s">
        <v>190</v>
      </c>
      <c r="O7" s="283" t="s">
        <v>190</v>
      </c>
      <c r="P7" s="283" t="s">
        <v>190</v>
      </c>
      <c r="Q7" s="283" t="s">
        <v>190</v>
      </c>
      <c r="R7" s="283" t="s">
        <v>190</v>
      </c>
      <c r="S7" s="283" t="s">
        <v>190</v>
      </c>
      <c r="T7" s="283" t="s">
        <v>190</v>
      </c>
      <c r="U7" s="283" t="s">
        <v>190</v>
      </c>
      <c r="V7" s="283" t="s">
        <v>190</v>
      </c>
      <c r="W7" s="283" t="s">
        <v>190</v>
      </c>
      <c r="X7" s="283" t="s">
        <v>190</v>
      </c>
      <c r="Y7" s="283" t="s">
        <v>190</v>
      </c>
      <c r="Z7" s="283" t="s">
        <v>190</v>
      </c>
      <c r="AA7" s="283" t="s">
        <v>190</v>
      </c>
      <c r="AB7" s="355" t="s">
        <v>896</v>
      </c>
      <c r="AC7" s="356"/>
      <c r="AD7" s="356"/>
    </row>
    <row r="8" spans="1:30" ht="35.25">
      <c r="A8" s="314">
        <v>7</v>
      </c>
      <c r="B8" s="283" t="s">
        <v>709</v>
      </c>
      <c r="C8" s="354" t="e">
        <f ca="1">'Dashboard-2025'!$F$1</f>
        <v>#N/A</v>
      </c>
      <c r="D8" s="354" t="e">
        <f ca="1">'Dashboard-2025'!$I$1</f>
        <v>#N/A</v>
      </c>
      <c r="E8" s="463" t="s">
        <v>367</v>
      </c>
      <c r="F8" s="343" t="s">
        <v>903</v>
      </c>
      <c r="G8" s="283" t="s">
        <v>904</v>
      </c>
      <c r="H8" s="282" t="s">
        <v>905</v>
      </c>
      <c r="I8" s="369" t="s">
        <v>199</v>
      </c>
      <c r="J8" s="296">
        <v>5</v>
      </c>
      <c r="K8" s="296">
        <v>5</v>
      </c>
      <c r="L8" s="296">
        <v>22</v>
      </c>
      <c r="M8" s="283" t="s">
        <v>190</v>
      </c>
      <c r="N8" s="283" t="s">
        <v>190</v>
      </c>
      <c r="O8" s="283" t="s">
        <v>190</v>
      </c>
      <c r="P8" s="283" t="s">
        <v>190</v>
      </c>
      <c r="Q8" s="283" t="s">
        <v>190</v>
      </c>
      <c r="R8" s="283" t="s">
        <v>190</v>
      </c>
      <c r="S8" s="283" t="s">
        <v>190</v>
      </c>
      <c r="T8" s="283" t="s">
        <v>190</v>
      </c>
      <c r="U8" s="283" t="s">
        <v>190</v>
      </c>
      <c r="V8" s="283" t="s">
        <v>190</v>
      </c>
      <c r="W8" s="283" t="s">
        <v>190</v>
      </c>
      <c r="X8" s="283" t="s">
        <v>190</v>
      </c>
      <c r="Y8" s="283" t="s">
        <v>190</v>
      </c>
      <c r="Z8" s="283" t="s">
        <v>190</v>
      </c>
      <c r="AA8" s="283" t="s">
        <v>190</v>
      </c>
      <c r="AB8" s="355" t="s">
        <v>896</v>
      </c>
    </row>
    <row r="9" spans="1:30" ht="23.25">
      <c r="A9" s="314">
        <v>8</v>
      </c>
      <c r="B9" s="290" t="str">
        <f>'Dashboard-2025'!$K$1</f>
        <v>FOH Wave</v>
      </c>
      <c r="C9" s="354" t="e">
        <f ca="1">'Dashboard-2025'!$F$1</f>
        <v>#N/A</v>
      </c>
      <c r="D9" s="458" t="e">
        <f ca="1">'Dashboard-2025'!$I$1</f>
        <v>#N/A</v>
      </c>
      <c r="E9" s="465" t="s">
        <v>367</v>
      </c>
      <c r="F9" s="285" t="s">
        <v>800</v>
      </c>
      <c r="G9" s="280">
        <v>47218</v>
      </c>
      <c r="H9" s="282" t="s">
        <v>906</v>
      </c>
      <c r="I9" s="369" t="s">
        <v>199</v>
      </c>
      <c r="J9" s="278">
        <v>3</v>
      </c>
      <c r="K9" s="285">
        <v>3</v>
      </c>
      <c r="L9" s="343">
        <v>14</v>
      </c>
      <c r="M9" s="283" t="s">
        <v>190</v>
      </c>
      <c r="N9" s="283" t="s">
        <v>190</v>
      </c>
      <c r="O9" s="283" t="s">
        <v>190</v>
      </c>
      <c r="P9" s="283" t="s">
        <v>190</v>
      </c>
      <c r="Q9" s="283" t="s">
        <v>190</v>
      </c>
      <c r="R9" s="283" t="s">
        <v>190</v>
      </c>
      <c r="S9" s="283" t="s">
        <v>190</v>
      </c>
      <c r="T9" s="283" t="s">
        <v>190</v>
      </c>
      <c r="U9" s="283" t="s">
        <v>190</v>
      </c>
      <c r="V9" s="283" t="s">
        <v>190</v>
      </c>
      <c r="W9" s="283" t="s">
        <v>190</v>
      </c>
      <c r="X9" s="283" t="s">
        <v>190</v>
      </c>
      <c r="Y9" s="283" t="s">
        <v>190</v>
      </c>
      <c r="Z9" s="283" t="s">
        <v>190</v>
      </c>
      <c r="AA9" s="283" t="s">
        <v>190</v>
      </c>
      <c r="AB9" s="355" t="s">
        <v>896</v>
      </c>
    </row>
    <row r="10" spans="1:30" ht="23.25">
      <c r="A10" s="314">
        <v>9</v>
      </c>
      <c r="B10" s="283" t="str">
        <f>'Dashboard-2025'!$K$1</f>
        <v>FOH Wave</v>
      </c>
      <c r="C10" s="354" t="e">
        <f ca="1">'Dashboard-2025'!$F$1</f>
        <v>#N/A</v>
      </c>
      <c r="D10" s="354" t="e">
        <f ca="1">'Dashboard-2025'!$I$1</f>
        <v>#N/A</v>
      </c>
      <c r="E10" s="463" t="s">
        <v>367</v>
      </c>
      <c r="F10" s="325" t="s">
        <v>854</v>
      </c>
      <c r="G10" s="416">
        <v>24732</v>
      </c>
      <c r="H10" s="187" t="s">
        <v>907</v>
      </c>
      <c r="I10" s="397" t="s">
        <v>239</v>
      </c>
      <c r="J10" s="285">
        <v>0</v>
      </c>
      <c r="K10" s="285">
        <v>0</v>
      </c>
      <c r="L10" s="285">
        <v>0</v>
      </c>
      <c r="M10" s="283" t="s">
        <v>414</v>
      </c>
      <c r="N10" s="283" t="s">
        <v>571</v>
      </c>
      <c r="O10" s="283" t="s">
        <v>251</v>
      </c>
      <c r="P10" s="283" t="s">
        <v>571</v>
      </c>
      <c r="Q10" s="283" t="s">
        <v>251</v>
      </c>
      <c r="R10" s="280">
        <v>40930</v>
      </c>
      <c r="S10" s="294">
        <v>45713</v>
      </c>
      <c r="T10" s="294">
        <v>45713</v>
      </c>
      <c r="U10" s="283" t="s">
        <v>190</v>
      </c>
      <c r="V10" s="283" t="s">
        <v>190</v>
      </c>
      <c r="W10" s="283" t="s">
        <v>217</v>
      </c>
      <c r="X10" s="294">
        <v>45713</v>
      </c>
      <c r="Y10" s="283" t="s">
        <v>251</v>
      </c>
      <c r="Z10" s="283" t="s">
        <v>190</v>
      </c>
      <c r="AA10" s="283" t="s">
        <v>190</v>
      </c>
      <c r="AB10" s="355" t="s">
        <v>908</v>
      </c>
      <c r="AC10" s="356"/>
      <c r="AD10" s="356"/>
    </row>
    <row r="11" spans="1:30" ht="35.25">
      <c r="A11" s="314">
        <v>10</v>
      </c>
      <c r="B11" s="283" t="str">
        <f>'Dashboard-2025'!$K$1</f>
        <v>FOH Wave</v>
      </c>
      <c r="C11" s="354" t="e">
        <f ca="1">'Dashboard-2025'!$F$1</f>
        <v>#N/A</v>
      </c>
      <c r="D11" s="354" t="e">
        <f ca="1">'Dashboard-2025'!$I$1</f>
        <v>#N/A</v>
      </c>
      <c r="E11" s="463" t="s">
        <v>367</v>
      </c>
      <c r="F11" s="285" t="s">
        <v>854</v>
      </c>
      <c r="G11" s="416">
        <v>24733</v>
      </c>
      <c r="H11" s="466" t="s">
        <v>909</v>
      </c>
      <c r="I11" s="397" t="s">
        <v>239</v>
      </c>
      <c r="J11" s="285">
        <v>0</v>
      </c>
      <c r="K11" s="285">
        <v>0</v>
      </c>
      <c r="L11" s="285">
        <v>0</v>
      </c>
      <c r="M11" s="283" t="s">
        <v>414</v>
      </c>
      <c r="N11" s="283" t="s">
        <v>571</v>
      </c>
      <c r="O11" s="283" t="s">
        <v>251</v>
      </c>
      <c r="P11" s="283" t="s">
        <v>571</v>
      </c>
      <c r="Q11" s="283" t="s">
        <v>251</v>
      </c>
      <c r="R11" s="280">
        <v>40931</v>
      </c>
      <c r="S11" s="294">
        <v>45713</v>
      </c>
      <c r="T11" s="294">
        <v>45713</v>
      </c>
      <c r="U11" s="283" t="s">
        <v>190</v>
      </c>
      <c r="V11" s="283" t="s">
        <v>190</v>
      </c>
      <c r="W11" s="283" t="s">
        <v>217</v>
      </c>
      <c r="X11" s="294">
        <v>45713</v>
      </c>
      <c r="Y11" s="283" t="s">
        <v>251</v>
      </c>
      <c r="Z11" s="283" t="s">
        <v>190</v>
      </c>
      <c r="AA11" s="283" t="s">
        <v>190</v>
      </c>
      <c r="AB11" s="355" t="s">
        <v>908</v>
      </c>
      <c r="AC11" s="356"/>
      <c r="AD11" s="356"/>
    </row>
    <row r="12" spans="1:30" ht="23.25">
      <c r="A12" s="314">
        <v>11</v>
      </c>
      <c r="B12" s="283" t="s">
        <v>709</v>
      </c>
      <c r="C12" s="354" t="e">
        <f ca="1">'Dashboard-2025'!$F$1</f>
        <v>#N/A</v>
      </c>
      <c r="D12" s="354" t="e">
        <f ca="1">'Dashboard-2025'!$I$1</f>
        <v>#N/A</v>
      </c>
      <c r="E12" s="463" t="s">
        <v>367</v>
      </c>
      <c r="F12" s="285" t="s">
        <v>854</v>
      </c>
      <c r="G12" s="416">
        <v>24734</v>
      </c>
      <c r="H12" s="282" t="s">
        <v>910</v>
      </c>
      <c r="I12" s="397" t="s">
        <v>239</v>
      </c>
      <c r="J12" s="285">
        <v>0</v>
      </c>
      <c r="K12" s="285">
        <v>0</v>
      </c>
      <c r="L12" s="285">
        <v>0</v>
      </c>
      <c r="M12" s="283" t="s">
        <v>414</v>
      </c>
      <c r="N12" s="283" t="s">
        <v>571</v>
      </c>
      <c r="O12" s="283" t="s">
        <v>251</v>
      </c>
      <c r="P12" s="283" t="s">
        <v>571</v>
      </c>
      <c r="Q12" s="283" t="s">
        <v>251</v>
      </c>
      <c r="R12" s="283">
        <v>40932</v>
      </c>
      <c r="S12" s="294">
        <v>45713</v>
      </c>
      <c r="T12" s="294">
        <v>45713</v>
      </c>
      <c r="U12" s="283" t="s">
        <v>190</v>
      </c>
      <c r="V12" s="283" t="s">
        <v>190</v>
      </c>
      <c r="W12" s="283" t="s">
        <v>217</v>
      </c>
      <c r="X12" s="294">
        <v>45713</v>
      </c>
      <c r="Y12" s="283" t="s">
        <v>251</v>
      </c>
      <c r="Z12" s="283" t="s">
        <v>190</v>
      </c>
      <c r="AA12" s="283" t="s">
        <v>190</v>
      </c>
      <c r="AB12" s="355" t="s">
        <v>908</v>
      </c>
      <c r="AC12" s="356"/>
      <c r="AD12" s="356"/>
    </row>
    <row r="13" spans="1:30" ht="23.25">
      <c r="A13" s="314">
        <v>12</v>
      </c>
      <c r="B13" s="283" t="s">
        <v>709</v>
      </c>
      <c r="C13" s="354" t="e">
        <f ca="1">'Dashboard-2025'!$F$1</f>
        <v>#N/A</v>
      </c>
      <c r="D13" s="354" t="e">
        <f ca="1">'Dashboard-2025'!$I$1</f>
        <v>#N/A</v>
      </c>
      <c r="E13" s="463" t="s">
        <v>367</v>
      </c>
      <c r="F13" s="285" t="s">
        <v>854</v>
      </c>
      <c r="G13" s="416">
        <v>24736</v>
      </c>
      <c r="H13" s="282" t="s">
        <v>911</v>
      </c>
      <c r="I13" s="397" t="s">
        <v>239</v>
      </c>
      <c r="J13" s="285">
        <v>0</v>
      </c>
      <c r="K13" s="285">
        <v>0</v>
      </c>
      <c r="L13" s="285">
        <v>0</v>
      </c>
      <c r="M13" s="283" t="s">
        <v>414</v>
      </c>
      <c r="N13" s="283" t="s">
        <v>571</v>
      </c>
      <c r="O13" s="283" t="s">
        <v>251</v>
      </c>
      <c r="P13" s="283" t="s">
        <v>571</v>
      </c>
      <c r="Q13" s="283" t="s">
        <v>251</v>
      </c>
      <c r="R13" s="296">
        <v>40933</v>
      </c>
      <c r="S13" s="294">
        <v>45713</v>
      </c>
      <c r="T13" s="294">
        <v>45713</v>
      </c>
      <c r="U13" s="283" t="s">
        <v>190</v>
      </c>
      <c r="V13" s="283" t="s">
        <v>190</v>
      </c>
      <c r="W13" s="283" t="s">
        <v>217</v>
      </c>
      <c r="X13" s="294">
        <v>45713</v>
      </c>
      <c r="Y13" s="283" t="s">
        <v>251</v>
      </c>
      <c r="Z13" s="283" t="s">
        <v>190</v>
      </c>
      <c r="AA13" s="283" t="s">
        <v>190</v>
      </c>
      <c r="AB13" s="355" t="s">
        <v>908</v>
      </c>
      <c r="AC13" s="356"/>
      <c r="AD13" s="356"/>
    </row>
    <row r="14" spans="1:30" ht="23.25">
      <c r="A14" s="314">
        <v>13</v>
      </c>
      <c r="B14" s="283" t="s">
        <v>709</v>
      </c>
      <c r="C14" s="354" t="e">
        <f ca="1">'Dashboard-2025'!$F$1</f>
        <v>#N/A</v>
      </c>
      <c r="D14" s="354" t="e">
        <f ca="1">'Dashboard-2025'!$I$1</f>
        <v>#N/A</v>
      </c>
      <c r="E14" s="463" t="s">
        <v>367</v>
      </c>
      <c r="F14" s="285" t="s">
        <v>838</v>
      </c>
      <c r="G14" s="283">
        <v>24741</v>
      </c>
      <c r="H14" s="282" t="s">
        <v>912</v>
      </c>
      <c r="I14" s="397" t="s">
        <v>239</v>
      </c>
      <c r="J14" s="285">
        <v>0</v>
      </c>
      <c r="K14" s="285">
        <v>0</v>
      </c>
      <c r="L14" s="285">
        <v>0</v>
      </c>
      <c r="M14" s="283" t="s">
        <v>414</v>
      </c>
      <c r="N14" s="283" t="s">
        <v>465</v>
      </c>
      <c r="O14" s="283" t="s">
        <v>251</v>
      </c>
      <c r="P14" s="283" t="s">
        <v>465</v>
      </c>
      <c r="Q14" s="283" t="s">
        <v>251</v>
      </c>
      <c r="R14" s="296">
        <v>40939</v>
      </c>
      <c r="S14" s="294">
        <v>45713</v>
      </c>
      <c r="T14" s="294">
        <v>45713</v>
      </c>
      <c r="U14" s="283" t="s">
        <v>190</v>
      </c>
      <c r="V14" s="283" t="s">
        <v>190</v>
      </c>
      <c r="W14" s="283" t="s">
        <v>217</v>
      </c>
      <c r="X14" s="294">
        <v>45713</v>
      </c>
      <c r="Y14" s="283" t="s">
        <v>251</v>
      </c>
      <c r="Z14" s="283" t="s">
        <v>190</v>
      </c>
      <c r="AA14" s="283" t="s">
        <v>190</v>
      </c>
      <c r="AB14" s="355" t="s">
        <v>908</v>
      </c>
      <c r="AC14" s="356"/>
      <c r="AD14" s="356"/>
    </row>
    <row r="15" spans="1:30" ht="23.25">
      <c r="A15" s="314">
        <v>14</v>
      </c>
      <c r="B15" s="283" t="s">
        <v>709</v>
      </c>
      <c r="C15" s="354" t="e">
        <f ca="1">'Dashboard-2025'!$F$1</f>
        <v>#N/A</v>
      </c>
      <c r="D15" s="354" t="e">
        <f ca="1">'Dashboard-2025'!$I$1</f>
        <v>#N/A</v>
      </c>
      <c r="E15" s="463" t="s">
        <v>367</v>
      </c>
      <c r="F15" s="285" t="s">
        <v>838</v>
      </c>
      <c r="G15" s="388">
        <v>24739</v>
      </c>
      <c r="H15" s="389" t="s">
        <v>913</v>
      </c>
      <c r="I15" s="397" t="s">
        <v>239</v>
      </c>
      <c r="J15" s="285">
        <v>0</v>
      </c>
      <c r="K15" s="285">
        <v>0</v>
      </c>
      <c r="L15" s="285">
        <v>0</v>
      </c>
      <c r="M15" s="283" t="s">
        <v>414</v>
      </c>
      <c r="N15" s="283" t="s">
        <v>465</v>
      </c>
      <c r="O15" s="343" t="s">
        <v>914</v>
      </c>
      <c r="P15" s="283" t="s">
        <v>465</v>
      </c>
      <c r="Q15" s="283" t="s">
        <v>251</v>
      </c>
      <c r="R15" s="279">
        <v>40937</v>
      </c>
      <c r="S15" s="294">
        <v>45713</v>
      </c>
      <c r="T15" s="294">
        <v>45713</v>
      </c>
      <c r="U15" s="283" t="s">
        <v>190</v>
      </c>
      <c r="V15" s="283" t="s">
        <v>190</v>
      </c>
      <c r="W15" s="283" t="s">
        <v>217</v>
      </c>
      <c r="X15" s="294">
        <v>45713</v>
      </c>
      <c r="Y15" s="283" t="s">
        <v>251</v>
      </c>
      <c r="Z15" s="283" t="s">
        <v>190</v>
      </c>
      <c r="AA15" s="283" t="s">
        <v>190</v>
      </c>
      <c r="AB15" s="355" t="s">
        <v>908</v>
      </c>
    </row>
    <row r="16" spans="1:30" ht="35.25">
      <c r="A16" s="314">
        <v>15</v>
      </c>
      <c r="B16" s="283" t="s">
        <v>709</v>
      </c>
      <c r="C16" s="354" t="e">
        <f ca="1">'Dashboard-2025'!$F$1</f>
        <v>#N/A</v>
      </c>
      <c r="D16" s="354" t="e">
        <f ca="1">'Dashboard-2025'!$I$1</f>
        <v>#N/A</v>
      </c>
      <c r="E16" s="463" t="s">
        <v>367</v>
      </c>
      <c r="F16" s="285" t="s">
        <v>838</v>
      </c>
      <c r="G16" s="283">
        <v>24735</v>
      </c>
      <c r="H16" s="282" t="s">
        <v>915</v>
      </c>
      <c r="I16" s="397" t="s">
        <v>239</v>
      </c>
      <c r="J16" s="285">
        <v>0</v>
      </c>
      <c r="K16" s="285">
        <v>0</v>
      </c>
      <c r="L16" s="285">
        <v>0</v>
      </c>
      <c r="M16" s="283" t="s">
        <v>414</v>
      </c>
      <c r="N16" s="283" t="s">
        <v>465</v>
      </c>
      <c r="O16" s="283" t="s">
        <v>251</v>
      </c>
      <c r="P16" s="283" t="s">
        <v>465</v>
      </c>
      <c r="Q16" s="283" t="s">
        <v>251</v>
      </c>
      <c r="R16" s="283">
        <v>40938</v>
      </c>
      <c r="S16" s="294">
        <v>45713</v>
      </c>
      <c r="T16" s="294">
        <v>45713</v>
      </c>
      <c r="U16" s="283" t="s">
        <v>190</v>
      </c>
      <c r="V16" s="283" t="s">
        <v>190</v>
      </c>
      <c r="W16" s="283" t="s">
        <v>217</v>
      </c>
      <c r="X16" s="294">
        <v>45713</v>
      </c>
      <c r="Y16" s="283" t="s">
        <v>251</v>
      </c>
      <c r="Z16" s="283" t="s">
        <v>190</v>
      </c>
      <c r="AA16" s="283" t="s">
        <v>190</v>
      </c>
      <c r="AB16" s="355" t="s">
        <v>908</v>
      </c>
      <c r="AC16" s="356"/>
      <c r="AD16" s="356"/>
    </row>
    <row r="17" spans="1:30" ht="23.25">
      <c r="A17" s="314">
        <v>16</v>
      </c>
      <c r="B17" s="283" t="s">
        <v>709</v>
      </c>
      <c r="C17" s="354" t="e">
        <f ca="1">'Dashboard-2025'!$F$1</f>
        <v>#N/A</v>
      </c>
      <c r="D17" s="354" t="e">
        <f ca="1">'Dashboard-2025'!$I$1</f>
        <v>#N/A</v>
      </c>
      <c r="E17" s="463" t="s">
        <v>367</v>
      </c>
      <c r="F17" s="285" t="s">
        <v>838</v>
      </c>
      <c r="G17" s="283">
        <v>24737</v>
      </c>
      <c r="H17" s="282" t="s">
        <v>916</v>
      </c>
      <c r="I17" s="397" t="s">
        <v>239</v>
      </c>
      <c r="J17" s="285">
        <v>0</v>
      </c>
      <c r="K17" s="285">
        <v>0</v>
      </c>
      <c r="L17" s="285">
        <v>0</v>
      </c>
      <c r="M17" s="283" t="s">
        <v>414</v>
      </c>
      <c r="N17" s="283" t="s">
        <v>465</v>
      </c>
      <c r="O17" s="283" t="s">
        <v>251</v>
      </c>
      <c r="P17" s="283" t="s">
        <v>465</v>
      </c>
      <c r="Q17" s="283" t="s">
        <v>251</v>
      </c>
      <c r="R17" s="279">
        <v>40976</v>
      </c>
      <c r="S17" s="294">
        <v>45714</v>
      </c>
      <c r="T17" s="294">
        <v>45714</v>
      </c>
      <c r="U17" s="283" t="s">
        <v>190</v>
      </c>
      <c r="V17" s="283" t="s">
        <v>190</v>
      </c>
      <c r="W17" s="283" t="s">
        <v>217</v>
      </c>
      <c r="X17" s="294">
        <v>45714</v>
      </c>
      <c r="Y17" s="283" t="s">
        <v>251</v>
      </c>
      <c r="Z17" s="283" t="s">
        <v>190</v>
      </c>
      <c r="AA17" s="283" t="s">
        <v>190</v>
      </c>
      <c r="AB17" s="355" t="s">
        <v>908</v>
      </c>
      <c r="AC17" s="356"/>
      <c r="AD17" s="356"/>
    </row>
    <row r="18" spans="1:30" ht="23.25">
      <c r="A18" s="314">
        <v>17</v>
      </c>
      <c r="B18" s="283" t="s">
        <v>709</v>
      </c>
      <c r="C18" s="354" t="e">
        <f ca="1">'Dashboard-2025'!$F$1</f>
        <v>#N/A</v>
      </c>
      <c r="D18" s="354" t="e">
        <f ca="1">'Dashboard-2025'!$I$1</f>
        <v>#N/A</v>
      </c>
      <c r="E18" s="463" t="s">
        <v>367</v>
      </c>
      <c r="F18" s="285" t="s">
        <v>838</v>
      </c>
      <c r="G18" s="283">
        <v>24740</v>
      </c>
      <c r="H18" s="282" t="s">
        <v>917</v>
      </c>
      <c r="I18" s="397" t="s">
        <v>239</v>
      </c>
      <c r="J18" s="285">
        <v>0</v>
      </c>
      <c r="K18" s="285">
        <v>0</v>
      </c>
      <c r="L18" s="285">
        <v>0</v>
      </c>
      <c r="M18" s="283" t="s">
        <v>414</v>
      </c>
      <c r="N18" s="283" t="s">
        <v>465</v>
      </c>
      <c r="O18" s="283" t="s">
        <v>251</v>
      </c>
      <c r="P18" s="283" t="s">
        <v>465</v>
      </c>
      <c r="Q18" s="283" t="s">
        <v>251</v>
      </c>
      <c r="R18" s="279">
        <v>40975</v>
      </c>
      <c r="S18" s="294">
        <v>45714</v>
      </c>
      <c r="T18" s="294">
        <v>45714</v>
      </c>
      <c r="U18" s="283" t="s">
        <v>190</v>
      </c>
      <c r="V18" s="283" t="s">
        <v>190</v>
      </c>
      <c r="W18" s="283" t="s">
        <v>217</v>
      </c>
      <c r="X18" s="294">
        <v>45714</v>
      </c>
      <c r="Y18" s="283" t="s">
        <v>251</v>
      </c>
      <c r="Z18" s="283" t="s">
        <v>190</v>
      </c>
      <c r="AA18" s="283" t="s">
        <v>190</v>
      </c>
      <c r="AB18" s="355" t="s">
        <v>908</v>
      </c>
    </row>
    <row r="19" spans="1:30" ht="23.25">
      <c r="A19" s="314">
        <v>18</v>
      </c>
      <c r="B19" s="283" t="s">
        <v>709</v>
      </c>
      <c r="C19" s="354" t="e">
        <f ca="1">'Dashboard-2025'!$F$1</f>
        <v>#N/A</v>
      </c>
      <c r="D19" s="354" t="e">
        <f ca="1">'Dashboard-2025'!$I$1</f>
        <v>#N/A</v>
      </c>
      <c r="E19" s="463" t="s">
        <v>367</v>
      </c>
      <c r="F19" s="285" t="s">
        <v>838</v>
      </c>
      <c r="G19" s="283">
        <v>24752</v>
      </c>
      <c r="H19" s="282" t="s">
        <v>918</v>
      </c>
      <c r="I19" s="397" t="s">
        <v>239</v>
      </c>
      <c r="J19" s="285">
        <v>0</v>
      </c>
      <c r="K19" s="285">
        <v>0</v>
      </c>
      <c r="L19" s="285">
        <v>0</v>
      </c>
      <c r="M19" s="283" t="s">
        <v>414</v>
      </c>
      <c r="N19" s="283" t="s">
        <v>465</v>
      </c>
      <c r="O19" s="283" t="s">
        <v>251</v>
      </c>
      <c r="P19" s="283" t="s">
        <v>465</v>
      </c>
      <c r="Q19" s="283" t="s">
        <v>251</v>
      </c>
      <c r="R19" s="279">
        <v>40977</v>
      </c>
      <c r="S19" s="294">
        <v>45714</v>
      </c>
      <c r="T19" s="294">
        <v>45714</v>
      </c>
      <c r="U19" s="283" t="s">
        <v>190</v>
      </c>
      <c r="V19" s="283" t="s">
        <v>190</v>
      </c>
      <c r="W19" s="283" t="s">
        <v>217</v>
      </c>
      <c r="X19" s="294">
        <v>45714</v>
      </c>
      <c r="Y19" s="283" t="s">
        <v>251</v>
      </c>
      <c r="Z19" s="283" t="s">
        <v>190</v>
      </c>
      <c r="AA19" s="283" t="s">
        <v>190</v>
      </c>
      <c r="AB19" s="355" t="s">
        <v>908</v>
      </c>
    </row>
    <row r="20" spans="1:30" ht="23.25">
      <c r="A20" s="314">
        <v>19</v>
      </c>
      <c r="B20" s="283" t="s">
        <v>709</v>
      </c>
      <c r="C20" s="354" t="e">
        <f ca="1">'Dashboard-2025'!$F$1</f>
        <v>#N/A</v>
      </c>
      <c r="D20" s="354" t="e">
        <f ca="1">'Dashboard-2025'!$I$1</f>
        <v>#N/A</v>
      </c>
      <c r="E20" s="463" t="s">
        <v>367</v>
      </c>
      <c r="F20" s="343" t="s">
        <v>838</v>
      </c>
      <c r="G20" s="285">
        <v>24753</v>
      </c>
      <c r="H20" s="282" t="s">
        <v>919</v>
      </c>
      <c r="I20" s="397" t="s">
        <v>239</v>
      </c>
      <c r="J20" s="285">
        <v>0</v>
      </c>
      <c r="K20" s="285">
        <v>0</v>
      </c>
      <c r="L20" s="285">
        <v>0</v>
      </c>
      <c r="M20" s="283" t="s">
        <v>414</v>
      </c>
      <c r="N20" s="283" t="s">
        <v>465</v>
      </c>
      <c r="O20" s="283" t="s">
        <v>251</v>
      </c>
      <c r="P20" s="283" t="s">
        <v>465</v>
      </c>
      <c r="Q20" s="283" t="s">
        <v>251</v>
      </c>
      <c r="R20" s="320">
        <v>40974</v>
      </c>
      <c r="S20" s="294">
        <v>45714</v>
      </c>
      <c r="T20" s="294">
        <v>45714</v>
      </c>
      <c r="U20" s="283" t="s">
        <v>190</v>
      </c>
      <c r="V20" s="283" t="s">
        <v>190</v>
      </c>
      <c r="W20" s="283" t="s">
        <v>217</v>
      </c>
      <c r="X20" s="294">
        <v>45714</v>
      </c>
      <c r="Y20" s="283" t="s">
        <v>251</v>
      </c>
      <c r="Z20" s="283" t="s">
        <v>190</v>
      </c>
      <c r="AA20" s="283" t="s">
        <v>190</v>
      </c>
      <c r="AB20" s="355" t="s">
        <v>908</v>
      </c>
      <c r="AC20" s="356"/>
      <c r="AD20" s="356"/>
    </row>
    <row r="21" spans="1:30" ht="23.25">
      <c r="A21" s="314">
        <v>20</v>
      </c>
      <c r="B21" s="283" t="s">
        <v>709</v>
      </c>
      <c r="C21" s="354" t="e">
        <f ca="1">'Dashboard-2025'!$F$1</f>
        <v>#N/A</v>
      </c>
      <c r="D21" s="458" t="e">
        <f ca="1">'Dashboard-2025'!$I$1</f>
        <v>#N/A</v>
      </c>
      <c r="E21" s="465" t="s">
        <v>367</v>
      </c>
      <c r="F21" s="285" t="s">
        <v>920</v>
      </c>
      <c r="G21" s="280">
        <v>24756</v>
      </c>
      <c r="H21" s="282" t="s">
        <v>921</v>
      </c>
      <c r="I21" s="397" t="s">
        <v>239</v>
      </c>
      <c r="J21" s="278">
        <v>0</v>
      </c>
      <c r="K21" s="285">
        <v>0</v>
      </c>
      <c r="L21" s="343">
        <v>0</v>
      </c>
      <c r="M21" s="283" t="s">
        <v>448</v>
      </c>
      <c r="N21" s="283" t="s">
        <v>190</v>
      </c>
      <c r="O21" s="283" t="s">
        <v>251</v>
      </c>
      <c r="P21" s="283" t="s">
        <v>251</v>
      </c>
      <c r="Q21" s="283" t="s">
        <v>251</v>
      </c>
      <c r="R21" s="283">
        <v>40986</v>
      </c>
      <c r="S21" s="294">
        <v>45714</v>
      </c>
      <c r="T21" s="294">
        <v>45714</v>
      </c>
      <c r="U21" s="283" t="s">
        <v>190</v>
      </c>
      <c r="V21" s="283" t="s">
        <v>190</v>
      </c>
      <c r="W21" s="283" t="s">
        <v>217</v>
      </c>
      <c r="X21" s="294">
        <v>45714</v>
      </c>
      <c r="Y21" s="283" t="s">
        <v>251</v>
      </c>
      <c r="Z21" s="283" t="s">
        <v>190</v>
      </c>
      <c r="AA21" s="283" t="s">
        <v>190</v>
      </c>
      <c r="AB21" s="355" t="s">
        <v>908</v>
      </c>
      <c r="AC21" s="356"/>
      <c r="AD21" s="356"/>
    </row>
    <row r="22" spans="1:30" ht="12.75">
      <c r="A22" s="314"/>
      <c r="B22" s="290"/>
      <c r="C22" s="392"/>
      <c r="D22" s="392"/>
      <c r="E22" s="459"/>
      <c r="F22" s="281"/>
      <c r="G22" s="279"/>
      <c r="H22" s="337"/>
      <c r="I22" s="280"/>
      <c r="J22" s="278"/>
      <c r="K22" s="285"/>
      <c r="L22" s="343"/>
      <c r="M22" s="279"/>
      <c r="N22" s="279"/>
      <c r="O22" s="279"/>
      <c r="P22" s="279"/>
      <c r="Q22" s="279"/>
      <c r="R22" s="279"/>
      <c r="S22" s="279"/>
      <c r="T22" s="279"/>
      <c r="U22" s="279"/>
      <c r="V22" s="279"/>
      <c r="W22" s="279"/>
      <c r="X22" s="279"/>
      <c r="Y22" s="279"/>
      <c r="Z22" s="279"/>
      <c r="AA22" s="279"/>
      <c r="AB22" s="362"/>
      <c r="AC22" s="356"/>
      <c r="AD22" s="356"/>
    </row>
    <row r="23" spans="1:30" ht="12.75">
      <c r="A23" s="314"/>
      <c r="B23" s="280"/>
      <c r="C23" s="393"/>
      <c r="D23" s="393"/>
      <c r="E23" s="396"/>
      <c r="F23" s="280"/>
      <c r="G23" s="283"/>
      <c r="H23" s="282"/>
      <c r="I23" s="280"/>
      <c r="J23" s="278"/>
      <c r="K23" s="285"/>
      <c r="L23" s="343"/>
      <c r="M23" s="279"/>
      <c r="N23" s="279"/>
      <c r="O23" s="279"/>
      <c r="P23" s="279"/>
      <c r="Q23" s="279"/>
      <c r="R23" s="279"/>
      <c r="S23" s="294"/>
      <c r="T23" s="294"/>
      <c r="U23" s="283"/>
      <c r="V23" s="283"/>
      <c r="W23" s="279"/>
      <c r="X23" s="294"/>
      <c r="Y23" s="279"/>
      <c r="Z23" s="279"/>
      <c r="AA23" s="279"/>
      <c r="AB23" s="362"/>
    </row>
    <row r="24" spans="1:30" ht="12.75">
      <c r="A24" s="314"/>
      <c r="B24" s="280"/>
      <c r="C24" s="393"/>
      <c r="D24" s="393"/>
      <c r="E24" s="72"/>
      <c r="F24" s="390"/>
      <c r="G24" s="310"/>
      <c r="H24" s="282"/>
      <c r="I24" s="280"/>
      <c r="J24" s="283"/>
      <c r="K24" s="283"/>
      <c r="L24" s="424"/>
      <c r="M24" s="296"/>
      <c r="N24" s="279"/>
      <c r="O24" s="279"/>
      <c r="P24" s="279"/>
      <c r="Q24" s="279"/>
      <c r="R24" s="283"/>
      <c r="S24" s="354"/>
      <c r="T24" s="354"/>
      <c r="U24" s="296"/>
      <c r="V24" s="296"/>
      <c r="W24" s="283"/>
      <c r="X24" s="354"/>
      <c r="Y24" s="296"/>
      <c r="Z24" s="279"/>
      <c r="AA24" s="279"/>
      <c r="AB24" s="355"/>
      <c r="AC24" s="356"/>
      <c r="AD24" s="356"/>
    </row>
    <row r="25" spans="1:30" ht="12.75">
      <c r="A25" s="314"/>
      <c r="B25" s="283"/>
      <c r="C25" s="354"/>
      <c r="D25" s="354"/>
      <c r="E25" s="72"/>
      <c r="F25" s="283"/>
      <c r="G25" s="283"/>
      <c r="H25" s="282"/>
      <c r="I25" s="280"/>
      <c r="J25" s="296"/>
      <c r="K25" s="343"/>
      <c r="L25" s="343"/>
      <c r="M25" s="279"/>
      <c r="N25" s="279"/>
      <c r="O25" s="279"/>
      <c r="P25" s="279"/>
      <c r="Q25" s="343"/>
      <c r="R25" s="279"/>
      <c r="S25" s="354"/>
      <c r="T25" s="354"/>
      <c r="U25" s="279"/>
      <c r="V25" s="279"/>
      <c r="W25" s="279"/>
      <c r="X25" s="294"/>
      <c r="Y25" s="279"/>
      <c r="Z25" s="279"/>
      <c r="AA25" s="279"/>
      <c r="AB25" s="362"/>
      <c r="AC25" s="356"/>
      <c r="AD25" s="356"/>
    </row>
    <row r="26" spans="1:30" ht="12.75">
      <c r="A26" s="314"/>
      <c r="B26" s="283"/>
      <c r="C26" s="354"/>
      <c r="D26" s="354"/>
      <c r="E26" s="72"/>
      <c r="F26" s="283"/>
      <c r="G26" s="283"/>
      <c r="H26" s="282"/>
      <c r="I26" s="280"/>
      <c r="J26" s="278"/>
      <c r="K26" s="285"/>
      <c r="L26" s="343"/>
      <c r="M26" s="279"/>
      <c r="N26" s="279"/>
      <c r="O26" s="279"/>
      <c r="P26" s="279"/>
      <c r="Q26" s="279"/>
      <c r="R26" s="279"/>
      <c r="S26" s="294"/>
      <c r="T26" s="294"/>
      <c r="U26" s="279"/>
      <c r="V26" s="279"/>
      <c r="W26" s="279"/>
      <c r="X26" s="279"/>
      <c r="Y26" s="279"/>
      <c r="Z26" s="279"/>
      <c r="AA26" s="279"/>
      <c r="AB26" s="362"/>
      <c r="AC26" s="356"/>
      <c r="AD26" s="356"/>
    </row>
    <row r="27" spans="1:30" ht="12.75">
      <c r="A27" s="314"/>
      <c r="B27" s="293"/>
      <c r="C27" s="391"/>
      <c r="D27" s="391"/>
      <c r="E27" s="72"/>
      <c r="F27" s="390"/>
      <c r="G27" s="310"/>
      <c r="H27" s="282"/>
      <c r="I27" s="280"/>
      <c r="J27" s="296"/>
      <c r="K27" s="343"/>
      <c r="L27" s="296"/>
      <c r="M27" s="296"/>
      <c r="N27" s="279"/>
      <c r="O27" s="279"/>
      <c r="P27" s="279"/>
      <c r="Q27" s="279"/>
      <c r="R27" s="279"/>
      <c r="S27" s="279"/>
      <c r="T27" s="279"/>
      <c r="U27" s="279"/>
      <c r="V27" s="279"/>
      <c r="W27" s="279"/>
      <c r="X27" s="279"/>
      <c r="Y27" s="279"/>
      <c r="Z27" s="279"/>
      <c r="AA27" s="279"/>
      <c r="AB27" s="362"/>
    </row>
    <row r="28" spans="1:30" ht="12.75">
      <c r="A28" s="314"/>
      <c r="B28" s="283"/>
      <c r="C28" s="354"/>
      <c r="D28" s="354"/>
      <c r="E28" s="72"/>
      <c r="F28" s="283"/>
      <c r="G28" s="283"/>
      <c r="H28" s="282"/>
      <c r="I28" s="280"/>
      <c r="J28" s="278"/>
      <c r="K28" s="285"/>
      <c r="L28" s="425"/>
      <c r="M28" s="280"/>
      <c r="N28" s="283"/>
      <c r="O28" s="283"/>
      <c r="P28" s="283"/>
      <c r="Q28" s="283"/>
      <c r="R28" s="320"/>
      <c r="S28" s="360"/>
      <c r="T28" s="360"/>
      <c r="U28" s="283"/>
      <c r="V28" s="283"/>
      <c r="W28" s="283"/>
      <c r="X28" s="360"/>
      <c r="Y28" s="358"/>
      <c r="Z28" s="320"/>
      <c r="AA28" s="320"/>
      <c r="AB28" s="355"/>
      <c r="AC28" s="356"/>
      <c r="AD28" s="356"/>
    </row>
    <row r="29" spans="1:30" ht="12.75">
      <c r="A29" s="314"/>
      <c r="B29" s="283"/>
      <c r="C29" s="354"/>
      <c r="D29" s="354"/>
      <c r="E29" s="72"/>
      <c r="F29" s="283"/>
      <c r="G29" s="283"/>
      <c r="H29" s="282"/>
      <c r="I29" s="280"/>
      <c r="J29" s="296"/>
      <c r="K29" s="343"/>
      <c r="L29" s="343"/>
      <c r="M29" s="279"/>
      <c r="N29" s="279"/>
      <c r="O29" s="279"/>
      <c r="P29" s="279"/>
      <c r="Q29" s="279"/>
      <c r="R29" s="279"/>
      <c r="S29" s="279"/>
      <c r="T29" s="279"/>
      <c r="U29" s="279"/>
      <c r="V29" s="279"/>
      <c r="W29" s="279"/>
      <c r="X29" s="279"/>
      <c r="Y29" s="279"/>
      <c r="Z29" s="279"/>
      <c r="AA29" s="279"/>
      <c r="AB29" s="362"/>
    </row>
    <row r="30" spans="1:30" ht="12.75">
      <c r="A30" s="314"/>
      <c r="B30" s="279"/>
      <c r="C30" s="361"/>
      <c r="D30" s="361"/>
      <c r="E30" s="387"/>
      <c r="F30" s="279"/>
      <c r="G30" s="279"/>
      <c r="H30" s="337"/>
      <c r="I30" s="290"/>
      <c r="J30" s="296"/>
      <c r="K30" s="343"/>
      <c r="L30" s="343"/>
      <c r="M30" s="279"/>
      <c r="N30" s="279"/>
      <c r="O30" s="279"/>
      <c r="P30" s="279"/>
      <c r="Q30" s="279"/>
      <c r="R30" s="279"/>
      <c r="S30" s="279"/>
      <c r="T30" s="279"/>
      <c r="U30" s="279"/>
      <c r="V30" s="279"/>
      <c r="W30" s="279"/>
      <c r="X30" s="279"/>
      <c r="Y30" s="279"/>
      <c r="Z30" s="279"/>
      <c r="AA30" s="279"/>
      <c r="AB30" s="362"/>
    </row>
    <row r="31" spans="1:30" ht="12.75">
      <c r="A31" s="314"/>
      <c r="B31" s="283"/>
      <c r="C31" s="354"/>
      <c r="D31" s="354"/>
      <c r="E31" s="72"/>
      <c r="F31" s="283"/>
      <c r="G31" s="283"/>
      <c r="H31" s="282"/>
      <c r="I31" s="283"/>
      <c r="J31" s="404"/>
      <c r="K31" s="343"/>
      <c r="L31" s="343"/>
      <c r="M31" s="279"/>
      <c r="N31" s="279"/>
      <c r="O31" s="279"/>
      <c r="P31" s="279"/>
      <c r="Q31" s="279"/>
      <c r="R31" s="279"/>
      <c r="S31" s="279"/>
      <c r="T31" s="279"/>
      <c r="U31" s="279"/>
      <c r="V31" s="279"/>
      <c r="W31" s="279"/>
      <c r="X31" s="279"/>
      <c r="Y31" s="279"/>
      <c r="Z31" s="279"/>
      <c r="AA31" s="279"/>
      <c r="AB31" s="362"/>
    </row>
    <row r="32" spans="1:30" s="53" customFormat="1" ht="12.75">
      <c r="A32" s="405"/>
      <c r="B32" s="293"/>
      <c r="C32" s="391"/>
      <c r="D32" s="391"/>
      <c r="E32" s="406"/>
      <c r="F32" s="293"/>
      <c r="G32" s="407"/>
      <c r="H32" s="408"/>
      <c r="I32" s="410"/>
      <c r="J32" s="296"/>
      <c r="K32" s="343"/>
      <c r="L32" s="343"/>
      <c r="M32" s="279"/>
      <c r="N32" s="279"/>
      <c r="O32" s="279"/>
      <c r="P32" s="279"/>
      <c r="Q32" s="359"/>
      <c r="R32" s="359"/>
      <c r="S32" s="361"/>
      <c r="T32" s="361"/>
      <c r="U32" s="359"/>
      <c r="V32" s="359"/>
      <c r="W32" s="359"/>
      <c r="X32" s="361"/>
      <c r="Y32" s="359"/>
      <c r="Z32" s="359"/>
      <c r="AA32" s="359"/>
      <c r="AB32" s="362"/>
    </row>
    <row r="33" spans="5:21" ht="12.75">
      <c r="E33" s="23"/>
      <c r="F33" s="24"/>
      <c r="H33" s="23"/>
      <c r="J33" s="201"/>
      <c r="K33" s="201"/>
      <c r="L33" s="201"/>
      <c r="N33" s="24"/>
      <c r="P33" s="24"/>
      <c r="Q33" s="23"/>
      <c r="R33" s="24"/>
      <c r="S33" s="24"/>
      <c r="T33" s="24"/>
      <c r="U33" s="24"/>
    </row>
    <row r="34" spans="5:21" ht="12.75">
      <c r="E34" s="23"/>
      <c r="F34" s="24"/>
      <c r="H34" s="23"/>
      <c r="J34" s="201"/>
      <c r="K34" s="201"/>
      <c r="L34" s="201"/>
      <c r="N34" s="24"/>
      <c r="P34" s="24"/>
      <c r="Q34" s="23"/>
      <c r="R34" s="24"/>
      <c r="S34" s="24"/>
      <c r="T34" s="24"/>
      <c r="U34" s="24"/>
    </row>
    <row r="35" spans="5:21" ht="12.75">
      <c r="E35" s="23"/>
      <c r="F35" s="24"/>
      <c r="H35" s="107"/>
      <c r="J35" s="201"/>
      <c r="K35" s="201"/>
      <c r="L35" s="201"/>
      <c r="N35" s="24"/>
      <c r="P35" s="24"/>
      <c r="Q35" s="23"/>
      <c r="R35" s="24"/>
      <c r="S35" s="24"/>
      <c r="T35" s="24"/>
      <c r="U35" s="24"/>
    </row>
    <row r="36" spans="5:21" ht="12.75">
      <c r="E36" s="23"/>
      <c r="F36" s="24"/>
      <c r="H36" s="23"/>
      <c r="J36" s="201"/>
      <c r="K36" s="201"/>
      <c r="L36" s="201"/>
      <c r="N36" s="24"/>
      <c r="P36" s="24"/>
      <c r="Q36" s="23"/>
      <c r="R36" s="24"/>
      <c r="S36" s="24"/>
      <c r="T36" s="24"/>
      <c r="U36" s="24"/>
    </row>
    <row r="37" spans="5:21" ht="12.75">
      <c r="E37" s="23"/>
      <c r="F37" s="24"/>
      <c r="H37" s="23"/>
      <c r="J37" s="201"/>
      <c r="K37" s="201"/>
      <c r="L37" s="201"/>
      <c r="N37" s="24"/>
      <c r="P37" s="24"/>
      <c r="Q37" s="23"/>
      <c r="R37" s="24"/>
      <c r="S37" s="24"/>
      <c r="T37" s="24"/>
      <c r="U37" s="24"/>
    </row>
    <row r="38" spans="5:21" ht="12.75">
      <c r="E38" s="23"/>
      <c r="F38" s="24"/>
      <c r="H38" s="23"/>
      <c r="J38" s="201"/>
      <c r="K38" s="201"/>
      <c r="L38" s="201"/>
      <c r="N38" s="24"/>
      <c r="P38" s="24"/>
      <c r="Q38" s="23"/>
      <c r="R38" s="24"/>
      <c r="S38" s="24"/>
      <c r="T38" s="24"/>
      <c r="U38" s="24"/>
    </row>
    <row r="39" spans="5:21" ht="12.75">
      <c r="E39" s="23"/>
      <c r="F39" s="24"/>
      <c r="H39" s="23"/>
      <c r="J39" s="201"/>
      <c r="K39" s="201"/>
      <c r="L39" s="201"/>
      <c r="N39" s="24"/>
      <c r="P39" s="24"/>
      <c r="Q39" s="23"/>
      <c r="R39" s="24"/>
      <c r="S39" s="24"/>
      <c r="T39" s="24"/>
      <c r="U39" s="24"/>
    </row>
    <row r="40" spans="5:21" ht="12.75">
      <c r="E40" s="23"/>
      <c r="F40" s="24"/>
      <c r="H40" s="23"/>
      <c r="J40" s="201"/>
      <c r="K40" s="201"/>
      <c r="L40" s="201"/>
      <c r="N40" s="24"/>
      <c r="P40" s="24"/>
      <c r="Q40" s="23"/>
      <c r="R40" s="24"/>
      <c r="S40" s="24"/>
      <c r="T40" s="24"/>
      <c r="U40" s="24"/>
    </row>
    <row r="41" spans="5:21" ht="12.75">
      <c r="E41" s="23"/>
      <c r="F41" s="24"/>
      <c r="H41" s="23"/>
      <c r="J41" s="201"/>
      <c r="K41" s="201"/>
      <c r="L41" s="201"/>
      <c r="N41" s="24"/>
      <c r="P41" s="24"/>
      <c r="Q41" s="23"/>
      <c r="R41" s="24"/>
      <c r="S41" s="24"/>
      <c r="T41" s="24"/>
      <c r="U41" s="24"/>
    </row>
    <row r="42" spans="5:21" ht="12.75">
      <c r="E42" s="23"/>
      <c r="F42" s="24"/>
      <c r="H42" s="23"/>
      <c r="J42" s="201"/>
      <c r="K42" s="201"/>
      <c r="L42" s="201"/>
      <c r="N42" s="24"/>
      <c r="P42" s="24"/>
      <c r="Q42" s="23"/>
      <c r="R42" s="24"/>
      <c r="S42" s="24"/>
      <c r="T42" s="24"/>
      <c r="U42" s="24"/>
    </row>
    <row r="43" spans="5:21" ht="12.75">
      <c r="E43" s="23"/>
      <c r="F43" s="24"/>
      <c r="H43" s="23"/>
      <c r="J43" s="201"/>
      <c r="K43" s="201"/>
      <c r="L43" s="201"/>
      <c r="N43" s="24"/>
      <c r="P43" s="24"/>
      <c r="Q43" s="23"/>
      <c r="R43" s="24"/>
      <c r="S43" s="24"/>
      <c r="T43" s="24"/>
      <c r="U43" s="24"/>
    </row>
    <row r="44" spans="5:21" ht="12.75">
      <c r="E44" s="23"/>
      <c r="F44" s="24"/>
      <c r="H44" s="23"/>
      <c r="J44" s="201"/>
      <c r="K44" s="201"/>
      <c r="L44" s="201"/>
      <c r="N44" s="24"/>
      <c r="P44" s="24"/>
      <c r="Q44" s="23"/>
      <c r="R44" s="24"/>
      <c r="S44" s="24"/>
      <c r="T44" s="24"/>
      <c r="U44" s="24"/>
    </row>
    <row r="45" spans="5:21" ht="12.75">
      <c r="E45" s="23"/>
      <c r="F45" s="24"/>
      <c r="H45" s="23"/>
      <c r="J45" s="201"/>
      <c r="K45" s="201"/>
      <c r="L45" s="201"/>
      <c r="N45" s="24"/>
      <c r="P45" s="24"/>
      <c r="Q45" s="23"/>
      <c r="R45" s="24"/>
      <c r="S45" s="24"/>
      <c r="T45" s="24"/>
      <c r="U45" s="24"/>
    </row>
    <row r="46" spans="5:21" ht="12.75">
      <c r="E46" s="23"/>
      <c r="F46" s="24"/>
      <c r="H46" s="23"/>
      <c r="J46" s="201"/>
      <c r="K46" s="201"/>
      <c r="L46" s="201"/>
      <c r="N46" s="24"/>
      <c r="P46" s="24"/>
      <c r="Q46" s="23"/>
      <c r="R46" s="24"/>
      <c r="S46" s="24"/>
      <c r="T46" s="24"/>
      <c r="U46" s="24"/>
    </row>
    <row r="47" spans="5:21" ht="12.75">
      <c r="E47" s="23"/>
      <c r="F47" s="24"/>
      <c r="H47" s="23"/>
      <c r="J47" s="201"/>
      <c r="K47" s="201"/>
      <c r="L47" s="201"/>
      <c r="N47" s="24"/>
      <c r="P47" s="24"/>
      <c r="Q47" s="23"/>
      <c r="R47" s="24"/>
      <c r="S47" s="24"/>
      <c r="T47" s="24"/>
      <c r="U47" s="24"/>
    </row>
    <row r="48" spans="5:21" ht="12.75">
      <c r="E48" s="23"/>
      <c r="F48" s="24"/>
      <c r="H48" s="23"/>
      <c r="J48" s="201"/>
      <c r="K48" s="201"/>
      <c r="L48" s="201"/>
      <c r="N48" s="24"/>
      <c r="P48" s="24"/>
      <c r="Q48" s="23"/>
      <c r="R48" s="24"/>
      <c r="S48" s="24"/>
      <c r="T48" s="24"/>
      <c r="U48" s="24"/>
    </row>
    <row r="49" spans="5:21" ht="12.75">
      <c r="E49" s="23"/>
      <c r="F49" s="24"/>
      <c r="H49" s="23"/>
      <c r="J49" s="201"/>
      <c r="K49" s="201"/>
      <c r="L49" s="201"/>
      <c r="N49" s="24"/>
      <c r="P49" s="24"/>
      <c r="Q49" s="23"/>
      <c r="R49" s="24"/>
      <c r="S49" s="24"/>
      <c r="T49" s="24"/>
      <c r="U49" s="24"/>
    </row>
    <row r="50" spans="5:21" ht="12.75">
      <c r="E50" s="23"/>
      <c r="F50" s="24"/>
      <c r="H50" s="23"/>
      <c r="J50" s="201"/>
      <c r="K50" s="201"/>
      <c r="L50" s="201"/>
      <c r="N50" s="24"/>
      <c r="P50" s="24"/>
      <c r="Q50" s="23"/>
      <c r="R50" s="24"/>
      <c r="S50" s="24"/>
      <c r="T50" s="24"/>
      <c r="U50" s="24"/>
    </row>
    <row r="51" spans="5:21" ht="12.75">
      <c r="E51" s="23"/>
      <c r="F51" s="24"/>
      <c r="H51" s="23"/>
      <c r="J51" s="201"/>
      <c r="K51" s="201"/>
      <c r="L51" s="201"/>
      <c r="N51" s="24"/>
      <c r="P51" s="24"/>
      <c r="Q51" s="23"/>
      <c r="R51" s="24"/>
      <c r="S51" s="24"/>
      <c r="T51" s="24"/>
      <c r="U51" s="24"/>
    </row>
    <row r="52" spans="5:21" ht="12.75">
      <c r="E52" s="23"/>
      <c r="F52" s="24"/>
      <c r="H52" s="23"/>
      <c r="J52" s="201"/>
      <c r="K52" s="201"/>
      <c r="L52" s="201"/>
      <c r="N52" s="24"/>
      <c r="P52" s="24"/>
      <c r="Q52" s="23"/>
      <c r="R52" s="24"/>
      <c r="S52" s="24"/>
      <c r="T52" s="24"/>
      <c r="U52" s="24"/>
    </row>
    <row r="53" spans="5:21" ht="12.75">
      <c r="E53" s="23"/>
      <c r="F53" s="24"/>
      <c r="H53" s="23"/>
      <c r="J53" s="201"/>
      <c r="K53" s="201"/>
      <c r="L53" s="201"/>
      <c r="N53" s="24"/>
      <c r="P53" s="24"/>
      <c r="Q53" s="23"/>
      <c r="R53" s="24"/>
      <c r="S53" s="24"/>
      <c r="T53" s="24"/>
      <c r="U53" s="24"/>
    </row>
    <row r="54" spans="5:21" ht="12.75">
      <c r="E54" s="23"/>
      <c r="F54" s="24"/>
      <c r="H54" s="23"/>
      <c r="J54" s="201"/>
      <c r="K54" s="201"/>
      <c r="L54" s="201"/>
      <c r="N54" s="24"/>
      <c r="P54" s="24"/>
      <c r="Q54" s="23"/>
      <c r="R54" s="24"/>
      <c r="S54" s="24"/>
      <c r="T54" s="24"/>
      <c r="U54" s="24"/>
    </row>
    <row r="55" spans="5:21" ht="12.75">
      <c r="E55" s="23"/>
      <c r="F55" s="24"/>
      <c r="H55" s="23"/>
      <c r="J55" s="201"/>
      <c r="K55" s="201"/>
      <c r="L55" s="201"/>
      <c r="N55" s="24"/>
      <c r="P55" s="24"/>
      <c r="Q55" s="23"/>
      <c r="R55" s="24"/>
      <c r="S55" s="24"/>
      <c r="T55" s="24"/>
      <c r="U55" s="24"/>
    </row>
    <row r="56" spans="5:21" ht="12.75">
      <c r="E56" s="23"/>
      <c r="F56" s="24"/>
      <c r="H56" s="23"/>
      <c r="J56" s="201"/>
      <c r="K56" s="201"/>
      <c r="L56" s="201"/>
      <c r="N56" s="24"/>
      <c r="P56" s="24"/>
      <c r="Q56" s="23"/>
      <c r="R56" s="24"/>
      <c r="S56" s="24"/>
      <c r="T56" s="24"/>
      <c r="U56" s="24"/>
    </row>
    <row r="57" spans="5:21" ht="12.75">
      <c r="E57" s="23"/>
      <c r="F57" s="24"/>
      <c r="H57" s="23"/>
      <c r="J57" s="201"/>
      <c r="K57" s="201"/>
      <c r="L57" s="201"/>
      <c r="N57" s="24"/>
      <c r="P57" s="24"/>
      <c r="Q57" s="23"/>
      <c r="R57" s="24"/>
      <c r="S57" s="24"/>
      <c r="T57" s="24"/>
      <c r="U57" s="24"/>
    </row>
    <row r="58" spans="5:21" ht="12.75">
      <c r="E58" s="23"/>
      <c r="F58" s="24"/>
      <c r="H58" s="23"/>
      <c r="J58" s="201"/>
      <c r="K58" s="201"/>
      <c r="L58" s="201"/>
      <c r="N58" s="24"/>
      <c r="P58" s="24"/>
      <c r="Q58" s="23"/>
      <c r="R58" s="24"/>
      <c r="S58" s="24"/>
      <c r="T58" s="24"/>
      <c r="U58" s="24"/>
    </row>
    <row r="59" spans="5:21" ht="12.75">
      <c r="E59" s="23"/>
      <c r="F59" s="24"/>
      <c r="H59" s="23"/>
      <c r="J59" s="201"/>
      <c r="K59" s="201"/>
      <c r="L59" s="201"/>
      <c r="N59" s="24"/>
      <c r="P59" s="24"/>
      <c r="Q59" s="23"/>
      <c r="R59" s="24"/>
      <c r="S59" s="24"/>
      <c r="T59" s="24"/>
      <c r="U59" s="24"/>
    </row>
    <row r="60" spans="5:21" ht="12.75">
      <c r="E60" s="23"/>
      <c r="F60" s="24"/>
      <c r="H60" s="23"/>
      <c r="J60" s="201"/>
      <c r="K60" s="201"/>
      <c r="L60" s="201"/>
      <c r="N60" s="24"/>
      <c r="P60" s="24"/>
      <c r="Q60" s="23"/>
      <c r="R60" s="24"/>
      <c r="S60" s="24"/>
      <c r="T60" s="24"/>
      <c r="U60" s="24"/>
    </row>
    <row r="61" spans="5:21" ht="12.75">
      <c r="E61" s="23"/>
      <c r="F61" s="24"/>
      <c r="H61" s="23"/>
      <c r="J61" s="201"/>
      <c r="K61" s="201"/>
      <c r="L61" s="201"/>
      <c r="N61" s="24"/>
      <c r="P61" s="24"/>
      <c r="Q61" s="23"/>
      <c r="R61" s="24"/>
      <c r="S61" s="24"/>
      <c r="T61" s="24"/>
      <c r="U61" s="24"/>
    </row>
    <row r="62" spans="5:21" ht="12.75">
      <c r="E62" s="23"/>
      <c r="F62" s="24"/>
      <c r="H62" s="23"/>
      <c r="J62" s="201"/>
      <c r="K62" s="201"/>
      <c r="L62" s="201"/>
      <c r="N62" s="24"/>
      <c r="P62" s="24"/>
      <c r="Q62" s="23"/>
      <c r="R62" s="24"/>
      <c r="S62" s="24"/>
      <c r="T62" s="24"/>
      <c r="U62" s="24"/>
    </row>
    <row r="63" spans="5:21" ht="12.75">
      <c r="E63" s="23"/>
      <c r="F63" s="24"/>
      <c r="H63" s="23"/>
      <c r="J63" s="201"/>
      <c r="K63" s="201"/>
      <c r="L63" s="201"/>
      <c r="N63" s="24"/>
      <c r="P63" s="24"/>
      <c r="Q63" s="23"/>
      <c r="R63" s="24"/>
      <c r="S63" s="24"/>
      <c r="T63" s="24"/>
      <c r="U63" s="24"/>
    </row>
    <row r="64" spans="5:21" ht="12.75">
      <c r="E64" s="23"/>
      <c r="F64" s="24"/>
      <c r="H64" s="23"/>
      <c r="J64" s="201"/>
      <c r="K64" s="201"/>
      <c r="L64" s="201"/>
      <c r="N64" s="24"/>
      <c r="P64" s="24"/>
      <c r="Q64" s="23"/>
      <c r="R64" s="24"/>
      <c r="S64" s="24"/>
      <c r="T64" s="24"/>
      <c r="U64" s="24"/>
    </row>
    <row r="65" spans="5:21" ht="12.75">
      <c r="E65" s="23"/>
      <c r="F65" s="24"/>
      <c r="H65" s="23"/>
      <c r="J65" s="201"/>
      <c r="K65" s="201"/>
      <c r="L65" s="201"/>
      <c r="N65" s="24"/>
      <c r="P65" s="24"/>
      <c r="Q65" s="23"/>
      <c r="R65" s="24"/>
      <c r="S65" s="24"/>
      <c r="T65" s="24"/>
      <c r="U65" s="24"/>
    </row>
    <row r="66" spans="5:21" ht="12.75">
      <c r="E66" s="23"/>
      <c r="F66" s="24"/>
      <c r="H66" s="23"/>
      <c r="J66" s="201"/>
      <c r="K66" s="201"/>
      <c r="L66" s="201"/>
      <c r="N66" s="24"/>
      <c r="P66" s="24"/>
      <c r="Q66" s="23"/>
      <c r="R66" s="24"/>
      <c r="S66" s="24"/>
      <c r="T66" s="24"/>
      <c r="U66" s="24"/>
    </row>
    <row r="67" spans="5:21" ht="12.75">
      <c r="E67" s="23"/>
      <c r="F67" s="24"/>
      <c r="H67" s="23"/>
      <c r="J67" s="201"/>
      <c r="K67" s="201"/>
      <c r="L67" s="201"/>
      <c r="N67" s="24"/>
      <c r="P67" s="24"/>
      <c r="Q67" s="23"/>
      <c r="R67" s="24"/>
      <c r="S67" s="24"/>
      <c r="T67" s="24"/>
      <c r="U67" s="24"/>
    </row>
    <row r="68" spans="5:21" ht="12.75">
      <c r="E68" s="23"/>
      <c r="F68" s="24"/>
      <c r="H68" s="23"/>
      <c r="J68" s="201"/>
      <c r="K68" s="201"/>
      <c r="L68" s="201"/>
      <c r="N68" s="24"/>
      <c r="P68" s="24"/>
      <c r="Q68" s="23"/>
      <c r="R68" s="24"/>
      <c r="S68" s="24"/>
      <c r="T68" s="24"/>
      <c r="U68" s="24"/>
    </row>
    <row r="69" spans="5:21" ht="12.75">
      <c r="E69" s="23"/>
      <c r="F69" s="24"/>
      <c r="H69" s="23"/>
      <c r="J69" s="201"/>
      <c r="K69" s="201"/>
      <c r="L69" s="201"/>
      <c r="N69" s="24"/>
      <c r="P69" s="24"/>
      <c r="Q69" s="23"/>
      <c r="R69" s="24"/>
      <c r="S69" s="24"/>
      <c r="T69" s="24"/>
      <c r="U69" s="24"/>
    </row>
    <row r="70" spans="5:21" ht="12.75">
      <c r="E70" s="23"/>
      <c r="F70" s="24"/>
      <c r="H70" s="23"/>
      <c r="J70" s="201"/>
      <c r="K70" s="201"/>
      <c r="L70" s="201"/>
      <c r="N70" s="24"/>
      <c r="P70" s="24"/>
      <c r="Q70" s="23"/>
      <c r="R70" s="24"/>
      <c r="S70" s="24"/>
      <c r="T70" s="24"/>
      <c r="U70" s="24"/>
    </row>
    <row r="71" spans="5:21" ht="12.75">
      <c r="E71" s="23"/>
      <c r="F71" s="24"/>
      <c r="H71" s="23"/>
      <c r="J71" s="201"/>
      <c r="K71" s="201"/>
      <c r="L71" s="201"/>
      <c r="N71" s="24"/>
      <c r="P71" s="24"/>
      <c r="Q71" s="23"/>
      <c r="R71" s="24"/>
      <c r="S71" s="24"/>
      <c r="T71" s="24"/>
      <c r="U71" s="24"/>
    </row>
    <row r="72" spans="5:21" ht="12.75">
      <c r="E72" s="23"/>
      <c r="F72" s="24"/>
      <c r="H72" s="23"/>
      <c r="J72" s="201"/>
      <c r="K72" s="201"/>
      <c r="L72" s="201"/>
      <c r="N72" s="24"/>
      <c r="P72" s="24"/>
      <c r="Q72" s="23"/>
      <c r="R72" s="24"/>
      <c r="S72" s="24"/>
      <c r="T72" s="24"/>
      <c r="U72" s="24"/>
    </row>
    <row r="73" spans="5:21" ht="12.75">
      <c r="E73" s="23"/>
      <c r="F73" s="24"/>
      <c r="H73" s="23"/>
      <c r="J73" s="201"/>
      <c r="K73" s="201"/>
      <c r="L73" s="201"/>
      <c r="N73" s="24"/>
      <c r="P73" s="24"/>
      <c r="Q73" s="23"/>
      <c r="R73" s="24"/>
      <c r="S73" s="24"/>
      <c r="T73" s="24"/>
      <c r="U73" s="24"/>
    </row>
    <row r="74" spans="5:21" ht="12.75">
      <c r="E74" s="23"/>
      <c r="F74" s="24"/>
      <c r="H74" s="23"/>
      <c r="J74" s="201"/>
      <c r="K74" s="201"/>
      <c r="L74" s="201"/>
      <c r="N74" s="24"/>
      <c r="P74" s="24"/>
      <c r="Q74" s="23"/>
      <c r="R74" s="24"/>
      <c r="S74" s="24"/>
      <c r="T74" s="24"/>
      <c r="U74" s="24"/>
    </row>
    <row r="75" spans="5:21" ht="12.75">
      <c r="E75" s="23"/>
      <c r="F75" s="24"/>
      <c r="H75" s="23"/>
      <c r="J75" s="201"/>
      <c r="K75" s="201"/>
      <c r="L75" s="201"/>
      <c r="N75" s="24"/>
      <c r="P75" s="24"/>
      <c r="Q75" s="23"/>
      <c r="R75" s="24"/>
      <c r="S75" s="24"/>
      <c r="T75" s="24"/>
      <c r="U75" s="24"/>
    </row>
    <row r="76" spans="5:21" ht="12.75">
      <c r="E76" s="23"/>
      <c r="F76" s="24"/>
      <c r="H76" s="23"/>
      <c r="J76" s="201"/>
      <c r="K76" s="201"/>
      <c r="L76" s="201"/>
      <c r="N76" s="24"/>
      <c r="P76" s="24"/>
      <c r="Q76" s="23"/>
      <c r="R76" s="24"/>
      <c r="S76" s="24"/>
      <c r="T76" s="24"/>
      <c r="U76" s="24"/>
    </row>
    <row r="77" spans="5:21" ht="12.75">
      <c r="E77" s="23"/>
      <c r="F77" s="24"/>
      <c r="H77" s="23"/>
      <c r="J77" s="201"/>
      <c r="K77" s="201"/>
      <c r="L77" s="201"/>
      <c r="N77" s="24"/>
      <c r="P77" s="24"/>
      <c r="Q77" s="23"/>
      <c r="R77" s="24"/>
      <c r="S77" s="24"/>
      <c r="T77" s="24"/>
      <c r="U77" s="24"/>
    </row>
    <row r="78" spans="5:21" ht="12.75">
      <c r="E78" s="23"/>
      <c r="F78" s="24"/>
      <c r="H78" s="23"/>
      <c r="J78" s="201"/>
      <c r="K78" s="201"/>
      <c r="L78" s="201"/>
      <c r="N78" s="24"/>
      <c r="P78" s="24"/>
      <c r="Q78" s="23"/>
      <c r="R78" s="24"/>
      <c r="S78" s="24"/>
      <c r="T78" s="24"/>
      <c r="U78" s="24"/>
    </row>
    <row r="79" spans="5:21" ht="12.75">
      <c r="E79" s="23"/>
      <c r="F79" s="24"/>
      <c r="H79" s="23"/>
      <c r="J79" s="201"/>
      <c r="K79" s="201"/>
      <c r="L79" s="201"/>
      <c r="N79" s="24"/>
      <c r="P79" s="24"/>
      <c r="Q79" s="23"/>
      <c r="R79" s="24"/>
      <c r="S79" s="24"/>
      <c r="T79" s="24"/>
      <c r="U79" s="24"/>
    </row>
    <row r="80" spans="5:21" ht="12.75">
      <c r="E80" s="23"/>
      <c r="F80" s="24"/>
      <c r="H80" s="23"/>
      <c r="J80" s="201"/>
      <c r="K80" s="201"/>
      <c r="L80" s="201"/>
      <c r="N80" s="24"/>
      <c r="P80" s="24"/>
      <c r="Q80" s="23"/>
      <c r="R80" s="24"/>
      <c r="S80" s="24"/>
      <c r="T80" s="24"/>
      <c r="U80" s="24"/>
    </row>
    <row r="81" spans="5:21" ht="12.75">
      <c r="E81" s="23"/>
      <c r="F81" s="24"/>
      <c r="H81" s="23"/>
      <c r="J81" s="201"/>
      <c r="K81" s="201"/>
      <c r="L81" s="201"/>
      <c r="N81" s="24"/>
      <c r="P81" s="24"/>
      <c r="Q81" s="23"/>
      <c r="R81" s="24"/>
      <c r="S81" s="24"/>
      <c r="T81" s="24"/>
      <c r="U81" s="24"/>
    </row>
    <row r="82" spans="5:21" ht="12.75">
      <c r="E82" s="23"/>
      <c r="F82" s="24"/>
      <c r="H82" s="23"/>
      <c r="J82" s="201"/>
      <c r="K82" s="201"/>
      <c r="L82" s="201"/>
      <c r="N82" s="24"/>
      <c r="P82" s="24"/>
      <c r="Q82" s="23"/>
      <c r="R82" s="24"/>
      <c r="S82" s="24"/>
      <c r="T82" s="24"/>
      <c r="U82" s="24"/>
    </row>
    <row r="83" spans="5:21" ht="12.75">
      <c r="E83" s="23"/>
      <c r="F83" s="24"/>
      <c r="H83" s="23"/>
      <c r="J83" s="201"/>
      <c r="K83" s="201"/>
      <c r="L83" s="201"/>
      <c r="N83" s="24"/>
      <c r="P83" s="24"/>
      <c r="Q83" s="23"/>
      <c r="R83" s="24"/>
      <c r="S83" s="24"/>
      <c r="T83" s="24"/>
      <c r="U83" s="24"/>
    </row>
    <row r="84" spans="5:21" ht="12.75">
      <c r="E84" s="23"/>
      <c r="F84" s="24"/>
      <c r="H84" s="23"/>
      <c r="J84" s="201"/>
      <c r="K84" s="201"/>
      <c r="L84" s="201"/>
      <c r="N84" s="24"/>
      <c r="P84" s="24"/>
      <c r="Q84" s="23"/>
      <c r="R84" s="24"/>
      <c r="S84" s="24"/>
      <c r="T84" s="24"/>
      <c r="U84" s="24"/>
    </row>
    <row r="85" spans="5:21" ht="12.75">
      <c r="E85" s="23"/>
      <c r="F85" s="24"/>
      <c r="H85" s="23"/>
      <c r="J85" s="201"/>
      <c r="K85" s="201"/>
      <c r="L85" s="201"/>
      <c r="N85" s="24"/>
      <c r="P85" s="24"/>
      <c r="Q85" s="23"/>
      <c r="R85" s="24"/>
      <c r="S85" s="24"/>
      <c r="T85" s="24"/>
      <c r="U85" s="24"/>
    </row>
    <row r="86" spans="5:21" ht="12.75">
      <c r="E86" s="23"/>
      <c r="F86" s="24"/>
      <c r="H86" s="23"/>
      <c r="J86" s="201"/>
      <c r="K86" s="201"/>
      <c r="L86" s="201"/>
      <c r="N86" s="24"/>
      <c r="P86" s="24"/>
      <c r="Q86" s="23"/>
      <c r="R86" s="24"/>
      <c r="S86" s="24"/>
      <c r="T86" s="24"/>
      <c r="U86" s="24"/>
    </row>
    <row r="87" spans="5:21" ht="12.75">
      <c r="E87" s="23"/>
      <c r="F87" s="24"/>
      <c r="H87" s="23"/>
      <c r="J87" s="201"/>
      <c r="K87" s="201"/>
      <c r="L87" s="201"/>
      <c r="N87" s="24"/>
      <c r="P87" s="24"/>
      <c r="Q87" s="23"/>
      <c r="R87" s="24"/>
      <c r="S87" s="24"/>
      <c r="T87" s="24"/>
      <c r="U87" s="24"/>
    </row>
    <row r="88" spans="5:21" ht="12.75">
      <c r="E88" s="23"/>
      <c r="F88" s="24"/>
      <c r="H88" s="23"/>
      <c r="J88" s="201"/>
      <c r="K88" s="201"/>
      <c r="L88" s="201"/>
      <c r="N88" s="24"/>
      <c r="P88" s="24"/>
      <c r="Q88" s="23"/>
      <c r="R88" s="24"/>
      <c r="S88" s="24"/>
      <c r="T88" s="24"/>
      <c r="U88" s="24"/>
    </row>
    <row r="89" spans="5:21" ht="12.75">
      <c r="E89" s="23"/>
      <c r="F89" s="24"/>
      <c r="H89" s="23"/>
      <c r="J89" s="201"/>
      <c r="K89" s="201"/>
      <c r="L89" s="201"/>
      <c r="N89" s="24"/>
      <c r="P89" s="24"/>
      <c r="Q89" s="23"/>
      <c r="R89" s="24"/>
      <c r="S89" s="24"/>
      <c r="T89" s="24"/>
      <c r="U89" s="24"/>
    </row>
    <row r="90" spans="5:21" ht="12.75">
      <c r="E90" s="23"/>
      <c r="F90" s="24"/>
      <c r="H90" s="23"/>
      <c r="J90" s="201"/>
      <c r="K90" s="201"/>
      <c r="L90" s="201"/>
      <c r="N90" s="24"/>
      <c r="P90" s="24"/>
      <c r="Q90" s="23"/>
      <c r="R90" s="24"/>
      <c r="S90" s="24"/>
      <c r="T90" s="24"/>
      <c r="U90" s="24"/>
    </row>
    <row r="91" spans="5:21" ht="12.75">
      <c r="E91" s="23"/>
      <c r="F91" s="24"/>
      <c r="H91" s="23"/>
      <c r="J91" s="201"/>
      <c r="K91" s="201"/>
      <c r="L91" s="201"/>
      <c r="N91" s="24"/>
      <c r="P91" s="24"/>
      <c r="Q91" s="23"/>
      <c r="R91" s="24"/>
      <c r="S91" s="24"/>
      <c r="T91" s="24"/>
      <c r="U91" s="24"/>
    </row>
    <row r="92" spans="5:21" ht="12.75">
      <c r="E92" s="23"/>
      <c r="F92" s="24"/>
      <c r="H92" s="23"/>
      <c r="J92" s="201"/>
      <c r="K92" s="201"/>
      <c r="L92" s="201"/>
      <c r="N92" s="24"/>
      <c r="P92" s="24"/>
      <c r="Q92" s="23"/>
      <c r="R92" s="24"/>
      <c r="S92" s="24"/>
      <c r="T92" s="24"/>
      <c r="U92" s="24"/>
    </row>
    <row r="93" spans="5:21" ht="12.75">
      <c r="E93" s="23"/>
      <c r="F93" s="24"/>
      <c r="H93" s="23"/>
      <c r="J93" s="201"/>
      <c r="K93" s="201"/>
      <c r="L93" s="201"/>
      <c r="N93" s="24"/>
      <c r="P93" s="24"/>
      <c r="Q93" s="23"/>
      <c r="R93" s="24"/>
      <c r="S93" s="24"/>
      <c r="T93" s="24"/>
      <c r="U93" s="24"/>
    </row>
    <row r="94" spans="5:21" ht="12.75">
      <c r="E94" s="23"/>
      <c r="F94" s="24"/>
      <c r="H94" s="23"/>
      <c r="J94" s="201"/>
      <c r="K94" s="201"/>
      <c r="L94" s="201"/>
      <c r="N94" s="24"/>
      <c r="P94" s="24"/>
      <c r="Q94" s="23"/>
      <c r="R94" s="24"/>
      <c r="S94" s="24"/>
      <c r="T94" s="24"/>
      <c r="U94" s="24"/>
    </row>
    <row r="95" spans="5:21" ht="12.75">
      <c r="E95" s="23"/>
      <c r="F95" s="24"/>
      <c r="H95" s="23"/>
      <c r="J95" s="201"/>
      <c r="K95" s="201"/>
      <c r="L95" s="201"/>
      <c r="N95" s="24"/>
      <c r="P95" s="24"/>
      <c r="Q95" s="23"/>
      <c r="R95" s="24"/>
      <c r="S95" s="24"/>
      <c r="T95" s="24"/>
      <c r="U95" s="24"/>
    </row>
    <row r="96" spans="5:21" ht="12.75">
      <c r="E96" s="23"/>
      <c r="F96" s="24"/>
      <c r="H96" s="23"/>
      <c r="J96" s="201"/>
      <c r="K96" s="201"/>
      <c r="L96" s="201"/>
      <c r="N96" s="24"/>
      <c r="P96" s="24"/>
      <c r="Q96" s="23"/>
      <c r="R96" s="24"/>
      <c r="S96" s="24"/>
      <c r="T96" s="24"/>
      <c r="U96" s="24"/>
    </row>
    <row r="97" spans="5:21" ht="12.75">
      <c r="E97" s="23"/>
      <c r="F97" s="24"/>
      <c r="H97" s="23"/>
      <c r="J97" s="201"/>
      <c r="K97" s="201"/>
      <c r="L97" s="201"/>
      <c r="N97" s="24"/>
      <c r="P97" s="24"/>
      <c r="Q97" s="23"/>
      <c r="R97" s="24"/>
      <c r="S97" s="24"/>
      <c r="T97" s="24"/>
      <c r="U97" s="24"/>
    </row>
    <row r="98" spans="5:21" ht="12.75">
      <c r="E98" s="23"/>
      <c r="F98" s="24"/>
      <c r="H98" s="23"/>
      <c r="J98" s="201"/>
      <c r="K98" s="201"/>
      <c r="L98" s="201"/>
      <c r="N98" s="24"/>
      <c r="P98" s="24"/>
      <c r="Q98" s="23"/>
      <c r="R98" s="24"/>
      <c r="S98" s="24"/>
      <c r="T98" s="24"/>
      <c r="U98" s="24"/>
    </row>
    <row r="99" spans="5:21" ht="12.75">
      <c r="E99" s="23"/>
      <c r="F99" s="24"/>
      <c r="H99" s="23"/>
      <c r="J99" s="201"/>
      <c r="K99" s="201"/>
      <c r="L99" s="201"/>
      <c r="N99" s="24"/>
      <c r="P99" s="24"/>
      <c r="Q99" s="23"/>
      <c r="R99" s="24"/>
      <c r="S99" s="24"/>
      <c r="T99" s="24"/>
      <c r="U99" s="24"/>
    </row>
    <row r="100" spans="5:21" ht="12.75">
      <c r="E100" s="23"/>
      <c r="F100" s="24"/>
      <c r="H100" s="23"/>
      <c r="J100" s="201"/>
      <c r="K100" s="201"/>
      <c r="L100" s="201"/>
      <c r="N100" s="24"/>
      <c r="P100" s="24"/>
      <c r="Q100" s="23"/>
      <c r="R100" s="24"/>
      <c r="S100" s="24"/>
      <c r="T100" s="24"/>
      <c r="U100" s="24"/>
    </row>
    <row r="101" spans="5:21" ht="12.75">
      <c r="E101" s="23"/>
      <c r="F101" s="24"/>
      <c r="H101" s="23"/>
      <c r="J101" s="201"/>
      <c r="K101" s="201"/>
      <c r="L101" s="201"/>
      <c r="N101" s="24"/>
      <c r="P101" s="24"/>
      <c r="Q101" s="23"/>
      <c r="R101" s="24"/>
      <c r="S101" s="24"/>
      <c r="T101" s="24"/>
      <c r="U101" s="24"/>
    </row>
    <row r="102" spans="5:21" ht="12.75">
      <c r="E102" s="23"/>
      <c r="F102" s="24"/>
      <c r="H102" s="23"/>
      <c r="J102" s="201"/>
      <c r="K102" s="201"/>
      <c r="L102" s="201"/>
      <c r="N102" s="24"/>
      <c r="P102" s="24"/>
      <c r="Q102" s="23"/>
      <c r="R102" s="24"/>
      <c r="S102" s="24"/>
      <c r="T102" s="24"/>
      <c r="U102" s="24"/>
    </row>
    <row r="103" spans="5:21" ht="12.75">
      <c r="E103" s="23"/>
      <c r="F103" s="24"/>
      <c r="H103" s="23"/>
      <c r="J103" s="201"/>
      <c r="K103" s="201"/>
      <c r="L103" s="201"/>
      <c r="N103" s="24"/>
      <c r="P103" s="24"/>
      <c r="Q103" s="23"/>
      <c r="R103" s="24"/>
      <c r="S103" s="24"/>
      <c r="T103" s="24"/>
      <c r="U103" s="24"/>
    </row>
    <row r="104" spans="5:21" ht="12.75">
      <c r="E104" s="23"/>
      <c r="F104" s="24"/>
      <c r="H104" s="23"/>
      <c r="J104" s="201"/>
      <c r="K104" s="201"/>
      <c r="L104" s="201"/>
      <c r="N104" s="24"/>
      <c r="P104" s="24"/>
      <c r="Q104" s="23"/>
      <c r="R104" s="24"/>
      <c r="S104" s="24"/>
      <c r="T104" s="24"/>
      <c r="U104" s="24"/>
    </row>
    <row r="105" spans="5:21" ht="12.75">
      <c r="E105" s="23"/>
      <c r="F105" s="24"/>
      <c r="H105" s="23"/>
      <c r="J105" s="201"/>
      <c r="K105" s="201"/>
      <c r="L105" s="201"/>
      <c r="N105" s="24"/>
      <c r="P105" s="24"/>
      <c r="Q105" s="23"/>
      <c r="R105" s="24"/>
      <c r="S105" s="24"/>
      <c r="T105" s="24"/>
      <c r="U105" s="24"/>
    </row>
    <row r="106" spans="5:21" ht="12.75">
      <c r="E106" s="23"/>
      <c r="F106" s="24"/>
      <c r="H106" s="23"/>
      <c r="J106" s="201"/>
      <c r="K106" s="201"/>
      <c r="L106" s="201"/>
      <c r="N106" s="24"/>
      <c r="P106" s="24"/>
      <c r="Q106" s="23"/>
      <c r="R106" s="24"/>
      <c r="S106" s="24"/>
      <c r="T106" s="24"/>
      <c r="U106" s="24"/>
    </row>
    <row r="107" spans="5:21" ht="12.75">
      <c r="E107" s="23"/>
      <c r="F107" s="24"/>
      <c r="H107" s="23"/>
      <c r="J107" s="201"/>
      <c r="K107" s="201"/>
      <c r="L107" s="201"/>
      <c r="N107" s="24"/>
      <c r="P107" s="24"/>
      <c r="Q107" s="23"/>
      <c r="R107" s="24"/>
      <c r="S107" s="24"/>
      <c r="T107" s="24"/>
      <c r="U107" s="24"/>
    </row>
    <row r="108" spans="5:21" ht="12.75">
      <c r="E108" s="23"/>
      <c r="F108" s="24"/>
      <c r="H108" s="23"/>
      <c r="J108" s="201"/>
      <c r="K108" s="201"/>
      <c r="L108" s="201"/>
      <c r="N108" s="24"/>
      <c r="P108" s="24"/>
      <c r="Q108" s="23"/>
      <c r="R108" s="24"/>
      <c r="S108" s="24"/>
      <c r="T108" s="24"/>
      <c r="U108" s="24"/>
    </row>
    <row r="109" spans="5:21" ht="12.75">
      <c r="E109" s="23"/>
      <c r="F109" s="24"/>
      <c r="H109" s="23"/>
      <c r="J109" s="201"/>
      <c r="K109" s="201"/>
      <c r="L109" s="201"/>
      <c r="N109" s="24"/>
      <c r="P109" s="24"/>
      <c r="Q109" s="23"/>
      <c r="R109" s="24"/>
      <c r="S109" s="24"/>
      <c r="T109" s="24"/>
      <c r="U109" s="24"/>
    </row>
    <row r="110" spans="5:21" ht="12.75">
      <c r="E110" s="23"/>
      <c r="F110" s="24"/>
      <c r="H110" s="23"/>
      <c r="J110" s="201"/>
      <c r="K110" s="201"/>
      <c r="L110" s="201"/>
      <c r="N110" s="24"/>
      <c r="P110" s="24"/>
      <c r="Q110" s="23"/>
      <c r="R110" s="24"/>
      <c r="S110" s="24"/>
      <c r="T110" s="24"/>
      <c r="U110" s="24"/>
    </row>
    <row r="111" spans="5:21" ht="12.75">
      <c r="E111" s="23"/>
      <c r="F111" s="24"/>
      <c r="H111" s="23"/>
      <c r="J111" s="201"/>
      <c r="K111" s="201"/>
      <c r="L111" s="201"/>
      <c r="N111" s="24"/>
      <c r="P111" s="24"/>
      <c r="Q111" s="23"/>
      <c r="R111" s="24"/>
      <c r="S111" s="24"/>
      <c r="T111" s="24"/>
      <c r="U111" s="24"/>
    </row>
    <row r="112" spans="5:21" ht="12.75">
      <c r="E112" s="23"/>
      <c r="F112" s="24"/>
      <c r="H112" s="23"/>
      <c r="J112" s="201"/>
      <c r="K112" s="201"/>
      <c r="L112" s="201"/>
      <c r="N112" s="24"/>
      <c r="P112" s="24"/>
      <c r="Q112" s="23"/>
      <c r="R112" s="24"/>
      <c r="S112" s="24"/>
      <c r="T112" s="24"/>
      <c r="U112" s="24"/>
    </row>
    <row r="113" spans="5:21" ht="12.75">
      <c r="E113" s="23"/>
      <c r="F113" s="24"/>
      <c r="H113" s="23"/>
      <c r="J113" s="201"/>
      <c r="K113" s="201"/>
      <c r="L113" s="201"/>
      <c r="N113" s="24"/>
      <c r="P113" s="24"/>
      <c r="Q113" s="23"/>
      <c r="R113" s="24"/>
      <c r="S113" s="24"/>
      <c r="T113" s="24"/>
      <c r="U113" s="24"/>
    </row>
    <row r="114" spans="5:21" ht="12.75">
      <c r="E114" s="23"/>
      <c r="F114" s="24"/>
      <c r="H114" s="23"/>
      <c r="J114" s="201"/>
      <c r="K114" s="201"/>
      <c r="L114" s="201"/>
      <c r="N114" s="24"/>
      <c r="P114" s="24"/>
      <c r="Q114" s="23"/>
      <c r="R114" s="24"/>
      <c r="S114" s="24"/>
      <c r="T114" s="24"/>
      <c r="U114" s="24"/>
    </row>
    <row r="115" spans="5:21" ht="12.75">
      <c r="E115" s="23"/>
      <c r="F115" s="24"/>
      <c r="H115" s="23"/>
      <c r="J115" s="201"/>
      <c r="K115" s="201"/>
      <c r="L115" s="201"/>
      <c r="N115" s="24"/>
      <c r="P115" s="24"/>
      <c r="Q115" s="23"/>
      <c r="R115" s="24"/>
      <c r="S115" s="24"/>
      <c r="T115" s="24"/>
      <c r="U115" s="24"/>
    </row>
    <row r="116" spans="5:21" ht="12.75">
      <c r="E116" s="23"/>
      <c r="F116" s="24"/>
      <c r="H116" s="23"/>
      <c r="J116" s="201"/>
      <c r="K116" s="201"/>
      <c r="L116" s="201"/>
      <c r="N116" s="24"/>
      <c r="P116" s="24"/>
      <c r="Q116" s="23"/>
      <c r="R116" s="24"/>
      <c r="S116" s="24"/>
      <c r="T116" s="24"/>
      <c r="U116" s="24"/>
    </row>
    <row r="117" spans="5:21" ht="12.75">
      <c r="E117" s="23"/>
      <c r="F117" s="24"/>
      <c r="H117" s="23"/>
      <c r="J117" s="201"/>
      <c r="K117" s="201"/>
      <c r="L117" s="201"/>
      <c r="N117" s="24"/>
      <c r="P117" s="24"/>
      <c r="Q117" s="23"/>
      <c r="R117" s="24"/>
      <c r="S117" s="24"/>
      <c r="T117" s="24"/>
      <c r="U117" s="24"/>
    </row>
    <row r="118" spans="5:21" ht="12.75">
      <c r="E118" s="23"/>
      <c r="F118" s="24"/>
      <c r="H118" s="23"/>
      <c r="J118" s="201"/>
      <c r="K118" s="201"/>
      <c r="L118" s="201"/>
      <c r="N118" s="24"/>
      <c r="P118" s="24"/>
      <c r="Q118" s="23"/>
      <c r="R118" s="24"/>
      <c r="S118" s="24"/>
      <c r="T118" s="24"/>
      <c r="U118" s="24"/>
    </row>
    <row r="119" spans="5:21" ht="12.75">
      <c r="E119" s="23"/>
      <c r="F119" s="24"/>
      <c r="H119" s="23"/>
      <c r="J119" s="201"/>
      <c r="K119" s="201"/>
      <c r="L119" s="201"/>
      <c r="N119" s="24"/>
      <c r="P119" s="24"/>
      <c r="Q119" s="23"/>
      <c r="R119" s="24"/>
      <c r="S119" s="24"/>
      <c r="T119" s="24"/>
      <c r="U119" s="24"/>
    </row>
    <row r="120" spans="5:21" ht="12.75">
      <c r="E120" s="23"/>
      <c r="F120" s="24"/>
      <c r="H120" s="23"/>
      <c r="J120" s="201"/>
      <c r="K120" s="201"/>
      <c r="L120" s="201"/>
      <c r="N120" s="24"/>
      <c r="P120" s="24"/>
      <c r="Q120" s="23"/>
      <c r="R120" s="24"/>
      <c r="S120" s="24"/>
      <c r="T120" s="24"/>
      <c r="U120" s="24"/>
    </row>
    <row r="121" spans="5:21" ht="12.75">
      <c r="E121" s="23"/>
      <c r="F121" s="24"/>
      <c r="H121" s="23"/>
      <c r="J121" s="201"/>
      <c r="K121" s="201"/>
      <c r="L121" s="201"/>
      <c r="N121" s="24"/>
      <c r="P121" s="24"/>
      <c r="Q121" s="23"/>
      <c r="R121" s="24"/>
      <c r="S121" s="24"/>
      <c r="T121" s="24"/>
      <c r="U121" s="24"/>
    </row>
    <row r="122" spans="5:21" ht="12.75">
      <c r="E122" s="23"/>
      <c r="F122" s="24"/>
      <c r="H122" s="23"/>
      <c r="J122" s="201"/>
      <c r="K122" s="201"/>
      <c r="L122" s="201"/>
      <c r="N122" s="24"/>
      <c r="P122" s="24"/>
      <c r="Q122" s="23"/>
      <c r="R122" s="24"/>
      <c r="S122" s="24"/>
      <c r="T122" s="24"/>
      <c r="U122" s="24"/>
    </row>
    <row r="123" spans="5:21" ht="12.75">
      <c r="E123" s="23"/>
      <c r="F123" s="24"/>
      <c r="H123" s="23"/>
      <c r="J123" s="201"/>
      <c r="K123" s="201"/>
      <c r="L123" s="201"/>
      <c r="N123" s="24"/>
      <c r="P123" s="24"/>
      <c r="Q123" s="23"/>
      <c r="R123" s="24"/>
      <c r="S123" s="24"/>
      <c r="T123" s="24"/>
      <c r="U123" s="24"/>
    </row>
    <row r="124" spans="5:21" ht="12.75">
      <c r="E124" s="23"/>
      <c r="F124" s="24"/>
      <c r="H124" s="23"/>
      <c r="J124" s="201"/>
      <c r="K124" s="201"/>
      <c r="L124" s="201"/>
      <c r="N124" s="24"/>
      <c r="P124" s="24"/>
      <c r="Q124" s="23"/>
      <c r="R124" s="24"/>
      <c r="S124" s="24"/>
      <c r="T124" s="24"/>
      <c r="U124" s="24"/>
    </row>
    <row r="125" spans="5:21" ht="12.75">
      <c r="E125" s="23"/>
      <c r="F125" s="24"/>
      <c r="H125" s="23"/>
      <c r="J125" s="201"/>
      <c r="K125" s="201"/>
      <c r="L125" s="201"/>
      <c r="N125" s="24"/>
      <c r="P125" s="24"/>
      <c r="Q125" s="23"/>
      <c r="R125" s="24"/>
      <c r="S125" s="24"/>
      <c r="T125" s="24"/>
      <c r="U125" s="24"/>
    </row>
    <row r="126" spans="5:21" ht="12.75">
      <c r="E126" s="23"/>
      <c r="F126" s="24"/>
      <c r="H126" s="23"/>
      <c r="J126" s="201"/>
      <c r="K126" s="201"/>
      <c r="L126" s="201"/>
      <c r="N126" s="24"/>
      <c r="P126" s="24"/>
      <c r="Q126" s="23"/>
      <c r="R126" s="24"/>
      <c r="S126" s="24"/>
      <c r="T126" s="24"/>
      <c r="U126" s="24"/>
    </row>
    <row r="127" spans="5:21" ht="12.75">
      <c r="E127" s="23"/>
      <c r="F127" s="24"/>
      <c r="H127" s="23"/>
      <c r="J127" s="201"/>
      <c r="K127" s="201"/>
      <c r="L127" s="201"/>
      <c r="N127" s="24"/>
      <c r="P127" s="24"/>
      <c r="Q127" s="23"/>
      <c r="R127" s="24"/>
      <c r="S127" s="24"/>
      <c r="T127" s="24"/>
      <c r="U127" s="24"/>
    </row>
    <row r="128" spans="5:21" ht="12.75">
      <c r="E128" s="23"/>
      <c r="F128" s="24"/>
      <c r="H128" s="23"/>
      <c r="J128" s="201"/>
      <c r="K128" s="201"/>
      <c r="L128" s="201"/>
      <c r="N128" s="24"/>
      <c r="P128" s="24"/>
      <c r="Q128" s="23"/>
      <c r="R128" s="24"/>
      <c r="S128" s="24"/>
      <c r="T128" s="24"/>
      <c r="U128" s="24"/>
    </row>
    <row r="129" spans="5:21" ht="12.75">
      <c r="E129" s="23"/>
      <c r="F129" s="24"/>
      <c r="H129" s="23"/>
      <c r="J129" s="201"/>
      <c r="K129" s="201"/>
      <c r="L129" s="201"/>
      <c r="N129" s="24"/>
      <c r="P129" s="24"/>
      <c r="Q129" s="23"/>
      <c r="R129" s="24"/>
      <c r="S129" s="24"/>
      <c r="T129" s="24"/>
      <c r="U129" s="24"/>
    </row>
    <row r="130" spans="5:21" ht="12.75">
      <c r="E130" s="23"/>
      <c r="F130" s="24"/>
      <c r="H130" s="23"/>
      <c r="J130" s="201"/>
      <c r="K130" s="201"/>
      <c r="L130" s="201"/>
      <c r="N130" s="24"/>
      <c r="P130" s="24"/>
      <c r="Q130" s="23"/>
      <c r="R130" s="24"/>
      <c r="S130" s="24"/>
      <c r="T130" s="24"/>
      <c r="U130" s="24"/>
    </row>
    <row r="131" spans="5:21" ht="12.75">
      <c r="E131" s="23"/>
      <c r="F131" s="24"/>
      <c r="H131" s="23"/>
      <c r="J131" s="201"/>
      <c r="K131" s="201"/>
      <c r="L131" s="201"/>
      <c r="N131" s="24"/>
      <c r="P131" s="24"/>
      <c r="Q131" s="23"/>
      <c r="R131" s="24"/>
      <c r="S131" s="24"/>
      <c r="T131" s="24"/>
      <c r="U131" s="24"/>
    </row>
    <row r="132" spans="5:21" ht="12.75">
      <c r="E132" s="23"/>
      <c r="F132" s="24"/>
      <c r="H132" s="23"/>
      <c r="J132" s="201"/>
      <c r="K132" s="201"/>
      <c r="L132" s="201"/>
      <c r="N132" s="24"/>
      <c r="P132" s="24"/>
      <c r="Q132" s="23"/>
      <c r="R132" s="24"/>
      <c r="S132" s="24"/>
      <c r="T132" s="24"/>
      <c r="U132" s="24"/>
    </row>
    <row r="133" spans="5:21" ht="12.75">
      <c r="E133" s="23"/>
      <c r="F133" s="24"/>
      <c r="H133" s="23"/>
      <c r="J133" s="201"/>
      <c r="K133" s="201"/>
      <c r="L133" s="201"/>
      <c r="N133" s="24"/>
      <c r="P133" s="24"/>
      <c r="Q133" s="23"/>
      <c r="R133" s="24"/>
      <c r="S133" s="24"/>
      <c r="T133" s="24"/>
      <c r="U133" s="24"/>
    </row>
    <row r="134" spans="5:21" ht="12.75">
      <c r="E134" s="23"/>
      <c r="F134" s="24"/>
      <c r="H134" s="23"/>
      <c r="J134" s="201"/>
      <c r="K134" s="201"/>
      <c r="L134" s="201"/>
      <c r="N134" s="24"/>
      <c r="P134" s="24"/>
      <c r="Q134" s="23"/>
      <c r="R134" s="24"/>
      <c r="S134" s="24"/>
      <c r="T134" s="24"/>
      <c r="U134" s="24"/>
    </row>
    <row r="135" spans="5:21" ht="12.75">
      <c r="E135" s="23"/>
      <c r="F135" s="24"/>
      <c r="H135" s="23"/>
      <c r="J135" s="201"/>
      <c r="K135" s="201"/>
      <c r="L135" s="201"/>
      <c r="N135" s="24"/>
      <c r="P135" s="24"/>
      <c r="Q135" s="23"/>
      <c r="R135" s="24"/>
      <c r="S135" s="24"/>
      <c r="T135" s="24"/>
      <c r="U135" s="24"/>
    </row>
    <row r="136" spans="5:21" ht="12.75">
      <c r="E136" s="23"/>
      <c r="F136" s="24"/>
      <c r="H136" s="23"/>
      <c r="J136" s="201"/>
      <c r="K136" s="201"/>
      <c r="L136" s="201"/>
      <c r="N136" s="24"/>
      <c r="P136" s="24"/>
      <c r="Q136" s="23"/>
      <c r="R136" s="24"/>
      <c r="S136" s="24"/>
      <c r="T136" s="24"/>
      <c r="U136" s="24"/>
    </row>
    <row r="137" spans="5:21" ht="12.75">
      <c r="E137" s="23"/>
      <c r="F137" s="24"/>
      <c r="H137" s="23"/>
      <c r="J137" s="201"/>
      <c r="K137" s="201"/>
      <c r="L137" s="201"/>
      <c r="N137" s="24"/>
      <c r="P137" s="24"/>
      <c r="Q137" s="23"/>
      <c r="R137" s="24"/>
      <c r="S137" s="24"/>
      <c r="T137" s="24"/>
      <c r="U137" s="24"/>
    </row>
    <row r="138" spans="5:21" ht="12.75">
      <c r="E138" s="23"/>
      <c r="F138" s="24"/>
      <c r="H138" s="23"/>
      <c r="J138" s="201"/>
      <c r="K138" s="201"/>
      <c r="L138" s="201"/>
      <c r="N138" s="24"/>
      <c r="P138" s="24"/>
      <c r="Q138" s="23"/>
      <c r="R138" s="24"/>
      <c r="S138" s="24"/>
      <c r="T138" s="24"/>
      <c r="U138" s="24"/>
    </row>
    <row r="139" spans="5:21" ht="12.75">
      <c r="E139" s="23"/>
      <c r="F139" s="24"/>
      <c r="H139" s="23"/>
      <c r="J139" s="201"/>
      <c r="K139" s="201"/>
      <c r="L139" s="201"/>
      <c r="N139" s="24"/>
      <c r="P139" s="24"/>
      <c r="Q139" s="23"/>
      <c r="R139" s="24"/>
      <c r="S139" s="24"/>
      <c r="T139" s="24"/>
      <c r="U139" s="24"/>
    </row>
    <row r="140" spans="5:21" ht="12.75">
      <c r="E140" s="23"/>
      <c r="F140" s="24"/>
      <c r="H140" s="23"/>
      <c r="J140" s="201"/>
      <c r="K140" s="201"/>
      <c r="L140" s="201"/>
      <c r="N140" s="24"/>
      <c r="P140" s="24"/>
      <c r="Q140" s="23"/>
      <c r="R140" s="24"/>
      <c r="S140" s="24"/>
      <c r="T140" s="24"/>
      <c r="U140" s="24"/>
    </row>
    <row r="141" spans="5:21" ht="12.75">
      <c r="E141" s="23"/>
      <c r="F141" s="24"/>
      <c r="H141" s="23"/>
      <c r="J141" s="201"/>
      <c r="K141" s="201"/>
      <c r="L141" s="201"/>
      <c r="N141" s="24"/>
      <c r="P141" s="24"/>
      <c r="Q141" s="23"/>
      <c r="R141" s="24"/>
      <c r="S141" s="24"/>
      <c r="T141" s="24"/>
      <c r="U141" s="24"/>
    </row>
    <row r="142" spans="5:21" ht="12.75">
      <c r="E142" s="23"/>
      <c r="F142" s="24"/>
      <c r="H142" s="23"/>
      <c r="J142" s="201"/>
      <c r="K142" s="201"/>
      <c r="L142" s="201"/>
      <c r="N142" s="24"/>
      <c r="P142" s="24"/>
      <c r="Q142" s="23"/>
      <c r="R142" s="24"/>
      <c r="S142" s="24"/>
      <c r="T142" s="24"/>
      <c r="U142" s="24"/>
    </row>
    <row r="143" spans="5:21" ht="12.75">
      <c r="E143" s="23"/>
      <c r="F143" s="24"/>
      <c r="H143" s="23"/>
      <c r="J143" s="201"/>
      <c r="K143" s="201"/>
      <c r="L143" s="201"/>
      <c r="N143" s="24"/>
      <c r="P143" s="24"/>
      <c r="Q143" s="23"/>
      <c r="R143" s="24"/>
      <c r="S143" s="24"/>
      <c r="T143" s="24"/>
      <c r="U143" s="24"/>
    </row>
    <row r="144" spans="5:21" ht="12.75">
      <c r="E144" s="23"/>
      <c r="F144" s="24"/>
      <c r="H144" s="23"/>
      <c r="J144" s="201"/>
      <c r="K144" s="201"/>
      <c r="L144" s="201"/>
      <c r="N144" s="24"/>
      <c r="P144" s="24"/>
      <c r="Q144" s="23"/>
      <c r="R144" s="24"/>
      <c r="S144" s="24"/>
      <c r="T144" s="24"/>
      <c r="U144" s="24"/>
    </row>
    <row r="145" spans="5:21" ht="12.75">
      <c r="E145" s="23"/>
      <c r="F145" s="24"/>
      <c r="H145" s="23"/>
      <c r="J145" s="201"/>
      <c r="K145" s="201"/>
      <c r="L145" s="201"/>
      <c r="N145" s="24"/>
      <c r="P145" s="24"/>
      <c r="Q145" s="23"/>
      <c r="R145" s="24"/>
      <c r="S145" s="24"/>
      <c r="T145" s="24"/>
      <c r="U145" s="24"/>
    </row>
    <row r="146" spans="5:21" ht="12.75">
      <c r="E146" s="23"/>
      <c r="F146" s="24"/>
      <c r="H146" s="23"/>
      <c r="J146" s="201"/>
      <c r="K146" s="201"/>
      <c r="L146" s="201"/>
      <c r="N146" s="24"/>
      <c r="P146" s="24"/>
      <c r="Q146" s="23"/>
      <c r="R146" s="24"/>
      <c r="S146" s="24"/>
      <c r="T146" s="24"/>
      <c r="U146" s="24"/>
    </row>
    <row r="147" spans="5:21" ht="12.75">
      <c r="E147" s="23"/>
      <c r="F147" s="24"/>
      <c r="H147" s="23"/>
      <c r="J147" s="201"/>
      <c r="K147" s="201"/>
      <c r="L147" s="201"/>
      <c r="N147" s="24"/>
      <c r="P147" s="24"/>
      <c r="Q147" s="23"/>
      <c r="R147" s="24"/>
      <c r="S147" s="24"/>
      <c r="T147" s="24"/>
      <c r="U147" s="24"/>
    </row>
    <row r="148" spans="5:21" ht="12.75">
      <c r="E148" s="23"/>
      <c r="F148" s="24"/>
      <c r="H148" s="23"/>
      <c r="J148" s="201"/>
      <c r="K148" s="201"/>
      <c r="L148" s="201"/>
      <c r="N148" s="24"/>
      <c r="P148" s="24"/>
      <c r="Q148" s="23"/>
      <c r="R148" s="24"/>
      <c r="S148" s="24"/>
      <c r="T148" s="24"/>
      <c r="U148" s="24"/>
    </row>
    <row r="149" spans="5:21" ht="12.75">
      <c r="E149" s="23"/>
      <c r="F149" s="24"/>
      <c r="H149" s="23"/>
      <c r="J149" s="201"/>
      <c r="K149" s="201"/>
      <c r="L149" s="201"/>
      <c r="N149" s="24"/>
      <c r="P149" s="24"/>
      <c r="Q149" s="23"/>
      <c r="R149" s="24"/>
      <c r="S149" s="24"/>
      <c r="T149" s="24"/>
      <c r="U149" s="24"/>
    </row>
    <row r="150" spans="5:21" ht="12.75">
      <c r="E150" s="23"/>
      <c r="F150" s="24"/>
      <c r="H150" s="23"/>
      <c r="J150" s="201"/>
      <c r="K150" s="201"/>
      <c r="L150" s="201"/>
      <c r="N150" s="24"/>
      <c r="P150" s="24"/>
      <c r="Q150" s="23"/>
      <c r="R150" s="24"/>
      <c r="S150" s="24"/>
      <c r="T150" s="24"/>
      <c r="U150" s="24"/>
    </row>
    <row r="151" spans="5:21" ht="12.75">
      <c r="E151" s="23"/>
      <c r="F151" s="24"/>
      <c r="H151" s="23"/>
      <c r="J151" s="201"/>
      <c r="K151" s="201"/>
      <c r="L151" s="201"/>
      <c r="N151" s="24"/>
      <c r="P151" s="24"/>
      <c r="Q151" s="23"/>
      <c r="R151" s="24"/>
      <c r="S151" s="24"/>
      <c r="T151" s="24"/>
      <c r="U151" s="24"/>
    </row>
    <row r="152" spans="5:21" ht="12.75">
      <c r="E152" s="23"/>
      <c r="F152" s="24"/>
      <c r="H152" s="23"/>
      <c r="J152" s="201"/>
      <c r="K152" s="201"/>
      <c r="L152" s="201"/>
      <c r="N152" s="24"/>
      <c r="P152" s="24"/>
      <c r="Q152" s="23"/>
      <c r="R152" s="24"/>
      <c r="S152" s="24"/>
      <c r="T152" s="24"/>
      <c r="U152" s="24"/>
    </row>
    <row r="153" spans="5:21" ht="12.75">
      <c r="E153" s="23"/>
      <c r="F153" s="24"/>
      <c r="H153" s="23"/>
      <c r="J153" s="201"/>
      <c r="K153" s="201"/>
      <c r="L153" s="201"/>
      <c r="N153" s="24"/>
      <c r="P153" s="24"/>
      <c r="Q153" s="23"/>
      <c r="R153" s="24"/>
      <c r="S153" s="24"/>
      <c r="T153" s="24"/>
      <c r="U153" s="24"/>
    </row>
    <row r="154" spans="5:21" ht="12.75">
      <c r="E154" s="23"/>
      <c r="F154" s="24"/>
      <c r="H154" s="23"/>
      <c r="J154" s="201"/>
      <c r="K154" s="201"/>
      <c r="L154" s="201"/>
      <c r="N154" s="24"/>
      <c r="P154" s="24"/>
      <c r="Q154" s="23"/>
      <c r="R154" s="24"/>
      <c r="S154" s="24"/>
      <c r="T154" s="24"/>
      <c r="U154" s="24"/>
    </row>
    <row r="155" spans="5:21" ht="12.75">
      <c r="E155" s="23"/>
      <c r="F155" s="24"/>
      <c r="H155" s="23"/>
      <c r="J155" s="201"/>
      <c r="K155" s="201"/>
      <c r="L155" s="201"/>
      <c r="N155" s="24"/>
      <c r="P155" s="24"/>
      <c r="Q155" s="23"/>
      <c r="R155" s="24"/>
      <c r="S155" s="24"/>
      <c r="T155" s="24"/>
      <c r="U155" s="24"/>
    </row>
    <row r="156" spans="5:21" ht="12.75">
      <c r="E156" s="23"/>
      <c r="F156" s="24"/>
      <c r="H156" s="23"/>
      <c r="J156" s="201"/>
      <c r="K156" s="201"/>
      <c r="L156" s="201"/>
      <c r="N156" s="24"/>
      <c r="P156" s="24"/>
      <c r="Q156" s="23"/>
      <c r="R156" s="24"/>
      <c r="S156" s="24"/>
      <c r="T156" s="24"/>
      <c r="U156" s="24"/>
    </row>
    <row r="157" spans="5:21" ht="12.75">
      <c r="E157" s="23"/>
      <c r="F157" s="24"/>
      <c r="H157" s="23"/>
      <c r="J157" s="201"/>
      <c r="K157" s="201"/>
      <c r="L157" s="201"/>
      <c r="N157" s="24"/>
      <c r="P157" s="24"/>
      <c r="Q157" s="23"/>
      <c r="R157" s="24"/>
      <c r="S157" s="24"/>
      <c r="T157" s="24"/>
      <c r="U157" s="24"/>
    </row>
    <row r="158" spans="5:21" ht="12.75">
      <c r="E158" s="23"/>
      <c r="F158" s="24"/>
      <c r="H158" s="23"/>
      <c r="J158" s="201"/>
      <c r="K158" s="201"/>
      <c r="L158" s="201"/>
      <c r="N158" s="24"/>
      <c r="P158" s="24"/>
      <c r="Q158" s="23"/>
      <c r="R158" s="24"/>
      <c r="S158" s="24"/>
      <c r="T158" s="24"/>
      <c r="U158" s="24"/>
    </row>
    <row r="159" spans="5:21" ht="12.75">
      <c r="E159" s="23"/>
      <c r="F159" s="24"/>
      <c r="H159" s="23"/>
      <c r="J159" s="201"/>
      <c r="K159" s="201"/>
      <c r="L159" s="201"/>
      <c r="N159" s="24"/>
      <c r="P159" s="24"/>
      <c r="Q159" s="23"/>
      <c r="R159" s="24"/>
      <c r="S159" s="24"/>
      <c r="T159" s="24"/>
      <c r="U159" s="24"/>
    </row>
    <row r="160" spans="5:21" ht="12.75">
      <c r="E160" s="23"/>
      <c r="F160" s="24"/>
      <c r="H160" s="23"/>
      <c r="J160" s="201"/>
      <c r="K160" s="201"/>
      <c r="L160" s="201"/>
      <c r="N160" s="24"/>
      <c r="P160" s="24"/>
      <c r="Q160" s="23"/>
      <c r="R160" s="24"/>
      <c r="S160" s="24"/>
      <c r="T160" s="24"/>
      <c r="U160" s="24"/>
    </row>
    <row r="161" spans="5:21" ht="12.75">
      <c r="E161" s="23"/>
      <c r="F161" s="24"/>
      <c r="H161" s="23"/>
      <c r="J161" s="201"/>
      <c r="K161" s="201"/>
      <c r="L161" s="201"/>
      <c r="N161" s="24"/>
      <c r="P161" s="24"/>
      <c r="Q161" s="23"/>
      <c r="R161" s="24"/>
      <c r="S161" s="24"/>
      <c r="T161" s="24"/>
      <c r="U161" s="24"/>
    </row>
    <row r="162" spans="5:21" ht="12.75">
      <c r="E162" s="23"/>
      <c r="F162" s="24"/>
      <c r="H162" s="23"/>
      <c r="J162" s="201"/>
      <c r="K162" s="201"/>
      <c r="L162" s="201"/>
      <c r="N162" s="24"/>
      <c r="P162" s="24"/>
      <c r="Q162" s="23"/>
      <c r="R162" s="24"/>
      <c r="S162" s="24"/>
      <c r="T162" s="24"/>
      <c r="U162" s="24"/>
    </row>
    <row r="163" spans="5:21" ht="12.75">
      <c r="E163" s="23"/>
      <c r="F163" s="24"/>
      <c r="H163" s="23"/>
      <c r="J163" s="201"/>
      <c r="K163" s="201"/>
      <c r="L163" s="201"/>
      <c r="N163" s="24"/>
      <c r="P163" s="24"/>
      <c r="Q163" s="23"/>
      <c r="R163" s="24"/>
      <c r="S163" s="24"/>
      <c r="T163" s="24"/>
      <c r="U163" s="24"/>
    </row>
    <row r="164" spans="5:21" ht="12.75">
      <c r="E164" s="23"/>
      <c r="F164" s="24"/>
      <c r="H164" s="23"/>
      <c r="J164" s="201"/>
      <c r="K164" s="201"/>
      <c r="L164" s="201"/>
      <c r="N164" s="24"/>
      <c r="P164" s="24"/>
      <c r="Q164" s="23"/>
      <c r="R164" s="24"/>
      <c r="S164" s="24"/>
      <c r="T164" s="24"/>
      <c r="U164" s="24"/>
    </row>
    <row r="165" spans="5:21" ht="12.75">
      <c r="E165" s="23"/>
      <c r="F165" s="24"/>
      <c r="H165" s="23"/>
      <c r="J165" s="201"/>
      <c r="K165" s="201"/>
      <c r="L165" s="201"/>
      <c r="N165" s="24"/>
      <c r="P165" s="24"/>
      <c r="Q165" s="23"/>
      <c r="R165" s="24"/>
      <c r="S165" s="24"/>
      <c r="T165" s="24"/>
      <c r="U165" s="24"/>
    </row>
    <row r="166" spans="5:21" ht="12.75">
      <c r="E166" s="23"/>
      <c r="F166" s="24"/>
      <c r="H166" s="23"/>
      <c r="J166" s="201"/>
      <c r="K166" s="201"/>
      <c r="L166" s="201"/>
      <c r="N166" s="24"/>
      <c r="P166" s="24"/>
      <c r="Q166" s="23"/>
      <c r="R166" s="24"/>
      <c r="S166" s="24"/>
      <c r="T166" s="24"/>
      <c r="U166" s="24"/>
    </row>
    <row r="167" spans="5:21" ht="12.75">
      <c r="E167" s="23"/>
      <c r="F167" s="24"/>
      <c r="H167" s="23"/>
      <c r="J167" s="201"/>
      <c r="K167" s="201"/>
      <c r="L167" s="201"/>
      <c r="N167" s="24"/>
      <c r="P167" s="24"/>
      <c r="Q167" s="23"/>
      <c r="R167" s="24"/>
      <c r="S167" s="24"/>
      <c r="T167" s="24"/>
      <c r="U167" s="24"/>
    </row>
    <row r="168" spans="5:21" ht="12.75">
      <c r="E168" s="23"/>
      <c r="F168" s="24"/>
      <c r="H168" s="23"/>
      <c r="J168" s="201"/>
      <c r="K168" s="201"/>
      <c r="L168" s="201"/>
      <c r="N168" s="24"/>
      <c r="P168" s="24"/>
      <c r="Q168" s="23"/>
      <c r="R168" s="24"/>
      <c r="S168" s="24"/>
      <c r="T168" s="24"/>
      <c r="U168" s="24"/>
    </row>
    <row r="169" spans="5:21" ht="12.75">
      <c r="E169" s="23"/>
      <c r="F169" s="24"/>
      <c r="H169" s="23"/>
      <c r="J169" s="201"/>
      <c r="K169" s="201"/>
      <c r="L169" s="201"/>
      <c r="N169" s="24"/>
      <c r="P169" s="24"/>
      <c r="Q169" s="23"/>
      <c r="R169" s="24"/>
      <c r="S169" s="24"/>
      <c r="T169" s="24"/>
      <c r="U169" s="24"/>
    </row>
    <row r="170" spans="5:21" ht="12.75">
      <c r="E170" s="23"/>
      <c r="F170" s="24"/>
      <c r="H170" s="23"/>
      <c r="J170" s="201"/>
      <c r="K170" s="201"/>
      <c r="L170" s="201"/>
      <c r="N170" s="24"/>
      <c r="P170" s="24"/>
      <c r="Q170" s="23"/>
      <c r="R170" s="24"/>
      <c r="S170" s="24"/>
      <c r="T170" s="24"/>
      <c r="U170" s="24"/>
    </row>
    <row r="171" spans="5:21" ht="12.75">
      <c r="E171" s="23"/>
      <c r="F171" s="24"/>
      <c r="H171" s="23"/>
      <c r="J171" s="201"/>
      <c r="K171" s="201"/>
      <c r="L171" s="201"/>
      <c r="N171" s="24"/>
      <c r="P171" s="24"/>
      <c r="Q171" s="23"/>
      <c r="R171" s="24"/>
      <c r="S171" s="24"/>
      <c r="T171" s="24"/>
      <c r="U171" s="24"/>
    </row>
    <row r="172" spans="5:21" ht="12.75">
      <c r="E172" s="23"/>
      <c r="F172" s="24"/>
      <c r="H172" s="23"/>
      <c r="J172" s="201"/>
      <c r="K172" s="201"/>
      <c r="L172" s="201"/>
      <c r="N172" s="24"/>
      <c r="P172" s="24"/>
      <c r="Q172" s="23"/>
      <c r="R172" s="24"/>
      <c r="S172" s="24"/>
      <c r="T172" s="24"/>
      <c r="U172" s="24"/>
    </row>
    <row r="173" spans="5:21" ht="12.75">
      <c r="E173" s="23"/>
      <c r="F173" s="24"/>
      <c r="H173" s="23"/>
      <c r="J173" s="201"/>
      <c r="K173" s="201"/>
      <c r="L173" s="201"/>
      <c r="N173" s="24"/>
      <c r="P173" s="24"/>
      <c r="Q173" s="23"/>
      <c r="R173" s="24"/>
      <c r="S173" s="24"/>
      <c r="T173" s="24"/>
      <c r="U173" s="24"/>
    </row>
    <row r="174" spans="5:21" ht="12.75">
      <c r="E174" s="23"/>
      <c r="F174" s="24"/>
      <c r="H174" s="23"/>
      <c r="J174" s="201"/>
      <c r="K174" s="201"/>
      <c r="L174" s="201"/>
      <c r="N174" s="24"/>
      <c r="P174" s="24"/>
      <c r="Q174" s="23"/>
      <c r="R174" s="24"/>
      <c r="S174" s="24"/>
      <c r="T174" s="24"/>
      <c r="U174" s="24"/>
    </row>
    <row r="175" spans="5:21" ht="12.75">
      <c r="E175" s="23"/>
      <c r="F175" s="24"/>
      <c r="H175" s="23"/>
      <c r="J175" s="201"/>
      <c r="K175" s="201"/>
      <c r="L175" s="201"/>
      <c r="N175" s="24"/>
      <c r="P175" s="24"/>
      <c r="Q175" s="23"/>
      <c r="R175" s="24"/>
      <c r="S175" s="24"/>
      <c r="T175" s="24"/>
      <c r="U175" s="24"/>
    </row>
    <row r="176" spans="5:21" ht="12.75">
      <c r="E176" s="23"/>
      <c r="F176" s="24"/>
      <c r="H176" s="23"/>
      <c r="J176" s="201"/>
      <c r="K176" s="201"/>
      <c r="L176" s="201"/>
      <c r="N176" s="24"/>
      <c r="P176" s="24"/>
      <c r="Q176" s="23"/>
      <c r="R176" s="24"/>
      <c r="S176" s="24"/>
      <c r="T176" s="24"/>
      <c r="U176" s="24"/>
    </row>
    <row r="177" spans="5:21" ht="12.75">
      <c r="E177" s="23"/>
      <c r="F177" s="24"/>
      <c r="H177" s="23"/>
      <c r="J177" s="201"/>
      <c r="K177" s="201"/>
      <c r="L177" s="201"/>
      <c r="N177" s="24"/>
      <c r="P177" s="24"/>
      <c r="Q177" s="23"/>
      <c r="R177" s="24"/>
      <c r="S177" s="24"/>
      <c r="T177" s="24"/>
      <c r="U177" s="24"/>
    </row>
    <row r="178" spans="5:21" ht="12.75">
      <c r="E178" s="23"/>
      <c r="F178" s="24"/>
      <c r="H178" s="23"/>
      <c r="J178" s="201"/>
      <c r="K178" s="201"/>
      <c r="L178" s="201"/>
      <c r="N178" s="24"/>
      <c r="P178" s="24"/>
      <c r="Q178" s="23"/>
      <c r="R178" s="24"/>
      <c r="S178" s="24"/>
      <c r="T178" s="24"/>
      <c r="U178" s="24"/>
    </row>
    <row r="179" spans="5:21" ht="12.75">
      <c r="E179" s="23"/>
      <c r="F179" s="24"/>
      <c r="H179" s="23"/>
      <c r="J179" s="201"/>
      <c r="K179" s="201"/>
      <c r="L179" s="201"/>
      <c r="N179" s="24"/>
      <c r="P179" s="24"/>
      <c r="Q179" s="23"/>
      <c r="R179" s="24"/>
      <c r="S179" s="24"/>
      <c r="T179" s="24"/>
      <c r="U179" s="24"/>
    </row>
    <row r="180" spans="5:21" ht="12.75">
      <c r="E180" s="23"/>
      <c r="F180" s="24"/>
      <c r="H180" s="23"/>
      <c r="J180" s="201"/>
      <c r="K180" s="201"/>
      <c r="L180" s="201"/>
      <c r="N180" s="24"/>
      <c r="P180" s="24"/>
      <c r="Q180" s="23"/>
      <c r="R180" s="24"/>
      <c r="S180" s="24"/>
      <c r="T180" s="24"/>
      <c r="U180" s="24"/>
    </row>
    <row r="181" spans="5:21" ht="12.75">
      <c r="E181" s="23"/>
      <c r="F181" s="24"/>
      <c r="H181" s="23"/>
      <c r="J181" s="201"/>
      <c r="K181" s="201"/>
      <c r="L181" s="201"/>
      <c r="N181" s="24"/>
      <c r="P181" s="24"/>
      <c r="Q181" s="23"/>
      <c r="R181" s="24"/>
      <c r="S181" s="24"/>
      <c r="T181" s="24"/>
      <c r="U181" s="24"/>
    </row>
    <row r="182" spans="5:21" ht="12.75">
      <c r="E182" s="23"/>
      <c r="F182" s="24"/>
      <c r="H182" s="23"/>
      <c r="J182" s="201"/>
      <c r="K182" s="201"/>
      <c r="L182" s="201"/>
      <c r="N182" s="24"/>
      <c r="P182" s="24"/>
      <c r="Q182" s="23"/>
      <c r="R182" s="24"/>
      <c r="S182" s="24"/>
      <c r="T182" s="24"/>
      <c r="U182" s="24"/>
    </row>
    <row r="183" spans="5:21" ht="12.75">
      <c r="E183" s="23"/>
      <c r="F183" s="24"/>
      <c r="H183" s="23"/>
      <c r="J183" s="201"/>
      <c r="K183" s="201"/>
      <c r="L183" s="201"/>
      <c r="N183" s="24"/>
      <c r="P183" s="24"/>
      <c r="Q183" s="23"/>
      <c r="R183" s="24"/>
      <c r="S183" s="24"/>
      <c r="T183" s="24"/>
      <c r="U183" s="24"/>
    </row>
    <row r="184" spans="5:21" ht="12.75">
      <c r="E184" s="23"/>
      <c r="F184" s="24"/>
      <c r="H184" s="23"/>
      <c r="J184" s="201"/>
      <c r="K184" s="201"/>
      <c r="L184" s="201"/>
      <c r="N184" s="24"/>
      <c r="P184" s="24"/>
      <c r="Q184" s="23"/>
      <c r="R184" s="24"/>
      <c r="S184" s="24"/>
      <c r="T184" s="24"/>
      <c r="U184" s="24"/>
    </row>
    <row r="185" spans="5:21" ht="12.75">
      <c r="E185" s="23"/>
      <c r="F185" s="24"/>
      <c r="H185" s="23"/>
      <c r="J185" s="201"/>
      <c r="K185" s="201"/>
      <c r="L185" s="201"/>
      <c r="N185" s="24"/>
      <c r="P185" s="24"/>
      <c r="Q185" s="23"/>
      <c r="R185" s="24"/>
      <c r="S185" s="24"/>
      <c r="T185" s="24"/>
      <c r="U185" s="24"/>
    </row>
    <row r="186" spans="5:21" ht="12.75">
      <c r="E186" s="23"/>
      <c r="F186" s="24"/>
      <c r="H186" s="23"/>
      <c r="J186" s="201"/>
      <c r="K186" s="201"/>
      <c r="L186" s="201"/>
      <c r="N186" s="24"/>
      <c r="P186" s="24"/>
      <c r="Q186" s="23"/>
      <c r="R186" s="24"/>
      <c r="S186" s="24"/>
      <c r="T186" s="24"/>
      <c r="U186" s="24"/>
    </row>
    <row r="187" spans="5:21" ht="12.75">
      <c r="E187" s="23"/>
      <c r="F187" s="24"/>
      <c r="H187" s="23"/>
      <c r="J187" s="201"/>
      <c r="K187" s="201"/>
      <c r="L187" s="201"/>
      <c r="N187" s="24"/>
      <c r="P187" s="24"/>
      <c r="Q187" s="23"/>
      <c r="R187" s="24"/>
      <c r="S187" s="24"/>
      <c r="T187" s="24"/>
      <c r="U187" s="24"/>
    </row>
    <row r="188" spans="5:21" ht="12.75">
      <c r="E188" s="23"/>
      <c r="F188" s="24"/>
      <c r="H188" s="23"/>
      <c r="J188" s="201"/>
      <c r="K188" s="201"/>
      <c r="L188" s="201"/>
      <c r="N188" s="24"/>
      <c r="P188" s="24"/>
      <c r="Q188" s="23"/>
      <c r="R188" s="24"/>
      <c r="S188" s="24"/>
      <c r="T188" s="24"/>
      <c r="U188" s="24"/>
    </row>
    <row r="189" spans="5:21" ht="12.75">
      <c r="E189" s="23"/>
      <c r="F189" s="24"/>
      <c r="H189" s="23"/>
      <c r="J189" s="201"/>
      <c r="K189" s="201"/>
      <c r="L189" s="201"/>
      <c r="N189" s="24"/>
      <c r="P189" s="24"/>
      <c r="Q189" s="23"/>
      <c r="R189" s="24"/>
      <c r="S189" s="24"/>
      <c r="T189" s="24"/>
      <c r="U189" s="24"/>
    </row>
    <row r="190" spans="5:21" ht="12.75">
      <c r="E190" s="23"/>
      <c r="F190" s="24"/>
      <c r="H190" s="23"/>
      <c r="J190" s="201"/>
      <c r="K190" s="201"/>
      <c r="L190" s="201"/>
      <c r="N190" s="24"/>
      <c r="P190" s="24"/>
      <c r="Q190" s="23"/>
      <c r="R190" s="24"/>
      <c r="S190" s="24"/>
      <c r="T190" s="24"/>
      <c r="U190" s="24"/>
    </row>
    <row r="191" spans="5:21" ht="12.75">
      <c r="E191" s="23"/>
      <c r="F191" s="24"/>
      <c r="H191" s="23"/>
      <c r="J191" s="201"/>
      <c r="K191" s="201"/>
      <c r="L191" s="201"/>
      <c r="N191" s="24"/>
      <c r="P191" s="24"/>
      <c r="Q191" s="23"/>
      <c r="R191" s="24"/>
      <c r="S191" s="24"/>
      <c r="T191" s="24"/>
      <c r="U191" s="24"/>
    </row>
    <row r="192" spans="5:21" ht="12.75">
      <c r="E192" s="23"/>
      <c r="F192" s="24"/>
      <c r="H192" s="23"/>
      <c r="J192" s="201"/>
      <c r="K192" s="201"/>
      <c r="L192" s="201"/>
      <c r="N192" s="24"/>
      <c r="P192" s="24"/>
      <c r="Q192" s="23"/>
      <c r="R192" s="24"/>
      <c r="S192" s="24"/>
      <c r="T192" s="24"/>
      <c r="U192" s="24"/>
    </row>
    <row r="193" spans="5:21" ht="12.75">
      <c r="E193" s="23"/>
      <c r="F193" s="24"/>
      <c r="H193" s="23"/>
      <c r="J193" s="201"/>
      <c r="K193" s="201"/>
      <c r="L193" s="201"/>
      <c r="N193" s="24"/>
      <c r="P193" s="24"/>
      <c r="Q193" s="23"/>
      <c r="R193" s="24"/>
      <c r="S193" s="24"/>
      <c r="T193" s="24"/>
      <c r="U193" s="24"/>
    </row>
    <row r="194" spans="5:21" ht="12.75">
      <c r="E194" s="23"/>
      <c r="F194" s="24"/>
      <c r="H194" s="23"/>
      <c r="J194" s="201"/>
      <c r="K194" s="201"/>
      <c r="L194" s="201"/>
      <c r="N194" s="24"/>
      <c r="P194" s="24"/>
      <c r="Q194" s="23"/>
      <c r="R194" s="24"/>
      <c r="S194" s="24"/>
      <c r="T194" s="24"/>
      <c r="U194" s="24"/>
    </row>
    <row r="195" spans="5:21" ht="12.75">
      <c r="E195" s="23"/>
      <c r="F195" s="24"/>
      <c r="H195" s="23"/>
      <c r="J195" s="201"/>
      <c r="K195" s="201"/>
      <c r="L195" s="201"/>
      <c r="N195" s="24"/>
      <c r="P195" s="24"/>
      <c r="Q195" s="23"/>
      <c r="R195" s="24"/>
      <c r="S195" s="24"/>
      <c r="T195" s="24"/>
      <c r="U195" s="24"/>
    </row>
    <row r="196" spans="5:21" ht="12.75">
      <c r="E196" s="23"/>
      <c r="F196" s="24"/>
      <c r="H196" s="23"/>
      <c r="J196" s="201"/>
      <c r="K196" s="201"/>
      <c r="L196" s="201"/>
      <c r="N196" s="24"/>
      <c r="P196" s="24"/>
      <c r="Q196" s="23"/>
      <c r="R196" s="24"/>
      <c r="S196" s="24"/>
      <c r="T196" s="24"/>
      <c r="U196" s="24"/>
    </row>
    <row r="197" spans="5:21" ht="12.75">
      <c r="E197" s="23"/>
      <c r="F197" s="24"/>
      <c r="H197" s="23"/>
      <c r="J197" s="201"/>
      <c r="K197" s="201"/>
      <c r="L197" s="201"/>
      <c r="N197" s="24"/>
      <c r="P197" s="24"/>
      <c r="Q197" s="23"/>
      <c r="R197" s="24"/>
      <c r="S197" s="24"/>
      <c r="T197" s="24"/>
      <c r="U197" s="24"/>
    </row>
    <row r="198" spans="5:21" ht="12.75">
      <c r="E198" s="23"/>
      <c r="F198" s="24"/>
      <c r="H198" s="23"/>
      <c r="J198" s="201"/>
      <c r="K198" s="201"/>
      <c r="L198" s="201"/>
      <c r="N198" s="24"/>
      <c r="P198" s="24"/>
      <c r="Q198" s="23"/>
      <c r="R198" s="24"/>
      <c r="S198" s="24"/>
      <c r="T198" s="24"/>
      <c r="U198" s="24"/>
    </row>
    <row r="199" spans="5:21" ht="12.75">
      <c r="E199" s="23"/>
      <c r="F199" s="24"/>
      <c r="H199" s="23"/>
      <c r="J199" s="201"/>
      <c r="K199" s="201"/>
      <c r="L199" s="201"/>
      <c r="N199" s="24"/>
      <c r="P199" s="24"/>
      <c r="Q199" s="23"/>
      <c r="R199" s="24"/>
      <c r="S199" s="24"/>
      <c r="T199" s="24"/>
      <c r="U199" s="24"/>
    </row>
    <row r="200" spans="5:21" ht="12.75">
      <c r="E200" s="23"/>
      <c r="F200" s="24"/>
      <c r="H200" s="23"/>
      <c r="J200" s="201"/>
      <c r="K200" s="201"/>
      <c r="L200" s="201"/>
      <c r="N200" s="24"/>
      <c r="P200" s="24"/>
      <c r="Q200" s="23"/>
      <c r="R200" s="24"/>
      <c r="S200" s="24"/>
      <c r="T200" s="24"/>
      <c r="U200" s="24"/>
    </row>
    <row r="201" spans="5:21" ht="12.75">
      <c r="E201" s="23"/>
      <c r="F201" s="24"/>
      <c r="H201" s="23"/>
      <c r="J201" s="201"/>
      <c r="K201" s="201"/>
      <c r="L201" s="201"/>
      <c r="N201" s="24"/>
      <c r="P201" s="24"/>
      <c r="Q201" s="23"/>
      <c r="R201" s="24"/>
      <c r="S201" s="24"/>
      <c r="T201" s="24"/>
      <c r="U201" s="24"/>
    </row>
    <row r="202" spans="5:21" ht="12.75">
      <c r="E202" s="23"/>
      <c r="F202" s="24"/>
      <c r="H202" s="23"/>
      <c r="J202" s="201"/>
      <c r="K202" s="201"/>
      <c r="L202" s="201"/>
      <c r="N202" s="24"/>
      <c r="P202" s="24"/>
      <c r="Q202" s="23"/>
      <c r="R202" s="24"/>
      <c r="S202" s="24"/>
      <c r="T202" s="24"/>
      <c r="U202" s="24"/>
    </row>
    <row r="203" spans="5:21" ht="12.75">
      <c r="E203" s="23"/>
      <c r="F203" s="24"/>
      <c r="H203" s="23"/>
      <c r="J203" s="201"/>
      <c r="K203" s="201"/>
      <c r="L203" s="201"/>
      <c r="N203" s="24"/>
      <c r="P203" s="24"/>
      <c r="Q203" s="23"/>
      <c r="R203" s="24"/>
      <c r="S203" s="24"/>
      <c r="T203" s="24"/>
      <c r="U203" s="24"/>
    </row>
    <row r="204" spans="5:21" ht="12.75">
      <c r="E204" s="23"/>
      <c r="F204" s="24"/>
      <c r="H204" s="23"/>
      <c r="J204" s="201"/>
      <c r="K204" s="201"/>
      <c r="L204" s="201"/>
      <c r="N204" s="24"/>
      <c r="P204" s="24"/>
      <c r="Q204" s="23"/>
      <c r="R204" s="24"/>
      <c r="S204" s="24"/>
      <c r="T204" s="24"/>
      <c r="U204" s="24"/>
    </row>
    <row r="205" spans="5:21" ht="12.75">
      <c r="E205" s="23"/>
      <c r="F205" s="24"/>
      <c r="H205" s="23"/>
      <c r="J205" s="201"/>
      <c r="K205" s="201"/>
      <c r="L205" s="201"/>
      <c r="N205" s="24"/>
      <c r="P205" s="24"/>
      <c r="Q205" s="23"/>
      <c r="R205" s="24"/>
      <c r="S205" s="24"/>
      <c r="T205" s="24"/>
      <c r="U205" s="24"/>
    </row>
    <row r="206" spans="5:21" ht="12.75">
      <c r="E206" s="23"/>
      <c r="F206" s="24"/>
      <c r="H206" s="23"/>
      <c r="J206" s="201"/>
      <c r="K206" s="201"/>
      <c r="L206" s="201"/>
      <c r="N206" s="24"/>
      <c r="P206" s="24"/>
      <c r="Q206" s="23"/>
      <c r="R206" s="24"/>
      <c r="S206" s="24"/>
      <c r="T206" s="24"/>
      <c r="U206" s="24"/>
    </row>
    <row r="207" spans="5:21" ht="12.75">
      <c r="E207" s="23"/>
      <c r="F207" s="24"/>
      <c r="H207" s="23"/>
      <c r="J207" s="201"/>
      <c r="K207" s="201"/>
      <c r="L207" s="201"/>
      <c r="N207" s="24"/>
      <c r="P207" s="24"/>
      <c r="Q207" s="23"/>
      <c r="R207" s="24"/>
      <c r="S207" s="24"/>
      <c r="T207" s="24"/>
      <c r="U207" s="24"/>
    </row>
    <row r="208" spans="5:21" ht="12.75">
      <c r="E208" s="23"/>
      <c r="F208" s="24"/>
      <c r="H208" s="23"/>
      <c r="J208" s="201"/>
      <c r="K208" s="201"/>
      <c r="L208" s="201"/>
      <c r="N208" s="24"/>
      <c r="P208" s="24"/>
      <c r="Q208" s="23"/>
      <c r="R208" s="24"/>
      <c r="S208" s="24"/>
      <c r="T208" s="24"/>
      <c r="U208" s="24"/>
    </row>
    <row r="209" spans="5:21" ht="12.75">
      <c r="E209" s="23"/>
      <c r="F209" s="24"/>
      <c r="H209" s="23"/>
      <c r="J209" s="201"/>
      <c r="K209" s="201"/>
      <c r="L209" s="201"/>
      <c r="N209" s="24"/>
      <c r="P209" s="24"/>
      <c r="Q209" s="23"/>
      <c r="R209" s="24"/>
      <c r="S209" s="24"/>
      <c r="T209" s="24"/>
      <c r="U209" s="24"/>
    </row>
    <row r="210" spans="5:21" ht="12.75">
      <c r="E210" s="23"/>
      <c r="F210" s="24"/>
      <c r="H210" s="23"/>
      <c r="J210" s="201"/>
      <c r="K210" s="201"/>
      <c r="L210" s="201"/>
      <c r="N210" s="24"/>
      <c r="P210" s="24"/>
      <c r="Q210" s="23"/>
      <c r="R210" s="24"/>
      <c r="S210" s="24"/>
      <c r="T210" s="24"/>
      <c r="U210" s="24"/>
    </row>
    <row r="211" spans="5:21" ht="12.75">
      <c r="E211" s="23"/>
      <c r="F211" s="24"/>
      <c r="H211" s="23"/>
      <c r="J211" s="201"/>
      <c r="K211" s="201"/>
      <c r="L211" s="201"/>
      <c r="N211" s="24"/>
      <c r="P211" s="24"/>
      <c r="Q211" s="23"/>
      <c r="R211" s="24"/>
      <c r="S211" s="24"/>
      <c r="T211" s="24"/>
      <c r="U211" s="24"/>
    </row>
    <row r="212" spans="5:21" ht="12.75">
      <c r="E212" s="23"/>
      <c r="F212" s="24"/>
      <c r="H212" s="23"/>
      <c r="J212" s="201"/>
      <c r="K212" s="201"/>
      <c r="L212" s="201"/>
      <c r="N212" s="24"/>
      <c r="P212" s="24"/>
      <c r="Q212" s="23"/>
      <c r="R212" s="24"/>
      <c r="S212" s="24"/>
      <c r="T212" s="24"/>
      <c r="U212" s="24"/>
    </row>
    <row r="213" spans="5:21" ht="12.75">
      <c r="E213" s="23"/>
      <c r="F213" s="24"/>
      <c r="H213" s="23"/>
      <c r="J213" s="201"/>
      <c r="K213" s="201"/>
      <c r="L213" s="201"/>
      <c r="N213" s="24"/>
      <c r="P213" s="24"/>
      <c r="Q213" s="23"/>
      <c r="R213" s="24"/>
      <c r="S213" s="24"/>
      <c r="T213" s="24"/>
      <c r="U213" s="24"/>
    </row>
    <row r="214" spans="5:21" ht="12.75">
      <c r="E214" s="23"/>
      <c r="F214" s="24"/>
      <c r="H214" s="23"/>
      <c r="J214" s="201"/>
      <c r="K214" s="201"/>
      <c r="L214" s="201"/>
      <c r="N214" s="24"/>
      <c r="P214" s="24"/>
      <c r="Q214" s="23"/>
      <c r="R214" s="24"/>
      <c r="S214" s="24"/>
      <c r="T214" s="24"/>
      <c r="U214" s="24"/>
    </row>
    <row r="215" spans="5:21" ht="12.75">
      <c r="E215" s="23"/>
      <c r="F215" s="24"/>
      <c r="H215" s="23"/>
      <c r="J215" s="201"/>
      <c r="K215" s="201"/>
      <c r="L215" s="201"/>
      <c r="N215" s="24"/>
      <c r="P215" s="24"/>
      <c r="Q215" s="23"/>
      <c r="R215" s="24"/>
      <c r="S215" s="24"/>
      <c r="T215" s="24"/>
      <c r="U215" s="24"/>
    </row>
    <row r="216" spans="5:21" ht="12.75">
      <c r="E216" s="23"/>
      <c r="F216" s="24"/>
      <c r="H216" s="23"/>
      <c r="J216" s="201"/>
      <c r="K216" s="201"/>
      <c r="L216" s="201"/>
      <c r="N216" s="24"/>
      <c r="P216" s="24"/>
      <c r="Q216" s="23"/>
      <c r="R216" s="24"/>
      <c r="S216" s="24"/>
      <c r="T216" s="24"/>
      <c r="U216" s="24"/>
    </row>
    <row r="217" spans="5:21" ht="12.75">
      <c r="E217" s="23"/>
      <c r="F217" s="24"/>
      <c r="H217" s="23"/>
      <c r="J217" s="201"/>
      <c r="K217" s="201"/>
      <c r="L217" s="201"/>
      <c r="N217" s="24"/>
      <c r="P217" s="24"/>
      <c r="Q217" s="23"/>
      <c r="R217" s="24"/>
      <c r="S217" s="24"/>
      <c r="T217" s="24"/>
      <c r="U217" s="24"/>
    </row>
    <row r="218" spans="5:21" ht="12.75">
      <c r="E218" s="23"/>
      <c r="F218" s="24"/>
      <c r="H218" s="23"/>
      <c r="J218" s="201"/>
      <c r="K218" s="201"/>
      <c r="L218" s="201"/>
      <c r="N218" s="24"/>
      <c r="P218" s="24"/>
      <c r="Q218" s="23"/>
      <c r="R218" s="24"/>
      <c r="S218" s="24"/>
      <c r="T218" s="24"/>
      <c r="U218" s="24"/>
    </row>
    <row r="219" spans="5:21" ht="12.75">
      <c r="E219" s="23"/>
      <c r="F219" s="24"/>
      <c r="H219" s="23"/>
      <c r="J219" s="201"/>
      <c r="K219" s="201"/>
      <c r="L219" s="201"/>
      <c r="N219" s="24"/>
      <c r="P219" s="24"/>
      <c r="Q219" s="23"/>
      <c r="R219" s="24"/>
      <c r="S219" s="24"/>
      <c r="T219" s="24"/>
      <c r="U219" s="24"/>
    </row>
    <row r="220" spans="5:21" ht="12.75">
      <c r="E220" s="23"/>
      <c r="F220" s="24"/>
      <c r="H220" s="23"/>
      <c r="J220" s="201"/>
      <c r="K220" s="201"/>
      <c r="L220" s="201"/>
      <c r="N220" s="24"/>
      <c r="P220" s="24"/>
      <c r="Q220" s="23"/>
      <c r="R220" s="24"/>
      <c r="S220" s="24"/>
      <c r="T220" s="24"/>
      <c r="U220" s="24"/>
    </row>
    <row r="221" spans="5:21" ht="12.75">
      <c r="E221" s="23"/>
      <c r="F221" s="24"/>
      <c r="H221" s="23"/>
      <c r="J221" s="201"/>
      <c r="K221" s="201"/>
      <c r="L221" s="201"/>
      <c r="N221" s="24"/>
      <c r="P221" s="24"/>
      <c r="Q221" s="23"/>
      <c r="R221" s="24"/>
      <c r="S221" s="24"/>
      <c r="T221" s="24"/>
      <c r="U221" s="24"/>
    </row>
    <row r="222" spans="5:21" ht="12.75">
      <c r="E222" s="23"/>
      <c r="F222" s="24"/>
      <c r="H222" s="23"/>
      <c r="J222" s="201"/>
      <c r="K222" s="201"/>
      <c r="L222" s="201"/>
      <c r="N222" s="24"/>
      <c r="P222" s="24"/>
      <c r="Q222" s="23"/>
      <c r="R222" s="24"/>
      <c r="S222" s="24"/>
      <c r="T222" s="24"/>
      <c r="U222" s="24"/>
    </row>
    <row r="223" spans="5:21" ht="12.75">
      <c r="E223" s="23"/>
      <c r="F223" s="24"/>
      <c r="H223" s="23"/>
      <c r="J223" s="201"/>
      <c r="K223" s="201"/>
      <c r="L223" s="201"/>
      <c r="N223" s="24"/>
      <c r="P223" s="24"/>
      <c r="Q223" s="23"/>
      <c r="R223" s="24"/>
      <c r="S223" s="24"/>
      <c r="T223" s="24"/>
      <c r="U223" s="24"/>
    </row>
    <row r="224" spans="5:21" ht="12.75">
      <c r="E224" s="23"/>
      <c r="F224" s="24"/>
      <c r="H224" s="23"/>
      <c r="J224" s="201"/>
      <c r="K224" s="201"/>
      <c r="L224" s="201"/>
      <c r="N224" s="24"/>
      <c r="P224" s="24"/>
      <c r="Q224" s="23"/>
      <c r="R224" s="24"/>
      <c r="S224" s="24"/>
      <c r="T224" s="24"/>
      <c r="U224" s="24"/>
    </row>
    <row r="225" spans="5:21" ht="12.75">
      <c r="E225" s="23"/>
      <c r="F225" s="24"/>
      <c r="H225" s="23"/>
      <c r="J225" s="201"/>
      <c r="K225" s="201"/>
      <c r="L225" s="201"/>
      <c r="N225" s="24"/>
      <c r="P225" s="24"/>
      <c r="Q225" s="23"/>
      <c r="R225" s="24"/>
      <c r="S225" s="24"/>
      <c r="T225" s="24"/>
      <c r="U225" s="24"/>
    </row>
    <row r="226" spans="5:21" ht="12.75">
      <c r="E226" s="23"/>
      <c r="F226" s="24"/>
      <c r="H226" s="23"/>
      <c r="J226" s="201"/>
      <c r="K226" s="201"/>
      <c r="L226" s="201"/>
      <c r="N226" s="24"/>
      <c r="P226" s="24"/>
      <c r="Q226" s="23"/>
      <c r="R226" s="24"/>
      <c r="S226" s="24"/>
      <c r="T226" s="24"/>
      <c r="U226" s="24"/>
    </row>
    <row r="227" spans="5:21" ht="12.75">
      <c r="E227" s="23"/>
      <c r="F227" s="24"/>
      <c r="H227" s="23"/>
      <c r="J227" s="201"/>
      <c r="K227" s="201"/>
      <c r="L227" s="201"/>
      <c r="N227" s="24"/>
      <c r="P227" s="24"/>
      <c r="Q227" s="23"/>
      <c r="R227" s="24"/>
      <c r="S227" s="24"/>
      <c r="T227" s="24"/>
      <c r="U227" s="24"/>
    </row>
    <row r="228" spans="5:21" ht="12.75">
      <c r="E228" s="23"/>
      <c r="F228" s="24"/>
      <c r="H228" s="23"/>
      <c r="J228" s="201"/>
      <c r="K228" s="201"/>
      <c r="L228" s="201"/>
      <c r="N228" s="24"/>
      <c r="P228" s="24"/>
      <c r="Q228" s="23"/>
      <c r="R228" s="24"/>
      <c r="S228" s="24"/>
      <c r="T228" s="24"/>
      <c r="U228" s="24"/>
    </row>
    <row r="229" spans="5:21" ht="12.75">
      <c r="E229" s="23"/>
      <c r="F229" s="24"/>
      <c r="H229" s="23"/>
      <c r="J229" s="201"/>
      <c r="K229" s="201"/>
      <c r="L229" s="201"/>
      <c r="N229" s="24"/>
      <c r="P229" s="24"/>
      <c r="Q229" s="23"/>
      <c r="R229" s="24"/>
      <c r="S229" s="24"/>
      <c r="T229" s="24"/>
      <c r="U229" s="24"/>
    </row>
    <row r="230" spans="5:21" ht="12.75">
      <c r="E230" s="23"/>
      <c r="F230" s="24"/>
      <c r="H230" s="23"/>
      <c r="J230" s="201"/>
      <c r="K230" s="201"/>
      <c r="L230" s="201"/>
      <c r="N230" s="24"/>
      <c r="P230" s="24"/>
      <c r="Q230" s="23"/>
      <c r="R230" s="24"/>
      <c r="S230" s="24"/>
      <c r="T230" s="24"/>
      <c r="U230" s="24"/>
    </row>
    <row r="231" spans="5:21" ht="12.75">
      <c r="E231" s="23"/>
      <c r="F231" s="24"/>
      <c r="H231" s="23"/>
      <c r="J231" s="201"/>
      <c r="K231" s="201"/>
      <c r="L231" s="201"/>
      <c r="N231" s="24"/>
      <c r="P231" s="24"/>
      <c r="Q231" s="23"/>
      <c r="R231" s="24"/>
      <c r="S231" s="24"/>
      <c r="T231" s="24"/>
      <c r="U231" s="24"/>
    </row>
    <row r="232" spans="5:21" ht="12.75">
      <c r="E232" s="23"/>
      <c r="F232" s="24"/>
      <c r="H232" s="23"/>
      <c r="J232" s="201"/>
      <c r="K232" s="201"/>
      <c r="L232" s="201"/>
      <c r="N232" s="24"/>
      <c r="P232" s="24"/>
      <c r="Q232" s="23"/>
      <c r="R232" s="24"/>
      <c r="S232" s="24"/>
      <c r="T232" s="24"/>
      <c r="U232" s="24"/>
    </row>
    <row r="233" spans="5:21" ht="12.75">
      <c r="E233" s="23"/>
      <c r="F233" s="24"/>
      <c r="H233" s="23"/>
      <c r="J233" s="201"/>
      <c r="K233" s="201"/>
      <c r="L233" s="201"/>
      <c r="N233" s="24"/>
      <c r="P233" s="24"/>
      <c r="Q233" s="23"/>
      <c r="R233" s="24"/>
      <c r="S233" s="24"/>
      <c r="T233" s="24"/>
      <c r="U233" s="24"/>
    </row>
    <row r="234" spans="5:21" ht="12.75">
      <c r="E234" s="23"/>
      <c r="F234" s="24"/>
      <c r="H234" s="23"/>
      <c r="J234" s="201"/>
      <c r="K234" s="201"/>
      <c r="L234" s="201"/>
      <c r="N234" s="24"/>
      <c r="P234" s="24"/>
      <c r="Q234" s="23"/>
      <c r="R234" s="24"/>
      <c r="S234" s="24"/>
      <c r="T234" s="24"/>
      <c r="U234" s="24"/>
    </row>
    <row r="235" spans="5:21" ht="12.75">
      <c r="E235" s="23"/>
      <c r="F235" s="24"/>
      <c r="H235" s="23"/>
      <c r="J235" s="201"/>
      <c r="K235" s="201"/>
      <c r="L235" s="201"/>
      <c r="N235" s="24"/>
      <c r="P235" s="24"/>
      <c r="Q235" s="23"/>
      <c r="R235" s="24"/>
      <c r="S235" s="24"/>
      <c r="T235" s="24"/>
      <c r="U235" s="24"/>
    </row>
    <row r="236" spans="5:21" ht="12.75">
      <c r="E236" s="23"/>
      <c r="F236" s="24"/>
      <c r="H236" s="23"/>
      <c r="J236" s="201"/>
      <c r="K236" s="201"/>
      <c r="L236" s="201"/>
      <c r="N236" s="24"/>
      <c r="P236" s="24"/>
      <c r="Q236" s="23"/>
      <c r="R236" s="24"/>
      <c r="S236" s="24"/>
      <c r="T236" s="24"/>
      <c r="U236" s="24"/>
    </row>
    <row r="237" spans="5:21" ht="12.75">
      <c r="E237" s="23"/>
      <c r="F237" s="24"/>
      <c r="H237" s="23"/>
      <c r="J237" s="201"/>
      <c r="K237" s="201"/>
      <c r="L237" s="201"/>
      <c r="N237" s="24"/>
      <c r="P237" s="24"/>
      <c r="Q237" s="23"/>
      <c r="R237" s="24"/>
      <c r="S237" s="24"/>
      <c r="T237" s="24"/>
      <c r="U237" s="24"/>
    </row>
    <row r="238" spans="5:21" ht="12.75">
      <c r="E238" s="23"/>
      <c r="F238" s="24"/>
      <c r="H238" s="23"/>
      <c r="J238" s="201"/>
      <c r="K238" s="201"/>
      <c r="L238" s="201"/>
      <c r="N238" s="24"/>
      <c r="P238" s="24"/>
      <c r="Q238" s="23"/>
      <c r="R238" s="24"/>
      <c r="S238" s="24"/>
      <c r="T238" s="24"/>
      <c r="U238" s="24"/>
    </row>
    <row r="239" spans="5:21" ht="12.75">
      <c r="E239" s="23"/>
      <c r="F239" s="24"/>
      <c r="H239" s="23"/>
      <c r="J239" s="201"/>
      <c r="K239" s="201"/>
      <c r="L239" s="201"/>
      <c r="N239" s="24"/>
      <c r="P239" s="24"/>
      <c r="Q239" s="23"/>
      <c r="R239" s="24"/>
      <c r="S239" s="24"/>
      <c r="T239" s="24"/>
      <c r="U239" s="24"/>
    </row>
    <row r="240" spans="5:21" ht="12.75">
      <c r="E240" s="23"/>
      <c r="F240" s="24"/>
      <c r="H240" s="23"/>
      <c r="J240" s="201"/>
      <c r="K240" s="201"/>
      <c r="L240" s="201"/>
      <c r="N240" s="24"/>
      <c r="P240" s="24"/>
      <c r="Q240" s="23"/>
      <c r="R240" s="24"/>
      <c r="S240" s="24"/>
      <c r="T240" s="24"/>
      <c r="U240" s="24"/>
    </row>
    <row r="241" spans="5:21" ht="12.75">
      <c r="E241" s="23"/>
      <c r="F241" s="24"/>
      <c r="H241" s="23"/>
      <c r="J241" s="201"/>
      <c r="K241" s="201"/>
      <c r="L241" s="201"/>
      <c r="N241" s="24"/>
      <c r="P241" s="24"/>
      <c r="Q241" s="23"/>
      <c r="R241" s="24"/>
      <c r="S241" s="24"/>
      <c r="T241" s="24"/>
      <c r="U241" s="24"/>
    </row>
    <row r="242" spans="5:21" ht="12.75">
      <c r="E242" s="23"/>
      <c r="F242" s="24"/>
      <c r="H242" s="23"/>
      <c r="J242" s="201"/>
      <c r="K242" s="201"/>
      <c r="L242" s="201"/>
      <c r="N242" s="24"/>
      <c r="P242" s="24"/>
      <c r="Q242" s="23"/>
      <c r="R242" s="24"/>
      <c r="S242" s="24"/>
      <c r="T242" s="24"/>
      <c r="U242" s="24"/>
    </row>
    <row r="243" spans="5:21" ht="12.75">
      <c r="E243" s="23"/>
      <c r="F243" s="24"/>
      <c r="H243" s="23"/>
      <c r="J243" s="201"/>
      <c r="K243" s="201"/>
      <c r="L243" s="201"/>
      <c r="N243" s="24"/>
      <c r="P243" s="24"/>
      <c r="Q243" s="23"/>
      <c r="R243" s="24"/>
      <c r="S243" s="24"/>
      <c r="T243" s="24"/>
      <c r="U243" s="24"/>
    </row>
    <row r="244" spans="5:21" ht="12.75">
      <c r="E244" s="23"/>
      <c r="F244" s="24"/>
      <c r="H244" s="23"/>
      <c r="J244" s="201"/>
      <c r="K244" s="201"/>
      <c r="L244" s="201"/>
      <c r="N244" s="24"/>
      <c r="P244" s="24"/>
      <c r="Q244" s="23"/>
      <c r="R244" s="24"/>
      <c r="S244" s="24"/>
      <c r="T244" s="24"/>
      <c r="U244" s="24"/>
    </row>
    <row r="245" spans="5:21" ht="12.75">
      <c r="E245" s="23"/>
      <c r="F245" s="24"/>
      <c r="H245" s="23"/>
      <c r="J245" s="201"/>
      <c r="K245" s="201"/>
      <c r="L245" s="201"/>
      <c r="N245" s="24"/>
      <c r="P245" s="24"/>
      <c r="Q245" s="23"/>
      <c r="R245" s="24"/>
      <c r="S245" s="24"/>
      <c r="T245" s="24"/>
      <c r="U245" s="24"/>
    </row>
    <row r="246" spans="5:21" ht="12.75">
      <c r="E246" s="23"/>
      <c r="F246" s="24"/>
      <c r="H246" s="23"/>
      <c r="J246" s="201"/>
      <c r="K246" s="201"/>
      <c r="L246" s="201"/>
      <c r="N246" s="24"/>
      <c r="P246" s="24"/>
      <c r="Q246" s="23"/>
      <c r="R246" s="24"/>
      <c r="S246" s="24"/>
      <c r="T246" s="24"/>
      <c r="U246" s="24"/>
    </row>
    <row r="247" spans="5:21" ht="12.75">
      <c r="E247" s="23"/>
      <c r="F247" s="24"/>
      <c r="H247" s="23"/>
      <c r="J247" s="201"/>
      <c r="K247" s="201"/>
      <c r="L247" s="201"/>
      <c r="N247" s="24"/>
      <c r="P247" s="24"/>
      <c r="Q247" s="23"/>
      <c r="R247" s="24"/>
      <c r="S247" s="24"/>
      <c r="T247" s="24"/>
      <c r="U247" s="24"/>
    </row>
    <row r="248" spans="5:21" ht="12.75">
      <c r="E248" s="23"/>
      <c r="F248" s="24"/>
      <c r="H248" s="23"/>
      <c r="J248" s="201"/>
      <c r="K248" s="201"/>
      <c r="L248" s="201"/>
      <c r="N248" s="24"/>
      <c r="P248" s="24"/>
      <c r="Q248" s="23"/>
      <c r="R248" s="24"/>
      <c r="S248" s="24"/>
      <c r="T248" s="24"/>
      <c r="U248" s="24"/>
    </row>
    <row r="249" spans="5:21" ht="12.75">
      <c r="E249" s="23"/>
      <c r="F249" s="24"/>
      <c r="H249" s="23"/>
      <c r="J249" s="201"/>
      <c r="K249" s="201"/>
      <c r="L249" s="201"/>
      <c r="N249" s="24"/>
      <c r="P249" s="24"/>
      <c r="Q249" s="23"/>
      <c r="R249" s="24"/>
      <c r="S249" s="24"/>
      <c r="T249" s="24"/>
      <c r="U249" s="24"/>
    </row>
    <row r="250" spans="5:21" ht="12.75">
      <c r="E250" s="23"/>
      <c r="F250" s="24"/>
      <c r="H250" s="23"/>
      <c r="J250" s="201"/>
      <c r="K250" s="201"/>
      <c r="L250" s="201"/>
      <c r="N250" s="24"/>
      <c r="P250" s="24"/>
      <c r="Q250" s="23"/>
      <c r="R250" s="24"/>
      <c r="S250" s="24"/>
      <c r="T250" s="24"/>
      <c r="U250" s="24"/>
    </row>
    <row r="251" spans="5:21" ht="12.75">
      <c r="E251" s="23"/>
      <c r="F251" s="24"/>
      <c r="H251" s="23"/>
      <c r="J251" s="201"/>
      <c r="K251" s="201"/>
      <c r="L251" s="201"/>
      <c r="N251" s="24"/>
      <c r="P251" s="24"/>
      <c r="Q251" s="23"/>
      <c r="R251" s="24"/>
      <c r="S251" s="24"/>
      <c r="T251" s="24"/>
      <c r="U251" s="24"/>
    </row>
    <row r="252" spans="5:21" ht="12.75">
      <c r="E252" s="23"/>
      <c r="F252" s="24"/>
      <c r="H252" s="23"/>
      <c r="J252" s="201"/>
      <c r="K252" s="201"/>
      <c r="L252" s="201"/>
      <c r="N252" s="24"/>
      <c r="P252" s="24"/>
      <c r="Q252" s="23"/>
      <c r="R252" s="24"/>
      <c r="S252" s="24"/>
      <c r="T252" s="24"/>
      <c r="U252" s="24"/>
    </row>
    <row r="253" spans="5:21" ht="12.75">
      <c r="E253" s="23"/>
      <c r="F253" s="24"/>
      <c r="H253" s="23"/>
      <c r="J253" s="201"/>
      <c r="K253" s="201"/>
      <c r="L253" s="201"/>
      <c r="N253" s="24"/>
      <c r="P253" s="24"/>
      <c r="Q253" s="23"/>
      <c r="R253" s="24"/>
      <c r="S253" s="24"/>
      <c r="T253" s="24"/>
      <c r="U253" s="24"/>
    </row>
    <row r="254" spans="5:21" ht="12.75">
      <c r="E254" s="23"/>
      <c r="F254" s="24"/>
      <c r="H254" s="23"/>
      <c r="J254" s="201"/>
      <c r="K254" s="201"/>
      <c r="L254" s="201"/>
      <c r="N254" s="24"/>
      <c r="P254" s="24"/>
      <c r="Q254" s="23"/>
      <c r="R254" s="24"/>
      <c r="S254" s="24"/>
      <c r="T254" s="24"/>
      <c r="U254" s="24"/>
    </row>
    <row r="255" spans="5:21" ht="12.75">
      <c r="E255" s="23"/>
      <c r="F255" s="24"/>
      <c r="H255" s="23"/>
      <c r="J255" s="201"/>
      <c r="K255" s="201"/>
      <c r="L255" s="201"/>
      <c r="N255" s="24"/>
      <c r="P255" s="24"/>
      <c r="Q255" s="23"/>
      <c r="R255" s="24"/>
      <c r="S255" s="24"/>
      <c r="T255" s="24"/>
      <c r="U255" s="24"/>
    </row>
    <row r="256" spans="5:21" ht="12.75">
      <c r="E256" s="23"/>
      <c r="F256" s="24"/>
      <c r="H256" s="23"/>
      <c r="J256" s="201"/>
      <c r="K256" s="201"/>
      <c r="L256" s="201"/>
      <c r="N256" s="24"/>
      <c r="P256" s="24"/>
      <c r="Q256" s="23"/>
      <c r="R256" s="24"/>
      <c r="S256" s="24"/>
      <c r="T256" s="24"/>
      <c r="U256" s="24"/>
    </row>
    <row r="257" spans="5:21" ht="12.75">
      <c r="E257" s="23"/>
      <c r="F257" s="24"/>
      <c r="H257" s="23"/>
      <c r="J257" s="201"/>
      <c r="K257" s="201"/>
      <c r="L257" s="201"/>
      <c r="N257" s="24"/>
      <c r="P257" s="24"/>
      <c r="Q257" s="23"/>
      <c r="R257" s="24"/>
      <c r="S257" s="24"/>
      <c r="T257" s="24"/>
      <c r="U257" s="24"/>
    </row>
    <row r="258" spans="5:21" ht="12.75">
      <c r="E258" s="23"/>
      <c r="F258" s="24"/>
      <c r="H258" s="23"/>
      <c r="J258" s="201"/>
      <c r="K258" s="201"/>
      <c r="L258" s="201"/>
      <c r="N258" s="24"/>
      <c r="P258" s="24"/>
      <c r="Q258" s="23"/>
      <c r="R258" s="24"/>
      <c r="S258" s="24"/>
      <c r="T258" s="24"/>
      <c r="U258" s="24"/>
    </row>
    <row r="259" spans="5:21" ht="12.75">
      <c r="E259" s="23"/>
      <c r="F259" s="24"/>
      <c r="H259" s="23"/>
      <c r="J259" s="201"/>
      <c r="K259" s="201"/>
      <c r="L259" s="201"/>
      <c r="N259" s="24"/>
      <c r="P259" s="24"/>
      <c r="Q259" s="23"/>
      <c r="R259" s="24"/>
      <c r="S259" s="24"/>
      <c r="T259" s="24"/>
      <c r="U259" s="24"/>
    </row>
    <row r="260" spans="5:21" ht="12.75">
      <c r="E260" s="23"/>
      <c r="F260" s="24"/>
      <c r="H260" s="23"/>
      <c r="J260" s="201"/>
      <c r="K260" s="201"/>
      <c r="L260" s="201"/>
      <c r="N260" s="24"/>
      <c r="P260" s="24"/>
      <c r="Q260" s="23"/>
      <c r="R260" s="24"/>
      <c r="S260" s="24"/>
      <c r="T260" s="24"/>
      <c r="U260" s="24"/>
    </row>
    <row r="261" spans="5:21" ht="12.75">
      <c r="E261" s="23"/>
      <c r="F261" s="24"/>
      <c r="H261" s="23"/>
      <c r="J261" s="201"/>
      <c r="K261" s="201"/>
      <c r="L261" s="201"/>
      <c r="N261" s="24"/>
      <c r="P261" s="24"/>
      <c r="Q261" s="23"/>
      <c r="R261" s="24"/>
      <c r="S261" s="24"/>
      <c r="T261" s="24"/>
      <c r="U261" s="24"/>
    </row>
    <row r="262" spans="5:21" ht="12.75">
      <c r="E262" s="23"/>
      <c r="F262" s="24"/>
      <c r="H262" s="23"/>
      <c r="J262" s="201"/>
      <c r="K262" s="201"/>
      <c r="L262" s="201"/>
      <c r="N262" s="24"/>
      <c r="P262" s="24"/>
      <c r="Q262" s="23"/>
      <c r="R262" s="24"/>
      <c r="S262" s="24"/>
      <c r="T262" s="24"/>
      <c r="U262" s="24"/>
    </row>
    <row r="263" spans="5:21" ht="12.75">
      <c r="E263" s="23"/>
      <c r="F263" s="24"/>
      <c r="H263" s="23"/>
      <c r="J263" s="201"/>
      <c r="K263" s="201"/>
      <c r="L263" s="201"/>
      <c r="N263" s="24"/>
      <c r="P263" s="24"/>
      <c r="Q263" s="23"/>
      <c r="R263" s="24"/>
      <c r="S263" s="24"/>
      <c r="T263" s="24"/>
      <c r="U263" s="24"/>
    </row>
    <row r="264" spans="5:21" ht="12.75">
      <c r="E264" s="23"/>
      <c r="F264" s="24"/>
      <c r="H264" s="23"/>
      <c r="J264" s="201"/>
      <c r="K264" s="201"/>
      <c r="L264" s="201"/>
      <c r="N264" s="24"/>
      <c r="P264" s="24"/>
      <c r="Q264" s="23"/>
      <c r="R264" s="24"/>
      <c r="S264" s="24"/>
      <c r="T264" s="24"/>
      <c r="U264" s="24"/>
    </row>
    <row r="265" spans="5:21" ht="12.75">
      <c r="E265" s="23"/>
      <c r="F265" s="24"/>
      <c r="H265" s="23"/>
      <c r="J265" s="201"/>
      <c r="K265" s="201"/>
      <c r="L265" s="201"/>
      <c r="N265" s="24"/>
      <c r="P265" s="24"/>
      <c r="Q265" s="23"/>
      <c r="R265" s="24"/>
      <c r="S265" s="24"/>
      <c r="T265" s="24"/>
      <c r="U265" s="24"/>
    </row>
    <row r="266" spans="5:21" ht="12.75">
      <c r="E266" s="23"/>
      <c r="F266" s="24"/>
      <c r="H266" s="23"/>
      <c r="J266" s="201"/>
      <c r="K266" s="201"/>
      <c r="L266" s="201"/>
      <c r="N266" s="24"/>
      <c r="P266" s="24"/>
      <c r="Q266" s="23"/>
      <c r="R266" s="24"/>
      <c r="S266" s="24"/>
      <c r="T266" s="24"/>
      <c r="U266" s="24"/>
    </row>
    <row r="267" spans="5:21" ht="12.75">
      <c r="E267" s="23"/>
      <c r="F267" s="24"/>
      <c r="H267" s="23"/>
      <c r="J267" s="201"/>
      <c r="K267" s="201"/>
      <c r="L267" s="201"/>
      <c r="N267" s="24"/>
      <c r="P267" s="24"/>
      <c r="Q267" s="23"/>
      <c r="R267" s="24"/>
      <c r="S267" s="24"/>
      <c r="T267" s="24"/>
      <c r="U267" s="24"/>
    </row>
    <row r="268" spans="5:21" ht="12.75">
      <c r="E268" s="23"/>
      <c r="F268" s="24"/>
      <c r="H268" s="23"/>
      <c r="J268" s="201"/>
      <c r="K268" s="201"/>
      <c r="L268" s="201"/>
      <c r="N268" s="24"/>
      <c r="P268" s="24"/>
      <c r="Q268" s="23"/>
      <c r="R268" s="24"/>
      <c r="S268" s="24"/>
      <c r="T268" s="24"/>
      <c r="U268" s="24"/>
    </row>
    <row r="269" spans="5:21" ht="12.75">
      <c r="E269" s="23"/>
      <c r="F269" s="24"/>
      <c r="H269" s="23"/>
      <c r="J269" s="201"/>
      <c r="K269" s="201"/>
      <c r="L269" s="201"/>
      <c r="N269" s="24"/>
      <c r="P269" s="24"/>
      <c r="Q269" s="23"/>
      <c r="R269" s="24"/>
      <c r="S269" s="24"/>
      <c r="T269" s="24"/>
      <c r="U269" s="24"/>
    </row>
    <row r="270" spans="5:21" ht="12.75">
      <c r="E270" s="23"/>
      <c r="F270" s="24"/>
      <c r="H270" s="23"/>
      <c r="J270" s="201"/>
      <c r="K270" s="201"/>
      <c r="L270" s="201"/>
      <c r="N270" s="24"/>
      <c r="P270" s="24"/>
      <c r="Q270" s="23"/>
      <c r="R270" s="24"/>
      <c r="S270" s="24"/>
      <c r="T270" s="24"/>
      <c r="U270" s="24"/>
    </row>
    <row r="271" spans="5:21" ht="12.75">
      <c r="E271" s="23"/>
      <c r="F271" s="24"/>
      <c r="H271" s="23"/>
      <c r="J271" s="201"/>
      <c r="K271" s="201"/>
      <c r="L271" s="201"/>
      <c r="N271" s="24"/>
      <c r="P271" s="24"/>
      <c r="Q271" s="23"/>
      <c r="R271" s="24"/>
      <c r="S271" s="24"/>
      <c r="T271" s="24"/>
      <c r="U271" s="24"/>
    </row>
    <row r="272" spans="5:21" ht="12.75">
      <c r="E272" s="23"/>
      <c r="F272" s="24"/>
      <c r="H272" s="23"/>
      <c r="J272" s="201"/>
      <c r="K272" s="201"/>
      <c r="L272" s="201"/>
      <c r="N272" s="24"/>
      <c r="P272" s="24"/>
      <c r="Q272" s="23"/>
      <c r="R272" s="24"/>
      <c r="S272" s="24"/>
      <c r="T272" s="24"/>
      <c r="U272" s="24"/>
    </row>
    <row r="273" spans="5:21" ht="12.75">
      <c r="E273" s="23"/>
      <c r="F273" s="24"/>
      <c r="H273" s="23"/>
      <c r="J273" s="201"/>
      <c r="K273" s="201"/>
      <c r="L273" s="201"/>
      <c r="N273" s="24"/>
      <c r="P273" s="24"/>
      <c r="Q273" s="23"/>
      <c r="R273" s="24"/>
      <c r="S273" s="24"/>
      <c r="T273" s="24"/>
      <c r="U273" s="24"/>
    </row>
    <row r="274" spans="5:21" ht="12.75">
      <c r="E274" s="23"/>
      <c r="F274" s="24"/>
      <c r="H274" s="23"/>
      <c r="J274" s="201"/>
      <c r="K274" s="201"/>
      <c r="L274" s="201"/>
      <c r="N274" s="24"/>
      <c r="P274" s="24"/>
      <c r="Q274" s="23"/>
      <c r="R274" s="24"/>
      <c r="S274" s="24"/>
      <c r="T274" s="24"/>
      <c r="U274" s="24"/>
    </row>
    <row r="275" spans="5:21" ht="12.75">
      <c r="E275" s="23"/>
      <c r="F275" s="24"/>
      <c r="H275" s="23"/>
      <c r="J275" s="201"/>
      <c r="K275" s="201"/>
      <c r="L275" s="201"/>
      <c r="N275" s="24"/>
      <c r="P275" s="24"/>
      <c r="Q275" s="23"/>
      <c r="R275" s="24"/>
      <c r="S275" s="24"/>
      <c r="T275" s="24"/>
      <c r="U275" s="24"/>
    </row>
    <row r="276" spans="5:21" ht="12.75">
      <c r="E276" s="23"/>
      <c r="F276" s="24"/>
      <c r="H276" s="23"/>
      <c r="J276" s="201"/>
      <c r="K276" s="201"/>
      <c r="L276" s="201"/>
      <c r="N276" s="24"/>
      <c r="P276" s="24"/>
      <c r="Q276" s="23"/>
      <c r="R276" s="24"/>
      <c r="S276" s="24"/>
      <c r="T276" s="24"/>
      <c r="U276" s="24"/>
    </row>
    <row r="277" spans="5:21" ht="12.75">
      <c r="E277" s="23"/>
      <c r="F277" s="24"/>
      <c r="H277" s="23"/>
      <c r="J277" s="201"/>
      <c r="K277" s="201"/>
      <c r="L277" s="201"/>
      <c r="N277" s="24"/>
      <c r="P277" s="24"/>
      <c r="Q277" s="23"/>
      <c r="R277" s="24"/>
      <c r="S277" s="24"/>
      <c r="T277" s="24"/>
      <c r="U277" s="24"/>
    </row>
    <row r="278" spans="5:21" ht="12.75">
      <c r="E278" s="23"/>
      <c r="F278" s="24"/>
      <c r="H278" s="23"/>
      <c r="J278" s="201"/>
      <c r="K278" s="201"/>
      <c r="L278" s="201"/>
      <c r="N278" s="24"/>
      <c r="P278" s="24"/>
      <c r="Q278" s="23"/>
      <c r="R278" s="24"/>
      <c r="S278" s="24"/>
      <c r="T278" s="24"/>
      <c r="U278" s="24"/>
    </row>
    <row r="279" spans="5:21" ht="12.75">
      <c r="E279" s="23"/>
      <c r="F279" s="24"/>
      <c r="H279" s="23"/>
      <c r="J279" s="201"/>
      <c r="K279" s="201"/>
      <c r="L279" s="201"/>
      <c r="N279" s="24"/>
      <c r="P279" s="24"/>
      <c r="Q279" s="23"/>
      <c r="R279" s="24"/>
      <c r="S279" s="24"/>
      <c r="T279" s="24"/>
      <c r="U279" s="24"/>
    </row>
    <row r="280" spans="5:21" ht="12.75">
      <c r="E280" s="23"/>
      <c r="F280" s="24"/>
      <c r="H280" s="23"/>
      <c r="J280" s="201"/>
      <c r="K280" s="201"/>
      <c r="L280" s="201"/>
      <c r="N280" s="24"/>
      <c r="P280" s="24"/>
      <c r="Q280" s="23"/>
      <c r="R280" s="24"/>
      <c r="S280" s="24"/>
      <c r="T280" s="24"/>
      <c r="U280" s="24"/>
    </row>
    <row r="281" spans="5:21" ht="12.75">
      <c r="E281" s="23"/>
      <c r="F281" s="24"/>
      <c r="H281" s="23"/>
      <c r="J281" s="201"/>
      <c r="K281" s="201"/>
      <c r="L281" s="201"/>
      <c r="N281" s="24"/>
      <c r="P281" s="24"/>
      <c r="Q281" s="23"/>
      <c r="R281" s="24"/>
      <c r="S281" s="24"/>
      <c r="T281" s="24"/>
      <c r="U281" s="24"/>
    </row>
    <row r="282" spans="5:21" ht="12.75">
      <c r="E282" s="23"/>
      <c r="F282" s="24"/>
      <c r="H282" s="23"/>
      <c r="J282" s="201"/>
      <c r="K282" s="201"/>
      <c r="L282" s="201"/>
      <c r="N282" s="24"/>
      <c r="P282" s="24"/>
      <c r="Q282" s="23"/>
      <c r="R282" s="24"/>
      <c r="S282" s="24"/>
      <c r="T282" s="24"/>
      <c r="U282" s="24"/>
    </row>
    <row r="283" spans="5:21" ht="12.75">
      <c r="E283" s="23"/>
      <c r="F283" s="24"/>
      <c r="H283" s="23"/>
      <c r="J283" s="201"/>
      <c r="K283" s="201"/>
      <c r="L283" s="201"/>
      <c r="N283" s="24"/>
      <c r="P283" s="24"/>
      <c r="Q283" s="23"/>
      <c r="R283" s="24"/>
      <c r="S283" s="24"/>
      <c r="T283" s="24"/>
      <c r="U283" s="24"/>
    </row>
    <row r="284" spans="5:21" ht="12.75">
      <c r="E284" s="23"/>
      <c r="F284" s="24"/>
      <c r="H284" s="23"/>
      <c r="J284" s="201"/>
      <c r="K284" s="201"/>
      <c r="L284" s="201"/>
      <c r="N284" s="24"/>
      <c r="P284" s="24"/>
      <c r="Q284" s="23"/>
      <c r="R284" s="24"/>
      <c r="S284" s="24"/>
      <c r="T284" s="24"/>
      <c r="U284" s="24"/>
    </row>
    <row r="285" spans="5:21" ht="12.75">
      <c r="E285" s="23"/>
      <c r="F285" s="24"/>
      <c r="H285" s="23"/>
      <c r="J285" s="201"/>
      <c r="K285" s="201"/>
      <c r="L285" s="201"/>
      <c r="N285" s="24"/>
      <c r="P285" s="24"/>
      <c r="Q285" s="23"/>
      <c r="R285" s="24"/>
      <c r="S285" s="24"/>
      <c r="T285" s="24"/>
      <c r="U285" s="24"/>
    </row>
    <row r="286" spans="5:21" ht="12.75">
      <c r="E286" s="23"/>
      <c r="F286" s="24"/>
      <c r="H286" s="23"/>
      <c r="J286" s="201"/>
      <c r="K286" s="201"/>
      <c r="L286" s="201"/>
      <c r="N286" s="24"/>
      <c r="P286" s="24"/>
      <c r="Q286" s="23"/>
      <c r="R286" s="24"/>
      <c r="S286" s="24"/>
      <c r="T286" s="24"/>
      <c r="U286" s="24"/>
    </row>
    <row r="287" spans="5:21" ht="12.75">
      <c r="E287" s="23"/>
      <c r="F287" s="24"/>
      <c r="H287" s="23"/>
      <c r="J287" s="201"/>
      <c r="K287" s="201"/>
      <c r="L287" s="201"/>
      <c r="N287" s="24"/>
      <c r="P287" s="24"/>
      <c r="Q287" s="23"/>
      <c r="R287" s="24"/>
      <c r="S287" s="24"/>
      <c r="T287" s="24"/>
      <c r="U287" s="24"/>
    </row>
    <row r="288" spans="5:21" ht="12.75">
      <c r="E288" s="23"/>
      <c r="F288" s="24"/>
      <c r="H288" s="23"/>
      <c r="J288" s="201"/>
      <c r="K288" s="201"/>
      <c r="L288" s="201"/>
      <c r="N288" s="24"/>
      <c r="P288" s="24"/>
      <c r="Q288" s="23"/>
      <c r="R288" s="24"/>
      <c r="S288" s="24"/>
      <c r="T288" s="24"/>
      <c r="U288" s="24"/>
    </row>
    <row r="289" spans="5:21" ht="12.75">
      <c r="E289" s="23"/>
      <c r="F289" s="24"/>
      <c r="H289" s="23"/>
      <c r="J289" s="201"/>
      <c r="K289" s="201"/>
      <c r="L289" s="201"/>
      <c r="N289" s="24"/>
      <c r="P289" s="24"/>
      <c r="Q289" s="23"/>
      <c r="R289" s="24"/>
      <c r="S289" s="24"/>
      <c r="T289" s="24"/>
      <c r="U289" s="24"/>
    </row>
    <row r="290" spans="5:21" ht="12.75">
      <c r="E290" s="23"/>
      <c r="F290" s="24"/>
      <c r="H290" s="23"/>
      <c r="J290" s="201"/>
      <c r="K290" s="201"/>
      <c r="L290" s="201"/>
      <c r="N290" s="24"/>
      <c r="P290" s="24"/>
      <c r="Q290" s="23"/>
      <c r="R290" s="24"/>
      <c r="S290" s="24"/>
      <c r="T290" s="24"/>
      <c r="U290" s="24"/>
    </row>
    <row r="291" spans="5:21" ht="12.75">
      <c r="E291" s="23"/>
      <c r="F291" s="24"/>
      <c r="H291" s="23"/>
      <c r="J291" s="201"/>
      <c r="K291" s="201"/>
      <c r="L291" s="201"/>
      <c r="N291" s="24"/>
      <c r="P291" s="24"/>
      <c r="Q291" s="23"/>
      <c r="R291" s="24"/>
      <c r="S291" s="24"/>
      <c r="T291" s="24"/>
      <c r="U291" s="24"/>
    </row>
    <row r="292" spans="5:21" ht="12.75">
      <c r="E292" s="23"/>
      <c r="F292" s="24"/>
      <c r="H292" s="23"/>
      <c r="J292" s="201"/>
      <c r="K292" s="201"/>
      <c r="L292" s="201"/>
      <c r="N292" s="24"/>
      <c r="P292" s="24"/>
      <c r="Q292" s="23"/>
      <c r="R292" s="24"/>
      <c r="S292" s="24"/>
      <c r="T292" s="24"/>
      <c r="U292" s="24"/>
    </row>
    <row r="293" spans="5:21" ht="12.75">
      <c r="E293" s="23"/>
      <c r="F293" s="24"/>
      <c r="H293" s="23"/>
      <c r="J293" s="201"/>
      <c r="K293" s="201"/>
      <c r="L293" s="201"/>
      <c r="N293" s="24"/>
      <c r="P293" s="24"/>
      <c r="Q293" s="23"/>
      <c r="R293" s="24"/>
      <c r="S293" s="24"/>
      <c r="T293" s="24"/>
      <c r="U293" s="24"/>
    </row>
    <row r="294" spans="5:21" ht="12.75">
      <c r="E294" s="23"/>
      <c r="F294" s="24"/>
      <c r="H294" s="23"/>
      <c r="J294" s="201"/>
      <c r="K294" s="201"/>
      <c r="L294" s="201"/>
      <c r="N294" s="24"/>
      <c r="P294" s="24"/>
      <c r="Q294" s="23"/>
      <c r="R294" s="24"/>
      <c r="S294" s="24"/>
      <c r="T294" s="24"/>
      <c r="U294" s="24"/>
    </row>
    <row r="295" spans="5:21" ht="12.75">
      <c r="E295" s="23"/>
      <c r="F295" s="24"/>
      <c r="H295" s="23"/>
      <c r="J295" s="201"/>
      <c r="K295" s="201"/>
      <c r="L295" s="201"/>
      <c r="N295" s="24"/>
      <c r="P295" s="24"/>
      <c r="Q295" s="23"/>
      <c r="R295" s="24"/>
      <c r="S295" s="24"/>
      <c r="T295" s="24"/>
      <c r="U295" s="24"/>
    </row>
    <row r="296" spans="5:21" ht="12.75">
      <c r="E296" s="23"/>
      <c r="F296" s="24"/>
      <c r="H296" s="23"/>
      <c r="J296" s="201"/>
      <c r="K296" s="201"/>
      <c r="L296" s="201"/>
      <c r="N296" s="24"/>
      <c r="P296" s="24"/>
      <c r="Q296" s="23"/>
      <c r="R296" s="24"/>
      <c r="S296" s="24"/>
      <c r="T296" s="24"/>
      <c r="U296" s="24"/>
    </row>
    <row r="297" spans="5:21" ht="12.75">
      <c r="E297" s="23"/>
      <c r="F297" s="24"/>
      <c r="H297" s="23"/>
      <c r="J297" s="201"/>
      <c r="K297" s="201"/>
      <c r="L297" s="201"/>
      <c r="N297" s="24"/>
      <c r="P297" s="24"/>
      <c r="Q297" s="23"/>
      <c r="R297" s="24"/>
      <c r="S297" s="24"/>
      <c r="T297" s="24"/>
      <c r="U297" s="24"/>
    </row>
    <row r="298" spans="5:21" ht="12.75">
      <c r="E298" s="23"/>
      <c r="F298" s="24"/>
      <c r="H298" s="23"/>
      <c r="J298" s="201"/>
      <c r="K298" s="201"/>
      <c r="L298" s="201"/>
      <c r="N298" s="24"/>
      <c r="P298" s="24"/>
      <c r="Q298" s="23"/>
      <c r="R298" s="24"/>
      <c r="S298" s="24"/>
      <c r="T298" s="24"/>
      <c r="U298" s="24"/>
    </row>
    <row r="299" spans="5:21" ht="12.75">
      <c r="E299" s="23"/>
      <c r="F299" s="24"/>
      <c r="H299" s="23"/>
      <c r="J299" s="201"/>
      <c r="K299" s="201"/>
      <c r="L299" s="201"/>
      <c r="N299" s="24"/>
      <c r="P299" s="24"/>
      <c r="Q299" s="23"/>
      <c r="R299" s="24"/>
      <c r="S299" s="24"/>
      <c r="T299" s="24"/>
      <c r="U299" s="24"/>
    </row>
    <row r="300" spans="5:21" ht="12.75">
      <c r="E300" s="23"/>
      <c r="F300" s="24"/>
      <c r="H300" s="23"/>
      <c r="J300" s="201"/>
      <c r="K300" s="201"/>
      <c r="L300" s="201"/>
      <c r="N300" s="24"/>
      <c r="P300" s="24"/>
      <c r="Q300" s="23"/>
      <c r="R300" s="24"/>
      <c r="S300" s="24"/>
      <c r="T300" s="24"/>
      <c r="U300" s="24"/>
    </row>
    <row r="301" spans="5:21" ht="12.75">
      <c r="E301" s="23"/>
      <c r="F301" s="24"/>
      <c r="H301" s="23"/>
      <c r="J301" s="201"/>
      <c r="K301" s="201"/>
      <c r="L301" s="201"/>
      <c r="N301" s="24"/>
      <c r="P301" s="24"/>
      <c r="Q301" s="23"/>
      <c r="R301" s="24"/>
      <c r="S301" s="24"/>
      <c r="T301" s="24"/>
      <c r="U301" s="24"/>
    </row>
    <row r="302" spans="5:21" ht="12.75">
      <c r="E302" s="23"/>
      <c r="F302" s="24"/>
      <c r="H302" s="23"/>
      <c r="J302" s="201"/>
      <c r="K302" s="201"/>
      <c r="L302" s="201"/>
      <c r="N302" s="24"/>
      <c r="P302" s="24"/>
      <c r="Q302" s="23"/>
      <c r="R302" s="24"/>
      <c r="S302" s="24"/>
      <c r="T302" s="24"/>
      <c r="U302" s="24"/>
    </row>
    <row r="303" spans="5:21" ht="12.75">
      <c r="E303" s="23"/>
      <c r="F303" s="24"/>
      <c r="H303" s="23"/>
      <c r="J303" s="201"/>
      <c r="K303" s="201"/>
      <c r="L303" s="201"/>
      <c r="N303" s="24"/>
      <c r="P303" s="24"/>
      <c r="Q303" s="23"/>
      <c r="R303" s="24"/>
      <c r="S303" s="24"/>
      <c r="T303" s="24"/>
      <c r="U303" s="24"/>
    </row>
    <row r="304" spans="5:21" ht="12.75">
      <c r="E304" s="23"/>
      <c r="F304" s="24"/>
      <c r="H304" s="23"/>
      <c r="J304" s="201"/>
      <c r="K304" s="201"/>
      <c r="L304" s="201"/>
      <c r="N304" s="24"/>
      <c r="P304" s="24"/>
      <c r="Q304" s="23"/>
      <c r="R304" s="24"/>
      <c r="S304" s="24"/>
      <c r="T304" s="24"/>
      <c r="U304" s="24"/>
    </row>
    <row r="305" spans="5:21" ht="12.75">
      <c r="E305" s="23"/>
      <c r="F305" s="24"/>
      <c r="H305" s="23"/>
      <c r="J305" s="201"/>
      <c r="K305" s="201"/>
      <c r="L305" s="201"/>
      <c r="N305" s="24"/>
      <c r="P305" s="24"/>
      <c r="Q305" s="23"/>
      <c r="R305" s="24"/>
      <c r="S305" s="24"/>
      <c r="T305" s="24"/>
      <c r="U305" s="24"/>
    </row>
    <row r="306" spans="5:21" ht="12.75">
      <c r="E306" s="23"/>
      <c r="F306" s="24"/>
      <c r="H306" s="23"/>
      <c r="J306" s="201"/>
      <c r="K306" s="201"/>
      <c r="L306" s="201"/>
      <c r="N306" s="24"/>
      <c r="P306" s="24"/>
      <c r="Q306" s="23"/>
      <c r="R306" s="24"/>
      <c r="S306" s="24"/>
      <c r="T306" s="24"/>
      <c r="U306" s="24"/>
    </row>
    <row r="307" spans="5:21" ht="12.75">
      <c r="E307" s="23"/>
      <c r="F307" s="24"/>
      <c r="H307" s="23"/>
      <c r="J307" s="201"/>
      <c r="K307" s="201"/>
      <c r="L307" s="201"/>
      <c r="N307" s="24"/>
      <c r="P307" s="24"/>
      <c r="Q307" s="23"/>
      <c r="R307" s="24"/>
      <c r="S307" s="24"/>
      <c r="T307" s="24"/>
      <c r="U307" s="24"/>
    </row>
    <row r="308" spans="5:21" ht="12.75">
      <c r="E308" s="23"/>
      <c r="F308" s="24"/>
      <c r="H308" s="23"/>
      <c r="J308" s="201"/>
      <c r="K308" s="201"/>
      <c r="L308" s="201"/>
      <c r="N308" s="24"/>
      <c r="P308" s="24"/>
      <c r="Q308" s="23"/>
      <c r="R308" s="24"/>
      <c r="S308" s="24"/>
      <c r="T308" s="24"/>
      <c r="U308" s="24"/>
    </row>
    <row r="309" spans="5:21" ht="12.75">
      <c r="E309" s="23"/>
      <c r="F309" s="24"/>
      <c r="H309" s="23"/>
      <c r="J309" s="201"/>
      <c r="K309" s="201"/>
      <c r="L309" s="201"/>
      <c r="N309" s="24"/>
      <c r="P309" s="24"/>
      <c r="Q309" s="23"/>
      <c r="R309" s="24"/>
      <c r="S309" s="24"/>
      <c r="T309" s="24"/>
      <c r="U309" s="24"/>
    </row>
    <row r="310" spans="5:21" ht="12.75">
      <c r="E310" s="23"/>
      <c r="F310" s="24"/>
      <c r="H310" s="23"/>
      <c r="J310" s="201"/>
      <c r="K310" s="201"/>
      <c r="L310" s="201"/>
      <c r="N310" s="24"/>
      <c r="P310" s="24"/>
      <c r="Q310" s="23"/>
      <c r="R310" s="24"/>
      <c r="S310" s="24"/>
      <c r="T310" s="24"/>
      <c r="U310" s="24"/>
    </row>
    <row r="311" spans="5:21" ht="12.75">
      <c r="E311" s="23"/>
      <c r="F311" s="24"/>
      <c r="H311" s="23"/>
      <c r="J311" s="201"/>
      <c r="K311" s="201"/>
      <c r="L311" s="201"/>
      <c r="N311" s="24"/>
      <c r="P311" s="24"/>
      <c r="Q311" s="23"/>
      <c r="R311" s="24"/>
      <c r="S311" s="24"/>
      <c r="T311" s="24"/>
      <c r="U311" s="24"/>
    </row>
    <row r="312" spans="5:21" ht="12.75">
      <c r="E312" s="23"/>
      <c r="F312" s="24"/>
      <c r="H312" s="23"/>
      <c r="J312" s="201"/>
      <c r="K312" s="201"/>
      <c r="L312" s="201"/>
      <c r="N312" s="24"/>
      <c r="P312" s="24"/>
      <c r="Q312" s="23"/>
      <c r="R312" s="24"/>
      <c r="S312" s="24"/>
      <c r="T312" s="24"/>
      <c r="U312" s="24"/>
    </row>
    <row r="313" spans="5:21" ht="12.75">
      <c r="E313" s="23"/>
      <c r="F313" s="24"/>
      <c r="H313" s="23"/>
      <c r="J313" s="201"/>
      <c r="K313" s="201"/>
      <c r="L313" s="201"/>
      <c r="N313" s="24"/>
      <c r="P313" s="24"/>
      <c r="Q313" s="23"/>
      <c r="R313" s="24"/>
      <c r="S313" s="24"/>
      <c r="T313" s="24"/>
      <c r="U313" s="24"/>
    </row>
    <row r="314" spans="5:21" ht="12.75">
      <c r="E314" s="23"/>
      <c r="F314" s="24"/>
      <c r="H314" s="23"/>
      <c r="J314" s="201"/>
      <c r="K314" s="201"/>
      <c r="L314" s="201"/>
      <c r="N314" s="24"/>
      <c r="P314" s="24"/>
      <c r="Q314" s="23"/>
      <c r="R314" s="24"/>
      <c r="S314" s="24"/>
      <c r="T314" s="24"/>
      <c r="U314" s="24"/>
    </row>
    <row r="315" spans="5:21" ht="12.75">
      <c r="E315" s="23"/>
      <c r="F315" s="24"/>
      <c r="H315" s="23"/>
      <c r="J315" s="201"/>
      <c r="K315" s="201"/>
      <c r="L315" s="201"/>
      <c r="N315" s="24"/>
      <c r="P315" s="24"/>
      <c r="Q315" s="23"/>
      <c r="R315" s="24"/>
      <c r="S315" s="24"/>
      <c r="T315" s="24"/>
      <c r="U315" s="24"/>
    </row>
    <row r="316" spans="5:21" ht="12.75">
      <c r="E316" s="23"/>
      <c r="F316" s="24"/>
      <c r="H316" s="23"/>
      <c r="J316" s="201"/>
      <c r="K316" s="201"/>
      <c r="L316" s="201"/>
      <c r="N316" s="24"/>
      <c r="P316" s="24"/>
      <c r="Q316" s="23"/>
      <c r="R316" s="24"/>
      <c r="S316" s="24"/>
      <c r="T316" s="24"/>
      <c r="U316" s="24"/>
    </row>
    <row r="317" spans="5:21" ht="12.75">
      <c r="E317" s="23"/>
      <c r="F317" s="24"/>
      <c r="H317" s="23"/>
      <c r="J317" s="201"/>
      <c r="K317" s="201"/>
      <c r="L317" s="201"/>
      <c r="N317" s="24"/>
      <c r="P317" s="24"/>
      <c r="Q317" s="23"/>
      <c r="R317" s="24"/>
      <c r="S317" s="24"/>
      <c r="T317" s="24"/>
      <c r="U317" s="24"/>
    </row>
    <row r="318" spans="5:21" ht="12.75">
      <c r="E318" s="23"/>
      <c r="F318" s="24"/>
      <c r="H318" s="23"/>
      <c r="J318" s="201"/>
      <c r="K318" s="201"/>
      <c r="L318" s="201"/>
      <c r="N318" s="24"/>
      <c r="P318" s="24"/>
      <c r="Q318" s="23"/>
      <c r="R318" s="24"/>
      <c r="S318" s="24"/>
      <c r="T318" s="24"/>
      <c r="U318" s="24"/>
    </row>
    <row r="319" spans="5:21" ht="12.75">
      <c r="E319" s="23"/>
      <c r="F319" s="24"/>
      <c r="H319" s="23"/>
      <c r="J319" s="201"/>
      <c r="K319" s="201"/>
      <c r="L319" s="201"/>
      <c r="N319" s="24"/>
      <c r="P319" s="24"/>
      <c r="Q319" s="23"/>
      <c r="R319" s="24"/>
      <c r="S319" s="24"/>
      <c r="T319" s="24"/>
      <c r="U319" s="24"/>
    </row>
    <row r="320" spans="5:21" ht="12.75">
      <c r="E320" s="23"/>
      <c r="F320" s="24"/>
      <c r="H320" s="23"/>
      <c r="J320" s="201"/>
      <c r="K320" s="201"/>
      <c r="L320" s="201"/>
      <c r="N320" s="24"/>
      <c r="P320" s="24"/>
      <c r="Q320" s="23"/>
      <c r="R320" s="24"/>
      <c r="S320" s="24"/>
      <c r="T320" s="24"/>
      <c r="U320" s="24"/>
    </row>
    <row r="321" spans="5:21" ht="12.75">
      <c r="E321" s="23"/>
      <c r="F321" s="24"/>
      <c r="H321" s="23"/>
      <c r="J321" s="201"/>
      <c r="K321" s="201"/>
      <c r="L321" s="201"/>
      <c r="N321" s="24"/>
      <c r="P321" s="24"/>
      <c r="Q321" s="23"/>
      <c r="R321" s="24"/>
      <c r="S321" s="24"/>
      <c r="T321" s="24"/>
      <c r="U321" s="24"/>
    </row>
    <row r="322" spans="5:21" ht="12.75">
      <c r="E322" s="23"/>
      <c r="F322" s="24"/>
      <c r="H322" s="23"/>
      <c r="J322" s="201"/>
      <c r="K322" s="201"/>
      <c r="L322" s="201"/>
      <c r="N322" s="24"/>
      <c r="P322" s="24"/>
      <c r="Q322" s="23"/>
      <c r="R322" s="24"/>
      <c r="S322" s="24"/>
      <c r="T322" s="24"/>
      <c r="U322" s="24"/>
    </row>
    <row r="323" spans="5:21" ht="12.75">
      <c r="E323" s="23"/>
      <c r="F323" s="24"/>
      <c r="H323" s="23"/>
      <c r="J323" s="201"/>
      <c r="K323" s="201"/>
      <c r="L323" s="201"/>
      <c r="N323" s="24"/>
      <c r="P323" s="24"/>
      <c r="Q323" s="23"/>
      <c r="R323" s="24"/>
      <c r="S323" s="24"/>
      <c r="T323" s="24"/>
      <c r="U323" s="24"/>
    </row>
    <row r="324" spans="5:21" ht="12.75">
      <c r="E324" s="23"/>
      <c r="F324" s="24"/>
      <c r="H324" s="23"/>
      <c r="J324" s="201"/>
      <c r="K324" s="201"/>
      <c r="L324" s="201"/>
      <c r="N324" s="24"/>
      <c r="P324" s="24"/>
      <c r="Q324" s="23"/>
      <c r="R324" s="24"/>
      <c r="S324" s="24"/>
      <c r="T324" s="24"/>
      <c r="U324" s="24"/>
    </row>
    <row r="325" spans="5:21" ht="12.75">
      <c r="E325" s="23"/>
      <c r="F325" s="24"/>
      <c r="H325" s="23"/>
      <c r="J325" s="201"/>
      <c r="K325" s="201"/>
      <c r="L325" s="201"/>
      <c r="N325" s="24"/>
      <c r="P325" s="24"/>
      <c r="Q325" s="23"/>
      <c r="R325" s="24"/>
      <c r="S325" s="24"/>
      <c r="T325" s="24"/>
      <c r="U325" s="24"/>
    </row>
    <row r="326" spans="5:21" ht="12.75">
      <c r="E326" s="23"/>
      <c r="F326" s="24"/>
      <c r="H326" s="23"/>
      <c r="J326" s="201"/>
      <c r="K326" s="201"/>
      <c r="L326" s="201"/>
      <c r="N326" s="24"/>
      <c r="P326" s="24"/>
      <c r="Q326" s="23"/>
      <c r="R326" s="24"/>
      <c r="S326" s="24"/>
      <c r="T326" s="24"/>
      <c r="U326" s="24"/>
    </row>
    <row r="327" spans="5:21" ht="12.75">
      <c r="E327" s="23"/>
      <c r="F327" s="24"/>
      <c r="H327" s="23"/>
      <c r="J327" s="201"/>
      <c r="K327" s="201"/>
      <c r="L327" s="201"/>
      <c r="N327" s="24"/>
      <c r="P327" s="24"/>
      <c r="Q327" s="23"/>
      <c r="R327" s="24"/>
      <c r="S327" s="24"/>
      <c r="T327" s="24"/>
      <c r="U327" s="24"/>
    </row>
    <row r="328" spans="5:21" ht="12.75">
      <c r="E328" s="23"/>
      <c r="F328" s="24"/>
      <c r="H328" s="23"/>
      <c r="J328" s="201"/>
      <c r="K328" s="201"/>
      <c r="L328" s="201"/>
      <c r="N328" s="24"/>
      <c r="P328" s="24"/>
      <c r="Q328" s="23"/>
      <c r="R328" s="24"/>
      <c r="S328" s="24"/>
      <c r="T328" s="24"/>
      <c r="U328" s="24"/>
    </row>
    <row r="329" spans="5:21" ht="12.75">
      <c r="E329" s="23"/>
      <c r="F329" s="24"/>
      <c r="H329" s="23"/>
      <c r="J329" s="201"/>
      <c r="K329" s="201"/>
      <c r="L329" s="201"/>
      <c r="N329" s="24"/>
      <c r="P329" s="24"/>
      <c r="Q329" s="23"/>
      <c r="R329" s="24"/>
      <c r="S329" s="24"/>
      <c r="T329" s="24"/>
      <c r="U329" s="24"/>
    </row>
    <row r="330" spans="5:21" ht="12.75">
      <c r="E330" s="23"/>
      <c r="F330" s="24"/>
      <c r="H330" s="23"/>
      <c r="J330" s="201"/>
      <c r="K330" s="201"/>
      <c r="L330" s="201"/>
      <c r="N330" s="24"/>
      <c r="P330" s="24"/>
      <c r="Q330" s="23"/>
      <c r="R330" s="24"/>
      <c r="S330" s="24"/>
      <c r="T330" s="24"/>
      <c r="U330" s="24"/>
    </row>
    <row r="331" spans="5:21" ht="12.75">
      <c r="E331" s="23"/>
      <c r="F331" s="24"/>
      <c r="H331" s="23"/>
      <c r="J331" s="201"/>
      <c r="K331" s="201"/>
      <c r="L331" s="201"/>
      <c r="N331" s="24"/>
      <c r="P331" s="24"/>
      <c r="Q331" s="23"/>
      <c r="R331" s="24"/>
      <c r="S331" s="24"/>
      <c r="T331" s="24"/>
      <c r="U331" s="24"/>
    </row>
    <row r="332" spans="5:21" ht="12.75">
      <c r="E332" s="23"/>
      <c r="F332" s="24"/>
      <c r="H332" s="23"/>
      <c r="J332" s="201"/>
      <c r="K332" s="201"/>
      <c r="L332" s="201"/>
      <c r="N332" s="24"/>
      <c r="P332" s="24"/>
      <c r="Q332" s="23"/>
      <c r="R332" s="24"/>
      <c r="S332" s="24"/>
      <c r="T332" s="24"/>
      <c r="U332" s="24"/>
    </row>
    <row r="333" spans="5:21" ht="12.75">
      <c r="E333" s="23"/>
      <c r="F333" s="24"/>
      <c r="H333" s="23"/>
      <c r="J333" s="201"/>
      <c r="K333" s="201"/>
      <c r="L333" s="201"/>
      <c r="N333" s="24"/>
      <c r="P333" s="24"/>
      <c r="Q333" s="23"/>
      <c r="R333" s="24"/>
      <c r="S333" s="24"/>
      <c r="T333" s="24"/>
      <c r="U333" s="24"/>
    </row>
    <row r="334" spans="5:21" ht="12.75">
      <c r="E334" s="23"/>
      <c r="F334" s="24"/>
      <c r="H334" s="23"/>
      <c r="J334" s="201"/>
      <c r="K334" s="201"/>
      <c r="L334" s="201"/>
      <c r="N334" s="24"/>
      <c r="P334" s="24"/>
      <c r="Q334" s="23"/>
      <c r="R334" s="24"/>
      <c r="S334" s="24"/>
      <c r="T334" s="24"/>
      <c r="U334" s="24"/>
    </row>
    <row r="335" spans="5:21" ht="12.75">
      <c r="E335" s="23"/>
      <c r="F335" s="24"/>
      <c r="H335" s="23"/>
      <c r="J335" s="201"/>
      <c r="K335" s="201"/>
      <c r="L335" s="201"/>
      <c r="N335" s="24"/>
      <c r="P335" s="24"/>
      <c r="Q335" s="23"/>
      <c r="R335" s="24"/>
      <c r="S335" s="24"/>
      <c r="T335" s="24"/>
      <c r="U335" s="24"/>
    </row>
    <row r="336" spans="5:21" ht="12.75">
      <c r="E336" s="23"/>
      <c r="F336" s="24"/>
      <c r="H336" s="23"/>
      <c r="J336" s="201"/>
      <c r="K336" s="201"/>
      <c r="L336" s="201"/>
      <c r="N336" s="24"/>
      <c r="P336" s="24"/>
      <c r="Q336" s="23"/>
      <c r="R336" s="24"/>
      <c r="S336" s="24"/>
      <c r="T336" s="24"/>
      <c r="U336" s="24"/>
    </row>
    <row r="337" spans="5:21" ht="12.75">
      <c r="E337" s="23"/>
      <c r="F337" s="24"/>
      <c r="H337" s="23"/>
      <c r="J337" s="201"/>
      <c r="K337" s="201"/>
      <c r="L337" s="201"/>
      <c r="N337" s="24"/>
      <c r="P337" s="24"/>
      <c r="Q337" s="23"/>
      <c r="R337" s="24"/>
      <c r="S337" s="24"/>
      <c r="T337" s="24"/>
      <c r="U337" s="24"/>
    </row>
    <row r="338" spans="5:21" ht="12.75">
      <c r="E338" s="23"/>
      <c r="F338" s="24"/>
      <c r="H338" s="23"/>
      <c r="J338" s="201"/>
      <c r="K338" s="201"/>
      <c r="L338" s="201"/>
      <c r="N338" s="24"/>
      <c r="P338" s="24"/>
      <c r="Q338" s="23"/>
      <c r="R338" s="24"/>
      <c r="S338" s="24"/>
      <c r="T338" s="24"/>
      <c r="U338" s="24"/>
    </row>
    <row r="339" spans="5:21" ht="12.75">
      <c r="E339" s="23"/>
      <c r="F339" s="24"/>
      <c r="H339" s="23"/>
      <c r="J339" s="201"/>
      <c r="K339" s="201"/>
      <c r="L339" s="201"/>
      <c r="N339" s="24"/>
      <c r="P339" s="24"/>
      <c r="Q339" s="23"/>
      <c r="R339" s="24"/>
      <c r="S339" s="24"/>
      <c r="T339" s="24"/>
      <c r="U339" s="24"/>
    </row>
    <row r="340" spans="5:21" ht="12.75">
      <c r="E340" s="23"/>
      <c r="F340" s="24"/>
      <c r="H340" s="23"/>
      <c r="J340" s="201"/>
      <c r="K340" s="201"/>
      <c r="L340" s="201"/>
      <c r="N340" s="24"/>
      <c r="P340" s="24"/>
      <c r="Q340" s="23"/>
      <c r="R340" s="24"/>
      <c r="S340" s="24"/>
      <c r="T340" s="24"/>
      <c r="U340" s="24"/>
    </row>
    <row r="341" spans="5:21" ht="12.75">
      <c r="E341" s="23"/>
      <c r="F341" s="24"/>
      <c r="H341" s="23"/>
      <c r="J341" s="201"/>
      <c r="K341" s="201"/>
      <c r="L341" s="201"/>
      <c r="N341" s="24"/>
      <c r="P341" s="24"/>
      <c r="Q341" s="23"/>
      <c r="R341" s="24"/>
      <c r="S341" s="24"/>
      <c r="T341" s="24"/>
      <c r="U341" s="24"/>
    </row>
    <row r="342" spans="5:21" ht="12.75">
      <c r="E342" s="23"/>
      <c r="F342" s="24"/>
      <c r="H342" s="23"/>
      <c r="J342" s="201"/>
      <c r="K342" s="201"/>
      <c r="L342" s="201"/>
      <c r="N342" s="24"/>
      <c r="P342" s="24"/>
      <c r="Q342" s="23"/>
      <c r="R342" s="24"/>
      <c r="S342" s="24"/>
      <c r="T342" s="24"/>
      <c r="U342" s="24"/>
    </row>
    <row r="343" spans="5:21" ht="12.75">
      <c r="E343" s="23"/>
      <c r="F343" s="24"/>
      <c r="H343" s="23"/>
      <c r="J343" s="201"/>
      <c r="K343" s="201"/>
      <c r="L343" s="201"/>
      <c r="N343" s="24"/>
      <c r="P343" s="24"/>
      <c r="Q343" s="23"/>
      <c r="R343" s="24"/>
      <c r="S343" s="24"/>
      <c r="T343" s="24"/>
      <c r="U343" s="24"/>
    </row>
    <row r="344" spans="5:21" ht="12.75">
      <c r="E344" s="23"/>
      <c r="F344" s="24"/>
      <c r="H344" s="23"/>
      <c r="J344" s="201"/>
      <c r="K344" s="201"/>
      <c r="L344" s="201"/>
      <c r="N344" s="24"/>
      <c r="P344" s="24"/>
      <c r="Q344" s="23"/>
      <c r="R344" s="24"/>
      <c r="S344" s="24"/>
      <c r="T344" s="24"/>
      <c r="U344" s="24"/>
    </row>
    <row r="345" spans="5:21" ht="12.75">
      <c r="E345" s="23"/>
      <c r="F345" s="24"/>
      <c r="H345" s="23"/>
      <c r="J345" s="201"/>
      <c r="K345" s="201"/>
      <c r="L345" s="201"/>
      <c r="N345" s="24"/>
      <c r="P345" s="24"/>
      <c r="Q345" s="23"/>
      <c r="R345" s="24"/>
      <c r="S345" s="24"/>
      <c r="T345" s="24"/>
      <c r="U345" s="24"/>
    </row>
    <row r="346" spans="5:21" ht="12.75">
      <c r="E346" s="23"/>
      <c r="F346" s="24"/>
      <c r="H346" s="23"/>
      <c r="J346" s="201"/>
      <c r="K346" s="201"/>
      <c r="L346" s="201"/>
      <c r="N346" s="24"/>
      <c r="P346" s="24"/>
      <c r="Q346" s="23"/>
      <c r="R346" s="24"/>
      <c r="S346" s="24"/>
      <c r="T346" s="24"/>
      <c r="U346" s="24"/>
    </row>
    <row r="347" spans="5:21" ht="12.75">
      <c r="E347" s="23"/>
      <c r="F347" s="24"/>
      <c r="H347" s="23"/>
      <c r="J347" s="201"/>
      <c r="K347" s="201"/>
      <c r="L347" s="201"/>
      <c r="N347" s="24"/>
      <c r="P347" s="24"/>
      <c r="Q347" s="23"/>
      <c r="R347" s="24"/>
      <c r="S347" s="24"/>
      <c r="T347" s="24"/>
      <c r="U347" s="24"/>
    </row>
    <row r="348" spans="5:21" ht="12.75">
      <c r="E348" s="23"/>
      <c r="F348" s="24"/>
      <c r="H348" s="23"/>
      <c r="J348" s="201"/>
      <c r="K348" s="201"/>
      <c r="L348" s="201"/>
      <c r="N348" s="24"/>
      <c r="P348" s="24"/>
      <c r="Q348" s="23"/>
      <c r="R348" s="24"/>
      <c r="S348" s="24"/>
      <c r="T348" s="24"/>
      <c r="U348" s="24"/>
    </row>
    <row r="349" spans="5:21" ht="12.75">
      <c r="E349" s="23"/>
      <c r="F349" s="24"/>
      <c r="H349" s="23"/>
      <c r="J349" s="201"/>
      <c r="K349" s="201"/>
      <c r="L349" s="201"/>
      <c r="N349" s="24"/>
      <c r="P349" s="24"/>
      <c r="Q349" s="23"/>
      <c r="R349" s="24"/>
      <c r="S349" s="24"/>
      <c r="T349" s="24"/>
      <c r="U349" s="24"/>
    </row>
    <row r="350" spans="5:21" ht="12.75">
      <c r="E350" s="23"/>
      <c r="F350" s="24"/>
      <c r="H350" s="23"/>
      <c r="J350" s="201"/>
      <c r="K350" s="201"/>
      <c r="L350" s="201"/>
      <c r="N350" s="24"/>
      <c r="P350" s="24"/>
      <c r="Q350" s="23"/>
      <c r="R350" s="24"/>
      <c r="S350" s="24"/>
      <c r="T350" s="24"/>
      <c r="U350" s="24"/>
    </row>
    <row r="351" spans="5:21" ht="12.75">
      <c r="E351" s="23"/>
      <c r="F351" s="24"/>
      <c r="H351" s="23"/>
      <c r="J351" s="201"/>
      <c r="K351" s="201"/>
      <c r="L351" s="201"/>
      <c r="N351" s="24"/>
      <c r="P351" s="24"/>
      <c r="Q351" s="23"/>
      <c r="R351" s="24"/>
      <c r="S351" s="24"/>
      <c r="T351" s="24"/>
      <c r="U351" s="24"/>
    </row>
    <row r="352" spans="5:21" ht="12.75">
      <c r="E352" s="23"/>
      <c r="F352" s="24"/>
      <c r="H352" s="23"/>
      <c r="J352" s="201"/>
      <c r="K352" s="201"/>
      <c r="L352" s="201"/>
      <c r="N352" s="24"/>
      <c r="P352" s="24"/>
      <c r="Q352" s="23"/>
      <c r="R352" s="24"/>
      <c r="S352" s="24"/>
      <c r="T352" s="24"/>
      <c r="U352" s="24"/>
    </row>
    <row r="353" spans="5:21" ht="12.75">
      <c r="E353" s="23"/>
      <c r="F353" s="24"/>
      <c r="H353" s="23"/>
      <c r="J353" s="201"/>
      <c r="K353" s="201"/>
      <c r="L353" s="201"/>
      <c r="N353" s="24"/>
      <c r="P353" s="24"/>
      <c r="Q353" s="23"/>
      <c r="R353" s="24"/>
      <c r="S353" s="24"/>
      <c r="T353" s="24"/>
      <c r="U353" s="24"/>
    </row>
    <row r="354" spans="5:21" ht="12.75">
      <c r="E354" s="23"/>
      <c r="F354" s="24"/>
      <c r="H354" s="23"/>
      <c r="J354" s="201"/>
      <c r="K354" s="201"/>
      <c r="L354" s="201"/>
      <c r="N354" s="24"/>
      <c r="P354" s="24"/>
      <c r="Q354" s="23"/>
      <c r="R354" s="24"/>
      <c r="S354" s="24"/>
      <c r="T354" s="24"/>
      <c r="U354" s="24"/>
    </row>
    <row r="355" spans="5:21" ht="12.75">
      <c r="E355" s="23"/>
      <c r="F355" s="24"/>
      <c r="H355" s="23"/>
      <c r="J355" s="201"/>
      <c r="K355" s="201"/>
      <c r="L355" s="201"/>
      <c r="N355" s="24"/>
      <c r="P355" s="24"/>
      <c r="Q355" s="23"/>
      <c r="R355" s="24"/>
      <c r="S355" s="24"/>
      <c r="T355" s="24"/>
      <c r="U355" s="24"/>
    </row>
    <row r="356" spans="5:21" ht="12.75">
      <c r="E356" s="23"/>
      <c r="F356" s="24"/>
      <c r="H356" s="23"/>
      <c r="J356" s="201"/>
      <c r="K356" s="201"/>
      <c r="L356" s="201"/>
      <c r="N356" s="24"/>
      <c r="P356" s="24"/>
      <c r="Q356" s="23"/>
      <c r="R356" s="24"/>
      <c r="S356" s="24"/>
      <c r="T356" s="24"/>
      <c r="U356" s="24"/>
    </row>
    <row r="357" spans="5:21" ht="12.75">
      <c r="E357" s="23"/>
      <c r="F357" s="24"/>
      <c r="H357" s="23"/>
      <c r="J357" s="201"/>
      <c r="K357" s="201"/>
      <c r="L357" s="201"/>
      <c r="N357" s="24"/>
      <c r="P357" s="24"/>
      <c r="Q357" s="23"/>
      <c r="R357" s="24"/>
      <c r="S357" s="24"/>
      <c r="T357" s="24"/>
      <c r="U357" s="24"/>
    </row>
    <row r="358" spans="5:21" ht="12.75">
      <c r="E358" s="23"/>
      <c r="F358" s="24"/>
      <c r="H358" s="23"/>
      <c r="J358" s="201"/>
      <c r="K358" s="201"/>
      <c r="L358" s="201"/>
      <c r="N358" s="24"/>
      <c r="P358" s="24"/>
      <c r="Q358" s="23"/>
      <c r="R358" s="24"/>
      <c r="S358" s="24"/>
      <c r="T358" s="24"/>
      <c r="U358" s="24"/>
    </row>
    <row r="359" spans="5:21" ht="12.75">
      <c r="E359" s="23"/>
      <c r="F359" s="24"/>
      <c r="H359" s="23"/>
      <c r="J359" s="201"/>
      <c r="K359" s="201"/>
      <c r="L359" s="201"/>
      <c r="N359" s="24"/>
      <c r="P359" s="24"/>
      <c r="Q359" s="23"/>
      <c r="R359" s="24"/>
      <c r="S359" s="24"/>
      <c r="T359" s="24"/>
      <c r="U359" s="24"/>
    </row>
    <row r="360" spans="5:21" ht="12.75">
      <c r="E360" s="23"/>
      <c r="F360" s="24"/>
      <c r="H360" s="23"/>
      <c r="J360" s="201"/>
      <c r="K360" s="201"/>
      <c r="L360" s="201"/>
      <c r="N360" s="24"/>
      <c r="P360" s="24"/>
      <c r="Q360" s="23"/>
      <c r="R360" s="24"/>
      <c r="S360" s="24"/>
      <c r="T360" s="24"/>
      <c r="U360" s="24"/>
    </row>
    <row r="361" spans="5:21" ht="12.75">
      <c r="E361" s="23"/>
      <c r="F361" s="24"/>
      <c r="H361" s="23"/>
      <c r="J361" s="201"/>
      <c r="K361" s="201"/>
      <c r="L361" s="201"/>
      <c r="N361" s="24"/>
      <c r="P361" s="24"/>
      <c r="Q361" s="23"/>
      <c r="R361" s="24"/>
      <c r="S361" s="24"/>
      <c r="T361" s="24"/>
      <c r="U361" s="24"/>
    </row>
    <row r="362" spans="5:21" ht="12.75">
      <c r="E362" s="23"/>
      <c r="F362" s="24"/>
      <c r="H362" s="23"/>
      <c r="J362" s="201"/>
      <c r="K362" s="201"/>
      <c r="L362" s="201"/>
      <c r="N362" s="24"/>
      <c r="P362" s="24"/>
      <c r="Q362" s="23"/>
      <c r="R362" s="24"/>
      <c r="S362" s="24"/>
      <c r="T362" s="24"/>
      <c r="U362" s="24"/>
    </row>
    <row r="363" spans="5:21" ht="12.75">
      <c r="E363" s="23"/>
      <c r="F363" s="24"/>
      <c r="H363" s="23"/>
      <c r="J363" s="201"/>
      <c r="K363" s="201"/>
      <c r="L363" s="201"/>
      <c r="N363" s="24"/>
      <c r="P363" s="24"/>
      <c r="Q363" s="23"/>
      <c r="R363" s="24"/>
      <c r="S363" s="24"/>
      <c r="T363" s="24"/>
      <c r="U363" s="24"/>
    </row>
    <row r="364" spans="5:21" ht="12.75">
      <c r="E364" s="23"/>
      <c r="F364" s="24"/>
      <c r="H364" s="23"/>
      <c r="J364" s="201"/>
      <c r="K364" s="201"/>
      <c r="L364" s="201"/>
      <c r="N364" s="24"/>
      <c r="P364" s="24"/>
      <c r="Q364" s="23"/>
      <c r="R364" s="24"/>
      <c r="S364" s="24"/>
      <c r="T364" s="24"/>
      <c r="U364" s="24"/>
    </row>
    <row r="365" spans="5:21" ht="12.75">
      <c r="E365" s="23"/>
      <c r="F365" s="24"/>
      <c r="H365" s="23"/>
      <c r="J365" s="201"/>
      <c r="K365" s="201"/>
      <c r="L365" s="201"/>
      <c r="N365" s="24"/>
      <c r="P365" s="24"/>
      <c r="Q365" s="23"/>
      <c r="R365" s="24"/>
      <c r="S365" s="24"/>
      <c r="T365" s="24"/>
      <c r="U365" s="24"/>
    </row>
    <row r="366" spans="5:21" ht="12.75">
      <c r="E366" s="23"/>
      <c r="F366" s="24"/>
      <c r="H366" s="23"/>
      <c r="J366" s="201"/>
      <c r="K366" s="201"/>
      <c r="L366" s="201"/>
      <c r="N366" s="24"/>
      <c r="P366" s="24"/>
      <c r="Q366" s="23"/>
      <c r="R366" s="24"/>
      <c r="S366" s="24"/>
      <c r="T366" s="24"/>
      <c r="U366" s="24"/>
    </row>
    <row r="367" spans="5:21" ht="12.75">
      <c r="E367" s="23"/>
      <c r="F367" s="24"/>
      <c r="H367" s="23"/>
      <c r="J367" s="201"/>
      <c r="K367" s="201"/>
      <c r="L367" s="201"/>
      <c r="N367" s="24"/>
      <c r="P367" s="24"/>
      <c r="Q367" s="23"/>
      <c r="R367" s="24"/>
      <c r="S367" s="24"/>
      <c r="T367" s="24"/>
      <c r="U367" s="24"/>
    </row>
    <row r="368" spans="5:21" ht="12.75">
      <c r="E368" s="23"/>
      <c r="F368" s="24"/>
      <c r="H368" s="23"/>
      <c r="J368" s="201"/>
      <c r="K368" s="201"/>
      <c r="L368" s="201"/>
      <c r="N368" s="24"/>
      <c r="P368" s="24"/>
      <c r="Q368" s="23"/>
      <c r="R368" s="24"/>
      <c r="S368" s="24"/>
      <c r="T368" s="24"/>
      <c r="U368" s="24"/>
    </row>
    <row r="369" spans="5:21" ht="12.75">
      <c r="E369" s="23"/>
      <c r="F369" s="24"/>
      <c r="H369" s="23"/>
      <c r="J369" s="201"/>
      <c r="K369" s="201"/>
      <c r="L369" s="201"/>
      <c r="N369" s="24"/>
      <c r="P369" s="24"/>
      <c r="Q369" s="23"/>
      <c r="R369" s="24"/>
      <c r="S369" s="24"/>
      <c r="T369" s="24"/>
      <c r="U369" s="24"/>
    </row>
    <row r="370" spans="5:21" ht="12.75">
      <c r="E370" s="23"/>
      <c r="F370" s="24"/>
      <c r="H370" s="23"/>
      <c r="J370" s="201"/>
      <c r="K370" s="201"/>
      <c r="L370" s="201"/>
      <c r="N370" s="24"/>
      <c r="P370" s="24"/>
      <c r="Q370" s="23"/>
      <c r="R370" s="24"/>
      <c r="S370" s="24"/>
      <c r="T370" s="24"/>
      <c r="U370" s="24"/>
    </row>
    <row r="371" spans="5:21" ht="12.75">
      <c r="E371" s="23"/>
      <c r="F371" s="24"/>
      <c r="H371" s="23"/>
      <c r="J371" s="201"/>
      <c r="K371" s="201"/>
      <c r="L371" s="201"/>
      <c r="N371" s="24"/>
      <c r="P371" s="24"/>
      <c r="Q371" s="23"/>
      <c r="R371" s="24"/>
      <c r="S371" s="24"/>
      <c r="T371" s="24"/>
      <c r="U371" s="24"/>
    </row>
    <row r="372" spans="5:21" ht="12.75">
      <c r="E372" s="23"/>
      <c r="F372" s="24"/>
      <c r="H372" s="23"/>
      <c r="J372" s="201"/>
      <c r="K372" s="201"/>
      <c r="L372" s="201"/>
      <c r="N372" s="24"/>
      <c r="P372" s="24"/>
      <c r="Q372" s="23"/>
      <c r="R372" s="24"/>
      <c r="S372" s="24"/>
      <c r="T372" s="24"/>
      <c r="U372" s="24"/>
    </row>
    <row r="373" spans="5:21" ht="12.75">
      <c r="E373" s="23"/>
      <c r="F373" s="24"/>
      <c r="H373" s="23"/>
      <c r="J373" s="201"/>
      <c r="K373" s="201"/>
      <c r="L373" s="201"/>
      <c r="N373" s="24"/>
      <c r="P373" s="24"/>
      <c r="Q373" s="23"/>
      <c r="R373" s="24"/>
      <c r="S373" s="24"/>
      <c r="T373" s="24"/>
      <c r="U373" s="24"/>
    </row>
    <row r="374" spans="5:21" ht="12.75">
      <c r="E374" s="23"/>
      <c r="F374" s="24"/>
      <c r="H374" s="23"/>
      <c r="J374" s="201"/>
      <c r="K374" s="201"/>
      <c r="L374" s="201"/>
      <c r="N374" s="24"/>
      <c r="P374" s="24"/>
      <c r="Q374" s="23"/>
      <c r="R374" s="24"/>
      <c r="S374" s="24"/>
      <c r="T374" s="24"/>
      <c r="U374" s="24"/>
    </row>
    <row r="375" spans="5:21" ht="12.75">
      <c r="E375" s="23"/>
      <c r="F375" s="24"/>
      <c r="H375" s="23"/>
      <c r="J375" s="201"/>
      <c r="K375" s="201"/>
      <c r="L375" s="201"/>
      <c r="N375" s="24"/>
      <c r="P375" s="24"/>
      <c r="Q375" s="23"/>
      <c r="R375" s="24"/>
      <c r="S375" s="24"/>
      <c r="T375" s="24"/>
      <c r="U375" s="24"/>
    </row>
    <row r="376" spans="5:21" ht="12.75">
      <c r="E376" s="23"/>
      <c r="F376" s="24"/>
      <c r="H376" s="23"/>
      <c r="J376" s="201"/>
      <c r="K376" s="201"/>
      <c r="L376" s="201"/>
      <c r="N376" s="24"/>
      <c r="P376" s="24"/>
      <c r="Q376" s="23"/>
      <c r="R376" s="24"/>
      <c r="S376" s="24"/>
      <c r="T376" s="24"/>
      <c r="U376" s="24"/>
    </row>
    <row r="377" spans="5:21" ht="12.75">
      <c r="E377" s="23"/>
      <c r="F377" s="24"/>
      <c r="H377" s="23"/>
      <c r="J377" s="201"/>
      <c r="K377" s="201"/>
      <c r="L377" s="201"/>
      <c r="N377" s="24"/>
      <c r="P377" s="24"/>
      <c r="Q377" s="23"/>
      <c r="R377" s="24"/>
      <c r="S377" s="24"/>
      <c r="T377" s="24"/>
      <c r="U377" s="24"/>
    </row>
    <row r="378" spans="5:21" ht="12.75">
      <c r="E378" s="23"/>
      <c r="F378" s="24"/>
      <c r="H378" s="23"/>
      <c r="J378" s="201"/>
      <c r="K378" s="201"/>
      <c r="L378" s="201"/>
      <c r="N378" s="24"/>
      <c r="P378" s="24"/>
      <c r="Q378" s="23"/>
      <c r="R378" s="24"/>
      <c r="S378" s="24"/>
      <c r="T378" s="24"/>
      <c r="U378" s="24"/>
    </row>
    <row r="379" spans="5:21" ht="12.75">
      <c r="E379" s="23"/>
      <c r="F379" s="24"/>
      <c r="H379" s="23"/>
      <c r="J379" s="201"/>
      <c r="K379" s="201"/>
      <c r="L379" s="201"/>
      <c r="N379" s="24"/>
      <c r="P379" s="24"/>
      <c r="Q379" s="23"/>
      <c r="R379" s="24"/>
      <c r="S379" s="24"/>
      <c r="T379" s="24"/>
      <c r="U379" s="24"/>
    </row>
    <row r="380" spans="5:21" ht="12.75">
      <c r="E380" s="23"/>
      <c r="F380" s="24"/>
      <c r="H380" s="23"/>
      <c r="J380" s="201"/>
      <c r="K380" s="201"/>
      <c r="L380" s="201"/>
      <c r="N380" s="24"/>
      <c r="P380" s="24"/>
      <c r="Q380" s="23"/>
      <c r="R380" s="24"/>
      <c r="S380" s="24"/>
      <c r="T380" s="24"/>
      <c r="U380" s="24"/>
    </row>
    <row r="381" spans="5:21" ht="12.75">
      <c r="E381" s="23"/>
      <c r="F381" s="24"/>
      <c r="H381" s="23"/>
      <c r="J381" s="201"/>
      <c r="K381" s="201"/>
      <c r="L381" s="201"/>
      <c r="N381" s="24"/>
      <c r="P381" s="24"/>
      <c r="Q381" s="23"/>
      <c r="R381" s="24"/>
      <c r="S381" s="24"/>
      <c r="T381" s="24"/>
      <c r="U381" s="24"/>
    </row>
    <row r="382" spans="5:21" ht="12.75">
      <c r="E382" s="23"/>
      <c r="F382" s="24"/>
      <c r="H382" s="23"/>
      <c r="J382" s="201"/>
      <c r="K382" s="201"/>
      <c r="L382" s="201"/>
      <c r="N382" s="24"/>
      <c r="P382" s="24"/>
      <c r="Q382" s="23"/>
      <c r="R382" s="24"/>
      <c r="S382" s="24"/>
      <c r="T382" s="24"/>
      <c r="U382" s="24"/>
    </row>
    <row r="383" spans="5:21" ht="12.75">
      <c r="E383" s="23"/>
      <c r="F383" s="24"/>
      <c r="H383" s="23"/>
      <c r="J383" s="201"/>
      <c r="K383" s="201"/>
      <c r="L383" s="201"/>
      <c r="N383" s="24"/>
      <c r="P383" s="24"/>
      <c r="Q383" s="23"/>
      <c r="R383" s="24"/>
      <c r="S383" s="24"/>
      <c r="T383" s="24"/>
      <c r="U383" s="24"/>
    </row>
    <row r="384" spans="5:21" ht="12.75">
      <c r="E384" s="23"/>
      <c r="F384" s="24"/>
      <c r="H384" s="23"/>
      <c r="J384" s="201"/>
      <c r="K384" s="201"/>
      <c r="L384" s="201"/>
      <c r="N384" s="24"/>
      <c r="P384" s="24"/>
      <c r="Q384" s="23"/>
      <c r="R384" s="24"/>
      <c r="S384" s="24"/>
      <c r="T384" s="24"/>
      <c r="U384" s="24"/>
    </row>
    <row r="385" spans="5:21" ht="12.75">
      <c r="E385" s="23"/>
      <c r="F385" s="24"/>
      <c r="H385" s="23"/>
      <c r="J385" s="201"/>
      <c r="K385" s="201"/>
      <c r="L385" s="201"/>
      <c r="N385" s="24"/>
      <c r="P385" s="24"/>
      <c r="Q385" s="23"/>
      <c r="R385" s="24"/>
      <c r="S385" s="24"/>
      <c r="T385" s="24"/>
      <c r="U385" s="24"/>
    </row>
    <row r="386" spans="5:21" ht="12.75">
      <c r="E386" s="23"/>
      <c r="F386" s="24"/>
      <c r="H386" s="23"/>
      <c r="J386" s="201"/>
      <c r="K386" s="201"/>
      <c r="L386" s="201"/>
      <c r="N386" s="24"/>
      <c r="P386" s="24"/>
      <c r="Q386" s="23"/>
      <c r="R386" s="24"/>
      <c r="S386" s="24"/>
      <c r="T386" s="24"/>
      <c r="U386" s="24"/>
    </row>
    <row r="387" spans="5:21" ht="12.75">
      <c r="E387" s="23"/>
      <c r="F387" s="24"/>
      <c r="H387" s="23"/>
      <c r="J387" s="201"/>
      <c r="K387" s="201"/>
      <c r="L387" s="201"/>
      <c r="N387" s="24"/>
      <c r="P387" s="24"/>
      <c r="Q387" s="23"/>
      <c r="R387" s="24"/>
      <c r="S387" s="24"/>
      <c r="T387" s="24"/>
      <c r="U387" s="24"/>
    </row>
    <row r="388" spans="5:21" ht="12.75">
      <c r="E388" s="23"/>
      <c r="F388" s="24"/>
      <c r="H388" s="23"/>
      <c r="J388" s="201"/>
      <c r="K388" s="201"/>
      <c r="L388" s="201"/>
      <c r="N388" s="24"/>
      <c r="P388" s="24"/>
      <c r="Q388" s="23"/>
      <c r="R388" s="24"/>
      <c r="S388" s="24"/>
      <c r="T388" s="24"/>
      <c r="U388" s="24"/>
    </row>
    <row r="389" spans="5:21" ht="12.75">
      <c r="E389" s="23"/>
      <c r="F389" s="24"/>
      <c r="H389" s="23"/>
      <c r="J389" s="201"/>
      <c r="K389" s="201"/>
      <c r="L389" s="201"/>
      <c r="N389" s="24"/>
      <c r="P389" s="24"/>
      <c r="Q389" s="23"/>
      <c r="R389" s="24"/>
      <c r="S389" s="24"/>
      <c r="T389" s="24"/>
      <c r="U389" s="24"/>
    </row>
    <row r="390" spans="5:21" ht="12.75">
      <c r="E390" s="23"/>
      <c r="F390" s="24"/>
      <c r="H390" s="23"/>
      <c r="J390" s="201"/>
      <c r="K390" s="201"/>
      <c r="L390" s="201"/>
      <c r="N390" s="24"/>
      <c r="P390" s="24"/>
      <c r="Q390" s="23"/>
      <c r="R390" s="24"/>
      <c r="S390" s="24"/>
      <c r="T390" s="24"/>
      <c r="U390" s="24"/>
    </row>
    <row r="391" spans="5:21" ht="12.75">
      <c r="E391" s="23"/>
      <c r="F391" s="24"/>
      <c r="H391" s="23"/>
      <c r="J391" s="201"/>
      <c r="K391" s="201"/>
      <c r="L391" s="201"/>
      <c r="N391" s="24"/>
      <c r="P391" s="24"/>
      <c r="Q391" s="23"/>
      <c r="R391" s="24"/>
      <c r="S391" s="24"/>
      <c r="T391" s="24"/>
      <c r="U391" s="24"/>
    </row>
    <row r="392" spans="5:21" ht="12.75">
      <c r="E392" s="23"/>
      <c r="F392" s="24"/>
      <c r="H392" s="23"/>
      <c r="J392" s="201"/>
      <c r="K392" s="201"/>
      <c r="L392" s="201"/>
      <c r="N392" s="24"/>
      <c r="P392" s="24"/>
      <c r="Q392" s="23"/>
      <c r="R392" s="24"/>
      <c r="S392" s="24"/>
      <c r="T392" s="24"/>
      <c r="U392" s="24"/>
    </row>
    <row r="393" spans="5:21" ht="12.75">
      <c r="E393" s="23"/>
      <c r="F393" s="24"/>
      <c r="H393" s="23"/>
      <c r="J393" s="201"/>
      <c r="K393" s="201"/>
      <c r="L393" s="201"/>
      <c r="N393" s="24"/>
      <c r="P393" s="24"/>
      <c r="Q393" s="23"/>
      <c r="R393" s="24"/>
      <c r="S393" s="24"/>
      <c r="T393" s="24"/>
      <c r="U393" s="24"/>
    </row>
    <row r="394" spans="5:21" ht="12.75">
      <c r="E394" s="23"/>
      <c r="F394" s="24"/>
      <c r="H394" s="23"/>
      <c r="J394" s="201"/>
      <c r="K394" s="201"/>
      <c r="L394" s="201"/>
      <c r="N394" s="24"/>
      <c r="P394" s="24"/>
      <c r="Q394" s="23"/>
      <c r="R394" s="24"/>
      <c r="S394" s="24"/>
      <c r="T394" s="24"/>
      <c r="U394" s="24"/>
    </row>
    <row r="395" spans="5:21" ht="12.75">
      <c r="E395" s="23"/>
      <c r="F395" s="24"/>
      <c r="H395" s="23"/>
      <c r="J395" s="201"/>
      <c r="K395" s="201"/>
      <c r="L395" s="201"/>
      <c r="N395" s="24"/>
      <c r="P395" s="24"/>
      <c r="Q395" s="23"/>
      <c r="R395" s="24"/>
      <c r="S395" s="24"/>
      <c r="T395" s="24"/>
      <c r="U395" s="24"/>
    </row>
    <row r="396" spans="5:21" ht="12.75">
      <c r="E396" s="23"/>
      <c r="F396" s="24"/>
      <c r="H396" s="23"/>
      <c r="J396" s="201"/>
      <c r="K396" s="201"/>
      <c r="L396" s="201"/>
      <c r="N396" s="24"/>
      <c r="P396" s="24"/>
      <c r="Q396" s="23"/>
      <c r="R396" s="24"/>
      <c r="S396" s="24"/>
      <c r="T396" s="24"/>
      <c r="U396" s="24"/>
    </row>
    <row r="397" spans="5:21" ht="12.75">
      <c r="E397" s="23"/>
      <c r="F397" s="24"/>
      <c r="H397" s="23"/>
      <c r="J397" s="201"/>
      <c r="K397" s="201"/>
      <c r="L397" s="201"/>
      <c r="N397" s="24"/>
      <c r="P397" s="24"/>
      <c r="Q397" s="23"/>
      <c r="R397" s="24"/>
      <c r="S397" s="24"/>
      <c r="T397" s="24"/>
      <c r="U397" s="24"/>
    </row>
    <row r="398" spans="5:21" ht="12.75">
      <c r="E398" s="23"/>
      <c r="F398" s="24"/>
      <c r="H398" s="23"/>
      <c r="J398" s="201"/>
      <c r="K398" s="201"/>
      <c r="L398" s="201"/>
      <c r="N398" s="24"/>
      <c r="P398" s="24"/>
      <c r="Q398" s="23"/>
      <c r="R398" s="24"/>
      <c r="S398" s="24"/>
      <c r="T398" s="24"/>
      <c r="U398" s="24"/>
    </row>
    <row r="399" spans="5:21" ht="12.75">
      <c r="E399" s="23"/>
      <c r="F399" s="24"/>
      <c r="H399" s="23"/>
      <c r="J399" s="201"/>
      <c r="K399" s="201"/>
      <c r="L399" s="201"/>
      <c r="N399" s="24"/>
      <c r="P399" s="24"/>
      <c r="Q399" s="23"/>
      <c r="R399" s="24"/>
      <c r="S399" s="24"/>
      <c r="T399" s="24"/>
      <c r="U399" s="24"/>
    </row>
    <row r="400" spans="5:21" ht="12.75">
      <c r="E400" s="23"/>
      <c r="F400" s="24"/>
      <c r="H400" s="23"/>
      <c r="J400" s="201"/>
      <c r="K400" s="201"/>
      <c r="L400" s="201"/>
      <c r="N400" s="24"/>
      <c r="P400" s="24"/>
      <c r="Q400" s="23"/>
      <c r="R400" s="24"/>
      <c r="S400" s="24"/>
      <c r="T400" s="24"/>
      <c r="U400" s="24"/>
    </row>
    <row r="401" spans="5:21" ht="12.75">
      <c r="E401" s="23"/>
      <c r="F401" s="24"/>
      <c r="H401" s="23"/>
      <c r="J401" s="201"/>
      <c r="K401" s="201"/>
      <c r="L401" s="201"/>
      <c r="N401" s="24"/>
      <c r="P401" s="24"/>
      <c r="Q401" s="23"/>
      <c r="R401" s="24"/>
      <c r="S401" s="24"/>
      <c r="T401" s="24"/>
      <c r="U401" s="24"/>
    </row>
    <row r="402" spans="5:21" ht="12.75">
      <c r="E402" s="23"/>
      <c r="F402" s="24"/>
      <c r="H402" s="23"/>
      <c r="J402" s="201"/>
      <c r="K402" s="201"/>
      <c r="L402" s="201"/>
      <c r="N402" s="24"/>
      <c r="P402" s="24"/>
      <c r="Q402" s="23"/>
      <c r="R402" s="24"/>
      <c r="S402" s="24"/>
      <c r="T402" s="24"/>
      <c r="U402" s="24"/>
    </row>
    <row r="403" spans="5:21" ht="12.75">
      <c r="E403" s="23"/>
      <c r="F403" s="24"/>
      <c r="H403" s="23"/>
      <c r="J403" s="201"/>
      <c r="K403" s="201"/>
      <c r="L403" s="201"/>
      <c r="N403" s="24"/>
      <c r="P403" s="24"/>
      <c r="Q403" s="23"/>
      <c r="R403" s="24"/>
      <c r="S403" s="24"/>
      <c r="T403" s="24"/>
      <c r="U403" s="24"/>
    </row>
    <row r="404" spans="5:21" ht="12.75">
      <c r="E404" s="23"/>
      <c r="F404" s="24"/>
      <c r="H404" s="23"/>
      <c r="J404" s="201"/>
      <c r="K404" s="201"/>
      <c r="L404" s="201"/>
      <c r="N404" s="24"/>
      <c r="P404" s="24"/>
      <c r="Q404" s="23"/>
      <c r="R404" s="24"/>
      <c r="S404" s="24"/>
      <c r="T404" s="24"/>
      <c r="U404" s="24"/>
    </row>
    <row r="405" spans="5:21" ht="12.75">
      <c r="E405" s="23"/>
      <c r="F405" s="24"/>
      <c r="H405" s="23"/>
      <c r="J405" s="201"/>
      <c r="K405" s="201"/>
      <c r="L405" s="201"/>
      <c r="N405" s="24"/>
      <c r="P405" s="24"/>
      <c r="Q405" s="23"/>
      <c r="R405" s="24"/>
      <c r="S405" s="24"/>
      <c r="T405" s="24"/>
      <c r="U405" s="24"/>
    </row>
    <row r="406" spans="5:21" ht="12.75">
      <c r="E406" s="23"/>
      <c r="F406" s="24"/>
      <c r="H406" s="23"/>
      <c r="J406" s="201"/>
      <c r="K406" s="201"/>
      <c r="L406" s="201"/>
      <c r="N406" s="24"/>
      <c r="P406" s="24"/>
      <c r="Q406" s="23"/>
      <c r="R406" s="24"/>
      <c r="S406" s="24"/>
      <c r="T406" s="24"/>
      <c r="U406" s="24"/>
    </row>
    <row r="407" spans="5:21" ht="12.75">
      <c r="E407" s="23"/>
      <c r="F407" s="24"/>
      <c r="H407" s="23"/>
      <c r="J407" s="201"/>
      <c r="K407" s="201"/>
      <c r="L407" s="201"/>
      <c r="N407" s="24"/>
      <c r="P407" s="24"/>
      <c r="Q407" s="23"/>
      <c r="R407" s="24"/>
      <c r="S407" s="24"/>
      <c r="T407" s="24"/>
      <c r="U407" s="24"/>
    </row>
    <row r="408" spans="5:21" ht="12.75">
      <c r="E408" s="23"/>
      <c r="F408" s="24"/>
      <c r="H408" s="23"/>
      <c r="J408" s="201"/>
      <c r="K408" s="201"/>
      <c r="L408" s="201"/>
      <c r="N408" s="24"/>
      <c r="P408" s="24"/>
      <c r="Q408" s="23"/>
      <c r="R408" s="24"/>
      <c r="S408" s="24"/>
      <c r="T408" s="24"/>
      <c r="U408" s="24"/>
    </row>
    <row r="409" spans="5:21" ht="12.75">
      <c r="E409" s="23"/>
      <c r="F409" s="24"/>
      <c r="H409" s="23"/>
      <c r="J409" s="201"/>
      <c r="K409" s="201"/>
      <c r="L409" s="201"/>
      <c r="N409" s="24"/>
      <c r="P409" s="24"/>
      <c r="Q409" s="23"/>
      <c r="R409" s="24"/>
      <c r="S409" s="24"/>
      <c r="T409" s="24"/>
      <c r="U409" s="24"/>
    </row>
    <row r="410" spans="5:21" ht="12.75">
      <c r="E410" s="23"/>
      <c r="F410" s="24"/>
      <c r="H410" s="23"/>
      <c r="J410" s="201"/>
      <c r="K410" s="201"/>
      <c r="L410" s="201"/>
      <c r="N410" s="24"/>
      <c r="P410" s="24"/>
      <c r="Q410" s="23"/>
      <c r="R410" s="24"/>
      <c r="S410" s="24"/>
      <c r="T410" s="24"/>
      <c r="U410" s="24"/>
    </row>
    <row r="411" spans="5:21" ht="12.75">
      <c r="E411" s="23"/>
      <c r="F411" s="24"/>
      <c r="H411" s="23"/>
      <c r="J411" s="201"/>
      <c r="K411" s="201"/>
      <c r="L411" s="201"/>
      <c r="N411" s="24"/>
      <c r="P411" s="24"/>
      <c r="Q411" s="23"/>
      <c r="R411" s="24"/>
      <c r="S411" s="24"/>
      <c r="T411" s="24"/>
      <c r="U411" s="24"/>
    </row>
    <row r="412" spans="5:21" ht="12.75">
      <c r="E412" s="23"/>
      <c r="F412" s="24"/>
      <c r="H412" s="23"/>
      <c r="J412" s="201"/>
      <c r="K412" s="201"/>
      <c r="L412" s="201"/>
      <c r="N412" s="24"/>
      <c r="P412" s="24"/>
      <c r="Q412" s="23"/>
      <c r="R412" s="24"/>
      <c r="S412" s="24"/>
      <c r="T412" s="24"/>
      <c r="U412" s="24"/>
    </row>
    <row r="413" spans="5:21" ht="12.75">
      <c r="E413" s="23"/>
      <c r="F413" s="24"/>
      <c r="H413" s="23"/>
      <c r="J413" s="201"/>
      <c r="K413" s="201"/>
      <c r="L413" s="201"/>
      <c r="N413" s="24"/>
      <c r="P413" s="24"/>
      <c r="Q413" s="23"/>
      <c r="R413" s="24"/>
      <c r="S413" s="24"/>
      <c r="T413" s="24"/>
      <c r="U413" s="24"/>
    </row>
    <row r="414" spans="5:21" ht="12.75">
      <c r="E414" s="23"/>
      <c r="F414" s="24"/>
      <c r="H414" s="23"/>
      <c r="J414" s="201"/>
      <c r="K414" s="201"/>
      <c r="L414" s="201"/>
      <c r="N414" s="24"/>
      <c r="P414" s="24"/>
      <c r="Q414" s="23"/>
      <c r="R414" s="24"/>
      <c r="S414" s="24"/>
      <c r="T414" s="24"/>
      <c r="U414" s="24"/>
    </row>
    <row r="415" spans="5:21" ht="12.75">
      <c r="E415" s="23"/>
      <c r="F415" s="24"/>
      <c r="H415" s="23"/>
      <c r="J415" s="201"/>
      <c r="K415" s="201"/>
      <c r="L415" s="201"/>
      <c r="N415" s="24"/>
      <c r="P415" s="24"/>
      <c r="Q415" s="23"/>
      <c r="R415" s="24"/>
      <c r="S415" s="24"/>
      <c r="T415" s="24"/>
      <c r="U415" s="24"/>
    </row>
    <row r="416" spans="5:21" ht="12.75">
      <c r="E416" s="23"/>
      <c r="F416" s="24"/>
      <c r="H416" s="23"/>
      <c r="J416" s="201"/>
      <c r="K416" s="201"/>
      <c r="L416" s="201"/>
      <c r="N416" s="24"/>
      <c r="P416" s="24"/>
      <c r="Q416" s="23"/>
      <c r="R416" s="24"/>
      <c r="S416" s="24"/>
      <c r="T416" s="24"/>
      <c r="U416" s="24"/>
    </row>
    <row r="417" spans="5:21" ht="12.75">
      <c r="E417" s="23"/>
      <c r="F417" s="24"/>
      <c r="H417" s="23"/>
      <c r="J417" s="201"/>
      <c r="K417" s="201"/>
      <c r="L417" s="201"/>
      <c r="N417" s="24"/>
      <c r="P417" s="24"/>
      <c r="Q417" s="23"/>
      <c r="R417" s="24"/>
      <c r="S417" s="24"/>
      <c r="T417" s="24"/>
      <c r="U417" s="24"/>
    </row>
    <row r="418" spans="5:21" ht="12.75">
      <c r="E418" s="23"/>
      <c r="F418" s="24"/>
      <c r="H418" s="23"/>
      <c r="J418" s="201"/>
      <c r="K418" s="201"/>
      <c r="L418" s="201"/>
      <c r="N418" s="24"/>
      <c r="P418" s="24"/>
      <c r="Q418" s="23"/>
      <c r="R418" s="24"/>
      <c r="S418" s="24"/>
      <c r="T418" s="24"/>
      <c r="U418" s="24"/>
    </row>
    <row r="419" spans="5:21" ht="12.75">
      <c r="E419" s="23"/>
      <c r="F419" s="24"/>
      <c r="H419" s="23"/>
      <c r="J419" s="201"/>
      <c r="K419" s="201"/>
      <c r="L419" s="201"/>
      <c r="N419" s="24"/>
      <c r="P419" s="24"/>
      <c r="Q419" s="23"/>
      <c r="R419" s="24"/>
      <c r="S419" s="24"/>
      <c r="T419" s="24"/>
      <c r="U419" s="24"/>
    </row>
    <row r="420" spans="5:21" ht="12.75">
      <c r="E420" s="23"/>
      <c r="F420" s="24"/>
      <c r="H420" s="23"/>
      <c r="J420" s="201"/>
      <c r="K420" s="201"/>
      <c r="L420" s="201"/>
      <c r="N420" s="24"/>
      <c r="P420" s="24"/>
      <c r="Q420" s="23"/>
      <c r="R420" s="24"/>
      <c r="S420" s="24"/>
      <c r="T420" s="24"/>
      <c r="U420" s="24"/>
    </row>
    <row r="421" spans="5:21" ht="12.75">
      <c r="E421" s="23"/>
      <c r="F421" s="24"/>
      <c r="H421" s="23"/>
      <c r="J421" s="201"/>
      <c r="K421" s="201"/>
      <c r="L421" s="201"/>
      <c r="N421" s="24"/>
      <c r="P421" s="24"/>
      <c r="Q421" s="23"/>
      <c r="R421" s="24"/>
      <c r="S421" s="24"/>
      <c r="T421" s="24"/>
      <c r="U421" s="24"/>
    </row>
    <row r="422" spans="5:21" ht="12.75">
      <c r="E422" s="23"/>
      <c r="F422" s="24"/>
      <c r="H422" s="23"/>
      <c r="J422" s="201"/>
      <c r="K422" s="201"/>
      <c r="L422" s="201"/>
      <c r="N422" s="24"/>
      <c r="P422" s="24"/>
      <c r="Q422" s="23"/>
      <c r="R422" s="24"/>
      <c r="S422" s="24"/>
      <c r="T422" s="24"/>
      <c r="U422" s="24"/>
    </row>
    <row r="423" spans="5:21" ht="12.75">
      <c r="E423" s="23"/>
      <c r="F423" s="24"/>
      <c r="H423" s="23"/>
      <c r="J423" s="201"/>
      <c r="K423" s="201"/>
      <c r="L423" s="201"/>
      <c r="N423" s="24"/>
      <c r="P423" s="24"/>
      <c r="Q423" s="23"/>
      <c r="R423" s="24"/>
      <c r="S423" s="24"/>
      <c r="T423" s="24"/>
      <c r="U423" s="24"/>
    </row>
    <row r="424" spans="5:21" ht="12.75">
      <c r="E424" s="23"/>
      <c r="F424" s="24"/>
      <c r="H424" s="23"/>
      <c r="J424" s="201"/>
      <c r="K424" s="201"/>
      <c r="L424" s="201"/>
      <c r="N424" s="24"/>
      <c r="P424" s="24"/>
      <c r="Q424" s="23"/>
      <c r="R424" s="24"/>
      <c r="S424" s="24"/>
      <c r="T424" s="24"/>
      <c r="U424" s="24"/>
    </row>
    <row r="425" spans="5:21" ht="12.75">
      <c r="E425" s="23"/>
      <c r="F425" s="24"/>
      <c r="H425" s="23"/>
      <c r="J425" s="201"/>
      <c r="K425" s="201"/>
      <c r="L425" s="201"/>
      <c r="N425" s="24"/>
      <c r="P425" s="24"/>
      <c r="Q425" s="23"/>
      <c r="R425" s="24"/>
      <c r="S425" s="24"/>
      <c r="T425" s="24"/>
      <c r="U425" s="24"/>
    </row>
    <row r="426" spans="5:21" ht="12.75">
      <c r="E426" s="23"/>
      <c r="F426" s="24"/>
      <c r="H426" s="23"/>
      <c r="J426" s="201"/>
      <c r="K426" s="201"/>
      <c r="L426" s="201"/>
      <c r="N426" s="24"/>
      <c r="P426" s="24"/>
      <c r="Q426" s="23"/>
      <c r="R426" s="24"/>
      <c r="S426" s="24"/>
      <c r="T426" s="24"/>
      <c r="U426" s="24"/>
    </row>
    <row r="427" spans="5:21" ht="12.75">
      <c r="E427" s="23"/>
      <c r="F427" s="24"/>
      <c r="H427" s="23"/>
      <c r="J427" s="201"/>
      <c r="K427" s="201"/>
      <c r="L427" s="201"/>
      <c r="N427" s="24"/>
      <c r="P427" s="24"/>
      <c r="Q427" s="23"/>
      <c r="R427" s="24"/>
      <c r="S427" s="24"/>
      <c r="T427" s="24"/>
      <c r="U427" s="24"/>
    </row>
    <row r="428" spans="5:21" ht="12.75">
      <c r="E428" s="23"/>
      <c r="F428" s="24"/>
      <c r="H428" s="23"/>
      <c r="J428" s="201"/>
      <c r="K428" s="201"/>
      <c r="L428" s="201"/>
      <c r="N428" s="24"/>
      <c r="P428" s="24"/>
      <c r="Q428" s="23"/>
      <c r="R428" s="24"/>
      <c r="S428" s="24"/>
      <c r="T428" s="24"/>
      <c r="U428" s="24"/>
    </row>
    <row r="429" spans="5:21" ht="12.75">
      <c r="E429" s="23"/>
      <c r="F429" s="24"/>
      <c r="H429" s="23"/>
      <c r="J429" s="201"/>
      <c r="K429" s="201"/>
      <c r="L429" s="201"/>
      <c r="N429" s="24"/>
      <c r="P429" s="24"/>
      <c r="Q429" s="23"/>
      <c r="R429" s="24"/>
      <c r="S429" s="24"/>
      <c r="T429" s="24"/>
      <c r="U429" s="24"/>
    </row>
    <row r="430" spans="5:21" ht="12.75">
      <c r="E430" s="23"/>
      <c r="F430" s="24"/>
      <c r="H430" s="23"/>
      <c r="J430" s="201"/>
      <c r="K430" s="201"/>
      <c r="L430" s="201"/>
      <c r="N430" s="24"/>
      <c r="P430" s="24"/>
      <c r="Q430" s="23"/>
      <c r="R430" s="24"/>
      <c r="S430" s="24"/>
      <c r="T430" s="24"/>
      <c r="U430" s="24"/>
    </row>
    <row r="431" spans="5:21" ht="12.75">
      <c r="E431" s="23"/>
      <c r="F431" s="24"/>
      <c r="H431" s="23"/>
      <c r="J431" s="201"/>
      <c r="K431" s="201"/>
      <c r="L431" s="201"/>
      <c r="N431" s="24"/>
      <c r="P431" s="24"/>
      <c r="Q431" s="23"/>
      <c r="R431" s="24"/>
      <c r="S431" s="24"/>
      <c r="T431" s="24"/>
      <c r="U431" s="24"/>
    </row>
    <row r="432" spans="5:21" ht="12.75">
      <c r="E432" s="23"/>
      <c r="F432" s="24"/>
      <c r="H432" s="23"/>
      <c r="J432" s="201"/>
      <c r="K432" s="201"/>
      <c r="L432" s="201"/>
      <c r="N432" s="24"/>
      <c r="P432" s="24"/>
      <c r="Q432" s="23"/>
      <c r="R432" s="24"/>
      <c r="S432" s="24"/>
      <c r="T432" s="24"/>
      <c r="U432" s="24"/>
    </row>
    <row r="433" spans="5:21" ht="12.75">
      <c r="E433" s="23"/>
      <c r="F433" s="24"/>
      <c r="H433" s="23"/>
      <c r="J433" s="201"/>
      <c r="K433" s="201"/>
      <c r="L433" s="201"/>
      <c r="N433" s="24"/>
      <c r="P433" s="24"/>
      <c r="Q433" s="23"/>
      <c r="R433" s="24"/>
      <c r="S433" s="24"/>
      <c r="T433" s="24"/>
      <c r="U433" s="24"/>
    </row>
    <row r="434" spans="5:21" ht="12.75">
      <c r="E434" s="23"/>
      <c r="F434" s="24"/>
      <c r="H434" s="23"/>
      <c r="J434" s="201"/>
      <c r="K434" s="201"/>
      <c r="L434" s="201"/>
      <c r="N434" s="24"/>
      <c r="P434" s="24"/>
      <c r="Q434" s="23"/>
      <c r="R434" s="24"/>
      <c r="S434" s="24"/>
      <c r="T434" s="24"/>
      <c r="U434" s="24"/>
    </row>
    <row r="435" spans="5:21" ht="12.75">
      <c r="E435" s="23"/>
      <c r="F435" s="24"/>
      <c r="H435" s="23"/>
      <c r="J435" s="201"/>
      <c r="K435" s="201"/>
      <c r="L435" s="201"/>
      <c r="N435" s="24"/>
      <c r="P435" s="24"/>
      <c r="Q435" s="23"/>
      <c r="R435" s="24"/>
      <c r="S435" s="24"/>
      <c r="T435" s="24"/>
      <c r="U435" s="24"/>
    </row>
    <row r="436" spans="5:21" ht="12.75">
      <c r="E436" s="23"/>
      <c r="F436" s="24"/>
      <c r="H436" s="23"/>
      <c r="J436" s="201"/>
      <c r="K436" s="201"/>
      <c r="L436" s="201"/>
      <c r="N436" s="24"/>
      <c r="P436" s="24"/>
      <c r="Q436" s="23"/>
      <c r="R436" s="24"/>
      <c r="S436" s="24"/>
      <c r="T436" s="24"/>
      <c r="U436" s="24"/>
    </row>
    <row r="437" spans="5:21" ht="12.75">
      <c r="E437" s="23"/>
      <c r="F437" s="24"/>
      <c r="H437" s="23"/>
      <c r="J437" s="201"/>
      <c r="K437" s="201"/>
      <c r="L437" s="201"/>
      <c r="N437" s="24"/>
      <c r="P437" s="24"/>
      <c r="Q437" s="23"/>
      <c r="R437" s="24"/>
      <c r="S437" s="24"/>
      <c r="T437" s="24"/>
      <c r="U437" s="24"/>
    </row>
    <row r="438" spans="5:21" ht="12.75">
      <c r="E438" s="23"/>
      <c r="F438" s="24"/>
      <c r="H438" s="23"/>
      <c r="J438" s="201"/>
      <c r="K438" s="201"/>
      <c r="L438" s="201"/>
      <c r="N438" s="24"/>
      <c r="P438" s="24"/>
      <c r="Q438" s="23"/>
      <c r="R438" s="24"/>
      <c r="S438" s="24"/>
      <c r="T438" s="24"/>
      <c r="U438" s="24"/>
    </row>
    <row r="439" spans="5:21" ht="12.75">
      <c r="E439" s="23"/>
      <c r="F439" s="24"/>
      <c r="H439" s="23"/>
      <c r="J439" s="201"/>
      <c r="K439" s="201"/>
      <c r="L439" s="201"/>
      <c r="N439" s="24"/>
      <c r="P439" s="24"/>
      <c r="Q439" s="23"/>
      <c r="R439" s="24"/>
      <c r="S439" s="24"/>
      <c r="T439" s="24"/>
      <c r="U439" s="24"/>
    </row>
    <row r="440" spans="5:21" ht="12.75">
      <c r="E440" s="23"/>
      <c r="F440" s="24"/>
      <c r="H440" s="23"/>
      <c r="J440" s="201"/>
      <c r="K440" s="201"/>
      <c r="L440" s="201"/>
      <c r="N440" s="24"/>
      <c r="P440" s="24"/>
      <c r="Q440" s="23"/>
      <c r="R440" s="24"/>
      <c r="S440" s="24"/>
      <c r="T440" s="24"/>
      <c r="U440" s="24"/>
    </row>
    <row r="441" spans="5:21" ht="12.75">
      <c r="E441" s="23"/>
      <c r="F441" s="24"/>
      <c r="H441" s="23"/>
      <c r="J441" s="201"/>
      <c r="K441" s="201"/>
      <c r="L441" s="201"/>
      <c r="N441" s="24"/>
      <c r="P441" s="24"/>
      <c r="Q441" s="23"/>
      <c r="R441" s="24"/>
      <c r="S441" s="24"/>
      <c r="T441" s="24"/>
      <c r="U441" s="24"/>
    </row>
    <row r="442" spans="5:21" ht="12.75">
      <c r="E442" s="23"/>
      <c r="F442" s="24"/>
      <c r="H442" s="23"/>
      <c r="J442" s="201"/>
      <c r="K442" s="201"/>
      <c r="L442" s="201"/>
      <c r="N442" s="24"/>
      <c r="P442" s="24"/>
      <c r="Q442" s="23"/>
      <c r="R442" s="24"/>
      <c r="S442" s="24"/>
      <c r="T442" s="24"/>
      <c r="U442" s="24"/>
    </row>
    <row r="443" spans="5:21" ht="12.75">
      <c r="E443" s="23"/>
      <c r="F443" s="24"/>
      <c r="H443" s="23"/>
      <c r="J443" s="201"/>
      <c r="K443" s="201"/>
      <c r="L443" s="201"/>
      <c r="N443" s="24"/>
      <c r="P443" s="24"/>
      <c r="Q443" s="23"/>
      <c r="R443" s="24"/>
      <c r="S443" s="24"/>
      <c r="T443" s="24"/>
      <c r="U443" s="24"/>
    </row>
    <row r="444" spans="5:21" ht="12.75">
      <c r="E444" s="23"/>
      <c r="F444" s="24"/>
      <c r="H444" s="23"/>
      <c r="J444" s="201"/>
      <c r="K444" s="201"/>
      <c r="L444" s="201"/>
      <c r="N444" s="24"/>
      <c r="P444" s="24"/>
      <c r="Q444" s="23"/>
      <c r="R444" s="24"/>
      <c r="S444" s="24"/>
      <c r="T444" s="24"/>
      <c r="U444" s="24"/>
    </row>
    <row r="445" spans="5:21" ht="12.75">
      <c r="E445" s="23"/>
      <c r="F445" s="24"/>
      <c r="H445" s="23"/>
      <c r="J445" s="201"/>
      <c r="K445" s="201"/>
      <c r="L445" s="201"/>
      <c r="N445" s="24"/>
      <c r="P445" s="24"/>
      <c r="Q445" s="23"/>
      <c r="R445" s="24"/>
      <c r="S445" s="24"/>
      <c r="T445" s="24"/>
      <c r="U445" s="24"/>
    </row>
    <row r="446" spans="5:21" ht="12.75">
      <c r="E446" s="23"/>
      <c r="F446" s="24"/>
      <c r="H446" s="23"/>
      <c r="J446" s="201"/>
      <c r="K446" s="201"/>
      <c r="L446" s="201"/>
      <c r="N446" s="24"/>
      <c r="P446" s="24"/>
      <c r="Q446" s="23"/>
      <c r="R446" s="24"/>
      <c r="S446" s="24"/>
      <c r="T446" s="24"/>
      <c r="U446" s="24"/>
    </row>
    <row r="447" spans="5:21" ht="12.75">
      <c r="E447" s="23"/>
      <c r="F447" s="24"/>
      <c r="H447" s="23"/>
      <c r="J447" s="201"/>
      <c r="K447" s="201"/>
      <c r="L447" s="201"/>
      <c r="N447" s="24"/>
      <c r="P447" s="24"/>
      <c r="Q447" s="23"/>
      <c r="R447" s="24"/>
      <c r="S447" s="24"/>
      <c r="T447" s="24"/>
      <c r="U447" s="24"/>
    </row>
    <row r="448" spans="5:21" ht="12.75">
      <c r="E448" s="23"/>
      <c r="F448" s="24"/>
      <c r="H448" s="23"/>
      <c r="J448" s="201"/>
      <c r="K448" s="201"/>
      <c r="L448" s="201"/>
      <c r="N448" s="24"/>
      <c r="P448" s="24"/>
      <c r="Q448" s="23"/>
      <c r="R448" s="24"/>
      <c r="S448" s="24"/>
      <c r="T448" s="24"/>
      <c r="U448" s="24"/>
    </row>
    <row r="449" spans="5:21" ht="12.75">
      <c r="E449" s="23"/>
      <c r="F449" s="24"/>
      <c r="H449" s="23"/>
      <c r="J449" s="201"/>
      <c r="K449" s="201"/>
      <c r="L449" s="201"/>
      <c r="N449" s="24"/>
      <c r="P449" s="24"/>
      <c r="Q449" s="23"/>
      <c r="R449" s="24"/>
      <c r="S449" s="24"/>
      <c r="T449" s="24"/>
      <c r="U449" s="24"/>
    </row>
    <row r="450" spans="5:21" ht="12.75">
      <c r="E450" s="23"/>
      <c r="F450" s="24"/>
      <c r="H450" s="23"/>
      <c r="J450" s="201"/>
      <c r="K450" s="201"/>
      <c r="L450" s="201"/>
      <c r="N450" s="24"/>
      <c r="P450" s="24"/>
      <c r="Q450" s="23"/>
      <c r="R450" s="24"/>
      <c r="S450" s="24"/>
      <c r="T450" s="24"/>
      <c r="U450" s="24"/>
    </row>
    <row r="451" spans="5:21" ht="12.75">
      <c r="E451" s="23"/>
      <c r="F451" s="24"/>
      <c r="H451" s="23"/>
      <c r="J451" s="201"/>
      <c r="K451" s="201"/>
      <c r="L451" s="201"/>
      <c r="N451" s="24"/>
      <c r="P451" s="24"/>
      <c r="Q451" s="23"/>
      <c r="R451" s="24"/>
      <c r="S451" s="24"/>
      <c r="T451" s="24"/>
      <c r="U451" s="24"/>
    </row>
    <row r="452" spans="5:21" ht="12.75">
      <c r="E452" s="23"/>
      <c r="F452" s="24"/>
      <c r="H452" s="23"/>
      <c r="J452" s="201"/>
      <c r="K452" s="201"/>
      <c r="L452" s="201"/>
      <c r="N452" s="24"/>
      <c r="P452" s="24"/>
      <c r="Q452" s="23"/>
      <c r="R452" s="24"/>
      <c r="S452" s="24"/>
      <c r="T452" s="24"/>
      <c r="U452" s="24"/>
    </row>
    <row r="453" spans="5:21" ht="12.75">
      <c r="E453" s="23"/>
      <c r="F453" s="24"/>
      <c r="H453" s="23"/>
      <c r="J453" s="201"/>
      <c r="K453" s="201"/>
      <c r="L453" s="201"/>
      <c r="N453" s="24"/>
      <c r="P453" s="24"/>
      <c r="Q453" s="23"/>
      <c r="R453" s="24"/>
      <c r="S453" s="24"/>
      <c r="T453" s="24"/>
      <c r="U453" s="24"/>
    </row>
    <row r="454" spans="5:21" ht="12.75">
      <c r="E454" s="23"/>
      <c r="F454" s="24"/>
      <c r="H454" s="23"/>
      <c r="J454" s="201"/>
      <c r="K454" s="201"/>
      <c r="L454" s="201"/>
      <c r="N454" s="24"/>
      <c r="P454" s="24"/>
      <c r="Q454" s="23"/>
      <c r="R454" s="24"/>
      <c r="S454" s="24"/>
      <c r="T454" s="24"/>
      <c r="U454" s="24"/>
    </row>
    <row r="455" spans="5:21" ht="12.75">
      <c r="E455" s="23"/>
      <c r="F455" s="24"/>
      <c r="H455" s="23"/>
      <c r="J455" s="201"/>
      <c r="K455" s="201"/>
      <c r="L455" s="201"/>
      <c r="N455" s="24"/>
      <c r="P455" s="24"/>
      <c r="Q455" s="23"/>
      <c r="R455" s="24"/>
      <c r="S455" s="24"/>
      <c r="T455" s="24"/>
      <c r="U455" s="24"/>
    </row>
    <row r="456" spans="5:21" ht="12.75">
      <c r="E456" s="23"/>
      <c r="F456" s="24"/>
      <c r="H456" s="23"/>
      <c r="J456" s="201"/>
      <c r="K456" s="201"/>
      <c r="L456" s="201"/>
      <c r="N456" s="24"/>
      <c r="P456" s="24"/>
      <c r="Q456" s="23"/>
      <c r="R456" s="24"/>
      <c r="S456" s="24"/>
      <c r="T456" s="24"/>
      <c r="U456" s="24"/>
    </row>
    <row r="457" spans="5:21" ht="12.75">
      <c r="E457" s="23"/>
      <c r="F457" s="24"/>
      <c r="H457" s="23"/>
      <c r="J457" s="201"/>
      <c r="K457" s="201"/>
      <c r="L457" s="201"/>
      <c r="N457" s="24"/>
      <c r="P457" s="24"/>
      <c r="Q457" s="23"/>
      <c r="R457" s="24"/>
      <c r="S457" s="24"/>
      <c r="T457" s="24"/>
      <c r="U457" s="24"/>
    </row>
    <row r="458" spans="5:21" ht="12.75">
      <c r="E458" s="23"/>
      <c r="F458" s="24"/>
      <c r="H458" s="23"/>
      <c r="J458" s="201"/>
      <c r="K458" s="201"/>
      <c r="L458" s="201"/>
      <c r="N458" s="24"/>
      <c r="P458" s="24"/>
      <c r="Q458" s="23"/>
      <c r="R458" s="24"/>
      <c r="S458" s="24"/>
      <c r="T458" s="24"/>
      <c r="U458" s="24"/>
    </row>
    <row r="459" spans="5:21" ht="12.75">
      <c r="E459" s="23"/>
      <c r="F459" s="24"/>
      <c r="H459" s="23"/>
      <c r="J459" s="201"/>
      <c r="K459" s="201"/>
      <c r="L459" s="201"/>
      <c r="N459" s="24"/>
      <c r="P459" s="24"/>
      <c r="Q459" s="23"/>
      <c r="R459" s="24"/>
      <c r="S459" s="24"/>
      <c r="T459" s="24"/>
      <c r="U459" s="24"/>
    </row>
    <row r="460" spans="5:21" ht="12.75">
      <c r="E460" s="23"/>
      <c r="F460" s="24"/>
      <c r="H460" s="23"/>
      <c r="J460" s="201"/>
      <c r="K460" s="201"/>
      <c r="L460" s="201"/>
      <c r="N460" s="24"/>
      <c r="P460" s="24"/>
      <c r="Q460" s="23"/>
      <c r="R460" s="24"/>
      <c r="S460" s="24"/>
      <c r="T460" s="24"/>
      <c r="U460" s="24"/>
    </row>
    <row r="461" spans="5:21" ht="12.75">
      <c r="E461" s="23"/>
      <c r="F461" s="24"/>
      <c r="H461" s="23"/>
      <c r="J461" s="201"/>
      <c r="K461" s="201"/>
      <c r="L461" s="201"/>
      <c r="N461" s="24"/>
      <c r="P461" s="24"/>
      <c r="Q461" s="23"/>
      <c r="R461" s="24"/>
      <c r="S461" s="24"/>
      <c r="T461" s="24"/>
      <c r="U461" s="24"/>
    </row>
    <row r="462" spans="5:21" ht="12.75">
      <c r="E462" s="23"/>
      <c r="F462" s="24"/>
      <c r="H462" s="23"/>
      <c r="J462" s="201"/>
      <c r="K462" s="201"/>
      <c r="L462" s="201"/>
      <c r="N462" s="24"/>
      <c r="P462" s="24"/>
      <c r="Q462" s="23"/>
      <c r="R462" s="24"/>
      <c r="S462" s="24"/>
      <c r="T462" s="24"/>
      <c r="U462" s="24"/>
    </row>
    <row r="463" spans="5:21" ht="12.75">
      <c r="E463" s="23"/>
      <c r="F463" s="24"/>
      <c r="H463" s="23"/>
      <c r="J463" s="201"/>
      <c r="K463" s="201"/>
      <c r="L463" s="201"/>
      <c r="N463" s="24"/>
      <c r="P463" s="24"/>
      <c r="Q463" s="23"/>
      <c r="R463" s="24"/>
      <c r="S463" s="24"/>
      <c r="T463" s="24"/>
      <c r="U463" s="24"/>
    </row>
    <row r="464" spans="5:21" ht="12.75">
      <c r="E464" s="23"/>
      <c r="F464" s="24"/>
      <c r="H464" s="23"/>
      <c r="J464" s="201"/>
      <c r="K464" s="201"/>
      <c r="L464" s="201"/>
      <c r="N464" s="24"/>
      <c r="P464" s="24"/>
      <c r="Q464" s="23"/>
      <c r="R464" s="24"/>
      <c r="S464" s="24"/>
      <c r="T464" s="24"/>
      <c r="U464" s="24"/>
    </row>
    <row r="465" spans="5:21" ht="12.75">
      <c r="E465" s="23"/>
      <c r="F465" s="24"/>
      <c r="H465" s="23"/>
      <c r="J465" s="201"/>
      <c r="K465" s="201"/>
      <c r="L465" s="201"/>
      <c r="N465" s="24"/>
      <c r="P465" s="24"/>
      <c r="Q465" s="23"/>
      <c r="R465" s="24"/>
      <c r="S465" s="24"/>
      <c r="T465" s="24"/>
      <c r="U465" s="24"/>
    </row>
    <row r="466" spans="5:21" ht="12.75">
      <c r="E466" s="23"/>
      <c r="F466" s="24"/>
      <c r="H466" s="23"/>
      <c r="J466" s="201"/>
      <c r="K466" s="201"/>
      <c r="L466" s="201"/>
      <c r="N466" s="24"/>
      <c r="P466" s="24"/>
      <c r="Q466" s="23"/>
      <c r="R466" s="24"/>
      <c r="S466" s="24"/>
      <c r="T466" s="24"/>
      <c r="U466" s="24"/>
    </row>
    <row r="467" spans="5:21" ht="12.75">
      <c r="E467" s="23"/>
      <c r="F467" s="24"/>
      <c r="H467" s="23"/>
      <c r="J467" s="201"/>
      <c r="K467" s="201"/>
      <c r="L467" s="201"/>
      <c r="N467" s="24"/>
      <c r="P467" s="24"/>
      <c r="Q467" s="23"/>
      <c r="R467" s="24"/>
      <c r="S467" s="24"/>
      <c r="T467" s="24"/>
      <c r="U467" s="24"/>
    </row>
    <row r="468" spans="5:21" ht="12.75">
      <c r="E468" s="23"/>
      <c r="F468" s="24"/>
      <c r="H468" s="23"/>
      <c r="J468" s="201"/>
      <c r="K468" s="201"/>
      <c r="L468" s="201"/>
      <c r="N468" s="24"/>
      <c r="P468" s="24"/>
      <c r="Q468" s="23"/>
      <c r="R468" s="24"/>
      <c r="S468" s="24"/>
      <c r="T468" s="24"/>
      <c r="U468" s="24"/>
    </row>
    <row r="469" spans="5:21" ht="12.75">
      <c r="E469" s="23"/>
      <c r="F469" s="24"/>
      <c r="H469" s="23"/>
      <c r="J469" s="201"/>
      <c r="K469" s="201"/>
      <c r="L469" s="201"/>
      <c r="N469" s="24"/>
      <c r="P469" s="24"/>
      <c r="Q469" s="23"/>
      <c r="R469" s="24"/>
      <c r="S469" s="24"/>
      <c r="T469" s="24"/>
      <c r="U469" s="24"/>
    </row>
    <row r="470" spans="5:21" ht="12.75">
      <c r="E470" s="23"/>
      <c r="F470" s="24"/>
      <c r="H470" s="23"/>
      <c r="J470" s="201"/>
      <c r="K470" s="201"/>
      <c r="L470" s="201"/>
      <c r="N470" s="24"/>
      <c r="P470" s="24"/>
      <c r="Q470" s="23"/>
      <c r="R470" s="24"/>
      <c r="S470" s="24"/>
      <c r="T470" s="24"/>
      <c r="U470" s="24"/>
    </row>
    <row r="471" spans="5:21" ht="12.75">
      <c r="E471" s="23"/>
      <c r="F471" s="24"/>
      <c r="H471" s="23"/>
      <c r="J471" s="201"/>
      <c r="K471" s="201"/>
      <c r="L471" s="201"/>
      <c r="N471" s="24"/>
      <c r="P471" s="24"/>
      <c r="Q471" s="23"/>
      <c r="R471" s="24"/>
      <c r="S471" s="24"/>
      <c r="T471" s="24"/>
      <c r="U471" s="24"/>
    </row>
    <row r="472" spans="5:21" ht="12.75">
      <c r="E472" s="23"/>
      <c r="F472" s="24"/>
      <c r="H472" s="23"/>
      <c r="J472" s="201"/>
      <c r="K472" s="201"/>
      <c r="L472" s="201"/>
      <c r="N472" s="24"/>
      <c r="P472" s="24"/>
      <c r="Q472" s="23"/>
      <c r="R472" s="24"/>
      <c r="S472" s="24"/>
      <c r="T472" s="24"/>
      <c r="U472" s="24"/>
    </row>
    <row r="473" spans="5:21" ht="12.75">
      <c r="E473" s="23"/>
      <c r="F473" s="24"/>
      <c r="H473" s="23"/>
      <c r="J473" s="201"/>
      <c r="K473" s="201"/>
      <c r="L473" s="201"/>
      <c r="N473" s="24"/>
      <c r="P473" s="24"/>
      <c r="Q473" s="23"/>
      <c r="R473" s="24"/>
      <c r="S473" s="24"/>
      <c r="T473" s="24"/>
      <c r="U473" s="24"/>
    </row>
    <row r="474" spans="5:21" ht="12.75">
      <c r="E474" s="23"/>
      <c r="F474" s="24"/>
      <c r="H474" s="23"/>
      <c r="J474" s="201"/>
      <c r="K474" s="201"/>
      <c r="L474" s="201"/>
      <c r="N474" s="24"/>
      <c r="P474" s="24"/>
      <c r="Q474" s="23"/>
      <c r="R474" s="24"/>
      <c r="S474" s="24"/>
      <c r="T474" s="24"/>
      <c r="U474" s="24"/>
    </row>
    <row r="475" spans="5:21" ht="12.75">
      <c r="E475" s="23"/>
      <c r="F475" s="24"/>
      <c r="H475" s="23"/>
      <c r="J475" s="201"/>
      <c r="K475" s="201"/>
      <c r="L475" s="201"/>
      <c r="N475" s="24"/>
      <c r="P475" s="24"/>
      <c r="Q475" s="23"/>
      <c r="R475" s="24"/>
      <c r="S475" s="24"/>
      <c r="T475" s="24"/>
      <c r="U475" s="24"/>
    </row>
    <row r="476" spans="5:21" ht="12.75">
      <c r="E476" s="23"/>
      <c r="F476" s="24"/>
      <c r="H476" s="23"/>
      <c r="J476" s="201"/>
      <c r="K476" s="201"/>
      <c r="L476" s="201"/>
      <c r="N476" s="24"/>
      <c r="P476" s="24"/>
      <c r="Q476" s="23"/>
      <c r="R476" s="24"/>
      <c r="S476" s="24"/>
      <c r="T476" s="24"/>
      <c r="U476" s="24"/>
    </row>
    <row r="477" spans="5:21" ht="12.75">
      <c r="E477" s="23"/>
      <c r="F477" s="24"/>
      <c r="H477" s="23"/>
      <c r="J477" s="201"/>
      <c r="K477" s="201"/>
      <c r="L477" s="201"/>
      <c r="N477" s="24"/>
      <c r="P477" s="24"/>
      <c r="Q477" s="23"/>
      <c r="R477" s="24"/>
      <c r="S477" s="24"/>
      <c r="T477" s="24"/>
      <c r="U477" s="24"/>
    </row>
    <row r="478" spans="5:21" ht="12.75">
      <c r="E478" s="23"/>
      <c r="F478" s="24"/>
      <c r="H478" s="23"/>
      <c r="J478" s="201"/>
      <c r="K478" s="201"/>
      <c r="L478" s="201"/>
      <c r="N478" s="24"/>
      <c r="P478" s="24"/>
      <c r="Q478" s="23"/>
      <c r="R478" s="24"/>
      <c r="S478" s="24"/>
      <c r="T478" s="24"/>
      <c r="U478" s="24"/>
    </row>
    <row r="479" spans="5:21" ht="12.75">
      <c r="E479" s="23"/>
      <c r="F479" s="24"/>
      <c r="H479" s="23"/>
      <c r="J479" s="201"/>
      <c r="K479" s="201"/>
      <c r="L479" s="201"/>
      <c r="N479" s="24"/>
      <c r="P479" s="24"/>
      <c r="Q479" s="23"/>
      <c r="R479" s="24"/>
      <c r="S479" s="24"/>
      <c r="T479" s="24"/>
      <c r="U479" s="24"/>
    </row>
    <row r="480" spans="5:21" ht="12.75">
      <c r="E480" s="23"/>
      <c r="F480" s="24"/>
      <c r="H480" s="23"/>
      <c r="J480" s="201"/>
      <c r="K480" s="201"/>
      <c r="L480" s="201"/>
      <c r="N480" s="24"/>
      <c r="P480" s="24"/>
      <c r="Q480" s="23"/>
      <c r="R480" s="24"/>
      <c r="S480" s="24"/>
      <c r="T480" s="24"/>
      <c r="U480" s="24"/>
    </row>
    <row r="481" spans="5:21" ht="12.75">
      <c r="E481" s="23"/>
      <c r="F481" s="24"/>
      <c r="H481" s="23"/>
      <c r="J481" s="201"/>
      <c r="K481" s="201"/>
      <c r="L481" s="201"/>
      <c r="N481" s="24"/>
      <c r="P481" s="24"/>
      <c r="Q481" s="23"/>
      <c r="R481" s="24"/>
      <c r="S481" s="24"/>
      <c r="T481" s="24"/>
      <c r="U481" s="24"/>
    </row>
    <row r="482" spans="5:21" ht="12.75">
      <c r="E482" s="23"/>
      <c r="F482" s="24"/>
      <c r="H482" s="23"/>
      <c r="J482" s="201"/>
      <c r="K482" s="201"/>
      <c r="L482" s="201"/>
      <c r="N482" s="24"/>
      <c r="P482" s="24"/>
      <c r="Q482" s="23"/>
      <c r="R482" s="24"/>
      <c r="S482" s="24"/>
      <c r="T482" s="24"/>
      <c r="U482" s="24"/>
    </row>
    <row r="483" spans="5:21" ht="12.75">
      <c r="E483" s="23"/>
      <c r="F483" s="24"/>
      <c r="H483" s="23"/>
      <c r="J483" s="201"/>
      <c r="K483" s="201"/>
      <c r="L483" s="201"/>
      <c r="N483" s="24"/>
      <c r="P483" s="24"/>
      <c r="Q483" s="23"/>
      <c r="R483" s="24"/>
      <c r="S483" s="24"/>
      <c r="T483" s="24"/>
      <c r="U483" s="24"/>
    </row>
    <row r="484" spans="5:21" ht="12.75">
      <c r="E484" s="23"/>
      <c r="F484" s="24"/>
      <c r="H484" s="23"/>
      <c r="J484" s="201"/>
      <c r="K484" s="201"/>
      <c r="L484" s="201"/>
      <c r="N484" s="24"/>
      <c r="P484" s="24"/>
      <c r="Q484" s="23"/>
      <c r="R484" s="24"/>
      <c r="S484" s="24"/>
      <c r="T484" s="24"/>
      <c r="U484" s="24"/>
    </row>
    <row r="485" spans="5:21" ht="12.75">
      <c r="E485" s="23"/>
      <c r="F485" s="24"/>
      <c r="H485" s="23"/>
      <c r="J485" s="201"/>
      <c r="K485" s="201"/>
      <c r="L485" s="201"/>
      <c r="N485" s="24"/>
      <c r="P485" s="24"/>
      <c r="Q485" s="23"/>
      <c r="R485" s="24"/>
      <c r="S485" s="24"/>
      <c r="T485" s="24"/>
      <c r="U485" s="24"/>
    </row>
    <row r="486" spans="5:21" ht="12.75">
      <c r="E486" s="23"/>
      <c r="F486" s="24"/>
      <c r="H486" s="23"/>
      <c r="J486" s="201"/>
      <c r="K486" s="201"/>
      <c r="L486" s="201"/>
      <c r="N486" s="24"/>
      <c r="P486" s="24"/>
      <c r="Q486" s="23"/>
      <c r="R486" s="24"/>
      <c r="S486" s="24"/>
      <c r="T486" s="24"/>
      <c r="U486" s="24"/>
    </row>
    <row r="487" spans="5:21" ht="12.75">
      <c r="E487" s="23"/>
      <c r="F487" s="24"/>
      <c r="H487" s="23"/>
      <c r="J487" s="201"/>
      <c r="K487" s="201"/>
      <c r="L487" s="201"/>
      <c r="N487" s="24"/>
      <c r="P487" s="24"/>
      <c r="Q487" s="23"/>
      <c r="R487" s="24"/>
      <c r="S487" s="24"/>
      <c r="T487" s="24"/>
      <c r="U487" s="24"/>
    </row>
    <row r="488" spans="5:21" ht="12.75">
      <c r="E488" s="23"/>
      <c r="F488" s="24"/>
      <c r="H488" s="23"/>
      <c r="J488" s="201"/>
      <c r="K488" s="201"/>
      <c r="L488" s="201"/>
      <c r="N488" s="24"/>
      <c r="P488" s="24"/>
      <c r="Q488" s="23"/>
      <c r="R488" s="24"/>
      <c r="S488" s="24"/>
      <c r="T488" s="24"/>
      <c r="U488" s="24"/>
    </row>
    <row r="489" spans="5:21" ht="12.75">
      <c r="E489" s="23"/>
      <c r="F489" s="24"/>
      <c r="H489" s="23"/>
      <c r="J489" s="201"/>
      <c r="K489" s="201"/>
      <c r="L489" s="201"/>
      <c r="N489" s="24"/>
      <c r="P489" s="24"/>
      <c r="Q489" s="23"/>
      <c r="R489" s="24"/>
      <c r="S489" s="24"/>
      <c r="T489" s="24"/>
      <c r="U489" s="24"/>
    </row>
    <row r="490" spans="5:21" ht="12.75">
      <c r="E490" s="23"/>
      <c r="F490" s="24"/>
      <c r="H490" s="23"/>
      <c r="J490" s="201"/>
      <c r="K490" s="201"/>
      <c r="L490" s="201"/>
      <c r="N490" s="24"/>
      <c r="P490" s="24"/>
      <c r="Q490" s="23"/>
      <c r="R490" s="24"/>
      <c r="S490" s="24"/>
      <c r="T490" s="24"/>
      <c r="U490" s="24"/>
    </row>
    <row r="491" spans="5:21" ht="12.75">
      <c r="E491" s="23"/>
      <c r="F491" s="24"/>
      <c r="H491" s="23"/>
      <c r="J491" s="201"/>
      <c r="K491" s="201"/>
      <c r="L491" s="201"/>
      <c r="N491" s="24"/>
      <c r="P491" s="24"/>
      <c r="Q491" s="23"/>
      <c r="R491" s="24"/>
      <c r="S491" s="24"/>
      <c r="T491" s="24"/>
      <c r="U491" s="24"/>
    </row>
    <row r="492" spans="5:21" ht="12.75">
      <c r="E492" s="23"/>
      <c r="F492" s="24"/>
      <c r="H492" s="23"/>
      <c r="J492" s="201"/>
      <c r="K492" s="201"/>
      <c r="L492" s="201"/>
      <c r="N492" s="24"/>
      <c r="P492" s="24"/>
      <c r="Q492" s="23"/>
      <c r="R492" s="24"/>
      <c r="S492" s="24"/>
      <c r="T492" s="24"/>
      <c r="U492" s="24"/>
    </row>
    <row r="493" spans="5:21" ht="12.75">
      <c r="E493" s="23"/>
      <c r="F493" s="24"/>
      <c r="H493" s="23"/>
      <c r="J493" s="201"/>
      <c r="K493" s="201"/>
      <c r="L493" s="201"/>
      <c r="N493" s="24"/>
      <c r="P493" s="24"/>
      <c r="Q493" s="23"/>
      <c r="R493" s="24"/>
      <c r="S493" s="24"/>
      <c r="T493" s="24"/>
      <c r="U493" s="24"/>
    </row>
    <row r="494" spans="5:21" ht="12.75">
      <c r="E494" s="23"/>
      <c r="F494" s="24"/>
      <c r="H494" s="23"/>
      <c r="J494" s="201"/>
      <c r="K494" s="201"/>
      <c r="L494" s="201"/>
      <c r="N494" s="24"/>
      <c r="P494" s="24"/>
      <c r="Q494" s="23"/>
      <c r="R494" s="24"/>
      <c r="S494" s="24"/>
      <c r="T494" s="24"/>
      <c r="U494" s="24"/>
    </row>
    <row r="495" spans="5:21" ht="12.75">
      <c r="E495" s="23"/>
      <c r="F495" s="24"/>
      <c r="H495" s="23"/>
      <c r="J495" s="201"/>
      <c r="K495" s="201"/>
      <c r="L495" s="201"/>
      <c r="N495" s="24"/>
      <c r="P495" s="24"/>
      <c r="Q495" s="23"/>
      <c r="R495" s="24"/>
      <c r="S495" s="24"/>
      <c r="T495" s="24"/>
      <c r="U495" s="24"/>
    </row>
    <row r="496" spans="5:21" ht="12.75">
      <c r="E496" s="23"/>
      <c r="F496" s="24"/>
      <c r="H496" s="23"/>
      <c r="J496" s="201"/>
      <c r="K496" s="201"/>
      <c r="L496" s="201"/>
      <c r="N496" s="24"/>
      <c r="P496" s="24"/>
      <c r="Q496" s="23"/>
      <c r="R496" s="24"/>
      <c r="S496" s="24"/>
      <c r="T496" s="24"/>
      <c r="U496" s="24"/>
    </row>
    <row r="497" spans="5:21" ht="12.75">
      <c r="E497" s="23"/>
      <c r="F497" s="24"/>
      <c r="H497" s="23"/>
      <c r="J497" s="201"/>
      <c r="K497" s="201"/>
      <c r="L497" s="201"/>
      <c r="N497" s="24"/>
      <c r="P497" s="24"/>
      <c r="Q497" s="23"/>
      <c r="R497" s="24"/>
      <c r="S497" s="24"/>
      <c r="T497" s="24"/>
      <c r="U497" s="24"/>
    </row>
    <row r="498" spans="5:21" ht="12.75">
      <c r="E498" s="23"/>
      <c r="F498" s="24"/>
      <c r="H498" s="23"/>
      <c r="J498" s="201"/>
      <c r="K498" s="201"/>
      <c r="L498" s="201"/>
      <c r="N498" s="24"/>
      <c r="P498" s="24"/>
      <c r="Q498" s="23"/>
      <c r="R498" s="24"/>
      <c r="S498" s="24"/>
      <c r="T498" s="24"/>
      <c r="U498" s="24"/>
    </row>
    <row r="499" spans="5:21" ht="12.75">
      <c r="E499" s="23"/>
      <c r="F499" s="24"/>
      <c r="H499" s="23"/>
      <c r="J499" s="201"/>
      <c r="K499" s="201"/>
      <c r="L499" s="201"/>
      <c r="N499" s="24"/>
      <c r="P499" s="24"/>
      <c r="Q499" s="23"/>
      <c r="R499" s="24"/>
      <c r="S499" s="24"/>
      <c r="T499" s="24"/>
      <c r="U499" s="24"/>
    </row>
    <row r="500" spans="5:21" ht="12.75">
      <c r="E500" s="23"/>
      <c r="F500" s="24"/>
      <c r="H500" s="23"/>
      <c r="J500" s="201"/>
      <c r="K500" s="201"/>
      <c r="L500" s="201"/>
      <c r="N500" s="24"/>
      <c r="P500" s="24"/>
      <c r="Q500" s="23"/>
      <c r="R500" s="24"/>
      <c r="S500" s="24"/>
      <c r="T500" s="24"/>
      <c r="U500" s="24"/>
    </row>
    <row r="501" spans="5:21" ht="12.75">
      <c r="E501" s="23"/>
      <c r="F501" s="24"/>
      <c r="H501" s="23"/>
      <c r="J501" s="201"/>
      <c r="K501" s="201"/>
      <c r="L501" s="201"/>
      <c r="N501" s="24"/>
      <c r="P501" s="24"/>
      <c r="Q501" s="23"/>
      <c r="R501" s="24"/>
      <c r="S501" s="24"/>
      <c r="T501" s="24"/>
      <c r="U501" s="24"/>
    </row>
    <row r="502" spans="5:21" ht="12.75">
      <c r="E502" s="23"/>
      <c r="F502" s="24"/>
      <c r="H502" s="23"/>
      <c r="J502" s="201"/>
      <c r="K502" s="201"/>
      <c r="L502" s="201"/>
      <c r="N502" s="24"/>
      <c r="P502" s="24"/>
      <c r="Q502" s="23"/>
      <c r="R502" s="24"/>
      <c r="S502" s="24"/>
      <c r="T502" s="24"/>
      <c r="U502" s="24"/>
    </row>
    <row r="503" spans="5:21" ht="12.75">
      <c r="E503" s="23"/>
      <c r="F503" s="24"/>
      <c r="H503" s="23"/>
      <c r="J503" s="201"/>
      <c r="K503" s="201"/>
      <c r="L503" s="201"/>
      <c r="N503" s="24"/>
      <c r="P503" s="24"/>
      <c r="Q503" s="23"/>
      <c r="R503" s="24"/>
      <c r="S503" s="24"/>
      <c r="T503" s="24"/>
      <c r="U503" s="24"/>
    </row>
    <row r="504" spans="5:21" ht="12.75">
      <c r="E504" s="23"/>
      <c r="F504" s="24"/>
      <c r="H504" s="23"/>
      <c r="J504" s="201"/>
      <c r="K504" s="201"/>
      <c r="L504" s="201"/>
      <c r="N504" s="24"/>
      <c r="P504" s="24"/>
      <c r="Q504" s="23"/>
      <c r="R504" s="24"/>
      <c r="S504" s="24"/>
      <c r="T504" s="24"/>
      <c r="U504" s="24"/>
    </row>
    <row r="505" spans="5:21" ht="12.75">
      <c r="E505" s="23"/>
      <c r="F505" s="24"/>
      <c r="H505" s="23"/>
      <c r="J505" s="201"/>
      <c r="K505" s="201"/>
      <c r="L505" s="201"/>
      <c r="N505" s="24"/>
      <c r="P505" s="24"/>
      <c r="Q505" s="23"/>
      <c r="R505" s="24"/>
      <c r="S505" s="24"/>
      <c r="T505" s="24"/>
      <c r="U505" s="24"/>
    </row>
    <row r="506" spans="5:21" ht="12.75">
      <c r="E506" s="23"/>
      <c r="F506" s="24"/>
      <c r="H506" s="23"/>
      <c r="J506" s="201"/>
      <c r="K506" s="201"/>
      <c r="L506" s="201"/>
      <c r="N506" s="24"/>
      <c r="P506" s="24"/>
      <c r="Q506" s="23"/>
      <c r="R506" s="24"/>
      <c r="S506" s="24"/>
      <c r="T506" s="24"/>
      <c r="U506" s="24"/>
    </row>
    <row r="507" spans="5:21" ht="12.75">
      <c r="E507" s="23"/>
      <c r="F507" s="24"/>
      <c r="H507" s="23"/>
      <c r="J507" s="201"/>
      <c r="K507" s="201"/>
      <c r="L507" s="201"/>
      <c r="N507" s="24"/>
      <c r="P507" s="24"/>
      <c r="Q507" s="23"/>
      <c r="R507" s="24"/>
      <c r="S507" s="24"/>
      <c r="T507" s="24"/>
      <c r="U507" s="24"/>
    </row>
    <row r="508" spans="5:21" ht="12.75">
      <c r="E508" s="23"/>
      <c r="F508" s="24"/>
      <c r="H508" s="23"/>
      <c r="J508" s="201"/>
      <c r="K508" s="201"/>
      <c r="L508" s="201"/>
      <c r="N508" s="24"/>
      <c r="P508" s="24"/>
      <c r="Q508" s="23"/>
      <c r="R508" s="24"/>
      <c r="S508" s="24"/>
      <c r="T508" s="24"/>
      <c r="U508" s="24"/>
    </row>
    <row r="509" spans="5:21" ht="12.75">
      <c r="E509" s="23"/>
      <c r="F509" s="24"/>
      <c r="H509" s="23"/>
      <c r="J509" s="201"/>
      <c r="K509" s="201"/>
      <c r="L509" s="201"/>
      <c r="N509" s="24"/>
      <c r="P509" s="24"/>
      <c r="Q509" s="23"/>
      <c r="R509" s="24"/>
      <c r="S509" s="24"/>
      <c r="T509" s="24"/>
      <c r="U509" s="24"/>
    </row>
    <row r="510" spans="5:21" ht="12.75">
      <c r="E510" s="23"/>
      <c r="F510" s="24"/>
      <c r="H510" s="23"/>
      <c r="J510" s="201"/>
      <c r="K510" s="201"/>
      <c r="L510" s="201"/>
      <c r="N510" s="24"/>
      <c r="P510" s="24"/>
      <c r="Q510" s="23"/>
      <c r="R510" s="24"/>
      <c r="S510" s="24"/>
      <c r="T510" s="24"/>
      <c r="U510" s="24"/>
    </row>
    <row r="511" spans="5:21" ht="12.75">
      <c r="E511" s="23"/>
      <c r="F511" s="24"/>
      <c r="H511" s="23"/>
      <c r="J511" s="201"/>
      <c r="K511" s="201"/>
      <c r="L511" s="201"/>
      <c r="N511" s="24"/>
      <c r="P511" s="24"/>
      <c r="Q511" s="23"/>
      <c r="R511" s="24"/>
      <c r="S511" s="24"/>
      <c r="T511" s="24"/>
      <c r="U511" s="24"/>
    </row>
    <row r="512" spans="5:21" ht="12.75">
      <c r="E512" s="23"/>
      <c r="F512" s="24"/>
      <c r="H512" s="23"/>
      <c r="J512" s="201"/>
      <c r="K512" s="201"/>
      <c r="L512" s="201"/>
      <c r="N512" s="24"/>
      <c r="P512" s="24"/>
      <c r="Q512" s="23"/>
      <c r="R512" s="24"/>
      <c r="S512" s="24"/>
      <c r="T512" s="24"/>
      <c r="U512" s="24"/>
    </row>
    <row r="513" spans="5:21" ht="12.75">
      <c r="E513" s="23"/>
      <c r="F513" s="24"/>
      <c r="H513" s="23"/>
      <c r="J513" s="201"/>
      <c r="K513" s="201"/>
      <c r="L513" s="201"/>
      <c r="N513" s="24"/>
      <c r="P513" s="24"/>
      <c r="Q513" s="23"/>
      <c r="R513" s="24"/>
      <c r="S513" s="24"/>
      <c r="T513" s="24"/>
      <c r="U513" s="24"/>
    </row>
    <row r="514" spans="5:21" ht="12.75">
      <c r="E514" s="23"/>
      <c r="F514" s="24"/>
      <c r="H514" s="23"/>
      <c r="J514" s="201"/>
      <c r="K514" s="201"/>
      <c r="L514" s="201"/>
      <c r="N514" s="24"/>
      <c r="P514" s="24"/>
      <c r="Q514" s="23"/>
      <c r="R514" s="24"/>
      <c r="S514" s="24"/>
      <c r="T514" s="24"/>
      <c r="U514" s="24"/>
    </row>
    <row r="515" spans="5:21" ht="12.75">
      <c r="E515" s="23"/>
      <c r="F515" s="24"/>
      <c r="H515" s="23"/>
      <c r="J515" s="201"/>
      <c r="K515" s="201"/>
      <c r="L515" s="201"/>
      <c r="N515" s="24"/>
      <c r="P515" s="24"/>
      <c r="Q515" s="23"/>
      <c r="R515" s="24"/>
      <c r="S515" s="24"/>
      <c r="T515" s="24"/>
      <c r="U515" s="24"/>
    </row>
    <row r="516" spans="5:21" ht="12.75">
      <c r="E516" s="23"/>
      <c r="F516" s="24"/>
      <c r="H516" s="23"/>
      <c r="J516" s="201"/>
      <c r="K516" s="201"/>
      <c r="L516" s="201"/>
      <c r="N516" s="24"/>
      <c r="P516" s="24"/>
      <c r="Q516" s="23"/>
      <c r="R516" s="24"/>
      <c r="S516" s="24"/>
      <c r="T516" s="24"/>
      <c r="U516" s="24"/>
    </row>
    <row r="517" spans="5:21" ht="12.75">
      <c r="E517" s="23"/>
      <c r="F517" s="24"/>
      <c r="H517" s="23"/>
      <c r="J517" s="201"/>
      <c r="K517" s="201"/>
      <c r="L517" s="201"/>
      <c r="N517" s="24"/>
      <c r="P517" s="24"/>
      <c r="Q517" s="23"/>
      <c r="R517" s="24"/>
      <c r="S517" s="24"/>
      <c r="T517" s="24"/>
      <c r="U517" s="24"/>
    </row>
    <row r="518" spans="5:21" ht="12.75">
      <c r="E518" s="23"/>
      <c r="F518" s="24"/>
      <c r="H518" s="23"/>
      <c r="J518" s="201"/>
      <c r="K518" s="201"/>
      <c r="L518" s="201"/>
      <c r="N518" s="24"/>
      <c r="P518" s="24"/>
      <c r="Q518" s="23"/>
      <c r="R518" s="24"/>
      <c r="S518" s="24"/>
      <c r="T518" s="24"/>
      <c r="U518" s="24"/>
    </row>
    <row r="519" spans="5:21" ht="12.75">
      <c r="E519" s="23"/>
      <c r="F519" s="24"/>
      <c r="H519" s="23"/>
      <c r="J519" s="201"/>
      <c r="K519" s="201"/>
      <c r="L519" s="201"/>
      <c r="N519" s="24"/>
      <c r="P519" s="24"/>
      <c r="Q519" s="23"/>
      <c r="R519" s="24"/>
      <c r="S519" s="24"/>
      <c r="T519" s="24"/>
      <c r="U519" s="24"/>
    </row>
    <row r="520" spans="5:21" ht="12.75">
      <c r="E520" s="23"/>
      <c r="F520" s="24"/>
      <c r="H520" s="23"/>
      <c r="J520" s="201"/>
      <c r="K520" s="201"/>
      <c r="L520" s="201"/>
      <c r="N520" s="24"/>
      <c r="P520" s="24"/>
      <c r="Q520" s="23"/>
      <c r="R520" s="24"/>
      <c r="S520" s="24"/>
      <c r="T520" s="24"/>
      <c r="U520" s="24"/>
    </row>
    <row r="521" spans="5:21" ht="12.75">
      <c r="E521" s="23"/>
      <c r="F521" s="24"/>
      <c r="H521" s="23"/>
      <c r="J521" s="201"/>
      <c r="K521" s="201"/>
      <c r="L521" s="201"/>
      <c r="N521" s="24"/>
      <c r="P521" s="24"/>
      <c r="Q521" s="23"/>
      <c r="R521" s="24"/>
      <c r="S521" s="24"/>
      <c r="T521" s="24"/>
      <c r="U521" s="24"/>
    </row>
    <row r="522" spans="5:21" ht="12.75">
      <c r="E522" s="23"/>
      <c r="F522" s="24"/>
      <c r="H522" s="23"/>
      <c r="J522" s="201"/>
      <c r="K522" s="201"/>
      <c r="L522" s="201"/>
      <c r="N522" s="24"/>
      <c r="P522" s="24"/>
      <c r="Q522" s="23"/>
      <c r="R522" s="24"/>
      <c r="S522" s="24"/>
      <c r="T522" s="24"/>
      <c r="U522" s="24"/>
    </row>
    <row r="523" spans="5:21" ht="12.75">
      <c r="E523" s="23"/>
      <c r="F523" s="24"/>
      <c r="H523" s="23"/>
      <c r="J523" s="201"/>
      <c r="K523" s="201"/>
      <c r="L523" s="201"/>
      <c r="N523" s="24"/>
      <c r="P523" s="24"/>
      <c r="Q523" s="23"/>
      <c r="R523" s="24"/>
      <c r="S523" s="24"/>
      <c r="T523" s="24"/>
      <c r="U523" s="24"/>
    </row>
    <row r="524" spans="5:21" ht="12.75">
      <c r="E524" s="23"/>
      <c r="F524" s="24"/>
      <c r="H524" s="23"/>
      <c r="J524" s="201"/>
      <c r="K524" s="201"/>
      <c r="L524" s="201"/>
      <c r="N524" s="24"/>
      <c r="P524" s="24"/>
      <c r="Q524" s="23"/>
      <c r="R524" s="24"/>
      <c r="S524" s="24"/>
      <c r="T524" s="24"/>
      <c r="U524" s="24"/>
    </row>
    <row r="525" spans="5:21" ht="12.75">
      <c r="E525" s="23"/>
      <c r="F525" s="24"/>
      <c r="H525" s="23"/>
      <c r="J525" s="201"/>
      <c r="K525" s="201"/>
      <c r="L525" s="201"/>
      <c r="N525" s="24"/>
      <c r="P525" s="24"/>
      <c r="Q525" s="23"/>
      <c r="R525" s="24"/>
      <c r="S525" s="24"/>
      <c r="T525" s="24"/>
      <c r="U525" s="24"/>
    </row>
    <row r="526" spans="5:21" ht="12.75">
      <c r="E526" s="23"/>
      <c r="F526" s="24"/>
      <c r="H526" s="23"/>
      <c r="J526" s="201"/>
      <c r="K526" s="201"/>
      <c r="L526" s="201"/>
      <c r="N526" s="24"/>
      <c r="P526" s="24"/>
      <c r="Q526" s="23"/>
      <c r="R526" s="24"/>
      <c r="S526" s="24"/>
      <c r="T526" s="24"/>
      <c r="U526" s="24"/>
    </row>
    <row r="527" spans="5:21" ht="12.75">
      <c r="E527" s="23"/>
      <c r="F527" s="24"/>
      <c r="H527" s="23"/>
      <c r="J527" s="201"/>
      <c r="K527" s="201"/>
      <c r="L527" s="201"/>
      <c r="N527" s="24"/>
      <c r="P527" s="24"/>
      <c r="Q527" s="23"/>
      <c r="R527" s="24"/>
      <c r="S527" s="24"/>
      <c r="T527" s="24"/>
      <c r="U527" s="24"/>
    </row>
    <row r="528" spans="5:21" ht="12.75">
      <c r="E528" s="23"/>
      <c r="F528" s="24"/>
      <c r="H528" s="23"/>
      <c r="J528" s="201"/>
      <c r="K528" s="201"/>
      <c r="L528" s="201"/>
      <c r="N528" s="24"/>
      <c r="P528" s="24"/>
      <c r="Q528" s="23"/>
      <c r="R528" s="24"/>
      <c r="S528" s="24"/>
      <c r="T528" s="24"/>
      <c r="U528" s="24"/>
    </row>
    <row r="529" spans="5:21" ht="12.75">
      <c r="E529" s="23"/>
      <c r="F529" s="24"/>
      <c r="H529" s="23"/>
      <c r="J529" s="201"/>
      <c r="K529" s="201"/>
      <c r="L529" s="201"/>
      <c r="N529" s="24"/>
      <c r="P529" s="24"/>
      <c r="Q529" s="23"/>
      <c r="R529" s="24"/>
      <c r="S529" s="24"/>
      <c r="T529" s="24"/>
      <c r="U529" s="24"/>
    </row>
    <row r="530" spans="5:21" ht="12.75">
      <c r="E530" s="23"/>
      <c r="F530" s="24"/>
      <c r="H530" s="23"/>
      <c r="J530" s="201"/>
      <c r="K530" s="201"/>
      <c r="L530" s="201"/>
      <c r="N530" s="24"/>
      <c r="P530" s="24"/>
      <c r="Q530" s="23"/>
      <c r="R530" s="24"/>
      <c r="S530" s="24"/>
      <c r="T530" s="24"/>
      <c r="U530" s="24"/>
    </row>
    <row r="531" spans="5:21" ht="12.75">
      <c r="E531" s="23"/>
      <c r="F531" s="24"/>
      <c r="H531" s="23"/>
      <c r="J531" s="201"/>
      <c r="K531" s="201"/>
      <c r="L531" s="201"/>
      <c r="N531" s="24"/>
      <c r="P531" s="24"/>
      <c r="Q531" s="23"/>
      <c r="R531" s="24"/>
      <c r="S531" s="24"/>
      <c r="T531" s="24"/>
      <c r="U531" s="24"/>
    </row>
    <row r="532" spans="5:21" ht="12.75">
      <c r="E532" s="23"/>
      <c r="F532" s="24"/>
      <c r="H532" s="23"/>
      <c r="J532" s="201"/>
      <c r="K532" s="201"/>
      <c r="L532" s="201"/>
      <c r="N532" s="24"/>
      <c r="P532" s="24"/>
      <c r="Q532" s="23"/>
      <c r="R532" s="24"/>
      <c r="S532" s="24"/>
      <c r="T532" s="24"/>
      <c r="U532" s="24"/>
    </row>
    <row r="533" spans="5:21" ht="12.75">
      <c r="E533" s="23"/>
      <c r="F533" s="24"/>
      <c r="H533" s="23"/>
      <c r="J533" s="201"/>
      <c r="K533" s="201"/>
      <c r="L533" s="201"/>
      <c r="N533" s="24"/>
      <c r="P533" s="24"/>
      <c r="Q533" s="23"/>
      <c r="R533" s="24"/>
      <c r="S533" s="24"/>
      <c r="T533" s="24"/>
      <c r="U533" s="24"/>
    </row>
    <row r="534" spans="5:21" ht="12.75">
      <c r="E534" s="23"/>
      <c r="F534" s="24"/>
      <c r="H534" s="23"/>
      <c r="J534" s="201"/>
      <c r="K534" s="201"/>
      <c r="L534" s="201"/>
      <c r="N534" s="24"/>
      <c r="P534" s="24"/>
      <c r="Q534" s="23"/>
      <c r="R534" s="24"/>
      <c r="S534" s="24"/>
      <c r="T534" s="24"/>
      <c r="U534" s="24"/>
    </row>
    <row r="535" spans="5:21" ht="12.75">
      <c r="E535" s="23"/>
      <c r="F535" s="24"/>
      <c r="H535" s="23"/>
      <c r="J535" s="201"/>
      <c r="K535" s="201"/>
      <c r="L535" s="201"/>
      <c r="N535" s="24"/>
      <c r="P535" s="24"/>
      <c r="Q535" s="23"/>
      <c r="R535" s="24"/>
      <c r="S535" s="24"/>
      <c r="T535" s="24"/>
      <c r="U535" s="24"/>
    </row>
    <row r="536" spans="5:21" ht="12.75">
      <c r="E536" s="23"/>
      <c r="F536" s="24"/>
      <c r="H536" s="23"/>
      <c r="J536" s="201"/>
      <c r="K536" s="201"/>
      <c r="L536" s="201"/>
      <c r="N536" s="24"/>
      <c r="P536" s="24"/>
      <c r="Q536" s="23"/>
      <c r="R536" s="24"/>
      <c r="S536" s="24"/>
      <c r="T536" s="24"/>
      <c r="U536" s="24"/>
    </row>
    <row r="537" spans="5:21" ht="12.75">
      <c r="E537" s="23"/>
      <c r="F537" s="24"/>
      <c r="H537" s="23"/>
      <c r="J537" s="201"/>
      <c r="K537" s="201"/>
      <c r="L537" s="201"/>
      <c r="N537" s="24"/>
      <c r="P537" s="24"/>
      <c r="Q537" s="23"/>
      <c r="R537" s="24"/>
      <c r="S537" s="24"/>
      <c r="T537" s="24"/>
      <c r="U537" s="24"/>
    </row>
    <row r="538" spans="5:21" ht="12.75">
      <c r="E538" s="23"/>
      <c r="F538" s="24"/>
      <c r="H538" s="23"/>
      <c r="J538" s="201"/>
      <c r="K538" s="201"/>
      <c r="L538" s="201"/>
      <c r="N538" s="24"/>
      <c r="P538" s="24"/>
      <c r="Q538" s="23"/>
      <c r="R538" s="24"/>
      <c r="S538" s="24"/>
      <c r="T538" s="24"/>
      <c r="U538" s="24"/>
    </row>
    <row r="539" spans="5:21" ht="12.75">
      <c r="E539" s="23"/>
      <c r="F539" s="24"/>
      <c r="H539" s="23"/>
      <c r="J539" s="201"/>
      <c r="K539" s="201"/>
      <c r="L539" s="201"/>
      <c r="N539" s="24"/>
      <c r="P539" s="24"/>
      <c r="Q539" s="23"/>
      <c r="R539" s="24"/>
      <c r="S539" s="24"/>
      <c r="T539" s="24"/>
      <c r="U539" s="24"/>
    </row>
    <row r="540" spans="5:21" ht="12.75">
      <c r="E540" s="23"/>
      <c r="F540" s="24"/>
      <c r="H540" s="23"/>
      <c r="J540" s="201"/>
      <c r="K540" s="201"/>
      <c r="L540" s="201"/>
      <c r="N540" s="24"/>
      <c r="P540" s="24"/>
      <c r="Q540" s="23"/>
      <c r="R540" s="24"/>
      <c r="S540" s="24"/>
      <c r="T540" s="24"/>
      <c r="U540" s="24"/>
    </row>
    <row r="541" spans="5:21" ht="12.75">
      <c r="E541" s="23"/>
      <c r="F541" s="24"/>
      <c r="H541" s="23"/>
      <c r="J541" s="201"/>
      <c r="K541" s="201"/>
      <c r="L541" s="201"/>
      <c r="N541" s="24"/>
      <c r="P541" s="24"/>
      <c r="Q541" s="23"/>
      <c r="R541" s="24"/>
      <c r="S541" s="24"/>
      <c r="T541" s="24"/>
      <c r="U541" s="24"/>
    </row>
    <row r="542" spans="5:21" ht="12.75">
      <c r="E542" s="23"/>
      <c r="F542" s="24"/>
      <c r="H542" s="23"/>
      <c r="J542" s="201"/>
      <c r="K542" s="201"/>
      <c r="L542" s="201"/>
      <c r="N542" s="24"/>
      <c r="P542" s="24"/>
      <c r="Q542" s="23"/>
      <c r="R542" s="24"/>
      <c r="S542" s="24"/>
      <c r="T542" s="24"/>
      <c r="U542" s="24"/>
    </row>
    <row r="543" spans="5:21" ht="12.75">
      <c r="E543" s="23"/>
      <c r="F543" s="24"/>
      <c r="H543" s="23"/>
      <c r="J543" s="201"/>
      <c r="K543" s="201"/>
      <c r="L543" s="201"/>
      <c r="N543" s="24"/>
      <c r="P543" s="24"/>
      <c r="Q543" s="23"/>
      <c r="R543" s="24"/>
      <c r="S543" s="24"/>
      <c r="T543" s="24"/>
      <c r="U543" s="24"/>
    </row>
    <row r="544" spans="5:21" ht="12.75">
      <c r="E544" s="23"/>
      <c r="F544" s="24"/>
      <c r="H544" s="23"/>
      <c r="J544" s="201"/>
      <c r="K544" s="201"/>
      <c r="L544" s="201"/>
      <c r="N544" s="24"/>
      <c r="P544" s="24"/>
      <c r="Q544" s="23"/>
      <c r="R544" s="24"/>
      <c r="S544" s="24"/>
      <c r="T544" s="24"/>
      <c r="U544" s="24"/>
    </row>
    <row r="545" spans="5:21" ht="12.75">
      <c r="E545" s="23"/>
      <c r="F545" s="24"/>
      <c r="H545" s="23"/>
      <c r="J545" s="201"/>
      <c r="K545" s="201"/>
      <c r="L545" s="201"/>
      <c r="N545" s="24"/>
      <c r="P545" s="24"/>
      <c r="Q545" s="23"/>
      <c r="R545" s="24"/>
      <c r="S545" s="24"/>
      <c r="T545" s="24"/>
      <c r="U545" s="24"/>
    </row>
    <row r="546" spans="5:21" ht="12.75">
      <c r="E546" s="23"/>
      <c r="F546" s="24"/>
      <c r="H546" s="23"/>
      <c r="J546" s="201"/>
      <c r="K546" s="201"/>
      <c r="L546" s="201"/>
      <c r="N546" s="24"/>
      <c r="P546" s="24"/>
      <c r="Q546" s="23"/>
      <c r="R546" s="24"/>
      <c r="S546" s="24"/>
      <c r="T546" s="24"/>
      <c r="U546" s="24"/>
    </row>
    <row r="547" spans="5:21" ht="12.75">
      <c r="E547" s="23"/>
      <c r="F547" s="24"/>
      <c r="H547" s="23"/>
      <c r="J547" s="201"/>
      <c r="K547" s="201"/>
      <c r="L547" s="201"/>
      <c r="N547" s="24"/>
      <c r="P547" s="24"/>
      <c r="Q547" s="23"/>
      <c r="R547" s="24"/>
      <c r="S547" s="24"/>
      <c r="T547" s="24"/>
      <c r="U547" s="24"/>
    </row>
    <row r="548" spans="5:21" ht="12.75">
      <c r="E548" s="23"/>
      <c r="F548" s="24"/>
      <c r="H548" s="23"/>
      <c r="J548" s="201"/>
      <c r="K548" s="201"/>
      <c r="L548" s="201"/>
      <c r="N548" s="24"/>
      <c r="P548" s="24"/>
      <c r="Q548" s="23"/>
      <c r="R548" s="24"/>
      <c r="S548" s="24"/>
      <c r="T548" s="24"/>
      <c r="U548" s="24"/>
    </row>
    <row r="549" spans="5:21" ht="12.75">
      <c r="E549" s="23"/>
      <c r="F549" s="24"/>
      <c r="H549" s="23"/>
      <c r="J549" s="201"/>
      <c r="K549" s="201"/>
      <c r="L549" s="201"/>
      <c r="N549" s="24"/>
      <c r="P549" s="24"/>
      <c r="Q549" s="23"/>
      <c r="R549" s="24"/>
      <c r="S549" s="24"/>
      <c r="T549" s="24"/>
      <c r="U549" s="24"/>
    </row>
    <row r="550" spans="5:21" ht="12.75">
      <c r="E550" s="23"/>
      <c r="F550" s="24"/>
      <c r="H550" s="23"/>
      <c r="J550" s="201"/>
      <c r="K550" s="201"/>
      <c r="L550" s="201"/>
      <c r="N550" s="24"/>
      <c r="P550" s="24"/>
      <c r="Q550" s="23"/>
      <c r="R550" s="24"/>
      <c r="S550" s="24"/>
      <c r="T550" s="24"/>
      <c r="U550" s="24"/>
    </row>
    <row r="551" spans="5:21" ht="12.75">
      <c r="E551" s="23"/>
      <c r="F551" s="24"/>
      <c r="H551" s="23"/>
      <c r="J551" s="201"/>
      <c r="K551" s="201"/>
      <c r="L551" s="201"/>
      <c r="N551" s="24"/>
      <c r="P551" s="24"/>
      <c r="Q551" s="23"/>
      <c r="R551" s="24"/>
      <c r="S551" s="24"/>
      <c r="T551" s="24"/>
      <c r="U551" s="24"/>
    </row>
    <row r="552" spans="5:21" ht="12.75">
      <c r="E552" s="23"/>
      <c r="F552" s="24"/>
      <c r="H552" s="23"/>
      <c r="J552" s="201"/>
      <c r="K552" s="201"/>
      <c r="L552" s="201"/>
      <c r="N552" s="24"/>
      <c r="P552" s="24"/>
      <c r="Q552" s="23"/>
      <c r="R552" s="24"/>
      <c r="S552" s="24"/>
      <c r="T552" s="24"/>
      <c r="U552" s="24"/>
    </row>
    <row r="553" spans="5:21" ht="12.75">
      <c r="E553" s="23"/>
      <c r="F553" s="24"/>
      <c r="H553" s="23"/>
      <c r="J553" s="201"/>
      <c r="K553" s="201"/>
      <c r="L553" s="201"/>
      <c r="N553" s="24"/>
      <c r="P553" s="24"/>
      <c r="Q553" s="23"/>
      <c r="R553" s="24"/>
      <c r="S553" s="24"/>
      <c r="T553" s="24"/>
      <c r="U553" s="24"/>
    </row>
    <row r="554" spans="5:21" ht="12.75">
      <c r="E554" s="23"/>
      <c r="F554" s="24"/>
      <c r="H554" s="23"/>
      <c r="J554" s="201"/>
      <c r="K554" s="201"/>
      <c r="L554" s="201"/>
      <c r="N554" s="24"/>
      <c r="P554" s="24"/>
      <c r="Q554" s="23"/>
      <c r="R554" s="24"/>
      <c r="S554" s="24"/>
      <c r="T554" s="24"/>
      <c r="U554" s="24"/>
    </row>
    <row r="555" spans="5:21" ht="12.75">
      <c r="E555" s="23"/>
      <c r="F555" s="24"/>
      <c r="H555" s="23"/>
      <c r="J555" s="201"/>
      <c r="K555" s="201"/>
      <c r="L555" s="201"/>
      <c r="N555" s="24"/>
      <c r="P555" s="24"/>
      <c r="Q555" s="23"/>
      <c r="R555" s="24"/>
      <c r="S555" s="24"/>
      <c r="T555" s="24"/>
      <c r="U555" s="24"/>
    </row>
    <row r="556" spans="5:21" ht="12.75">
      <c r="E556" s="23"/>
      <c r="F556" s="24"/>
      <c r="H556" s="23"/>
      <c r="J556" s="201"/>
      <c r="K556" s="201"/>
      <c r="L556" s="201"/>
      <c r="N556" s="24"/>
      <c r="P556" s="24"/>
      <c r="Q556" s="23"/>
      <c r="R556" s="24"/>
      <c r="S556" s="24"/>
      <c r="T556" s="24"/>
      <c r="U556" s="24"/>
    </row>
    <row r="557" spans="5:21" ht="12.75">
      <c r="E557" s="23"/>
      <c r="F557" s="24"/>
      <c r="H557" s="23"/>
      <c r="J557" s="201"/>
      <c r="K557" s="201"/>
      <c r="L557" s="201"/>
      <c r="N557" s="24"/>
      <c r="P557" s="24"/>
      <c r="Q557" s="23"/>
      <c r="R557" s="24"/>
      <c r="S557" s="24"/>
      <c r="T557" s="24"/>
      <c r="U557" s="24"/>
    </row>
    <row r="558" spans="5:21" ht="12.75">
      <c r="E558" s="23"/>
      <c r="F558" s="24"/>
      <c r="H558" s="23"/>
      <c r="J558" s="201"/>
      <c r="K558" s="201"/>
      <c r="L558" s="201"/>
      <c r="N558" s="24"/>
      <c r="P558" s="24"/>
      <c r="Q558" s="23"/>
      <c r="R558" s="24"/>
      <c r="S558" s="24"/>
      <c r="T558" s="24"/>
      <c r="U558" s="24"/>
    </row>
    <row r="559" spans="5:21" ht="12.75">
      <c r="E559" s="23"/>
      <c r="F559" s="24"/>
      <c r="H559" s="23"/>
      <c r="J559" s="201"/>
      <c r="K559" s="201"/>
      <c r="L559" s="201"/>
      <c r="N559" s="24"/>
      <c r="P559" s="24"/>
      <c r="Q559" s="23"/>
      <c r="R559" s="24"/>
      <c r="S559" s="24"/>
      <c r="T559" s="24"/>
      <c r="U559" s="24"/>
    </row>
    <row r="560" spans="5:21" ht="12.75">
      <c r="E560" s="23"/>
      <c r="F560" s="24"/>
      <c r="H560" s="23"/>
      <c r="J560" s="201"/>
      <c r="K560" s="201"/>
      <c r="L560" s="201"/>
      <c r="N560" s="24"/>
      <c r="P560" s="24"/>
      <c r="Q560" s="23"/>
      <c r="R560" s="24"/>
      <c r="S560" s="24"/>
      <c r="T560" s="24"/>
      <c r="U560" s="24"/>
    </row>
    <row r="561" spans="5:21" ht="12.75">
      <c r="E561" s="23"/>
      <c r="F561" s="24"/>
      <c r="H561" s="23"/>
      <c r="J561" s="201"/>
      <c r="K561" s="201"/>
      <c r="L561" s="201"/>
      <c r="N561" s="24"/>
      <c r="P561" s="24"/>
      <c r="Q561" s="23"/>
      <c r="R561" s="24"/>
      <c r="S561" s="24"/>
      <c r="T561" s="24"/>
      <c r="U561" s="24"/>
    </row>
    <row r="562" spans="5:21" ht="12.75">
      <c r="E562" s="23"/>
      <c r="F562" s="24"/>
      <c r="H562" s="23"/>
      <c r="J562" s="201"/>
      <c r="K562" s="201"/>
      <c r="L562" s="201"/>
      <c r="N562" s="24"/>
      <c r="P562" s="24"/>
      <c r="Q562" s="23"/>
      <c r="R562" s="24"/>
      <c r="S562" s="24"/>
      <c r="T562" s="24"/>
      <c r="U562" s="24"/>
    </row>
    <row r="563" spans="5:21" ht="12.75">
      <c r="E563" s="23"/>
      <c r="F563" s="24"/>
      <c r="H563" s="23"/>
      <c r="J563" s="201"/>
      <c r="K563" s="201"/>
      <c r="L563" s="201"/>
      <c r="N563" s="24"/>
      <c r="P563" s="24"/>
      <c r="Q563" s="23"/>
      <c r="R563" s="24"/>
      <c r="S563" s="24"/>
      <c r="T563" s="24"/>
      <c r="U563" s="24"/>
    </row>
    <row r="564" spans="5:21" ht="12.75">
      <c r="E564" s="23"/>
      <c r="F564" s="24"/>
      <c r="H564" s="23"/>
      <c r="J564" s="201"/>
      <c r="K564" s="201"/>
      <c r="L564" s="201"/>
      <c r="N564" s="24"/>
      <c r="P564" s="24"/>
      <c r="Q564" s="23"/>
      <c r="R564" s="24"/>
      <c r="S564" s="24"/>
      <c r="T564" s="24"/>
      <c r="U564" s="24"/>
    </row>
    <row r="565" spans="5:21" ht="12.75">
      <c r="E565" s="23"/>
      <c r="F565" s="24"/>
      <c r="H565" s="23"/>
      <c r="J565" s="201"/>
      <c r="K565" s="201"/>
      <c r="L565" s="201"/>
      <c r="N565" s="24"/>
      <c r="P565" s="24"/>
      <c r="Q565" s="23"/>
      <c r="R565" s="24"/>
      <c r="S565" s="24"/>
      <c r="T565" s="24"/>
      <c r="U565" s="24"/>
    </row>
    <row r="566" spans="5:21" ht="12.75">
      <c r="E566" s="23"/>
      <c r="F566" s="24"/>
      <c r="H566" s="23"/>
      <c r="J566" s="201"/>
      <c r="K566" s="201"/>
      <c r="L566" s="201"/>
      <c r="N566" s="24"/>
      <c r="P566" s="24"/>
      <c r="Q566" s="23"/>
      <c r="R566" s="24"/>
      <c r="S566" s="24"/>
      <c r="T566" s="24"/>
      <c r="U566" s="24"/>
    </row>
    <row r="567" spans="5:21" ht="12.75">
      <c r="E567" s="23"/>
      <c r="F567" s="24"/>
      <c r="H567" s="23"/>
      <c r="J567" s="201"/>
      <c r="K567" s="201"/>
      <c r="L567" s="201"/>
      <c r="N567" s="24"/>
      <c r="P567" s="24"/>
      <c r="Q567" s="23"/>
      <c r="R567" s="24"/>
      <c r="S567" s="24"/>
      <c r="T567" s="24"/>
      <c r="U567" s="24"/>
    </row>
    <row r="568" spans="5:21" ht="12.75">
      <c r="E568" s="23"/>
      <c r="F568" s="24"/>
      <c r="H568" s="23"/>
      <c r="J568" s="201"/>
      <c r="K568" s="201"/>
      <c r="L568" s="201"/>
      <c r="N568" s="24"/>
      <c r="P568" s="24"/>
      <c r="Q568" s="23"/>
      <c r="R568" s="24"/>
      <c r="S568" s="24"/>
      <c r="T568" s="24"/>
      <c r="U568" s="24"/>
    </row>
    <row r="569" spans="5:21" ht="12.75">
      <c r="E569" s="23"/>
      <c r="F569" s="24"/>
      <c r="H569" s="23"/>
      <c r="J569" s="201"/>
      <c r="K569" s="201"/>
      <c r="L569" s="201"/>
      <c r="N569" s="24"/>
      <c r="P569" s="24"/>
      <c r="Q569" s="23"/>
      <c r="R569" s="24"/>
      <c r="S569" s="24"/>
      <c r="T569" s="24"/>
      <c r="U569" s="24"/>
    </row>
    <row r="570" spans="5:21" ht="12.75">
      <c r="E570" s="23"/>
      <c r="F570" s="24"/>
      <c r="H570" s="23"/>
      <c r="J570" s="201"/>
      <c r="K570" s="201"/>
      <c r="L570" s="201"/>
      <c r="N570" s="24"/>
      <c r="P570" s="24"/>
      <c r="Q570" s="23"/>
      <c r="R570" s="24"/>
      <c r="S570" s="24"/>
      <c r="T570" s="24"/>
      <c r="U570" s="24"/>
    </row>
    <row r="571" spans="5:21" ht="12.75">
      <c r="E571" s="23"/>
      <c r="F571" s="24"/>
      <c r="H571" s="23"/>
      <c r="J571" s="201"/>
      <c r="K571" s="201"/>
      <c r="L571" s="201"/>
      <c r="N571" s="24"/>
      <c r="P571" s="24"/>
      <c r="Q571" s="23"/>
      <c r="R571" s="24"/>
      <c r="S571" s="24"/>
      <c r="T571" s="24"/>
      <c r="U571" s="24"/>
    </row>
    <row r="572" spans="5:21" ht="12.75">
      <c r="E572" s="23"/>
      <c r="F572" s="24"/>
      <c r="H572" s="23"/>
      <c r="J572" s="201"/>
      <c r="K572" s="201"/>
      <c r="L572" s="201"/>
      <c r="N572" s="24"/>
      <c r="P572" s="24"/>
      <c r="Q572" s="23"/>
      <c r="R572" s="24"/>
      <c r="S572" s="24"/>
      <c r="T572" s="24"/>
      <c r="U572" s="24"/>
    </row>
    <row r="573" spans="5:21" ht="12.75">
      <c r="E573" s="23"/>
      <c r="F573" s="24"/>
      <c r="H573" s="23"/>
      <c r="J573" s="201"/>
      <c r="K573" s="201"/>
      <c r="L573" s="201"/>
      <c r="N573" s="24"/>
      <c r="P573" s="24"/>
      <c r="Q573" s="23"/>
      <c r="R573" s="24"/>
      <c r="S573" s="24"/>
      <c r="T573" s="24"/>
      <c r="U573" s="24"/>
    </row>
    <row r="574" spans="5:21" ht="12.75">
      <c r="E574" s="23"/>
      <c r="F574" s="24"/>
      <c r="H574" s="23"/>
      <c r="J574" s="201"/>
      <c r="K574" s="201"/>
      <c r="L574" s="201"/>
      <c r="N574" s="24"/>
      <c r="P574" s="24"/>
      <c r="Q574" s="23"/>
      <c r="R574" s="24"/>
      <c r="S574" s="24"/>
      <c r="T574" s="24"/>
      <c r="U574" s="24"/>
    </row>
    <row r="575" spans="5:21" ht="12.75">
      <c r="E575" s="23"/>
      <c r="F575" s="24"/>
      <c r="H575" s="23"/>
      <c r="J575" s="201"/>
      <c r="K575" s="201"/>
      <c r="L575" s="201"/>
      <c r="N575" s="24"/>
      <c r="P575" s="24"/>
      <c r="Q575" s="23"/>
      <c r="R575" s="24"/>
      <c r="S575" s="24"/>
      <c r="T575" s="24"/>
      <c r="U575" s="24"/>
    </row>
    <row r="576" spans="5:21" ht="12.75">
      <c r="E576" s="23"/>
      <c r="F576" s="24"/>
      <c r="H576" s="23"/>
      <c r="J576" s="201"/>
      <c r="K576" s="201"/>
      <c r="L576" s="201"/>
      <c r="N576" s="24"/>
      <c r="P576" s="24"/>
      <c r="Q576" s="23"/>
      <c r="R576" s="24"/>
      <c r="S576" s="24"/>
      <c r="T576" s="24"/>
      <c r="U576" s="24"/>
    </row>
    <row r="577" spans="5:21" ht="12.75">
      <c r="E577" s="23"/>
      <c r="F577" s="24"/>
      <c r="H577" s="23"/>
      <c r="J577" s="201"/>
      <c r="K577" s="201"/>
      <c r="L577" s="201"/>
      <c r="N577" s="24"/>
      <c r="P577" s="24"/>
      <c r="Q577" s="23"/>
      <c r="R577" s="24"/>
      <c r="S577" s="24"/>
      <c r="T577" s="24"/>
      <c r="U577" s="24"/>
    </row>
    <row r="578" spans="5:21" ht="12.75">
      <c r="E578" s="23"/>
      <c r="F578" s="24"/>
      <c r="H578" s="23"/>
      <c r="J578" s="201"/>
      <c r="K578" s="201"/>
      <c r="L578" s="201"/>
      <c r="N578" s="24"/>
      <c r="P578" s="24"/>
      <c r="Q578" s="23"/>
      <c r="R578" s="24"/>
      <c r="S578" s="24"/>
      <c r="T578" s="24"/>
      <c r="U578" s="24"/>
    </row>
    <row r="579" spans="5:21" ht="12.75">
      <c r="E579" s="23"/>
      <c r="F579" s="24"/>
      <c r="H579" s="23"/>
      <c r="J579" s="201"/>
      <c r="K579" s="201"/>
      <c r="L579" s="201"/>
      <c r="N579" s="24"/>
      <c r="P579" s="24"/>
      <c r="Q579" s="23"/>
      <c r="R579" s="24"/>
      <c r="S579" s="24"/>
      <c r="T579" s="24"/>
      <c r="U579" s="24"/>
    </row>
    <row r="580" spans="5:21" ht="12.75">
      <c r="E580" s="23"/>
      <c r="F580" s="24"/>
      <c r="H580" s="23"/>
      <c r="J580" s="201"/>
      <c r="K580" s="201"/>
      <c r="L580" s="201"/>
      <c r="N580" s="24"/>
      <c r="P580" s="24"/>
      <c r="Q580" s="23"/>
      <c r="R580" s="24"/>
      <c r="S580" s="24"/>
      <c r="T580" s="24"/>
      <c r="U580" s="24"/>
    </row>
    <row r="581" spans="5:21" ht="12.75">
      <c r="E581" s="23"/>
      <c r="F581" s="24"/>
      <c r="H581" s="23"/>
      <c r="J581" s="201"/>
      <c r="K581" s="201"/>
      <c r="L581" s="201"/>
      <c r="N581" s="24"/>
      <c r="P581" s="24"/>
      <c r="Q581" s="23"/>
      <c r="R581" s="24"/>
      <c r="S581" s="24"/>
      <c r="T581" s="24"/>
      <c r="U581" s="24"/>
    </row>
    <row r="582" spans="5:21" ht="12.75">
      <c r="E582" s="23"/>
      <c r="F582" s="24"/>
      <c r="H582" s="23"/>
      <c r="J582" s="201"/>
      <c r="K582" s="201"/>
      <c r="L582" s="201"/>
      <c r="N582" s="24"/>
      <c r="P582" s="24"/>
      <c r="Q582" s="23"/>
      <c r="R582" s="24"/>
      <c r="S582" s="24"/>
      <c r="T582" s="24"/>
      <c r="U582" s="24"/>
    </row>
    <row r="583" spans="5:21" ht="12.75">
      <c r="E583" s="23"/>
      <c r="F583" s="24"/>
      <c r="H583" s="23"/>
      <c r="J583" s="201"/>
      <c r="K583" s="201"/>
      <c r="L583" s="201"/>
      <c r="N583" s="24"/>
      <c r="P583" s="24"/>
      <c r="Q583" s="23"/>
      <c r="R583" s="24"/>
      <c r="S583" s="24"/>
      <c r="T583" s="24"/>
      <c r="U583" s="24"/>
    </row>
    <row r="584" spans="5:21" ht="12.75">
      <c r="E584" s="23"/>
      <c r="F584" s="24"/>
      <c r="H584" s="23"/>
      <c r="J584" s="201"/>
      <c r="K584" s="201"/>
      <c r="L584" s="201"/>
      <c r="N584" s="24"/>
      <c r="P584" s="24"/>
      <c r="Q584" s="23"/>
      <c r="R584" s="24"/>
      <c r="S584" s="24"/>
      <c r="T584" s="24"/>
      <c r="U584" s="24"/>
    </row>
    <row r="585" spans="5:21" ht="12.75">
      <c r="E585" s="23"/>
      <c r="F585" s="24"/>
      <c r="H585" s="23"/>
      <c r="J585" s="201"/>
      <c r="K585" s="201"/>
      <c r="L585" s="201"/>
      <c r="N585" s="24"/>
      <c r="P585" s="24"/>
      <c r="Q585" s="23"/>
      <c r="R585" s="24"/>
      <c r="S585" s="24"/>
      <c r="T585" s="24"/>
      <c r="U585" s="24"/>
    </row>
    <row r="586" spans="5:21" ht="12.75">
      <c r="E586" s="23"/>
      <c r="F586" s="24"/>
      <c r="H586" s="23"/>
      <c r="J586" s="201"/>
      <c r="K586" s="201"/>
      <c r="L586" s="201"/>
      <c r="N586" s="24"/>
      <c r="P586" s="24"/>
      <c r="Q586" s="23"/>
      <c r="R586" s="24"/>
      <c r="S586" s="24"/>
      <c r="T586" s="24"/>
      <c r="U586" s="24"/>
    </row>
    <row r="587" spans="5:21" ht="12.75">
      <c r="E587" s="23"/>
      <c r="F587" s="24"/>
      <c r="H587" s="23"/>
      <c r="J587" s="201"/>
      <c r="K587" s="201"/>
      <c r="L587" s="201"/>
      <c r="N587" s="24"/>
      <c r="P587" s="24"/>
      <c r="Q587" s="23"/>
      <c r="R587" s="24"/>
      <c r="S587" s="24"/>
      <c r="T587" s="24"/>
      <c r="U587" s="24"/>
    </row>
    <row r="588" spans="5:21" ht="12.75">
      <c r="E588" s="23"/>
      <c r="F588" s="24"/>
      <c r="H588" s="23"/>
      <c r="J588" s="201"/>
      <c r="K588" s="201"/>
      <c r="L588" s="201"/>
      <c r="N588" s="24"/>
      <c r="P588" s="24"/>
      <c r="Q588" s="23"/>
      <c r="R588" s="24"/>
      <c r="S588" s="24"/>
      <c r="T588" s="24"/>
      <c r="U588" s="24"/>
    </row>
    <row r="589" spans="5:21" ht="12.75">
      <c r="E589" s="23"/>
      <c r="F589" s="24"/>
      <c r="H589" s="23"/>
      <c r="J589" s="201"/>
      <c r="K589" s="201"/>
      <c r="L589" s="201"/>
      <c r="N589" s="24"/>
      <c r="P589" s="24"/>
      <c r="Q589" s="23"/>
      <c r="R589" s="24"/>
      <c r="S589" s="24"/>
      <c r="T589" s="24"/>
      <c r="U589" s="24"/>
    </row>
    <row r="590" spans="5:21" ht="12.75">
      <c r="E590" s="23"/>
      <c r="F590" s="24"/>
      <c r="H590" s="23"/>
      <c r="J590" s="201"/>
      <c r="K590" s="201"/>
      <c r="L590" s="201"/>
      <c r="N590" s="24"/>
      <c r="P590" s="24"/>
      <c r="Q590" s="23"/>
      <c r="R590" s="24"/>
      <c r="S590" s="24"/>
      <c r="T590" s="24"/>
      <c r="U590" s="24"/>
    </row>
    <row r="591" spans="5:21" ht="12.75">
      <c r="E591" s="23"/>
      <c r="F591" s="24"/>
      <c r="H591" s="23"/>
      <c r="J591" s="201"/>
      <c r="K591" s="201"/>
      <c r="L591" s="201"/>
      <c r="N591" s="24"/>
      <c r="P591" s="24"/>
      <c r="Q591" s="23"/>
      <c r="R591" s="24"/>
      <c r="S591" s="24"/>
      <c r="T591" s="24"/>
      <c r="U591" s="24"/>
    </row>
    <row r="592" spans="5:21" ht="12.75">
      <c r="E592" s="23"/>
      <c r="F592" s="24"/>
      <c r="H592" s="23"/>
      <c r="J592" s="201"/>
      <c r="K592" s="201"/>
      <c r="L592" s="201"/>
      <c r="N592" s="24"/>
      <c r="P592" s="24"/>
      <c r="Q592" s="23"/>
      <c r="R592" s="24"/>
      <c r="S592" s="24"/>
      <c r="T592" s="24"/>
      <c r="U592" s="24"/>
    </row>
    <row r="593" spans="5:21" ht="12.75">
      <c r="E593" s="23"/>
      <c r="F593" s="24"/>
      <c r="H593" s="23"/>
      <c r="J593" s="201"/>
      <c r="K593" s="201"/>
      <c r="L593" s="201"/>
      <c r="N593" s="24"/>
      <c r="P593" s="24"/>
      <c r="Q593" s="23"/>
      <c r="R593" s="24"/>
      <c r="S593" s="24"/>
      <c r="T593" s="24"/>
      <c r="U593" s="24"/>
    </row>
    <row r="594" spans="5:21" ht="12.75">
      <c r="E594" s="23"/>
      <c r="F594" s="24"/>
      <c r="H594" s="23"/>
      <c r="J594" s="201"/>
      <c r="K594" s="201"/>
      <c r="L594" s="201"/>
      <c r="N594" s="24"/>
      <c r="P594" s="24"/>
      <c r="Q594" s="23"/>
      <c r="R594" s="24"/>
      <c r="S594" s="24"/>
      <c r="T594" s="24"/>
      <c r="U594" s="24"/>
    </row>
    <row r="595" spans="5:21" ht="12.75">
      <c r="E595" s="23"/>
      <c r="F595" s="24"/>
      <c r="H595" s="23"/>
      <c r="J595" s="201"/>
      <c r="K595" s="201"/>
      <c r="L595" s="201"/>
      <c r="N595" s="24"/>
      <c r="P595" s="24"/>
      <c r="Q595" s="23"/>
      <c r="R595" s="24"/>
      <c r="S595" s="24"/>
      <c r="T595" s="24"/>
      <c r="U595" s="24"/>
    </row>
    <row r="596" spans="5:21" ht="12.75">
      <c r="E596" s="23"/>
      <c r="F596" s="24"/>
      <c r="H596" s="23"/>
      <c r="J596" s="201"/>
      <c r="K596" s="201"/>
      <c r="L596" s="201"/>
      <c r="N596" s="24"/>
      <c r="P596" s="24"/>
      <c r="Q596" s="23"/>
      <c r="R596" s="24"/>
      <c r="S596" s="24"/>
      <c r="T596" s="24"/>
      <c r="U596" s="24"/>
    </row>
    <row r="597" spans="5:21" ht="12.75">
      <c r="E597" s="23"/>
      <c r="F597" s="24"/>
      <c r="H597" s="23"/>
      <c r="J597" s="201"/>
      <c r="K597" s="201"/>
      <c r="L597" s="201"/>
      <c r="N597" s="24"/>
      <c r="P597" s="24"/>
      <c r="Q597" s="23"/>
      <c r="R597" s="24"/>
      <c r="S597" s="24"/>
      <c r="T597" s="24"/>
      <c r="U597" s="24"/>
    </row>
    <row r="598" spans="5:21" ht="12.75">
      <c r="E598" s="23"/>
      <c r="F598" s="24"/>
      <c r="H598" s="23"/>
      <c r="J598" s="201"/>
      <c r="K598" s="201"/>
      <c r="L598" s="201"/>
      <c r="N598" s="24"/>
      <c r="P598" s="24"/>
      <c r="Q598" s="23"/>
      <c r="R598" s="24"/>
      <c r="S598" s="24"/>
      <c r="T598" s="24"/>
      <c r="U598" s="24"/>
    </row>
    <row r="599" spans="5:21" ht="12.75">
      <c r="E599" s="23"/>
      <c r="F599" s="24"/>
      <c r="H599" s="23"/>
      <c r="J599" s="201"/>
      <c r="K599" s="201"/>
      <c r="L599" s="201"/>
      <c r="N599" s="24"/>
      <c r="P599" s="24"/>
      <c r="Q599" s="23"/>
      <c r="R599" s="24"/>
      <c r="S599" s="24"/>
      <c r="T599" s="24"/>
      <c r="U599" s="24"/>
    </row>
    <row r="600" spans="5:21" ht="12.75">
      <c r="E600" s="23"/>
      <c r="F600" s="24"/>
      <c r="H600" s="23"/>
      <c r="J600" s="201"/>
      <c r="K600" s="201"/>
      <c r="L600" s="201"/>
      <c r="N600" s="24"/>
      <c r="P600" s="24"/>
      <c r="Q600" s="23"/>
      <c r="R600" s="24"/>
      <c r="S600" s="24"/>
      <c r="T600" s="24"/>
      <c r="U600" s="24"/>
    </row>
    <row r="601" spans="5:21" ht="12.75">
      <c r="E601" s="23"/>
      <c r="F601" s="24"/>
      <c r="H601" s="23"/>
      <c r="J601" s="201"/>
      <c r="K601" s="201"/>
      <c r="L601" s="201"/>
      <c r="N601" s="24"/>
      <c r="P601" s="24"/>
      <c r="Q601" s="23"/>
      <c r="R601" s="24"/>
      <c r="S601" s="24"/>
      <c r="T601" s="24"/>
      <c r="U601" s="24"/>
    </row>
    <row r="602" spans="5:21" ht="12.75">
      <c r="E602" s="23"/>
      <c r="F602" s="24"/>
      <c r="H602" s="23"/>
      <c r="J602" s="201"/>
      <c r="K602" s="201"/>
      <c r="L602" s="201"/>
      <c r="N602" s="24"/>
      <c r="P602" s="24"/>
      <c r="Q602" s="23"/>
      <c r="R602" s="24"/>
      <c r="S602" s="24"/>
      <c r="T602" s="24"/>
      <c r="U602" s="24"/>
    </row>
    <row r="603" spans="5:21" ht="12.75">
      <c r="E603" s="23"/>
      <c r="F603" s="24"/>
      <c r="H603" s="23"/>
      <c r="J603" s="201"/>
      <c r="K603" s="201"/>
      <c r="L603" s="201"/>
      <c r="N603" s="24"/>
      <c r="P603" s="24"/>
      <c r="Q603" s="23"/>
      <c r="R603" s="24"/>
      <c r="S603" s="24"/>
      <c r="T603" s="24"/>
      <c r="U603" s="24"/>
    </row>
    <row r="604" spans="5:21" ht="12.75">
      <c r="E604" s="23"/>
      <c r="F604" s="24"/>
      <c r="H604" s="23"/>
      <c r="J604" s="201"/>
      <c r="K604" s="201"/>
      <c r="L604" s="201"/>
      <c r="N604" s="24"/>
      <c r="P604" s="24"/>
      <c r="Q604" s="23"/>
      <c r="R604" s="24"/>
      <c r="S604" s="24"/>
      <c r="T604" s="24"/>
      <c r="U604" s="24"/>
    </row>
    <row r="605" spans="5:21" ht="12.75">
      <c r="E605" s="23"/>
      <c r="F605" s="24"/>
      <c r="H605" s="23"/>
      <c r="J605" s="201"/>
      <c r="K605" s="201"/>
      <c r="L605" s="201"/>
      <c r="N605" s="24"/>
      <c r="P605" s="24"/>
      <c r="Q605" s="23"/>
      <c r="R605" s="24"/>
      <c r="S605" s="24"/>
      <c r="T605" s="24"/>
      <c r="U605" s="24"/>
    </row>
    <row r="606" spans="5:21" ht="12.75">
      <c r="E606" s="23"/>
      <c r="F606" s="24"/>
      <c r="H606" s="23"/>
      <c r="J606" s="201"/>
      <c r="K606" s="201"/>
      <c r="L606" s="201"/>
      <c r="N606" s="24"/>
      <c r="P606" s="24"/>
      <c r="Q606" s="23"/>
      <c r="R606" s="24"/>
      <c r="S606" s="24"/>
      <c r="T606" s="24"/>
      <c r="U606" s="24"/>
    </row>
    <row r="607" spans="5:21" ht="12.75">
      <c r="E607" s="23"/>
      <c r="F607" s="24"/>
      <c r="H607" s="23"/>
      <c r="J607" s="201"/>
      <c r="K607" s="201"/>
      <c r="L607" s="201"/>
      <c r="N607" s="24"/>
      <c r="P607" s="24"/>
      <c r="Q607" s="23"/>
      <c r="R607" s="24"/>
      <c r="S607" s="24"/>
      <c r="T607" s="24"/>
      <c r="U607" s="24"/>
    </row>
    <row r="608" spans="5:21" ht="12.75">
      <c r="E608" s="23"/>
      <c r="F608" s="24"/>
      <c r="H608" s="23"/>
      <c r="J608" s="201"/>
      <c r="K608" s="201"/>
      <c r="L608" s="201"/>
      <c r="N608" s="24"/>
      <c r="P608" s="24"/>
      <c r="Q608" s="23"/>
      <c r="R608" s="24"/>
      <c r="S608" s="24"/>
      <c r="T608" s="24"/>
      <c r="U608" s="24"/>
    </row>
    <row r="609" spans="5:21" ht="12.75">
      <c r="E609" s="23"/>
      <c r="F609" s="24"/>
      <c r="H609" s="23"/>
      <c r="J609" s="201"/>
      <c r="K609" s="201"/>
      <c r="L609" s="201"/>
      <c r="N609" s="24"/>
      <c r="P609" s="24"/>
      <c r="Q609" s="23"/>
      <c r="R609" s="24"/>
      <c r="S609" s="24"/>
      <c r="T609" s="24"/>
      <c r="U609" s="24"/>
    </row>
    <row r="610" spans="5:21" ht="12.75">
      <c r="E610" s="23"/>
      <c r="F610" s="24"/>
      <c r="H610" s="23"/>
      <c r="J610" s="201"/>
      <c r="K610" s="201"/>
      <c r="L610" s="201"/>
      <c r="N610" s="24"/>
      <c r="P610" s="24"/>
      <c r="Q610" s="23"/>
      <c r="R610" s="24"/>
      <c r="S610" s="24"/>
      <c r="T610" s="24"/>
      <c r="U610" s="24"/>
    </row>
    <row r="611" spans="5:21" ht="12.75">
      <c r="E611" s="23"/>
      <c r="F611" s="24"/>
      <c r="H611" s="23"/>
      <c r="J611" s="201"/>
      <c r="K611" s="201"/>
      <c r="L611" s="201"/>
      <c r="N611" s="24"/>
      <c r="P611" s="24"/>
      <c r="Q611" s="23"/>
      <c r="R611" s="24"/>
      <c r="S611" s="24"/>
      <c r="T611" s="24"/>
      <c r="U611" s="24"/>
    </row>
    <row r="612" spans="5:21" ht="12.75">
      <c r="E612" s="23"/>
      <c r="F612" s="24"/>
      <c r="H612" s="23"/>
      <c r="J612" s="201"/>
      <c r="K612" s="201"/>
      <c r="L612" s="201"/>
      <c r="N612" s="24"/>
      <c r="P612" s="24"/>
      <c r="Q612" s="23"/>
      <c r="R612" s="24"/>
      <c r="S612" s="24"/>
      <c r="T612" s="24"/>
      <c r="U612" s="24"/>
    </row>
    <row r="613" spans="5:21" ht="12.75">
      <c r="E613" s="23"/>
      <c r="F613" s="24"/>
      <c r="H613" s="23"/>
      <c r="J613" s="201"/>
      <c r="K613" s="201"/>
      <c r="L613" s="201"/>
      <c r="N613" s="24"/>
      <c r="P613" s="24"/>
      <c r="Q613" s="23"/>
      <c r="R613" s="24"/>
      <c r="S613" s="24"/>
      <c r="T613" s="24"/>
      <c r="U613" s="24"/>
    </row>
    <row r="614" spans="5:21" ht="12.75">
      <c r="E614" s="23"/>
      <c r="F614" s="24"/>
      <c r="H614" s="23"/>
      <c r="J614" s="201"/>
      <c r="K614" s="201"/>
      <c r="L614" s="201"/>
      <c r="N614" s="24"/>
      <c r="P614" s="24"/>
      <c r="Q614" s="23"/>
      <c r="R614" s="24"/>
      <c r="S614" s="24"/>
      <c r="T614" s="24"/>
      <c r="U614" s="24"/>
    </row>
    <row r="615" spans="5:21" ht="12.75">
      <c r="E615" s="23"/>
      <c r="F615" s="24"/>
      <c r="H615" s="23"/>
      <c r="J615" s="201"/>
      <c r="K615" s="201"/>
      <c r="L615" s="201"/>
      <c r="N615" s="24"/>
      <c r="P615" s="24"/>
      <c r="Q615" s="23"/>
      <c r="R615" s="24"/>
      <c r="S615" s="24"/>
      <c r="T615" s="24"/>
      <c r="U615" s="24"/>
    </row>
    <row r="616" spans="5:21" ht="12.75">
      <c r="E616" s="23"/>
      <c r="F616" s="24"/>
      <c r="H616" s="23"/>
      <c r="J616" s="201"/>
      <c r="K616" s="201"/>
      <c r="L616" s="201"/>
      <c r="N616" s="24"/>
      <c r="P616" s="24"/>
      <c r="Q616" s="23"/>
      <c r="R616" s="24"/>
      <c r="S616" s="24"/>
      <c r="T616" s="24"/>
      <c r="U616" s="24"/>
    </row>
    <row r="617" spans="5:21" ht="12.75">
      <c r="E617" s="23"/>
      <c r="F617" s="24"/>
      <c r="H617" s="23"/>
      <c r="J617" s="201"/>
      <c r="K617" s="201"/>
      <c r="L617" s="201"/>
      <c r="N617" s="24"/>
      <c r="P617" s="24"/>
      <c r="Q617" s="23"/>
      <c r="R617" s="24"/>
      <c r="S617" s="24"/>
      <c r="T617" s="24"/>
      <c r="U617" s="24"/>
    </row>
    <row r="618" spans="5:21" ht="12.75">
      <c r="E618" s="23"/>
      <c r="F618" s="24"/>
      <c r="H618" s="23"/>
      <c r="J618" s="201"/>
      <c r="K618" s="201"/>
      <c r="L618" s="201"/>
      <c r="N618" s="24"/>
      <c r="P618" s="24"/>
      <c r="Q618" s="23"/>
      <c r="R618" s="24"/>
      <c r="S618" s="24"/>
      <c r="T618" s="24"/>
      <c r="U618" s="24"/>
    </row>
    <row r="619" spans="5:21" ht="12.75">
      <c r="E619" s="23"/>
      <c r="F619" s="24"/>
      <c r="H619" s="23"/>
      <c r="J619" s="201"/>
      <c r="K619" s="201"/>
      <c r="L619" s="201"/>
      <c r="N619" s="24"/>
      <c r="P619" s="24"/>
      <c r="Q619" s="23"/>
      <c r="R619" s="24"/>
      <c r="S619" s="24"/>
      <c r="T619" s="24"/>
      <c r="U619" s="24"/>
    </row>
    <row r="620" spans="5:21" ht="12.75">
      <c r="E620" s="23"/>
      <c r="F620" s="24"/>
      <c r="H620" s="23"/>
      <c r="J620" s="201"/>
      <c r="K620" s="201"/>
      <c r="L620" s="201"/>
      <c r="N620" s="24"/>
      <c r="P620" s="24"/>
      <c r="Q620" s="23"/>
      <c r="R620" s="24"/>
      <c r="S620" s="24"/>
      <c r="T620" s="24"/>
      <c r="U620" s="24"/>
    </row>
    <row r="621" spans="5:21" ht="12.75">
      <c r="E621" s="23"/>
      <c r="F621" s="24"/>
      <c r="H621" s="23"/>
      <c r="J621" s="201"/>
      <c r="K621" s="201"/>
      <c r="L621" s="201"/>
      <c r="N621" s="24"/>
      <c r="P621" s="24"/>
      <c r="Q621" s="23"/>
      <c r="R621" s="24"/>
      <c r="S621" s="24"/>
      <c r="T621" s="24"/>
      <c r="U621" s="24"/>
    </row>
    <row r="622" spans="5:21" ht="12.75">
      <c r="E622" s="23"/>
      <c r="F622" s="24"/>
      <c r="H622" s="23"/>
      <c r="J622" s="201"/>
      <c r="K622" s="201"/>
      <c r="L622" s="201"/>
      <c r="N622" s="24"/>
      <c r="P622" s="24"/>
      <c r="Q622" s="23"/>
      <c r="R622" s="24"/>
      <c r="S622" s="24"/>
      <c r="T622" s="24"/>
      <c r="U622" s="24"/>
    </row>
    <row r="623" spans="5:21" ht="12.75">
      <c r="E623" s="23"/>
      <c r="F623" s="24"/>
      <c r="H623" s="23"/>
      <c r="J623" s="201"/>
      <c r="K623" s="201"/>
      <c r="L623" s="201"/>
      <c r="N623" s="24"/>
      <c r="P623" s="24"/>
      <c r="Q623" s="23"/>
      <c r="R623" s="24"/>
      <c r="S623" s="24"/>
      <c r="T623" s="24"/>
      <c r="U623" s="24"/>
    </row>
    <row r="624" spans="5:21" ht="12.75">
      <c r="E624" s="23"/>
      <c r="F624" s="24"/>
      <c r="H624" s="23"/>
      <c r="J624" s="201"/>
      <c r="K624" s="201"/>
      <c r="L624" s="201"/>
      <c r="N624" s="24"/>
      <c r="P624" s="24"/>
      <c r="Q624" s="23"/>
      <c r="R624" s="24"/>
      <c r="S624" s="24"/>
      <c r="T624" s="24"/>
      <c r="U624" s="24"/>
    </row>
    <row r="625" spans="5:21" ht="12.75">
      <c r="E625" s="23"/>
      <c r="F625" s="24"/>
      <c r="H625" s="23"/>
      <c r="J625" s="201"/>
      <c r="K625" s="201"/>
      <c r="L625" s="201"/>
      <c r="N625" s="24"/>
      <c r="P625" s="24"/>
      <c r="Q625" s="23"/>
      <c r="R625" s="24"/>
      <c r="S625" s="24"/>
      <c r="T625" s="24"/>
      <c r="U625" s="24"/>
    </row>
    <row r="626" spans="5:21" ht="12.75">
      <c r="E626" s="23"/>
      <c r="F626" s="24"/>
      <c r="H626" s="23"/>
      <c r="J626" s="201"/>
      <c r="K626" s="201"/>
      <c r="L626" s="201"/>
      <c r="N626" s="24"/>
      <c r="P626" s="24"/>
      <c r="Q626" s="23"/>
      <c r="R626" s="24"/>
      <c r="S626" s="24"/>
      <c r="T626" s="24"/>
      <c r="U626" s="24"/>
    </row>
    <row r="627" spans="5:21" ht="12.75">
      <c r="E627" s="23"/>
      <c r="F627" s="24"/>
      <c r="H627" s="23"/>
      <c r="J627" s="201"/>
      <c r="K627" s="201"/>
      <c r="L627" s="201"/>
      <c r="N627" s="24"/>
      <c r="P627" s="24"/>
      <c r="Q627" s="23"/>
      <c r="R627" s="24"/>
      <c r="S627" s="24"/>
      <c r="T627" s="24"/>
      <c r="U627" s="24"/>
    </row>
    <row r="628" spans="5:21" ht="12.75">
      <c r="E628" s="23"/>
      <c r="F628" s="24"/>
      <c r="H628" s="23"/>
      <c r="J628" s="201"/>
      <c r="K628" s="201"/>
      <c r="L628" s="201"/>
      <c r="N628" s="24"/>
      <c r="P628" s="24"/>
      <c r="Q628" s="23"/>
      <c r="R628" s="24"/>
      <c r="S628" s="24"/>
      <c r="T628" s="24"/>
      <c r="U628" s="24"/>
    </row>
    <row r="629" spans="5:21" ht="12.75">
      <c r="E629" s="23"/>
      <c r="F629" s="24"/>
      <c r="H629" s="23"/>
      <c r="J629" s="201"/>
      <c r="K629" s="201"/>
      <c r="L629" s="201"/>
      <c r="N629" s="24"/>
      <c r="P629" s="24"/>
      <c r="Q629" s="23"/>
      <c r="R629" s="24"/>
      <c r="S629" s="24"/>
      <c r="T629" s="24"/>
      <c r="U629" s="24"/>
    </row>
    <row r="630" spans="5:21" ht="12.75">
      <c r="E630" s="23"/>
      <c r="F630" s="24"/>
      <c r="H630" s="23"/>
      <c r="J630" s="201"/>
      <c r="K630" s="201"/>
      <c r="L630" s="201"/>
      <c r="N630" s="24"/>
      <c r="P630" s="24"/>
      <c r="Q630" s="23"/>
      <c r="R630" s="24"/>
      <c r="S630" s="24"/>
      <c r="T630" s="24"/>
      <c r="U630" s="24"/>
    </row>
    <row r="631" spans="5:21" ht="12.75">
      <c r="E631" s="23"/>
      <c r="F631" s="24"/>
      <c r="H631" s="23"/>
      <c r="J631" s="201"/>
      <c r="K631" s="201"/>
      <c r="L631" s="201"/>
      <c r="N631" s="24"/>
      <c r="P631" s="24"/>
      <c r="Q631" s="23"/>
      <c r="R631" s="24"/>
      <c r="S631" s="24"/>
      <c r="T631" s="24"/>
      <c r="U631" s="24"/>
    </row>
    <row r="632" spans="5:21" ht="12.75">
      <c r="E632" s="23"/>
      <c r="F632" s="24"/>
      <c r="H632" s="23"/>
      <c r="J632" s="201"/>
      <c r="K632" s="201"/>
      <c r="L632" s="201"/>
      <c r="N632" s="24"/>
      <c r="P632" s="24"/>
      <c r="Q632" s="23"/>
      <c r="R632" s="24"/>
      <c r="S632" s="24"/>
      <c r="T632" s="24"/>
      <c r="U632" s="24"/>
    </row>
    <row r="633" spans="5:21" ht="12.75">
      <c r="E633" s="23"/>
      <c r="F633" s="24"/>
      <c r="H633" s="23"/>
      <c r="J633" s="201"/>
      <c r="K633" s="201"/>
      <c r="L633" s="201"/>
      <c r="N633" s="24"/>
      <c r="P633" s="24"/>
      <c r="Q633" s="23"/>
      <c r="R633" s="24"/>
      <c r="S633" s="24"/>
      <c r="T633" s="24"/>
      <c r="U633" s="24"/>
    </row>
    <row r="634" spans="5:21" ht="12.75">
      <c r="E634" s="23"/>
      <c r="F634" s="24"/>
      <c r="H634" s="23"/>
      <c r="J634" s="201"/>
      <c r="K634" s="201"/>
      <c r="L634" s="201"/>
      <c r="N634" s="24"/>
      <c r="P634" s="24"/>
      <c r="Q634" s="23"/>
      <c r="R634" s="24"/>
      <c r="S634" s="24"/>
      <c r="T634" s="24"/>
      <c r="U634" s="24"/>
    </row>
    <row r="635" spans="5:21" ht="12.75">
      <c r="E635" s="23"/>
      <c r="F635" s="24"/>
      <c r="H635" s="23"/>
      <c r="J635" s="201"/>
      <c r="K635" s="201"/>
      <c r="L635" s="201"/>
      <c r="N635" s="24"/>
      <c r="P635" s="24"/>
      <c r="Q635" s="23"/>
      <c r="R635" s="24"/>
      <c r="S635" s="24"/>
      <c r="T635" s="24"/>
      <c r="U635" s="24"/>
    </row>
    <row r="636" spans="5:21" ht="12.75">
      <c r="E636" s="23"/>
      <c r="F636" s="24"/>
      <c r="H636" s="23"/>
      <c r="J636" s="201"/>
      <c r="K636" s="201"/>
      <c r="L636" s="201"/>
      <c r="N636" s="24"/>
      <c r="P636" s="24"/>
      <c r="Q636" s="23"/>
      <c r="R636" s="24"/>
      <c r="S636" s="24"/>
      <c r="T636" s="24"/>
      <c r="U636" s="24"/>
    </row>
    <row r="637" spans="5:21" ht="12.75">
      <c r="E637" s="23"/>
      <c r="F637" s="24"/>
      <c r="H637" s="23"/>
      <c r="J637" s="201"/>
      <c r="K637" s="201"/>
      <c r="L637" s="201"/>
      <c r="N637" s="24"/>
      <c r="P637" s="24"/>
      <c r="Q637" s="23"/>
      <c r="R637" s="24"/>
      <c r="S637" s="24"/>
      <c r="T637" s="24"/>
      <c r="U637" s="24"/>
    </row>
    <row r="638" spans="5:21" ht="12.75">
      <c r="E638" s="23"/>
      <c r="F638" s="24"/>
      <c r="H638" s="23"/>
      <c r="J638" s="201"/>
      <c r="K638" s="201"/>
      <c r="L638" s="201"/>
      <c r="N638" s="24"/>
      <c r="P638" s="24"/>
      <c r="Q638" s="23"/>
      <c r="R638" s="24"/>
      <c r="S638" s="24"/>
      <c r="T638" s="24"/>
      <c r="U638" s="24"/>
    </row>
    <row r="639" spans="5:21" ht="12.75">
      <c r="E639" s="23"/>
      <c r="F639" s="24"/>
      <c r="H639" s="23"/>
      <c r="J639" s="201"/>
      <c r="K639" s="201"/>
      <c r="L639" s="201"/>
      <c r="N639" s="24"/>
      <c r="P639" s="24"/>
      <c r="Q639" s="23"/>
      <c r="R639" s="24"/>
      <c r="S639" s="24"/>
      <c r="T639" s="24"/>
      <c r="U639" s="24"/>
    </row>
    <row r="640" spans="5:21" ht="12.75">
      <c r="E640" s="23"/>
      <c r="F640" s="24"/>
      <c r="H640" s="23"/>
      <c r="J640" s="201"/>
      <c r="K640" s="201"/>
      <c r="L640" s="201"/>
      <c r="N640" s="24"/>
      <c r="P640" s="24"/>
      <c r="Q640" s="23"/>
      <c r="R640" s="24"/>
      <c r="S640" s="24"/>
      <c r="T640" s="24"/>
      <c r="U640" s="24"/>
    </row>
    <row r="641" spans="5:21" ht="12.75">
      <c r="E641" s="23"/>
      <c r="F641" s="24"/>
      <c r="H641" s="23"/>
      <c r="J641" s="201"/>
      <c r="K641" s="201"/>
      <c r="L641" s="201"/>
      <c r="N641" s="24"/>
      <c r="P641" s="24"/>
      <c r="Q641" s="23"/>
      <c r="R641" s="24"/>
      <c r="S641" s="24"/>
      <c r="T641" s="24"/>
      <c r="U641" s="24"/>
    </row>
    <row r="642" spans="5:21" ht="12.75">
      <c r="E642" s="23"/>
      <c r="F642" s="24"/>
      <c r="H642" s="23"/>
      <c r="J642" s="201"/>
      <c r="K642" s="201"/>
      <c r="L642" s="201"/>
      <c r="N642" s="24"/>
      <c r="P642" s="24"/>
      <c r="Q642" s="23"/>
      <c r="R642" s="24"/>
      <c r="S642" s="24"/>
      <c r="T642" s="24"/>
      <c r="U642" s="24"/>
    </row>
    <row r="643" spans="5:21" ht="12.75">
      <c r="E643" s="23"/>
      <c r="F643" s="24"/>
      <c r="H643" s="23"/>
      <c r="J643" s="201"/>
      <c r="K643" s="201"/>
      <c r="L643" s="201"/>
      <c r="N643" s="24"/>
      <c r="P643" s="24"/>
      <c r="Q643" s="23"/>
      <c r="R643" s="24"/>
      <c r="S643" s="24"/>
      <c r="T643" s="24"/>
      <c r="U643" s="24"/>
    </row>
    <row r="644" spans="5:21" ht="12.75">
      <c r="E644" s="23"/>
      <c r="F644" s="24"/>
      <c r="H644" s="23"/>
      <c r="J644" s="201"/>
      <c r="K644" s="201"/>
      <c r="L644" s="201"/>
      <c r="N644" s="24"/>
      <c r="P644" s="24"/>
      <c r="Q644" s="23"/>
      <c r="R644" s="24"/>
      <c r="S644" s="24"/>
      <c r="T644" s="24"/>
      <c r="U644" s="24"/>
    </row>
    <row r="645" spans="5:21" ht="12.75">
      <c r="E645" s="23"/>
      <c r="F645" s="24"/>
      <c r="H645" s="23"/>
      <c r="J645" s="201"/>
      <c r="K645" s="201"/>
      <c r="L645" s="201"/>
      <c r="N645" s="24"/>
      <c r="P645" s="24"/>
      <c r="Q645" s="23"/>
      <c r="R645" s="24"/>
      <c r="S645" s="24"/>
      <c r="T645" s="24"/>
      <c r="U645" s="24"/>
    </row>
    <row r="646" spans="5:21" ht="12.75">
      <c r="E646" s="23"/>
      <c r="F646" s="24"/>
      <c r="H646" s="23"/>
      <c r="J646" s="201"/>
      <c r="K646" s="201"/>
      <c r="L646" s="201"/>
      <c r="N646" s="24"/>
      <c r="P646" s="24"/>
      <c r="Q646" s="23"/>
      <c r="R646" s="24"/>
      <c r="S646" s="24"/>
      <c r="T646" s="24"/>
      <c r="U646" s="24"/>
    </row>
    <row r="647" spans="5:21" ht="12.75">
      <c r="E647" s="23"/>
      <c r="F647" s="24"/>
      <c r="H647" s="23"/>
      <c r="J647" s="201"/>
      <c r="K647" s="201"/>
      <c r="L647" s="201"/>
      <c r="N647" s="24"/>
      <c r="P647" s="24"/>
      <c r="Q647" s="23"/>
      <c r="R647" s="24"/>
      <c r="S647" s="24"/>
      <c r="T647" s="24"/>
      <c r="U647" s="24"/>
    </row>
    <row r="648" spans="5:21" ht="12.75">
      <c r="E648" s="23"/>
      <c r="F648" s="24"/>
      <c r="H648" s="23"/>
      <c r="J648" s="201"/>
      <c r="K648" s="201"/>
      <c r="L648" s="201"/>
      <c r="N648" s="24"/>
      <c r="P648" s="24"/>
      <c r="Q648" s="23"/>
      <c r="R648" s="24"/>
      <c r="S648" s="24"/>
      <c r="T648" s="24"/>
      <c r="U648" s="24"/>
    </row>
    <row r="649" spans="5:21" ht="12.75">
      <c r="E649" s="23"/>
      <c r="F649" s="24"/>
      <c r="H649" s="23"/>
      <c r="J649" s="201"/>
      <c r="K649" s="201"/>
      <c r="L649" s="201"/>
      <c r="N649" s="24"/>
      <c r="P649" s="24"/>
      <c r="Q649" s="23"/>
      <c r="R649" s="24"/>
      <c r="S649" s="24"/>
      <c r="T649" s="24"/>
      <c r="U649" s="24"/>
    </row>
    <row r="650" spans="5:21" ht="12.75">
      <c r="E650" s="23"/>
      <c r="F650" s="24"/>
      <c r="H650" s="23"/>
      <c r="J650" s="201"/>
      <c r="K650" s="201"/>
      <c r="L650" s="201"/>
      <c r="N650" s="24"/>
      <c r="P650" s="24"/>
      <c r="Q650" s="23"/>
      <c r="R650" s="24"/>
      <c r="S650" s="24"/>
      <c r="T650" s="24"/>
      <c r="U650" s="24"/>
    </row>
    <row r="651" spans="5:21" ht="12.75">
      <c r="E651" s="23"/>
      <c r="F651" s="24"/>
      <c r="H651" s="23"/>
      <c r="J651" s="201"/>
      <c r="K651" s="201"/>
      <c r="L651" s="201"/>
      <c r="N651" s="24"/>
      <c r="P651" s="24"/>
      <c r="Q651" s="23"/>
      <c r="R651" s="24"/>
      <c r="S651" s="24"/>
      <c r="T651" s="24"/>
      <c r="U651" s="24"/>
    </row>
    <row r="652" spans="5:21" ht="12.75">
      <c r="E652" s="23"/>
      <c r="F652" s="24"/>
      <c r="H652" s="23"/>
      <c r="J652" s="201"/>
      <c r="K652" s="201"/>
      <c r="L652" s="201"/>
      <c r="N652" s="24"/>
      <c r="P652" s="24"/>
      <c r="Q652" s="23"/>
      <c r="R652" s="24"/>
      <c r="S652" s="24"/>
      <c r="T652" s="24"/>
      <c r="U652" s="24"/>
    </row>
    <row r="653" spans="5:21" ht="12.75">
      <c r="E653" s="23"/>
      <c r="F653" s="24"/>
      <c r="H653" s="23"/>
      <c r="J653" s="201"/>
      <c r="K653" s="201"/>
      <c r="L653" s="201"/>
      <c r="N653" s="24"/>
      <c r="P653" s="24"/>
      <c r="Q653" s="23"/>
      <c r="R653" s="24"/>
      <c r="S653" s="24"/>
      <c r="T653" s="24"/>
      <c r="U653" s="24"/>
    </row>
    <row r="654" spans="5:21" ht="12.75">
      <c r="E654" s="23"/>
      <c r="F654" s="24"/>
      <c r="H654" s="23"/>
      <c r="J654" s="201"/>
      <c r="K654" s="201"/>
      <c r="L654" s="201"/>
      <c r="N654" s="24"/>
      <c r="P654" s="24"/>
      <c r="Q654" s="23"/>
      <c r="R654" s="24"/>
      <c r="S654" s="24"/>
      <c r="T654" s="24"/>
      <c r="U654" s="24"/>
    </row>
    <row r="655" spans="5:21" ht="12.75">
      <c r="E655" s="23"/>
      <c r="F655" s="24"/>
      <c r="H655" s="23"/>
      <c r="J655" s="201"/>
      <c r="K655" s="201"/>
      <c r="L655" s="201"/>
      <c r="N655" s="24"/>
      <c r="P655" s="24"/>
      <c r="Q655" s="23"/>
      <c r="R655" s="24"/>
      <c r="S655" s="24"/>
      <c r="T655" s="24"/>
      <c r="U655" s="24"/>
    </row>
    <row r="656" spans="5:21" ht="12.75">
      <c r="E656" s="23"/>
      <c r="F656" s="24"/>
      <c r="H656" s="23"/>
      <c r="J656" s="201"/>
      <c r="K656" s="201"/>
      <c r="L656" s="201"/>
      <c r="N656" s="24"/>
      <c r="P656" s="24"/>
      <c r="Q656" s="23"/>
      <c r="R656" s="24"/>
      <c r="S656" s="24"/>
      <c r="T656" s="24"/>
      <c r="U656" s="24"/>
    </row>
    <row r="657" spans="5:21" ht="12.75">
      <c r="E657" s="23"/>
      <c r="F657" s="24"/>
      <c r="H657" s="23"/>
      <c r="J657" s="201"/>
      <c r="K657" s="201"/>
      <c r="L657" s="201"/>
      <c r="N657" s="24"/>
      <c r="P657" s="24"/>
      <c r="Q657" s="23"/>
      <c r="R657" s="24"/>
      <c r="S657" s="24"/>
      <c r="T657" s="24"/>
      <c r="U657" s="24"/>
    </row>
    <row r="658" spans="5:21" ht="12.75">
      <c r="E658" s="23"/>
      <c r="F658" s="24"/>
      <c r="H658" s="23"/>
      <c r="J658" s="201"/>
      <c r="K658" s="201"/>
      <c r="L658" s="201"/>
      <c r="N658" s="24"/>
      <c r="P658" s="24"/>
      <c r="Q658" s="23"/>
      <c r="R658" s="24"/>
      <c r="S658" s="24"/>
      <c r="T658" s="24"/>
      <c r="U658" s="24"/>
    </row>
    <row r="659" spans="5:21" ht="12.75">
      <c r="E659" s="23"/>
      <c r="F659" s="24"/>
      <c r="H659" s="23"/>
      <c r="J659" s="201"/>
      <c r="K659" s="201"/>
      <c r="L659" s="201"/>
      <c r="N659" s="24"/>
      <c r="P659" s="24"/>
      <c r="Q659" s="23"/>
      <c r="R659" s="24"/>
      <c r="S659" s="24"/>
      <c r="T659" s="24"/>
      <c r="U659" s="24"/>
    </row>
    <row r="660" spans="5:21" ht="12.75">
      <c r="E660" s="23"/>
      <c r="F660" s="24"/>
      <c r="H660" s="23"/>
      <c r="J660" s="201"/>
      <c r="K660" s="201"/>
      <c r="L660" s="201"/>
      <c r="N660" s="24"/>
      <c r="P660" s="24"/>
      <c r="Q660" s="23"/>
      <c r="R660" s="24"/>
      <c r="S660" s="24"/>
      <c r="T660" s="24"/>
      <c r="U660" s="24"/>
    </row>
    <row r="661" spans="5:21" ht="12.75">
      <c r="E661" s="23"/>
      <c r="F661" s="24"/>
      <c r="H661" s="23"/>
      <c r="J661" s="201"/>
      <c r="K661" s="201"/>
      <c r="L661" s="201"/>
      <c r="N661" s="24"/>
      <c r="P661" s="24"/>
      <c r="Q661" s="23"/>
      <c r="R661" s="24"/>
      <c r="S661" s="24"/>
      <c r="T661" s="24"/>
      <c r="U661" s="24"/>
    </row>
    <row r="662" spans="5:21" ht="12.75">
      <c r="E662" s="23"/>
      <c r="F662" s="24"/>
      <c r="H662" s="23"/>
      <c r="J662" s="201"/>
      <c r="K662" s="201"/>
      <c r="L662" s="201"/>
      <c r="N662" s="24"/>
      <c r="P662" s="24"/>
      <c r="Q662" s="23"/>
      <c r="R662" s="24"/>
      <c r="S662" s="24"/>
      <c r="T662" s="24"/>
      <c r="U662" s="24"/>
    </row>
    <row r="663" spans="5:21" ht="12.75">
      <c r="E663" s="23"/>
      <c r="F663" s="24"/>
      <c r="H663" s="23"/>
      <c r="J663" s="201"/>
      <c r="K663" s="201"/>
      <c r="L663" s="201"/>
      <c r="N663" s="24"/>
      <c r="P663" s="24"/>
      <c r="Q663" s="23"/>
      <c r="R663" s="24"/>
      <c r="S663" s="24"/>
      <c r="T663" s="24"/>
      <c r="U663" s="24"/>
    </row>
    <row r="664" spans="5:21" ht="12.75">
      <c r="E664" s="23"/>
      <c r="F664" s="24"/>
      <c r="H664" s="23"/>
      <c r="J664" s="201"/>
      <c r="K664" s="201"/>
      <c r="L664" s="201"/>
      <c r="N664" s="24"/>
      <c r="P664" s="24"/>
      <c r="Q664" s="23"/>
      <c r="R664" s="24"/>
      <c r="S664" s="24"/>
      <c r="T664" s="24"/>
      <c r="U664" s="24"/>
    </row>
    <row r="665" spans="5:21" ht="12.75">
      <c r="E665" s="23"/>
      <c r="F665" s="24"/>
      <c r="H665" s="23"/>
      <c r="J665" s="201"/>
      <c r="K665" s="201"/>
      <c r="L665" s="201"/>
      <c r="N665" s="24"/>
      <c r="P665" s="24"/>
      <c r="Q665" s="23"/>
      <c r="R665" s="24"/>
      <c r="S665" s="24"/>
      <c r="T665" s="24"/>
      <c r="U665" s="24"/>
    </row>
    <row r="666" spans="5:21" ht="12.75">
      <c r="E666" s="23"/>
      <c r="F666" s="24"/>
      <c r="H666" s="23"/>
      <c r="J666" s="201"/>
      <c r="K666" s="201"/>
      <c r="L666" s="201"/>
      <c r="N666" s="24"/>
      <c r="P666" s="24"/>
      <c r="Q666" s="23"/>
      <c r="R666" s="24"/>
      <c r="S666" s="24"/>
      <c r="T666" s="24"/>
      <c r="U666" s="24"/>
    </row>
    <row r="667" spans="5:21" ht="12.75">
      <c r="E667" s="23"/>
      <c r="F667" s="24"/>
      <c r="H667" s="23"/>
      <c r="J667" s="201"/>
      <c r="K667" s="201"/>
      <c r="L667" s="201"/>
      <c r="N667" s="24"/>
      <c r="P667" s="24"/>
      <c r="Q667" s="23"/>
      <c r="R667" s="24"/>
      <c r="S667" s="24"/>
      <c r="T667" s="24"/>
      <c r="U667" s="24"/>
    </row>
    <row r="668" spans="5:21" ht="12.75">
      <c r="E668" s="23"/>
      <c r="F668" s="24"/>
      <c r="H668" s="23"/>
      <c r="J668" s="201"/>
      <c r="K668" s="201"/>
      <c r="L668" s="201"/>
      <c r="N668" s="24"/>
      <c r="P668" s="24"/>
      <c r="Q668" s="23"/>
      <c r="R668" s="24"/>
      <c r="S668" s="24"/>
      <c r="T668" s="24"/>
      <c r="U668" s="24"/>
    </row>
    <row r="669" spans="5:21" ht="12.75">
      <c r="E669" s="23"/>
      <c r="F669" s="24"/>
      <c r="H669" s="23"/>
      <c r="J669" s="201"/>
      <c r="K669" s="201"/>
      <c r="L669" s="201"/>
      <c r="N669" s="24"/>
      <c r="P669" s="24"/>
      <c r="Q669" s="23"/>
      <c r="R669" s="24"/>
      <c r="S669" s="24"/>
      <c r="T669" s="24"/>
      <c r="U669" s="24"/>
    </row>
    <row r="670" spans="5:21" ht="12.75">
      <c r="E670" s="23"/>
      <c r="F670" s="24"/>
      <c r="H670" s="23"/>
      <c r="J670" s="201"/>
      <c r="K670" s="201"/>
      <c r="L670" s="201"/>
      <c r="N670" s="24"/>
      <c r="P670" s="24"/>
      <c r="Q670" s="23"/>
      <c r="R670" s="24"/>
      <c r="S670" s="24"/>
      <c r="T670" s="24"/>
      <c r="U670" s="24"/>
    </row>
    <row r="671" spans="5:21" ht="12.75">
      <c r="E671" s="23"/>
      <c r="F671" s="24"/>
      <c r="H671" s="23"/>
      <c r="J671" s="201"/>
      <c r="K671" s="201"/>
      <c r="L671" s="201"/>
      <c r="N671" s="24"/>
      <c r="P671" s="24"/>
      <c r="Q671" s="23"/>
      <c r="R671" s="24"/>
      <c r="S671" s="24"/>
      <c r="T671" s="24"/>
      <c r="U671" s="24"/>
    </row>
    <row r="672" spans="5:21" ht="12.75">
      <c r="E672" s="23"/>
      <c r="F672" s="24"/>
      <c r="H672" s="23"/>
      <c r="J672" s="201"/>
      <c r="K672" s="201"/>
      <c r="L672" s="201"/>
      <c r="N672" s="24"/>
      <c r="P672" s="24"/>
      <c r="Q672" s="23"/>
      <c r="R672" s="24"/>
      <c r="S672" s="24"/>
      <c r="T672" s="24"/>
      <c r="U672" s="24"/>
    </row>
    <row r="673" spans="5:21" ht="12.75">
      <c r="E673" s="23"/>
      <c r="F673" s="24"/>
      <c r="H673" s="23"/>
      <c r="J673" s="201"/>
      <c r="K673" s="201"/>
      <c r="L673" s="201"/>
      <c r="N673" s="24"/>
      <c r="P673" s="24"/>
      <c r="Q673" s="23"/>
      <c r="R673" s="24"/>
      <c r="S673" s="24"/>
      <c r="T673" s="24"/>
      <c r="U673" s="24"/>
    </row>
    <row r="674" spans="5:21" ht="12.75">
      <c r="E674" s="23"/>
      <c r="F674" s="24"/>
      <c r="H674" s="23"/>
      <c r="J674" s="201"/>
      <c r="K674" s="201"/>
      <c r="L674" s="201"/>
      <c r="N674" s="24"/>
      <c r="P674" s="24"/>
      <c r="Q674" s="23"/>
      <c r="R674" s="24"/>
      <c r="S674" s="24"/>
      <c r="T674" s="24"/>
      <c r="U674" s="24"/>
    </row>
    <row r="675" spans="5:21" ht="12.75">
      <c r="E675" s="23"/>
      <c r="F675" s="24"/>
      <c r="H675" s="23"/>
      <c r="J675" s="201"/>
      <c r="K675" s="201"/>
      <c r="L675" s="201"/>
      <c r="N675" s="24"/>
      <c r="P675" s="24"/>
      <c r="Q675" s="23"/>
      <c r="R675" s="24"/>
      <c r="S675" s="24"/>
      <c r="T675" s="24"/>
      <c r="U675" s="24"/>
    </row>
    <row r="676" spans="5:21" ht="12.75">
      <c r="E676" s="23"/>
      <c r="F676" s="24"/>
      <c r="H676" s="23"/>
      <c r="J676" s="201"/>
      <c r="K676" s="201"/>
      <c r="L676" s="201"/>
      <c r="N676" s="24"/>
      <c r="P676" s="24"/>
      <c r="Q676" s="23"/>
      <c r="R676" s="24"/>
      <c r="S676" s="24"/>
      <c r="T676" s="24"/>
      <c r="U676" s="24"/>
    </row>
    <row r="677" spans="5:21" ht="12.75">
      <c r="E677" s="23"/>
      <c r="F677" s="24"/>
      <c r="H677" s="23"/>
      <c r="J677" s="201"/>
      <c r="K677" s="201"/>
      <c r="L677" s="201"/>
      <c r="N677" s="24"/>
      <c r="P677" s="24"/>
      <c r="Q677" s="23"/>
      <c r="R677" s="24"/>
      <c r="S677" s="24"/>
      <c r="T677" s="24"/>
      <c r="U677" s="24"/>
    </row>
    <row r="678" spans="5:21" ht="12.75">
      <c r="E678" s="23"/>
      <c r="F678" s="24"/>
      <c r="H678" s="23"/>
      <c r="J678" s="201"/>
      <c r="K678" s="201"/>
      <c r="L678" s="201"/>
      <c r="N678" s="24"/>
      <c r="P678" s="24"/>
      <c r="Q678" s="23"/>
      <c r="R678" s="24"/>
      <c r="S678" s="24"/>
      <c r="T678" s="24"/>
      <c r="U678" s="24"/>
    </row>
    <row r="679" spans="5:21" ht="12.75">
      <c r="E679" s="23"/>
      <c r="F679" s="24"/>
      <c r="H679" s="23"/>
      <c r="J679" s="201"/>
      <c r="K679" s="201"/>
      <c r="L679" s="201"/>
      <c r="N679" s="24"/>
      <c r="P679" s="24"/>
      <c r="Q679" s="23"/>
      <c r="R679" s="24"/>
      <c r="S679" s="24"/>
      <c r="T679" s="24"/>
      <c r="U679" s="24"/>
    </row>
    <row r="680" spans="5:21" ht="12.75">
      <c r="E680" s="23"/>
      <c r="F680" s="24"/>
      <c r="H680" s="23"/>
      <c r="J680" s="201"/>
      <c r="K680" s="201"/>
      <c r="L680" s="201"/>
      <c r="N680" s="24"/>
      <c r="P680" s="24"/>
      <c r="Q680" s="23"/>
      <c r="R680" s="24"/>
      <c r="S680" s="24"/>
      <c r="T680" s="24"/>
      <c r="U680" s="24"/>
    </row>
    <row r="681" spans="5:21" ht="12.75">
      <c r="E681" s="23"/>
      <c r="F681" s="24"/>
      <c r="H681" s="23"/>
      <c r="J681" s="201"/>
      <c r="K681" s="201"/>
      <c r="L681" s="201"/>
      <c r="N681" s="24"/>
      <c r="P681" s="24"/>
      <c r="Q681" s="23"/>
      <c r="R681" s="24"/>
      <c r="S681" s="24"/>
      <c r="T681" s="24"/>
      <c r="U681" s="24"/>
    </row>
    <row r="682" spans="5:21" ht="12.75">
      <c r="E682" s="23"/>
      <c r="F682" s="24"/>
      <c r="H682" s="23"/>
      <c r="J682" s="201"/>
      <c r="K682" s="201"/>
      <c r="L682" s="201"/>
      <c r="N682" s="24"/>
      <c r="P682" s="24"/>
      <c r="Q682" s="23"/>
      <c r="R682" s="24"/>
      <c r="S682" s="24"/>
      <c r="T682" s="24"/>
      <c r="U682" s="24"/>
    </row>
    <row r="683" spans="5:21" ht="12.75">
      <c r="E683" s="23"/>
      <c r="F683" s="24"/>
      <c r="H683" s="23"/>
      <c r="J683" s="201"/>
      <c r="K683" s="201"/>
      <c r="L683" s="201"/>
      <c r="N683" s="24"/>
      <c r="P683" s="24"/>
      <c r="Q683" s="23"/>
      <c r="R683" s="24"/>
      <c r="S683" s="24"/>
      <c r="T683" s="24"/>
      <c r="U683" s="24"/>
    </row>
    <row r="684" spans="5:21" ht="12.75">
      <c r="E684" s="23"/>
      <c r="F684" s="24"/>
      <c r="H684" s="23"/>
      <c r="J684" s="201"/>
      <c r="K684" s="201"/>
      <c r="L684" s="201"/>
      <c r="N684" s="24"/>
      <c r="P684" s="24"/>
      <c r="Q684" s="23"/>
      <c r="R684" s="24"/>
      <c r="S684" s="24"/>
      <c r="T684" s="24"/>
      <c r="U684" s="24"/>
    </row>
    <row r="685" spans="5:21" ht="12.75">
      <c r="E685" s="23"/>
      <c r="F685" s="24"/>
      <c r="H685" s="23"/>
      <c r="J685" s="201"/>
      <c r="K685" s="201"/>
      <c r="L685" s="201"/>
      <c r="N685" s="24"/>
      <c r="P685" s="24"/>
      <c r="Q685" s="23"/>
      <c r="R685" s="24"/>
      <c r="S685" s="24"/>
      <c r="T685" s="24"/>
      <c r="U685" s="24"/>
    </row>
    <row r="686" spans="5:21" ht="12.75">
      <c r="E686" s="23"/>
      <c r="F686" s="24"/>
      <c r="H686" s="23"/>
      <c r="J686" s="201"/>
      <c r="K686" s="201"/>
      <c r="L686" s="201"/>
      <c r="N686" s="24"/>
      <c r="P686" s="24"/>
      <c r="Q686" s="23"/>
      <c r="R686" s="24"/>
      <c r="S686" s="24"/>
      <c r="T686" s="24"/>
      <c r="U686" s="24"/>
    </row>
    <row r="687" spans="5:21" ht="12.75">
      <c r="E687" s="23"/>
      <c r="F687" s="24"/>
      <c r="H687" s="23"/>
      <c r="J687" s="201"/>
      <c r="K687" s="201"/>
      <c r="L687" s="201"/>
      <c r="N687" s="24"/>
      <c r="P687" s="24"/>
      <c r="Q687" s="23"/>
      <c r="R687" s="24"/>
      <c r="S687" s="24"/>
      <c r="T687" s="24"/>
      <c r="U687" s="24"/>
    </row>
    <row r="688" spans="5:21" ht="12.75">
      <c r="E688" s="23"/>
      <c r="F688" s="24"/>
      <c r="H688" s="23"/>
      <c r="J688" s="201"/>
      <c r="K688" s="201"/>
      <c r="L688" s="201"/>
      <c r="N688" s="24"/>
      <c r="P688" s="24"/>
      <c r="Q688" s="23"/>
      <c r="R688" s="24"/>
      <c r="S688" s="24"/>
      <c r="T688" s="24"/>
      <c r="U688" s="24"/>
    </row>
    <row r="689" spans="5:21" ht="12.75">
      <c r="E689" s="23"/>
      <c r="F689" s="24"/>
      <c r="H689" s="23"/>
      <c r="J689" s="201"/>
      <c r="K689" s="201"/>
      <c r="L689" s="201"/>
      <c r="N689" s="24"/>
      <c r="P689" s="24"/>
      <c r="Q689" s="23"/>
      <c r="R689" s="24"/>
      <c r="S689" s="24"/>
      <c r="T689" s="24"/>
      <c r="U689" s="24"/>
    </row>
    <row r="690" spans="5:21" ht="12.75">
      <c r="E690" s="23"/>
      <c r="F690" s="24"/>
      <c r="H690" s="23"/>
      <c r="J690" s="201"/>
      <c r="K690" s="201"/>
      <c r="L690" s="201"/>
      <c r="N690" s="24"/>
      <c r="P690" s="24"/>
      <c r="Q690" s="23"/>
      <c r="R690" s="24"/>
      <c r="S690" s="24"/>
      <c r="T690" s="24"/>
      <c r="U690" s="24"/>
    </row>
    <row r="691" spans="5:21" ht="12.75">
      <c r="E691" s="23"/>
      <c r="F691" s="24"/>
      <c r="H691" s="23"/>
      <c r="J691" s="201"/>
      <c r="K691" s="201"/>
      <c r="L691" s="201"/>
      <c r="N691" s="24"/>
      <c r="P691" s="24"/>
      <c r="Q691" s="23"/>
      <c r="R691" s="24"/>
      <c r="S691" s="24"/>
      <c r="T691" s="24"/>
      <c r="U691" s="24"/>
    </row>
    <row r="692" spans="5:21" ht="12.75">
      <c r="E692" s="23"/>
      <c r="F692" s="24"/>
      <c r="H692" s="23"/>
      <c r="J692" s="201"/>
      <c r="K692" s="201"/>
      <c r="L692" s="201"/>
      <c r="N692" s="24"/>
      <c r="P692" s="24"/>
      <c r="Q692" s="23"/>
      <c r="R692" s="24"/>
      <c r="S692" s="24"/>
      <c r="T692" s="24"/>
      <c r="U692" s="24"/>
    </row>
    <row r="693" spans="5:21" ht="12.75">
      <c r="E693" s="23"/>
      <c r="F693" s="24"/>
      <c r="H693" s="23"/>
      <c r="J693" s="201"/>
      <c r="K693" s="201"/>
      <c r="L693" s="201"/>
      <c r="N693" s="24"/>
      <c r="P693" s="24"/>
      <c r="Q693" s="23"/>
      <c r="R693" s="24"/>
      <c r="S693" s="24"/>
      <c r="T693" s="24"/>
      <c r="U693" s="24"/>
    </row>
    <row r="694" spans="5:21" ht="12.75">
      <c r="E694" s="23"/>
      <c r="F694" s="24"/>
      <c r="H694" s="23"/>
      <c r="J694" s="201"/>
      <c r="K694" s="201"/>
      <c r="L694" s="201"/>
      <c r="N694" s="24"/>
      <c r="P694" s="24"/>
      <c r="Q694" s="23"/>
      <c r="R694" s="24"/>
      <c r="S694" s="24"/>
      <c r="T694" s="24"/>
      <c r="U694" s="24"/>
    </row>
    <row r="695" spans="5:21" ht="12.75">
      <c r="E695" s="23"/>
      <c r="F695" s="24"/>
      <c r="H695" s="23"/>
      <c r="J695" s="201"/>
      <c r="K695" s="201"/>
      <c r="L695" s="201"/>
      <c r="N695" s="24"/>
      <c r="P695" s="24"/>
      <c r="Q695" s="23"/>
      <c r="R695" s="24"/>
      <c r="S695" s="24"/>
      <c r="T695" s="24"/>
      <c r="U695" s="24"/>
    </row>
    <row r="696" spans="5:21" ht="12.75">
      <c r="E696" s="23"/>
      <c r="F696" s="24"/>
      <c r="H696" s="23"/>
      <c r="J696" s="201"/>
      <c r="K696" s="201"/>
      <c r="L696" s="201"/>
      <c r="N696" s="24"/>
      <c r="P696" s="24"/>
      <c r="Q696" s="23"/>
      <c r="R696" s="24"/>
      <c r="S696" s="24"/>
      <c r="T696" s="24"/>
      <c r="U696" s="24"/>
    </row>
    <row r="697" spans="5:21" ht="12.75">
      <c r="E697" s="23"/>
      <c r="F697" s="24"/>
      <c r="H697" s="23"/>
      <c r="J697" s="201"/>
      <c r="K697" s="201"/>
      <c r="L697" s="201"/>
      <c r="N697" s="24"/>
      <c r="P697" s="24"/>
      <c r="Q697" s="23"/>
      <c r="R697" s="24"/>
      <c r="S697" s="24"/>
      <c r="T697" s="24"/>
      <c r="U697" s="24"/>
    </row>
    <row r="698" spans="5:21" ht="12.75">
      <c r="E698" s="23"/>
      <c r="F698" s="24"/>
      <c r="H698" s="23"/>
      <c r="J698" s="201"/>
      <c r="K698" s="201"/>
      <c r="L698" s="201"/>
      <c r="N698" s="24"/>
      <c r="P698" s="24"/>
      <c r="Q698" s="23"/>
      <c r="R698" s="24"/>
      <c r="S698" s="24"/>
      <c r="T698" s="24"/>
      <c r="U698" s="24"/>
    </row>
    <row r="699" spans="5:21" ht="12.75">
      <c r="E699" s="23"/>
      <c r="F699" s="24"/>
      <c r="H699" s="23"/>
      <c r="J699" s="201"/>
      <c r="K699" s="201"/>
      <c r="L699" s="201"/>
      <c r="N699" s="24"/>
      <c r="P699" s="24"/>
      <c r="Q699" s="23"/>
      <c r="R699" s="24"/>
      <c r="S699" s="24"/>
      <c r="T699" s="24"/>
      <c r="U699" s="24"/>
    </row>
    <row r="700" spans="5:21" ht="12.75">
      <c r="E700" s="23"/>
      <c r="F700" s="24"/>
      <c r="H700" s="23"/>
      <c r="J700" s="201"/>
      <c r="K700" s="201"/>
      <c r="L700" s="201"/>
      <c r="N700" s="24"/>
      <c r="P700" s="24"/>
      <c r="Q700" s="23"/>
      <c r="R700" s="24"/>
      <c r="S700" s="24"/>
      <c r="T700" s="24"/>
      <c r="U700" s="24"/>
    </row>
    <row r="701" spans="5:21" ht="12.75">
      <c r="E701" s="23"/>
      <c r="F701" s="24"/>
      <c r="H701" s="23"/>
      <c r="J701" s="201"/>
      <c r="K701" s="201"/>
      <c r="L701" s="201"/>
      <c r="N701" s="24"/>
      <c r="P701" s="24"/>
      <c r="Q701" s="23"/>
      <c r="R701" s="24"/>
      <c r="S701" s="24"/>
      <c r="T701" s="24"/>
      <c r="U701" s="24"/>
    </row>
    <row r="702" spans="5:21" ht="12.75">
      <c r="E702" s="23"/>
      <c r="F702" s="24"/>
      <c r="H702" s="23"/>
      <c r="J702" s="201"/>
      <c r="K702" s="201"/>
      <c r="L702" s="201"/>
      <c r="N702" s="24"/>
      <c r="P702" s="24"/>
      <c r="Q702" s="23"/>
      <c r="R702" s="24"/>
      <c r="S702" s="24"/>
      <c r="T702" s="24"/>
      <c r="U702" s="24"/>
    </row>
    <row r="703" spans="5:21" ht="12.75">
      <c r="E703" s="23"/>
      <c r="F703" s="24"/>
      <c r="H703" s="23"/>
      <c r="J703" s="201"/>
      <c r="K703" s="201"/>
      <c r="L703" s="201"/>
      <c r="N703" s="24"/>
      <c r="P703" s="24"/>
      <c r="Q703" s="23"/>
      <c r="R703" s="24"/>
      <c r="S703" s="24"/>
      <c r="T703" s="24"/>
      <c r="U703" s="24"/>
    </row>
    <row r="704" spans="5:21" ht="12.75">
      <c r="E704" s="23"/>
      <c r="F704" s="24"/>
      <c r="H704" s="23"/>
      <c r="J704" s="201"/>
      <c r="K704" s="201"/>
      <c r="L704" s="201"/>
      <c r="N704" s="24"/>
      <c r="P704" s="24"/>
      <c r="Q704" s="23"/>
      <c r="R704" s="24"/>
      <c r="S704" s="24"/>
      <c r="T704" s="24"/>
      <c r="U704" s="24"/>
    </row>
    <row r="705" spans="5:21" ht="12.75">
      <c r="E705" s="23"/>
      <c r="F705" s="24"/>
      <c r="H705" s="23"/>
      <c r="J705" s="201"/>
      <c r="K705" s="201"/>
      <c r="L705" s="201"/>
      <c r="N705" s="24"/>
      <c r="P705" s="24"/>
      <c r="Q705" s="23"/>
      <c r="R705" s="24"/>
      <c r="S705" s="24"/>
      <c r="T705" s="24"/>
      <c r="U705" s="24"/>
    </row>
    <row r="706" spans="5:21" ht="12.75">
      <c r="E706" s="23"/>
      <c r="F706" s="24"/>
      <c r="H706" s="23"/>
      <c r="J706" s="201"/>
      <c r="K706" s="201"/>
      <c r="L706" s="201"/>
      <c r="N706" s="24"/>
      <c r="P706" s="24"/>
      <c r="Q706" s="23"/>
      <c r="R706" s="24"/>
      <c r="S706" s="24"/>
      <c r="T706" s="24"/>
      <c r="U706" s="24"/>
    </row>
    <row r="707" spans="5:21" ht="12.75">
      <c r="E707" s="23"/>
      <c r="F707" s="24"/>
      <c r="H707" s="23"/>
      <c r="J707" s="201"/>
      <c r="K707" s="201"/>
      <c r="L707" s="201"/>
      <c r="N707" s="24"/>
      <c r="P707" s="24"/>
      <c r="Q707" s="23"/>
      <c r="R707" s="24"/>
      <c r="S707" s="24"/>
      <c r="T707" s="24"/>
      <c r="U707" s="24"/>
    </row>
    <row r="708" spans="5:21" ht="12.75">
      <c r="E708" s="23"/>
      <c r="F708" s="24"/>
      <c r="H708" s="23"/>
      <c r="J708" s="201"/>
      <c r="K708" s="201"/>
      <c r="L708" s="201"/>
      <c r="N708" s="24"/>
      <c r="P708" s="24"/>
      <c r="Q708" s="23"/>
      <c r="R708" s="24"/>
      <c r="S708" s="24"/>
      <c r="T708" s="24"/>
      <c r="U708" s="24"/>
    </row>
    <row r="709" spans="5:21" ht="12.75">
      <c r="E709" s="23"/>
      <c r="F709" s="24"/>
      <c r="H709" s="23"/>
      <c r="J709" s="201"/>
      <c r="K709" s="201"/>
      <c r="L709" s="201"/>
      <c r="N709" s="24"/>
      <c r="P709" s="24"/>
      <c r="Q709" s="23"/>
      <c r="R709" s="24"/>
      <c r="S709" s="24"/>
      <c r="T709" s="24"/>
      <c r="U709" s="24"/>
    </row>
    <row r="710" spans="5:21" ht="12.75">
      <c r="E710" s="23"/>
      <c r="F710" s="24"/>
      <c r="H710" s="23"/>
      <c r="J710" s="201"/>
      <c r="K710" s="201"/>
      <c r="L710" s="201"/>
      <c r="N710" s="24"/>
      <c r="P710" s="24"/>
      <c r="Q710" s="23"/>
      <c r="R710" s="24"/>
      <c r="S710" s="24"/>
      <c r="T710" s="24"/>
      <c r="U710" s="24"/>
    </row>
    <row r="711" spans="5:21" ht="12.75">
      <c r="E711" s="23"/>
      <c r="F711" s="24"/>
      <c r="H711" s="23"/>
      <c r="J711" s="201"/>
      <c r="K711" s="201"/>
      <c r="L711" s="201"/>
      <c r="N711" s="24"/>
      <c r="P711" s="24"/>
      <c r="Q711" s="23"/>
      <c r="R711" s="24"/>
      <c r="S711" s="24"/>
      <c r="T711" s="24"/>
      <c r="U711" s="24"/>
    </row>
    <row r="712" spans="5:21" ht="12.75">
      <c r="E712" s="23"/>
      <c r="F712" s="24"/>
      <c r="H712" s="23"/>
      <c r="J712" s="201"/>
      <c r="K712" s="201"/>
      <c r="L712" s="201"/>
      <c r="N712" s="24"/>
      <c r="P712" s="24"/>
      <c r="Q712" s="23"/>
      <c r="R712" s="24"/>
      <c r="S712" s="24"/>
      <c r="T712" s="24"/>
      <c r="U712" s="24"/>
    </row>
    <row r="713" spans="5:21" ht="12.75">
      <c r="E713" s="23"/>
      <c r="F713" s="24"/>
      <c r="H713" s="23"/>
      <c r="J713" s="201"/>
      <c r="K713" s="201"/>
      <c r="L713" s="201"/>
      <c r="N713" s="24"/>
      <c r="P713" s="24"/>
      <c r="Q713" s="23"/>
      <c r="R713" s="24"/>
      <c r="S713" s="24"/>
      <c r="T713" s="24"/>
      <c r="U713" s="24"/>
    </row>
    <row r="714" spans="5:21" ht="12.75">
      <c r="E714" s="23"/>
      <c r="F714" s="24"/>
      <c r="H714" s="23"/>
      <c r="J714" s="201"/>
      <c r="K714" s="201"/>
      <c r="L714" s="201"/>
      <c r="N714" s="24"/>
      <c r="P714" s="24"/>
      <c r="Q714" s="23"/>
      <c r="R714" s="24"/>
      <c r="S714" s="24"/>
      <c r="T714" s="24"/>
      <c r="U714" s="24"/>
    </row>
    <row r="715" spans="5:21" ht="12.75">
      <c r="E715" s="23"/>
      <c r="F715" s="24"/>
      <c r="H715" s="23"/>
      <c r="J715" s="201"/>
      <c r="K715" s="201"/>
      <c r="L715" s="201"/>
      <c r="N715" s="24"/>
      <c r="P715" s="24"/>
      <c r="Q715" s="23"/>
      <c r="R715" s="24"/>
      <c r="S715" s="24"/>
      <c r="T715" s="24"/>
      <c r="U715" s="24"/>
    </row>
    <row r="716" spans="5:21" ht="12.75">
      <c r="E716" s="23"/>
      <c r="F716" s="24"/>
      <c r="H716" s="23"/>
      <c r="J716" s="201"/>
      <c r="K716" s="201"/>
      <c r="L716" s="201"/>
      <c r="N716" s="24"/>
      <c r="P716" s="24"/>
      <c r="Q716" s="23"/>
      <c r="R716" s="24"/>
      <c r="S716" s="24"/>
      <c r="T716" s="24"/>
      <c r="U716" s="24"/>
    </row>
    <row r="717" spans="5:21" ht="12.75">
      <c r="E717" s="23"/>
      <c r="F717" s="24"/>
      <c r="H717" s="23"/>
      <c r="J717" s="201"/>
      <c r="K717" s="201"/>
      <c r="L717" s="201"/>
      <c r="N717" s="24"/>
      <c r="P717" s="24"/>
      <c r="Q717" s="23"/>
      <c r="R717" s="24"/>
      <c r="S717" s="24"/>
      <c r="T717" s="24"/>
      <c r="U717" s="24"/>
    </row>
    <row r="718" spans="5:21" ht="12.75">
      <c r="E718" s="23"/>
      <c r="F718" s="24"/>
      <c r="H718" s="23"/>
      <c r="J718" s="201"/>
      <c r="K718" s="201"/>
      <c r="L718" s="201"/>
      <c r="N718" s="24"/>
      <c r="P718" s="24"/>
      <c r="Q718" s="23"/>
      <c r="R718" s="24"/>
      <c r="S718" s="24"/>
      <c r="T718" s="24"/>
      <c r="U718" s="24"/>
    </row>
    <row r="719" spans="5:21" ht="12.75">
      <c r="E719" s="23"/>
      <c r="F719" s="24"/>
      <c r="H719" s="23"/>
      <c r="J719" s="201"/>
      <c r="K719" s="201"/>
      <c r="L719" s="201"/>
      <c r="N719" s="24"/>
      <c r="P719" s="24"/>
      <c r="Q719" s="23"/>
      <c r="R719" s="24"/>
      <c r="S719" s="24"/>
      <c r="T719" s="24"/>
      <c r="U719" s="24"/>
    </row>
    <row r="720" spans="5:21" ht="12.75">
      <c r="E720" s="23"/>
      <c r="F720" s="24"/>
      <c r="H720" s="23"/>
      <c r="J720" s="201"/>
      <c r="K720" s="201"/>
      <c r="L720" s="201"/>
      <c r="N720" s="24"/>
      <c r="P720" s="24"/>
      <c r="Q720" s="23"/>
      <c r="R720" s="24"/>
      <c r="S720" s="24"/>
      <c r="T720" s="24"/>
      <c r="U720" s="24"/>
    </row>
    <row r="721" spans="5:21" ht="12.75">
      <c r="E721" s="23"/>
      <c r="F721" s="24"/>
      <c r="H721" s="23"/>
      <c r="J721" s="201"/>
      <c r="K721" s="201"/>
      <c r="L721" s="201"/>
      <c r="N721" s="24"/>
      <c r="P721" s="24"/>
      <c r="Q721" s="23"/>
      <c r="R721" s="24"/>
      <c r="S721" s="24"/>
      <c r="T721" s="24"/>
      <c r="U721" s="24"/>
    </row>
    <row r="722" spans="5:21" ht="12.75">
      <c r="E722" s="23"/>
      <c r="F722" s="24"/>
      <c r="H722" s="23"/>
      <c r="J722" s="201"/>
      <c r="K722" s="201"/>
      <c r="L722" s="201"/>
      <c r="N722" s="24"/>
      <c r="P722" s="24"/>
      <c r="Q722" s="23"/>
      <c r="R722" s="24"/>
      <c r="S722" s="24"/>
      <c r="T722" s="24"/>
      <c r="U722" s="24"/>
    </row>
    <row r="723" spans="5:21" ht="12.75">
      <c r="E723" s="23"/>
      <c r="F723" s="24"/>
      <c r="H723" s="23"/>
      <c r="J723" s="201"/>
      <c r="K723" s="201"/>
      <c r="L723" s="201"/>
      <c r="N723" s="24"/>
      <c r="P723" s="24"/>
      <c r="Q723" s="23"/>
      <c r="R723" s="24"/>
      <c r="S723" s="24"/>
      <c r="T723" s="24"/>
      <c r="U723" s="24"/>
    </row>
    <row r="724" spans="5:21" ht="12.75">
      <c r="E724" s="23"/>
      <c r="F724" s="24"/>
      <c r="H724" s="23"/>
      <c r="J724" s="201"/>
      <c r="K724" s="201"/>
      <c r="L724" s="201"/>
      <c r="N724" s="24"/>
      <c r="P724" s="24"/>
      <c r="Q724" s="23"/>
      <c r="R724" s="24"/>
      <c r="S724" s="24"/>
      <c r="T724" s="24"/>
      <c r="U724" s="24"/>
    </row>
    <row r="725" spans="5:21" ht="12.75">
      <c r="E725" s="23"/>
      <c r="F725" s="24"/>
      <c r="H725" s="23"/>
      <c r="J725" s="201"/>
      <c r="K725" s="201"/>
      <c r="L725" s="201"/>
      <c r="N725" s="24"/>
      <c r="P725" s="24"/>
      <c r="Q725" s="23"/>
      <c r="R725" s="24"/>
      <c r="S725" s="24"/>
      <c r="T725" s="24"/>
      <c r="U725" s="24"/>
    </row>
    <row r="726" spans="5:21" ht="12.75">
      <c r="E726" s="23"/>
      <c r="F726" s="24"/>
      <c r="H726" s="23"/>
      <c r="J726" s="201"/>
      <c r="K726" s="201"/>
      <c r="L726" s="201"/>
      <c r="N726" s="24"/>
      <c r="P726" s="24"/>
      <c r="Q726" s="23"/>
      <c r="R726" s="24"/>
      <c r="S726" s="24"/>
      <c r="T726" s="24"/>
      <c r="U726" s="24"/>
    </row>
    <row r="727" spans="5:21" ht="12.75">
      <c r="E727" s="23"/>
      <c r="F727" s="24"/>
      <c r="H727" s="23"/>
      <c r="J727" s="201"/>
      <c r="K727" s="201"/>
      <c r="L727" s="201"/>
      <c r="N727" s="24"/>
      <c r="P727" s="24"/>
      <c r="Q727" s="23"/>
      <c r="R727" s="24"/>
      <c r="S727" s="24"/>
      <c r="T727" s="24"/>
      <c r="U727" s="24"/>
    </row>
    <row r="728" spans="5:21" ht="12.75">
      <c r="E728" s="23"/>
      <c r="F728" s="24"/>
      <c r="H728" s="23"/>
      <c r="J728" s="201"/>
      <c r="K728" s="201"/>
      <c r="L728" s="201"/>
      <c r="N728" s="24"/>
      <c r="P728" s="24"/>
      <c r="Q728" s="23"/>
      <c r="R728" s="24"/>
      <c r="S728" s="24"/>
      <c r="T728" s="24"/>
      <c r="U728" s="24"/>
    </row>
    <row r="729" spans="5:21" ht="12.75">
      <c r="E729" s="23"/>
      <c r="F729" s="24"/>
      <c r="H729" s="23"/>
      <c r="J729" s="201"/>
      <c r="K729" s="201"/>
      <c r="L729" s="201"/>
      <c r="N729" s="24"/>
      <c r="P729" s="24"/>
      <c r="Q729" s="23"/>
      <c r="R729" s="24"/>
      <c r="S729" s="24"/>
      <c r="T729" s="24"/>
      <c r="U729" s="24"/>
    </row>
    <row r="730" spans="5:21" ht="12.75">
      <c r="E730" s="23"/>
      <c r="F730" s="24"/>
      <c r="H730" s="23"/>
      <c r="J730" s="201"/>
      <c r="K730" s="201"/>
      <c r="L730" s="201"/>
      <c r="N730" s="24"/>
      <c r="P730" s="24"/>
      <c r="Q730" s="23"/>
      <c r="R730" s="24"/>
      <c r="S730" s="24"/>
      <c r="T730" s="24"/>
      <c r="U730" s="24"/>
    </row>
    <row r="731" spans="5:21" ht="12.75">
      <c r="E731" s="23"/>
      <c r="F731" s="24"/>
      <c r="H731" s="23"/>
      <c r="J731" s="201"/>
      <c r="K731" s="201"/>
      <c r="L731" s="201"/>
      <c r="N731" s="24"/>
      <c r="P731" s="24"/>
      <c r="Q731" s="23"/>
      <c r="R731" s="24"/>
      <c r="S731" s="24"/>
      <c r="T731" s="24"/>
      <c r="U731" s="24"/>
    </row>
    <row r="732" spans="5:21" ht="12.75">
      <c r="E732" s="23"/>
      <c r="F732" s="24"/>
      <c r="H732" s="23"/>
      <c r="J732" s="201"/>
      <c r="K732" s="201"/>
      <c r="L732" s="201"/>
      <c r="N732" s="24"/>
      <c r="P732" s="24"/>
      <c r="Q732" s="23"/>
      <c r="R732" s="24"/>
      <c r="S732" s="24"/>
      <c r="T732" s="24"/>
      <c r="U732" s="24"/>
    </row>
    <row r="733" spans="5:21" ht="12.75">
      <c r="E733" s="23"/>
      <c r="F733" s="24"/>
      <c r="H733" s="23"/>
      <c r="J733" s="201"/>
      <c r="K733" s="201"/>
      <c r="L733" s="201"/>
      <c r="N733" s="24"/>
      <c r="P733" s="24"/>
      <c r="Q733" s="23"/>
      <c r="R733" s="24"/>
      <c r="S733" s="24"/>
      <c r="T733" s="24"/>
      <c r="U733" s="24"/>
    </row>
    <row r="734" spans="5:21" ht="12.75">
      <c r="E734" s="23"/>
      <c r="F734" s="24"/>
      <c r="H734" s="23"/>
      <c r="J734" s="201"/>
      <c r="K734" s="201"/>
      <c r="L734" s="201"/>
      <c r="N734" s="24"/>
      <c r="P734" s="24"/>
      <c r="Q734" s="23"/>
      <c r="R734" s="24"/>
      <c r="S734" s="24"/>
      <c r="T734" s="24"/>
      <c r="U734" s="24"/>
    </row>
    <row r="735" spans="5:21" ht="12.75">
      <c r="E735" s="23"/>
      <c r="F735" s="24"/>
      <c r="H735" s="23"/>
      <c r="J735" s="201"/>
      <c r="K735" s="201"/>
      <c r="L735" s="201"/>
      <c r="N735" s="24"/>
      <c r="P735" s="24"/>
      <c r="Q735" s="23"/>
      <c r="R735" s="24"/>
      <c r="S735" s="24"/>
      <c r="T735" s="24"/>
      <c r="U735" s="24"/>
    </row>
    <row r="736" spans="5:21" ht="12.75">
      <c r="E736" s="23"/>
      <c r="F736" s="24"/>
      <c r="H736" s="23"/>
      <c r="J736" s="201"/>
      <c r="K736" s="201"/>
      <c r="L736" s="201"/>
      <c r="N736" s="24"/>
      <c r="P736" s="24"/>
      <c r="Q736" s="23"/>
      <c r="R736" s="24"/>
      <c r="S736" s="24"/>
      <c r="T736" s="24"/>
      <c r="U736" s="24"/>
    </row>
    <row r="737" spans="5:21" ht="12.75">
      <c r="E737" s="23"/>
      <c r="F737" s="24"/>
      <c r="H737" s="23"/>
      <c r="J737" s="201"/>
      <c r="K737" s="201"/>
      <c r="L737" s="201"/>
      <c r="N737" s="24"/>
      <c r="P737" s="24"/>
      <c r="Q737" s="23"/>
      <c r="R737" s="24"/>
      <c r="S737" s="24"/>
      <c r="T737" s="24"/>
      <c r="U737" s="24"/>
    </row>
    <row r="738" spans="5:21" ht="12.75">
      <c r="E738" s="23"/>
      <c r="F738" s="24"/>
      <c r="H738" s="23"/>
      <c r="J738" s="201"/>
      <c r="K738" s="201"/>
      <c r="L738" s="201"/>
      <c r="N738" s="24"/>
      <c r="P738" s="24"/>
      <c r="Q738" s="23"/>
      <c r="R738" s="24"/>
      <c r="S738" s="24"/>
      <c r="T738" s="24"/>
      <c r="U738" s="24"/>
    </row>
    <row r="739" spans="5:21" ht="12.75">
      <c r="E739" s="23"/>
      <c r="F739" s="24"/>
      <c r="H739" s="23"/>
      <c r="J739" s="201"/>
      <c r="K739" s="201"/>
      <c r="L739" s="201"/>
      <c r="N739" s="24"/>
      <c r="P739" s="24"/>
      <c r="Q739" s="23"/>
      <c r="R739" s="24"/>
      <c r="S739" s="24"/>
      <c r="T739" s="24"/>
      <c r="U739" s="24"/>
    </row>
    <row r="740" spans="5:21" ht="12.75">
      <c r="E740" s="23"/>
      <c r="F740" s="24"/>
      <c r="H740" s="23"/>
      <c r="J740" s="201"/>
      <c r="K740" s="201"/>
      <c r="L740" s="201"/>
      <c r="N740" s="24"/>
      <c r="P740" s="24"/>
      <c r="Q740" s="23"/>
      <c r="R740" s="24"/>
      <c r="S740" s="24"/>
      <c r="T740" s="24"/>
      <c r="U740" s="24"/>
    </row>
    <row r="741" spans="5:21" ht="12.75">
      <c r="E741" s="23"/>
      <c r="F741" s="24"/>
      <c r="H741" s="23"/>
      <c r="J741" s="201"/>
      <c r="K741" s="201"/>
      <c r="L741" s="201"/>
      <c r="N741" s="24"/>
      <c r="P741" s="24"/>
      <c r="Q741" s="23"/>
      <c r="R741" s="24"/>
      <c r="S741" s="24"/>
      <c r="T741" s="24"/>
      <c r="U741" s="24"/>
    </row>
    <row r="742" spans="5:21" ht="12.75">
      <c r="E742" s="23"/>
      <c r="F742" s="24"/>
      <c r="H742" s="23"/>
      <c r="J742" s="201"/>
      <c r="K742" s="201"/>
      <c r="L742" s="201"/>
      <c r="N742" s="24"/>
      <c r="P742" s="24"/>
      <c r="Q742" s="23"/>
      <c r="R742" s="24"/>
      <c r="S742" s="24"/>
      <c r="T742" s="24"/>
      <c r="U742" s="24"/>
    </row>
    <row r="743" spans="5:21" ht="12.75">
      <c r="E743" s="23"/>
      <c r="F743" s="24"/>
      <c r="H743" s="23"/>
      <c r="J743" s="201"/>
      <c r="K743" s="201"/>
      <c r="L743" s="201"/>
      <c r="N743" s="24"/>
      <c r="P743" s="24"/>
      <c r="Q743" s="23"/>
      <c r="R743" s="24"/>
      <c r="S743" s="24"/>
      <c r="T743" s="24"/>
      <c r="U743" s="24"/>
    </row>
    <row r="744" spans="5:21" ht="12.75">
      <c r="E744" s="23"/>
      <c r="F744" s="24"/>
      <c r="H744" s="23"/>
      <c r="J744" s="201"/>
      <c r="K744" s="201"/>
      <c r="L744" s="201"/>
      <c r="N744" s="24"/>
      <c r="P744" s="24"/>
      <c r="Q744" s="23"/>
      <c r="R744" s="24"/>
      <c r="S744" s="24"/>
      <c r="T744" s="24"/>
      <c r="U744" s="24"/>
    </row>
    <row r="745" spans="5:21" ht="12.75">
      <c r="E745" s="23"/>
      <c r="F745" s="24"/>
      <c r="H745" s="23"/>
      <c r="J745" s="201"/>
      <c r="K745" s="201"/>
      <c r="L745" s="201"/>
      <c r="N745" s="24"/>
      <c r="P745" s="24"/>
      <c r="Q745" s="23"/>
      <c r="R745" s="24"/>
      <c r="S745" s="24"/>
      <c r="T745" s="24"/>
      <c r="U745" s="24"/>
    </row>
    <row r="746" spans="5:21" ht="12.75">
      <c r="E746" s="23"/>
      <c r="F746" s="24"/>
      <c r="H746" s="23"/>
      <c r="J746" s="201"/>
      <c r="K746" s="201"/>
      <c r="L746" s="201"/>
      <c r="N746" s="24"/>
      <c r="P746" s="24"/>
      <c r="Q746" s="23"/>
      <c r="R746" s="24"/>
      <c r="S746" s="24"/>
      <c r="T746" s="24"/>
      <c r="U746" s="24"/>
    </row>
    <row r="747" spans="5:21" ht="12.75">
      <c r="E747" s="23"/>
      <c r="F747" s="24"/>
      <c r="H747" s="23"/>
      <c r="J747" s="201"/>
      <c r="K747" s="201"/>
      <c r="L747" s="201"/>
      <c r="N747" s="24"/>
      <c r="P747" s="24"/>
      <c r="Q747" s="23"/>
      <c r="R747" s="24"/>
      <c r="S747" s="24"/>
      <c r="T747" s="24"/>
      <c r="U747" s="24"/>
    </row>
    <row r="748" spans="5:21" ht="12.75">
      <c r="E748" s="23"/>
      <c r="F748" s="24"/>
      <c r="H748" s="23"/>
      <c r="J748" s="201"/>
      <c r="K748" s="201"/>
      <c r="L748" s="201"/>
      <c r="N748" s="24"/>
      <c r="P748" s="24"/>
      <c r="Q748" s="23"/>
      <c r="R748" s="24"/>
      <c r="S748" s="24"/>
      <c r="T748" s="24"/>
      <c r="U748" s="24"/>
    </row>
    <row r="749" spans="5:21" ht="12.75">
      <c r="E749" s="23"/>
      <c r="F749" s="24"/>
      <c r="H749" s="23"/>
      <c r="J749" s="201"/>
      <c r="K749" s="201"/>
      <c r="L749" s="201"/>
      <c r="N749" s="24"/>
      <c r="P749" s="24"/>
      <c r="Q749" s="23"/>
      <c r="R749" s="24"/>
      <c r="S749" s="24"/>
      <c r="T749" s="24"/>
      <c r="U749" s="24"/>
    </row>
    <row r="750" spans="5:21" ht="12.75">
      <c r="E750" s="23"/>
      <c r="F750" s="24"/>
      <c r="H750" s="23"/>
      <c r="J750" s="201"/>
      <c r="K750" s="201"/>
      <c r="L750" s="201"/>
      <c r="N750" s="24"/>
      <c r="P750" s="24"/>
      <c r="Q750" s="23"/>
      <c r="R750" s="24"/>
      <c r="S750" s="24"/>
      <c r="T750" s="24"/>
      <c r="U750" s="24"/>
    </row>
    <row r="751" spans="5:21" ht="12.75">
      <c r="E751" s="23"/>
      <c r="F751" s="24"/>
      <c r="H751" s="23"/>
      <c r="J751" s="201"/>
      <c r="K751" s="201"/>
      <c r="L751" s="201"/>
      <c r="N751" s="24"/>
      <c r="P751" s="24"/>
      <c r="Q751" s="23"/>
      <c r="R751" s="24"/>
      <c r="S751" s="24"/>
      <c r="T751" s="24"/>
      <c r="U751" s="24"/>
    </row>
    <row r="752" spans="5:21" ht="12.75">
      <c r="E752" s="23"/>
      <c r="F752" s="24"/>
      <c r="H752" s="23"/>
      <c r="J752" s="201"/>
      <c r="K752" s="201"/>
      <c r="L752" s="201"/>
      <c r="N752" s="24"/>
      <c r="P752" s="24"/>
      <c r="Q752" s="23"/>
      <c r="R752" s="24"/>
      <c r="S752" s="24"/>
      <c r="T752" s="24"/>
      <c r="U752" s="24"/>
    </row>
    <row r="753" spans="5:21" ht="12.75">
      <c r="E753" s="23"/>
      <c r="F753" s="24"/>
      <c r="H753" s="23"/>
      <c r="J753" s="201"/>
      <c r="K753" s="201"/>
      <c r="L753" s="201"/>
      <c r="N753" s="24"/>
      <c r="P753" s="24"/>
      <c r="Q753" s="23"/>
      <c r="R753" s="24"/>
      <c r="S753" s="24"/>
      <c r="T753" s="24"/>
      <c r="U753" s="24"/>
    </row>
    <row r="754" spans="5:21" ht="12.75">
      <c r="E754" s="23"/>
      <c r="F754" s="24"/>
      <c r="H754" s="23"/>
      <c r="J754" s="201"/>
      <c r="K754" s="201"/>
      <c r="L754" s="201"/>
      <c r="N754" s="24"/>
      <c r="P754" s="24"/>
      <c r="Q754" s="23"/>
      <c r="R754" s="24"/>
      <c r="S754" s="24"/>
      <c r="T754" s="24"/>
      <c r="U754" s="24"/>
    </row>
    <row r="755" spans="5:21" ht="12.75">
      <c r="E755" s="23"/>
      <c r="F755" s="24"/>
      <c r="H755" s="23"/>
      <c r="J755" s="201"/>
      <c r="K755" s="201"/>
      <c r="L755" s="201"/>
      <c r="N755" s="24"/>
      <c r="P755" s="24"/>
      <c r="Q755" s="23"/>
      <c r="R755" s="24"/>
      <c r="S755" s="24"/>
      <c r="T755" s="24"/>
      <c r="U755" s="24"/>
    </row>
    <row r="756" spans="5:21" ht="12.75">
      <c r="E756" s="23"/>
      <c r="F756" s="24"/>
      <c r="H756" s="23"/>
      <c r="J756" s="201"/>
      <c r="K756" s="201"/>
      <c r="L756" s="201"/>
      <c r="N756" s="24"/>
      <c r="P756" s="24"/>
      <c r="Q756" s="23"/>
      <c r="R756" s="24"/>
      <c r="S756" s="24"/>
      <c r="T756" s="24"/>
      <c r="U756" s="24"/>
    </row>
    <row r="757" spans="5:21" ht="12.75">
      <c r="E757" s="23"/>
      <c r="F757" s="24"/>
      <c r="H757" s="23"/>
      <c r="J757" s="201"/>
      <c r="K757" s="201"/>
      <c r="L757" s="201"/>
      <c r="N757" s="24"/>
      <c r="P757" s="24"/>
      <c r="Q757" s="23"/>
      <c r="R757" s="24"/>
      <c r="S757" s="24"/>
      <c r="T757" s="24"/>
      <c r="U757" s="24"/>
    </row>
    <row r="758" spans="5:21" ht="12.75">
      <c r="E758" s="23"/>
      <c r="F758" s="24"/>
      <c r="H758" s="23"/>
      <c r="J758" s="201"/>
      <c r="K758" s="201"/>
      <c r="L758" s="201"/>
      <c r="N758" s="24"/>
      <c r="P758" s="24"/>
      <c r="Q758" s="23"/>
      <c r="R758" s="24"/>
      <c r="S758" s="24"/>
      <c r="T758" s="24"/>
      <c r="U758" s="24"/>
    </row>
    <row r="759" spans="5:21" ht="12.75">
      <c r="E759" s="23"/>
      <c r="F759" s="24"/>
      <c r="H759" s="23"/>
      <c r="J759" s="201"/>
      <c r="K759" s="201"/>
      <c r="L759" s="201"/>
      <c r="N759" s="24"/>
      <c r="P759" s="24"/>
      <c r="Q759" s="23"/>
      <c r="R759" s="24"/>
      <c r="S759" s="24"/>
      <c r="T759" s="24"/>
      <c r="U759" s="24"/>
    </row>
    <row r="760" spans="5:21" ht="12.75">
      <c r="E760" s="23"/>
      <c r="F760" s="24"/>
      <c r="H760" s="23"/>
      <c r="J760" s="201"/>
      <c r="K760" s="201"/>
      <c r="L760" s="201"/>
      <c r="N760" s="24"/>
      <c r="P760" s="24"/>
      <c r="Q760" s="23"/>
      <c r="R760" s="24"/>
      <c r="S760" s="24"/>
      <c r="T760" s="24"/>
      <c r="U760" s="24"/>
    </row>
    <row r="761" spans="5:21" ht="12.75">
      <c r="E761" s="23"/>
      <c r="F761" s="24"/>
      <c r="H761" s="23"/>
      <c r="J761" s="201"/>
      <c r="K761" s="201"/>
      <c r="L761" s="201"/>
      <c r="N761" s="24"/>
      <c r="P761" s="24"/>
      <c r="Q761" s="23"/>
      <c r="R761" s="24"/>
      <c r="S761" s="24"/>
      <c r="T761" s="24"/>
      <c r="U761" s="24"/>
    </row>
    <row r="762" spans="5:21" ht="12.75">
      <c r="E762" s="23"/>
      <c r="F762" s="24"/>
      <c r="H762" s="23"/>
      <c r="J762" s="201"/>
      <c r="K762" s="201"/>
      <c r="L762" s="201"/>
      <c r="N762" s="24"/>
      <c r="P762" s="24"/>
      <c r="Q762" s="23"/>
      <c r="R762" s="24"/>
      <c r="S762" s="24"/>
      <c r="T762" s="24"/>
      <c r="U762" s="24"/>
    </row>
    <row r="763" spans="5:21" ht="12.75">
      <c r="E763" s="23"/>
      <c r="F763" s="24"/>
      <c r="H763" s="23"/>
      <c r="J763" s="201"/>
      <c r="K763" s="201"/>
      <c r="L763" s="201"/>
      <c r="N763" s="24"/>
      <c r="P763" s="24"/>
      <c r="Q763" s="23"/>
      <c r="R763" s="24"/>
      <c r="S763" s="24"/>
      <c r="T763" s="24"/>
      <c r="U763" s="24"/>
    </row>
    <row r="764" spans="5:21" ht="12.75">
      <c r="E764" s="23"/>
      <c r="F764" s="24"/>
      <c r="H764" s="23"/>
      <c r="J764" s="201"/>
      <c r="K764" s="201"/>
      <c r="L764" s="201"/>
      <c r="N764" s="24"/>
      <c r="P764" s="24"/>
      <c r="Q764" s="23"/>
      <c r="R764" s="24"/>
      <c r="S764" s="24"/>
      <c r="T764" s="24"/>
      <c r="U764" s="24"/>
    </row>
    <row r="765" spans="5:21" ht="12.75">
      <c r="E765" s="23"/>
      <c r="F765" s="24"/>
      <c r="H765" s="23"/>
      <c r="J765" s="201"/>
      <c r="K765" s="201"/>
      <c r="L765" s="201"/>
      <c r="N765" s="24"/>
      <c r="P765" s="24"/>
      <c r="Q765" s="23"/>
      <c r="R765" s="24"/>
      <c r="S765" s="24"/>
      <c r="T765" s="24"/>
      <c r="U765" s="24"/>
    </row>
    <row r="766" spans="5:21" ht="12.75">
      <c r="E766" s="23"/>
      <c r="F766" s="24"/>
      <c r="H766" s="23"/>
      <c r="J766" s="201"/>
      <c r="K766" s="201"/>
      <c r="L766" s="201"/>
      <c r="N766" s="24"/>
      <c r="P766" s="24"/>
      <c r="Q766" s="23"/>
      <c r="R766" s="24"/>
      <c r="S766" s="24"/>
      <c r="T766" s="24"/>
      <c r="U766" s="24"/>
    </row>
    <row r="767" spans="5:21" ht="12.75">
      <c r="E767" s="23"/>
      <c r="F767" s="24"/>
      <c r="H767" s="23"/>
      <c r="J767" s="201"/>
      <c r="K767" s="201"/>
      <c r="L767" s="201"/>
      <c r="N767" s="24"/>
      <c r="P767" s="24"/>
      <c r="Q767" s="23"/>
      <c r="R767" s="24"/>
      <c r="S767" s="24"/>
      <c r="T767" s="24"/>
      <c r="U767" s="24"/>
    </row>
    <row r="768" spans="5:21" ht="12.75">
      <c r="E768" s="23"/>
      <c r="F768" s="24"/>
      <c r="H768" s="23"/>
      <c r="J768" s="201"/>
      <c r="K768" s="201"/>
      <c r="L768" s="201"/>
      <c r="N768" s="24"/>
      <c r="P768" s="24"/>
      <c r="Q768" s="23"/>
      <c r="R768" s="24"/>
      <c r="S768" s="24"/>
      <c r="T768" s="24"/>
      <c r="U768" s="24"/>
    </row>
    <row r="769" spans="5:21" ht="12.75">
      <c r="E769" s="23"/>
      <c r="F769" s="24"/>
      <c r="H769" s="23"/>
      <c r="J769" s="201"/>
      <c r="K769" s="201"/>
      <c r="L769" s="201"/>
      <c r="N769" s="24"/>
      <c r="P769" s="24"/>
      <c r="Q769" s="23"/>
      <c r="R769" s="24"/>
      <c r="S769" s="24"/>
      <c r="T769" s="24"/>
      <c r="U769" s="24"/>
    </row>
    <row r="770" spans="5:21" ht="12.75">
      <c r="E770" s="23"/>
      <c r="F770" s="24"/>
      <c r="H770" s="23"/>
      <c r="J770" s="201"/>
      <c r="K770" s="201"/>
      <c r="L770" s="201"/>
      <c r="N770" s="24"/>
      <c r="P770" s="24"/>
      <c r="Q770" s="23"/>
      <c r="R770" s="24"/>
      <c r="S770" s="24"/>
      <c r="T770" s="24"/>
      <c r="U770" s="24"/>
    </row>
    <row r="771" spans="5:21" ht="12.75">
      <c r="E771" s="23"/>
      <c r="F771" s="24"/>
      <c r="H771" s="23"/>
      <c r="J771" s="201"/>
      <c r="K771" s="201"/>
      <c r="L771" s="201"/>
      <c r="N771" s="24"/>
      <c r="P771" s="24"/>
      <c r="Q771" s="23"/>
      <c r="R771" s="24"/>
      <c r="S771" s="24"/>
      <c r="T771" s="24"/>
      <c r="U771" s="24"/>
    </row>
    <row r="772" spans="5:21" ht="12.75">
      <c r="E772" s="23"/>
      <c r="F772" s="24"/>
      <c r="H772" s="23"/>
      <c r="J772" s="201"/>
      <c r="K772" s="201"/>
      <c r="L772" s="201"/>
      <c r="N772" s="24"/>
      <c r="P772" s="24"/>
      <c r="Q772" s="23"/>
      <c r="R772" s="24"/>
      <c r="S772" s="24"/>
      <c r="T772" s="24"/>
      <c r="U772" s="24"/>
    </row>
    <row r="773" spans="5:21" ht="12.75">
      <c r="E773" s="23"/>
      <c r="F773" s="24"/>
      <c r="H773" s="23"/>
      <c r="J773" s="201"/>
      <c r="K773" s="201"/>
      <c r="L773" s="201"/>
      <c r="N773" s="24"/>
      <c r="P773" s="24"/>
      <c r="Q773" s="23"/>
      <c r="R773" s="24"/>
      <c r="S773" s="24"/>
      <c r="T773" s="24"/>
      <c r="U773" s="24"/>
    </row>
    <row r="774" spans="5:21" ht="12.75">
      <c r="E774" s="23"/>
      <c r="F774" s="24"/>
      <c r="H774" s="23"/>
      <c r="J774" s="201"/>
      <c r="K774" s="201"/>
      <c r="L774" s="201"/>
      <c r="N774" s="24"/>
      <c r="P774" s="24"/>
      <c r="Q774" s="23"/>
      <c r="R774" s="24"/>
      <c r="S774" s="24"/>
      <c r="T774" s="24"/>
      <c r="U774" s="24"/>
    </row>
    <row r="775" spans="5:21" ht="12.75">
      <c r="E775" s="23"/>
      <c r="F775" s="24"/>
      <c r="H775" s="23"/>
      <c r="J775" s="201"/>
      <c r="K775" s="201"/>
      <c r="L775" s="201"/>
      <c r="N775" s="24"/>
      <c r="P775" s="24"/>
      <c r="Q775" s="23"/>
      <c r="R775" s="24"/>
      <c r="S775" s="24"/>
      <c r="T775" s="24"/>
      <c r="U775" s="24"/>
    </row>
    <row r="776" spans="5:21" ht="12.75">
      <c r="E776" s="23"/>
      <c r="F776" s="24"/>
      <c r="H776" s="23"/>
      <c r="J776" s="201"/>
      <c r="K776" s="201"/>
      <c r="L776" s="201"/>
      <c r="N776" s="24"/>
      <c r="P776" s="24"/>
      <c r="Q776" s="23"/>
      <c r="R776" s="24"/>
      <c r="S776" s="24"/>
      <c r="T776" s="24"/>
      <c r="U776" s="24"/>
    </row>
    <row r="777" spans="5:21" ht="12.75">
      <c r="E777" s="23"/>
      <c r="F777" s="24"/>
      <c r="H777" s="23"/>
      <c r="J777" s="201"/>
      <c r="K777" s="201"/>
      <c r="L777" s="201"/>
      <c r="N777" s="24"/>
      <c r="P777" s="24"/>
      <c r="Q777" s="23"/>
      <c r="R777" s="24"/>
      <c r="S777" s="24"/>
      <c r="T777" s="24"/>
      <c r="U777" s="24"/>
    </row>
    <row r="778" spans="5:21" ht="12.75">
      <c r="E778" s="23"/>
      <c r="F778" s="24"/>
      <c r="H778" s="23"/>
      <c r="J778" s="201"/>
      <c r="K778" s="201"/>
      <c r="L778" s="201"/>
      <c r="N778" s="24"/>
      <c r="P778" s="24"/>
      <c r="Q778" s="23"/>
      <c r="R778" s="24"/>
      <c r="S778" s="24"/>
      <c r="T778" s="24"/>
      <c r="U778" s="24"/>
    </row>
    <row r="779" spans="5:21" ht="12.75">
      <c r="E779" s="23"/>
      <c r="F779" s="24"/>
      <c r="H779" s="23"/>
      <c r="J779" s="201"/>
      <c r="K779" s="201"/>
      <c r="L779" s="201"/>
      <c r="N779" s="24"/>
      <c r="P779" s="24"/>
      <c r="Q779" s="23"/>
      <c r="R779" s="24"/>
      <c r="S779" s="24"/>
      <c r="T779" s="24"/>
      <c r="U779" s="24"/>
    </row>
    <row r="780" spans="5:21" ht="12.75">
      <c r="E780" s="23"/>
      <c r="F780" s="24"/>
      <c r="H780" s="23"/>
      <c r="J780" s="201"/>
      <c r="K780" s="201"/>
      <c r="L780" s="201"/>
      <c r="N780" s="24"/>
      <c r="P780" s="24"/>
      <c r="Q780" s="23"/>
      <c r="R780" s="24"/>
      <c r="S780" s="24"/>
      <c r="T780" s="24"/>
      <c r="U780" s="24"/>
    </row>
    <row r="781" spans="5:21" ht="12.75">
      <c r="E781" s="23"/>
      <c r="F781" s="24"/>
      <c r="H781" s="23"/>
      <c r="J781" s="201"/>
      <c r="K781" s="201"/>
      <c r="L781" s="201"/>
      <c r="N781" s="24"/>
      <c r="P781" s="24"/>
      <c r="Q781" s="23"/>
      <c r="R781" s="24"/>
      <c r="S781" s="24"/>
      <c r="T781" s="24"/>
      <c r="U781" s="24"/>
    </row>
    <row r="782" spans="5:21" ht="12.75">
      <c r="E782" s="23"/>
      <c r="F782" s="24"/>
      <c r="H782" s="23"/>
      <c r="J782" s="201"/>
      <c r="K782" s="201"/>
      <c r="L782" s="201"/>
      <c r="N782" s="24"/>
      <c r="P782" s="24"/>
      <c r="Q782" s="23"/>
      <c r="R782" s="24"/>
      <c r="S782" s="24"/>
      <c r="T782" s="24"/>
      <c r="U782" s="24"/>
    </row>
    <row r="783" spans="5:21" ht="12.75">
      <c r="E783" s="23"/>
      <c r="F783" s="24"/>
      <c r="H783" s="23"/>
      <c r="J783" s="201"/>
      <c r="K783" s="201"/>
      <c r="L783" s="201"/>
      <c r="N783" s="24"/>
      <c r="P783" s="24"/>
      <c r="Q783" s="23"/>
      <c r="R783" s="24"/>
      <c r="S783" s="24"/>
      <c r="T783" s="24"/>
      <c r="U783" s="24"/>
    </row>
    <row r="784" spans="5:21" ht="12.75">
      <c r="E784" s="23"/>
      <c r="F784" s="24"/>
      <c r="H784" s="23"/>
      <c r="J784" s="201"/>
      <c r="K784" s="201"/>
      <c r="L784" s="201"/>
      <c r="N784" s="24"/>
      <c r="P784" s="24"/>
      <c r="Q784" s="23"/>
      <c r="R784" s="24"/>
      <c r="S784" s="24"/>
      <c r="T784" s="24"/>
      <c r="U784" s="24"/>
    </row>
    <row r="785" spans="5:21" ht="12.75">
      <c r="E785" s="23"/>
      <c r="F785" s="24"/>
      <c r="H785" s="23"/>
      <c r="J785" s="201"/>
      <c r="K785" s="201"/>
      <c r="L785" s="201"/>
      <c r="N785" s="24"/>
      <c r="P785" s="24"/>
      <c r="Q785" s="23"/>
      <c r="R785" s="24"/>
      <c r="S785" s="24"/>
      <c r="T785" s="24"/>
      <c r="U785" s="24"/>
    </row>
    <row r="786" spans="5:21" ht="12.75">
      <c r="E786" s="23"/>
      <c r="F786" s="24"/>
      <c r="H786" s="23"/>
      <c r="J786" s="201"/>
      <c r="K786" s="201"/>
      <c r="L786" s="201"/>
      <c r="N786" s="24"/>
      <c r="P786" s="24"/>
      <c r="Q786" s="23"/>
      <c r="R786" s="24"/>
      <c r="S786" s="24"/>
      <c r="T786" s="24"/>
      <c r="U786" s="24"/>
    </row>
    <row r="787" spans="5:21" ht="12.75">
      <c r="E787" s="23"/>
      <c r="F787" s="24"/>
      <c r="H787" s="23"/>
      <c r="J787" s="201"/>
      <c r="K787" s="201"/>
      <c r="L787" s="201"/>
      <c r="N787" s="24"/>
      <c r="P787" s="24"/>
      <c r="Q787" s="23"/>
      <c r="R787" s="24"/>
      <c r="S787" s="24"/>
      <c r="T787" s="24"/>
      <c r="U787" s="24"/>
    </row>
    <row r="788" spans="5:21" ht="12.75">
      <c r="E788" s="23"/>
      <c r="F788" s="24"/>
      <c r="H788" s="23"/>
      <c r="J788" s="201"/>
      <c r="K788" s="201"/>
      <c r="L788" s="201"/>
      <c r="N788" s="24"/>
      <c r="P788" s="24"/>
      <c r="Q788" s="23"/>
      <c r="R788" s="24"/>
      <c r="S788" s="24"/>
      <c r="T788" s="24"/>
      <c r="U788" s="24"/>
    </row>
    <row r="789" spans="5:21" ht="12.75">
      <c r="E789" s="23"/>
      <c r="F789" s="24"/>
      <c r="H789" s="23"/>
      <c r="J789" s="201"/>
      <c r="K789" s="201"/>
      <c r="L789" s="201"/>
      <c r="N789" s="24"/>
      <c r="P789" s="24"/>
      <c r="Q789" s="23"/>
      <c r="R789" s="24"/>
      <c r="S789" s="24"/>
      <c r="T789" s="24"/>
      <c r="U789" s="24"/>
    </row>
    <row r="790" spans="5:21" ht="12.75">
      <c r="E790" s="23"/>
      <c r="F790" s="24"/>
      <c r="H790" s="23"/>
      <c r="J790" s="201"/>
      <c r="K790" s="201"/>
      <c r="L790" s="201"/>
      <c r="N790" s="24"/>
      <c r="P790" s="24"/>
      <c r="Q790" s="23"/>
      <c r="R790" s="24"/>
      <c r="S790" s="24"/>
      <c r="T790" s="24"/>
      <c r="U790" s="24"/>
    </row>
    <row r="791" spans="5:21" ht="12.75">
      <c r="E791" s="23"/>
      <c r="F791" s="24"/>
      <c r="H791" s="23"/>
      <c r="J791" s="201"/>
      <c r="K791" s="201"/>
      <c r="L791" s="201"/>
      <c r="N791" s="24"/>
      <c r="P791" s="24"/>
      <c r="Q791" s="23"/>
      <c r="R791" s="24"/>
      <c r="S791" s="24"/>
      <c r="T791" s="24"/>
      <c r="U791" s="24"/>
    </row>
    <row r="792" spans="5:21" ht="12.75">
      <c r="E792" s="23"/>
      <c r="F792" s="24"/>
      <c r="H792" s="23"/>
      <c r="J792" s="201"/>
      <c r="K792" s="201"/>
      <c r="L792" s="201"/>
      <c r="N792" s="24"/>
      <c r="P792" s="24"/>
      <c r="Q792" s="23"/>
      <c r="R792" s="24"/>
      <c r="S792" s="24"/>
      <c r="T792" s="24"/>
      <c r="U792" s="24"/>
    </row>
    <row r="793" spans="5:21" ht="12.75">
      <c r="E793" s="23"/>
      <c r="F793" s="24"/>
      <c r="H793" s="23"/>
      <c r="J793" s="201"/>
      <c r="K793" s="201"/>
      <c r="L793" s="201"/>
      <c r="N793" s="24"/>
      <c r="P793" s="24"/>
      <c r="Q793" s="23"/>
      <c r="R793" s="24"/>
      <c r="S793" s="24"/>
      <c r="T793" s="24"/>
      <c r="U793" s="24"/>
    </row>
    <row r="794" spans="5:21" ht="12.75">
      <c r="E794" s="23"/>
      <c r="F794" s="24"/>
      <c r="H794" s="23"/>
      <c r="J794" s="201"/>
      <c r="K794" s="201"/>
      <c r="L794" s="201"/>
      <c r="N794" s="24"/>
      <c r="P794" s="24"/>
      <c r="Q794" s="23"/>
      <c r="R794" s="24"/>
      <c r="S794" s="24"/>
      <c r="T794" s="24"/>
      <c r="U794" s="24"/>
    </row>
    <row r="795" spans="5:21" ht="12.75">
      <c r="E795" s="23"/>
      <c r="F795" s="24"/>
      <c r="H795" s="23"/>
      <c r="J795" s="201"/>
      <c r="K795" s="201"/>
      <c r="L795" s="201"/>
      <c r="N795" s="24"/>
      <c r="P795" s="24"/>
      <c r="Q795" s="23"/>
      <c r="R795" s="24"/>
      <c r="S795" s="24"/>
      <c r="T795" s="24"/>
      <c r="U795" s="24"/>
    </row>
    <row r="796" spans="5:21" ht="12.75">
      <c r="E796" s="23"/>
      <c r="F796" s="24"/>
      <c r="H796" s="23"/>
      <c r="J796" s="201"/>
      <c r="K796" s="201"/>
      <c r="L796" s="201"/>
      <c r="N796" s="24"/>
      <c r="P796" s="24"/>
      <c r="Q796" s="23"/>
      <c r="R796" s="24"/>
      <c r="S796" s="24"/>
      <c r="T796" s="24"/>
      <c r="U796" s="24"/>
    </row>
    <row r="797" spans="5:21" ht="12.75">
      <c r="E797" s="23"/>
      <c r="F797" s="24"/>
      <c r="H797" s="23"/>
      <c r="J797" s="201"/>
      <c r="K797" s="201"/>
      <c r="L797" s="201"/>
      <c r="N797" s="24"/>
      <c r="P797" s="24"/>
      <c r="Q797" s="23"/>
      <c r="R797" s="24"/>
      <c r="S797" s="24"/>
      <c r="T797" s="24"/>
      <c r="U797" s="24"/>
    </row>
    <row r="798" spans="5:21" ht="12.75">
      <c r="E798" s="23"/>
      <c r="F798" s="24"/>
      <c r="H798" s="23"/>
      <c r="J798" s="201"/>
      <c r="K798" s="201"/>
      <c r="L798" s="201"/>
      <c r="N798" s="24"/>
      <c r="P798" s="24"/>
      <c r="Q798" s="23"/>
      <c r="R798" s="24"/>
      <c r="S798" s="24"/>
      <c r="T798" s="24"/>
      <c r="U798" s="24"/>
    </row>
    <row r="799" spans="5:21" ht="12.75">
      <c r="E799" s="23"/>
      <c r="F799" s="24"/>
      <c r="H799" s="23"/>
      <c r="J799" s="201"/>
      <c r="K799" s="201"/>
      <c r="L799" s="201"/>
      <c r="N799" s="24"/>
      <c r="P799" s="24"/>
      <c r="Q799" s="23"/>
      <c r="R799" s="24"/>
      <c r="S799" s="24"/>
      <c r="T799" s="24"/>
      <c r="U799" s="24"/>
    </row>
    <row r="800" spans="5:21" ht="12.75">
      <c r="E800" s="23"/>
      <c r="F800" s="24"/>
      <c r="H800" s="23"/>
      <c r="J800" s="201"/>
      <c r="K800" s="201"/>
      <c r="L800" s="201"/>
      <c r="N800" s="24"/>
      <c r="P800" s="24"/>
      <c r="Q800" s="23"/>
      <c r="R800" s="24"/>
      <c r="S800" s="24"/>
      <c r="T800" s="24"/>
      <c r="U800" s="24"/>
    </row>
    <row r="801" spans="5:21" ht="12.75">
      <c r="E801" s="23"/>
      <c r="F801" s="24"/>
      <c r="H801" s="23"/>
      <c r="J801" s="201"/>
      <c r="K801" s="201"/>
      <c r="L801" s="201"/>
      <c r="N801" s="24"/>
      <c r="P801" s="24"/>
      <c r="Q801" s="23"/>
      <c r="R801" s="24"/>
      <c r="S801" s="24"/>
      <c r="T801" s="24"/>
      <c r="U801" s="24"/>
    </row>
    <row r="802" spans="5:21" ht="12.75">
      <c r="E802" s="23"/>
      <c r="F802" s="24"/>
      <c r="H802" s="23"/>
      <c r="J802" s="201"/>
      <c r="K802" s="201"/>
      <c r="L802" s="201"/>
      <c r="N802" s="24"/>
      <c r="P802" s="24"/>
      <c r="Q802" s="23"/>
      <c r="R802" s="24"/>
      <c r="S802" s="24"/>
      <c r="T802" s="24"/>
      <c r="U802" s="24"/>
    </row>
    <row r="803" spans="5:21" ht="12.75">
      <c r="E803" s="23"/>
      <c r="F803" s="24"/>
      <c r="H803" s="23"/>
      <c r="J803" s="201"/>
      <c r="K803" s="201"/>
      <c r="L803" s="201"/>
      <c r="N803" s="24"/>
      <c r="P803" s="24"/>
      <c r="Q803" s="23"/>
      <c r="R803" s="24"/>
      <c r="S803" s="24"/>
      <c r="T803" s="24"/>
      <c r="U803" s="24"/>
    </row>
    <row r="804" spans="5:21" ht="12.75">
      <c r="E804" s="23"/>
      <c r="F804" s="24"/>
      <c r="H804" s="23"/>
      <c r="J804" s="201"/>
      <c r="K804" s="201"/>
      <c r="L804" s="201"/>
      <c r="N804" s="24"/>
      <c r="P804" s="24"/>
      <c r="Q804" s="23"/>
      <c r="R804" s="24"/>
      <c r="S804" s="24"/>
      <c r="T804" s="24"/>
      <c r="U804" s="24"/>
    </row>
    <row r="805" spans="5:21" ht="12.75">
      <c r="E805" s="23"/>
      <c r="F805" s="24"/>
      <c r="H805" s="23"/>
      <c r="J805" s="201"/>
      <c r="K805" s="201"/>
      <c r="L805" s="201"/>
      <c r="N805" s="24"/>
      <c r="P805" s="24"/>
      <c r="Q805" s="23"/>
      <c r="R805" s="24"/>
      <c r="S805" s="24"/>
      <c r="T805" s="24"/>
      <c r="U805" s="24"/>
    </row>
    <row r="806" spans="5:21" ht="12.75">
      <c r="E806" s="23"/>
      <c r="F806" s="24"/>
      <c r="H806" s="23"/>
      <c r="J806" s="201"/>
      <c r="K806" s="201"/>
      <c r="L806" s="201"/>
      <c r="N806" s="24"/>
      <c r="P806" s="24"/>
      <c r="Q806" s="23"/>
      <c r="R806" s="24"/>
      <c r="S806" s="24"/>
      <c r="T806" s="24"/>
      <c r="U806" s="24"/>
    </row>
    <row r="807" spans="5:21" ht="12.75">
      <c r="E807" s="23"/>
      <c r="F807" s="24"/>
      <c r="H807" s="23"/>
      <c r="J807" s="201"/>
      <c r="K807" s="201"/>
      <c r="L807" s="201"/>
      <c r="N807" s="24"/>
      <c r="P807" s="24"/>
      <c r="Q807" s="23"/>
      <c r="R807" s="24"/>
      <c r="S807" s="24"/>
      <c r="T807" s="24"/>
      <c r="U807" s="24"/>
    </row>
    <row r="808" spans="5:21" ht="12.75">
      <c r="E808" s="23"/>
      <c r="F808" s="24"/>
      <c r="H808" s="23"/>
      <c r="J808" s="201"/>
      <c r="K808" s="201"/>
      <c r="L808" s="201"/>
      <c r="N808" s="24"/>
      <c r="P808" s="24"/>
      <c r="Q808" s="23"/>
      <c r="R808" s="24"/>
      <c r="S808" s="24"/>
      <c r="T808" s="24"/>
      <c r="U808" s="24"/>
    </row>
    <row r="809" spans="5:21" ht="12.75">
      <c r="E809" s="23"/>
      <c r="F809" s="24"/>
      <c r="H809" s="23"/>
      <c r="J809" s="201"/>
      <c r="K809" s="201"/>
      <c r="L809" s="201"/>
      <c r="N809" s="24"/>
      <c r="P809" s="24"/>
      <c r="Q809" s="23"/>
      <c r="R809" s="24"/>
      <c r="S809" s="24"/>
      <c r="T809" s="24"/>
      <c r="U809" s="24"/>
    </row>
    <row r="810" spans="5:21" ht="12.75">
      <c r="E810" s="23"/>
      <c r="F810" s="24"/>
      <c r="H810" s="23"/>
      <c r="J810" s="201"/>
      <c r="K810" s="201"/>
      <c r="L810" s="201"/>
      <c r="N810" s="24"/>
      <c r="P810" s="24"/>
      <c r="Q810" s="23"/>
      <c r="R810" s="24"/>
      <c r="S810" s="24"/>
      <c r="T810" s="24"/>
      <c r="U810" s="24"/>
    </row>
    <row r="811" spans="5:21" ht="12.75">
      <c r="E811" s="23"/>
      <c r="F811" s="24"/>
      <c r="H811" s="23"/>
      <c r="J811" s="201"/>
      <c r="K811" s="201"/>
      <c r="L811" s="201"/>
      <c r="N811" s="24"/>
      <c r="P811" s="24"/>
      <c r="Q811" s="23"/>
      <c r="R811" s="24"/>
      <c r="S811" s="24"/>
      <c r="T811" s="24"/>
      <c r="U811" s="24"/>
    </row>
    <row r="812" spans="5:21" ht="12.75">
      <c r="E812" s="23"/>
      <c r="F812" s="24"/>
      <c r="H812" s="23"/>
      <c r="J812" s="201"/>
      <c r="K812" s="201"/>
      <c r="L812" s="201"/>
      <c r="N812" s="24"/>
      <c r="P812" s="24"/>
      <c r="Q812" s="23"/>
      <c r="R812" s="24"/>
      <c r="S812" s="24"/>
      <c r="T812" s="24"/>
      <c r="U812" s="24"/>
    </row>
    <row r="813" spans="5:21" ht="12.75">
      <c r="E813" s="23"/>
      <c r="F813" s="24"/>
      <c r="H813" s="23"/>
      <c r="J813" s="201"/>
      <c r="K813" s="201"/>
      <c r="L813" s="201"/>
      <c r="N813" s="24"/>
      <c r="P813" s="24"/>
      <c r="Q813" s="23"/>
      <c r="R813" s="24"/>
      <c r="S813" s="24"/>
      <c r="T813" s="24"/>
      <c r="U813" s="24"/>
    </row>
    <row r="814" spans="5:21" ht="12.75">
      <c r="E814" s="23"/>
      <c r="F814" s="24"/>
      <c r="H814" s="23"/>
      <c r="J814" s="201"/>
      <c r="K814" s="201"/>
      <c r="L814" s="201"/>
      <c r="N814" s="24"/>
      <c r="P814" s="24"/>
      <c r="Q814" s="23"/>
      <c r="R814" s="24"/>
      <c r="S814" s="24"/>
      <c r="T814" s="24"/>
      <c r="U814" s="24"/>
    </row>
    <row r="815" spans="5:21" ht="12.75">
      <c r="E815" s="23"/>
      <c r="F815" s="24"/>
      <c r="H815" s="23"/>
      <c r="J815" s="201"/>
      <c r="K815" s="201"/>
      <c r="L815" s="201"/>
      <c r="N815" s="24"/>
      <c r="P815" s="24"/>
      <c r="Q815" s="23"/>
      <c r="R815" s="24"/>
      <c r="S815" s="24"/>
      <c r="T815" s="24"/>
      <c r="U815" s="24"/>
    </row>
    <row r="816" spans="5:21" ht="12.75">
      <c r="E816" s="23"/>
      <c r="F816" s="24"/>
      <c r="H816" s="23"/>
      <c r="J816" s="201"/>
      <c r="K816" s="201"/>
      <c r="L816" s="201"/>
      <c r="N816" s="24"/>
      <c r="P816" s="24"/>
      <c r="Q816" s="23"/>
      <c r="R816" s="24"/>
      <c r="S816" s="24"/>
      <c r="T816" s="24"/>
      <c r="U816" s="24"/>
    </row>
    <row r="817" spans="5:21" ht="12.75">
      <c r="E817" s="23"/>
      <c r="F817" s="24"/>
      <c r="H817" s="23"/>
      <c r="J817" s="201"/>
      <c r="K817" s="201"/>
      <c r="L817" s="201"/>
      <c r="N817" s="24"/>
      <c r="P817" s="24"/>
      <c r="Q817" s="23"/>
      <c r="R817" s="24"/>
      <c r="S817" s="24"/>
      <c r="T817" s="24"/>
      <c r="U817" s="24"/>
    </row>
    <row r="818" spans="5:21" ht="12.75">
      <c r="E818" s="23"/>
      <c r="F818" s="24"/>
      <c r="H818" s="23"/>
      <c r="J818" s="201"/>
      <c r="K818" s="201"/>
      <c r="L818" s="201"/>
      <c r="N818" s="24"/>
      <c r="P818" s="24"/>
      <c r="Q818" s="23"/>
      <c r="R818" s="24"/>
      <c r="S818" s="24"/>
      <c r="T818" s="24"/>
      <c r="U818" s="24"/>
    </row>
    <row r="819" spans="5:21" ht="12.75">
      <c r="E819" s="23"/>
      <c r="F819" s="24"/>
      <c r="H819" s="23"/>
      <c r="J819" s="201"/>
      <c r="K819" s="201"/>
      <c r="L819" s="201"/>
      <c r="N819" s="24"/>
      <c r="P819" s="24"/>
      <c r="Q819" s="23"/>
      <c r="R819" s="24"/>
      <c r="S819" s="24"/>
      <c r="T819" s="24"/>
      <c r="U819" s="24"/>
    </row>
    <row r="820" spans="5:21" ht="12.75">
      <c r="E820" s="23"/>
      <c r="F820" s="24"/>
      <c r="H820" s="23"/>
      <c r="J820" s="201"/>
      <c r="K820" s="201"/>
      <c r="L820" s="201"/>
      <c r="N820" s="24"/>
      <c r="P820" s="24"/>
      <c r="Q820" s="23"/>
      <c r="R820" s="24"/>
      <c r="S820" s="24"/>
      <c r="T820" s="24"/>
      <c r="U820" s="24"/>
    </row>
    <row r="821" spans="5:21" ht="12.75">
      <c r="E821" s="23"/>
      <c r="F821" s="24"/>
      <c r="H821" s="23"/>
      <c r="J821" s="201"/>
      <c r="K821" s="201"/>
      <c r="L821" s="201"/>
      <c r="N821" s="24"/>
      <c r="P821" s="24"/>
      <c r="Q821" s="23"/>
      <c r="R821" s="24"/>
      <c r="S821" s="24"/>
      <c r="T821" s="24"/>
      <c r="U821" s="24"/>
    </row>
    <row r="822" spans="5:21" ht="12.75">
      <c r="E822" s="23"/>
      <c r="F822" s="24"/>
      <c r="H822" s="23"/>
      <c r="J822" s="201"/>
      <c r="K822" s="201"/>
      <c r="L822" s="201"/>
      <c r="N822" s="24"/>
      <c r="P822" s="24"/>
      <c r="Q822" s="23"/>
      <c r="R822" s="24"/>
      <c r="S822" s="24"/>
      <c r="T822" s="24"/>
      <c r="U822" s="24"/>
    </row>
    <row r="823" spans="5:21" ht="12.75">
      <c r="E823" s="23"/>
      <c r="F823" s="24"/>
      <c r="H823" s="23"/>
      <c r="J823" s="201"/>
      <c r="K823" s="201"/>
      <c r="L823" s="201"/>
      <c r="N823" s="24"/>
      <c r="P823" s="24"/>
      <c r="Q823" s="23"/>
      <c r="R823" s="24"/>
      <c r="S823" s="24"/>
      <c r="T823" s="24"/>
      <c r="U823" s="24"/>
    </row>
    <row r="824" spans="5:21" ht="12.75">
      <c r="E824" s="23"/>
      <c r="F824" s="24"/>
      <c r="H824" s="23"/>
      <c r="J824" s="201"/>
      <c r="K824" s="201"/>
      <c r="L824" s="201"/>
      <c r="N824" s="24"/>
      <c r="P824" s="24"/>
      <c r="Q824" s="23"/>
      <c r="R824" s="24"/>
      <c r="S824" s="24"/>
      <c r="T824" s="24"/>
      <c r="U824" s="24"/>
    </row>
    <row r="825" spans="5:21" ht="12.75">
      <c r="E825" s="23"/>
      <c r="F825" s="24"/>
      <c r="H825" s="23"/>
      <c r="J825" s="201"/>
      <c r="K825" s="201"/>
      <c r="L825" s="201"/>
      <c r="N825" s="24"/>
      <c r="P825" s="24"/>
      <c r="Q825" s="23"/>
      <c r="R825" s="24"/>
      <c r="S825" s="24"/>
      <c r="T825" s="24"/>
      <c r="U825" s="24"/>
    </row>
    <row r="826" spans="5:21" ht="12.75">
      <c r="E826" s="23"/>
      <c r="F826" s="24"/>
      <c r="H826" s="23"/>
      <c r="J826" s="201"/>
      <c r="K826" s="201"/>
      <c r="L826" s="201"/>
      <c r="N826" s="24"/>
      <c r="P826" s="24"/>
      <c r="Q826" s="23"/>
      <c r="R826" s="24"/>
      <c r="S826" s="24"/>
      <c r="T826" s="24"/>
      <c r="U826" s="24"/>
    </row>
    <row r="827" spans="5:21" ht="12.75">
      <c r="E827" s="23"/>
      <c r="F827" s="24"/>
      <c r="H827" s="23"/>
      <c r="J827" s="201"/>
      <c r="K827" s="201"/>
      <c r="L827" s="201"/>
      <c r="N827" s="24"/>
      <c r="P827" s="24"/>
      <c r="Q827" s="23"/>
      <c r="R827" s="24"/>
      <c r="S827" s="24"/>
      <c r="T827" s="24"/>
      <c r="U827" s="24"/>
    </row>
    <row r="828" spans="5:21" ht="12.75">
      <c r="E828" s="23"/>
      <c r="F828" s="24"/>
      <c r="H828" s="23"/>
      <c r="J828" s="201"/>
      <c r="K828" s="201"/>
      <c r="L828" s="201"/>
      <c r="N828" s="24"/>
      <c r="P828" s="24"/>
      <c r="Q828" s="23"/>
      <c r="R828" s="24"/>
      <c r="S828" s="24"/>
      <c r="T828" s="24"/>
      <c r="U828" s="24"/>
    </row>
    <row r="829" spans="5:21" ht="12.75">
      <c r="E829" s="23"/>
      <c r="F829" s="24"/>
      <c r="H829" s="23"/>
      <c r="J829" s="201"/>
      <c r="K829" s="201"/>
      <c r="L829" s="201"/>
      <c r="N829" s="24"/>
      <c r="P829" s="24"/>
      <c r="Q829" s="23"/>
      <c r="R829" s="24"/>
      <c r="S829" s="24"/>
      <c r="T829" s="24"/>
      <c r="U829" s="24"/>
    </row>
    <row r="830" spans="5:21" ht="12.75">
      <c r="E830" s="23"/>
      <c r="F830" s="24"/>
      <c r="H830" s="23"/>
      <c r="J830" s="201"/>
      <c r="K830" s="201"/>
      <c r="L830" s="201"/>
      <c r="N830" s="24"/>
      <c r="P830" s="24"/>
      <c r="Q830" s="23"/>
      <c r="R830" s="24"/>
      <c r="S830" s="24"/>
      <c r="T830" s="24"/>
      <c r="U830" s="24"/>
    </row>
    <row r="831" spans="5:21" ht="12.75">
      <c r="E831" s="23"/>
      <c r="F831" s="24"/>
      <c r="H831" s="23"/>
      <c r="J831" s="201"/>
      <c r="K831" s="201"/>
      <c r="L831" s="201"/>
      <c r="N831" s="24"/>
      <c r="P831" s="24"/>
      <c r="Q831" s="23"/>
      <c r="R831" s="24"/>
      <c r="S831" s="24"/>
      <c r="T831" s="24"/>
      <c r="U831" s="24"/>
    </row>
    <row r="832" spans="5:21" ht="12.75">
      <c r="E832" s="23"/>
      <c r="F832" s="24"/>
      <c r="H832" s="23"/>
      <c r="J832" s="201"/>
      <c r="K832" s="201"/>
      <c r="L832" s="201"/>
      <c r="N832" s="24"/>
      <c r="P832" s="24"/>
      <c r="Q832" s="23"/>
      <c r="R832" s="24"/>
      <c r="S832" s="24"/>
      <c r="T832" s="24"/>
      <c r="U832" s="24"/>
    </row>
    <row r="833" spans="5:21" ht="12.75">
      <c r="E833" s="23"/>
      <c r="F833" s="24"/>
      <c r="H833" s="23"/>
      <c r="J833" s="201"/>
      <c r="K833" s="201"/>
      <c r="L833" s="201"/>
      <c r="N833" s="24"/>
      <c r="P833" s="24"/>
      <c r="Q833" s="23"/>
      <c r="R833" s="24"/>
      <c r="S833" s="24"/>
      <c r="T833" s="24"/>
      <c r="U833" s="24"/>
    </row>
    <row r="834" spans="5:21" ht="12.75">
      <c r="E834" s="23"/>
      <c r="F834" s="24"/>
      <c r="H834" s="23"/>
      <c r="J834" s="201"/>
      <c r="K834" s="201"/>
      <c r="L834" s="201"/>
      <c r="N834" s="24"/>
      <c r="P834" s="24"/>
      <c r="Q834" s="23"/>
      <c r="R834" s="24"/>
      <c r="S834" s="24"/>
      <c r="T834" s="24"/>
      <c r="U834" s="24"/>
    </row>
    <row r="835" spans="5:21" ht="12.75">
      <c r="E835" s="23"/>
      <c r="F835" s="24"/>
      <c r="H835" s="23"/>
      <c r="J835" s="201"/>
      <c r="K835" s="201"/>
      <c r="L835" s="201"/>
      <c r="N835" s="24"/>
      <c r="P835" s="24"/>
      <c r="Q835" s="23"/>
      <c r="R835" s="24"/>
      <c r="S835" s="24"/>
      <c r="T835" s="24"/>
      <c r="U835" s="24"/>
    </row>
    <row r="836" spans="5:21" ht="12.75">
      <c r="E836" s="23"/>
      <c r="F836" s="24"/>
      <c r="H836" s="23"/>
      <c r="J836" s="201"/>
      <c r="K836" s="201"/>
      <c r="L836" s="201"/>
      <c r="N836" s="24"/>
      <c r="P836" s="24"/>
      <c r="Q836" s="23"/>
      <c r="R836" s="24"/>
      <c r="S836" s="24"/>
      <c r="T836" s="24"/>
      <c r="U836" s="24"/>
    </row>
    <row r="837" spans="5:21" ht="12.75">
      <c r="E837" s="23"/>
      <c r="F837" s="24"/>
      <c r="H837" s="23"/>
      <c r="J837" s="201"/>
      <c r="K837" s="201"/>
      <c r="L837" s="201"/>
      <c r="N837" s="24"/>
      <c r="P837" s="24"/>
      <c r="Q837" s="23"/>
      <c r="R837" s="24"/>
      <c r="S837" s="24"/>
      <c r="T837" s="24"/>
      <c r="U837" s="24"/>
    </row>
    <row r="838" spans="5:21" ht="12.75">
      <c r="E838" s="23"/>
      <c r="F838" s="24"/>
      <c r="H838" s="23"/>
      <c r="J838" s="201"/>
      <c r="K838" s="201"/>
      <c r="L838" s="201"/>
      <c r="N838" s="24"/>
      <c r="P838" s="24"/>
      <c r="Q838" s="23"/>
      <c r="R838" s="24"/>
      <c r="S838" s="24"/>
      <c r="T838" s="24"/>
      <c r="U838" s="24"/>
    </row>
    <row r="839" spans="5:21" ht="12.75">
      <c r="E839" s="23"/>
      <c r="F839" s="24"/>
      <c r="H839" s="23"/>
      <c r="J839" s="201"/>
      <c r="K839" s="201"/>
      <c r="L839" s="201"/>
      <c r="N839" s="24"/>
      <c r="P839" s="24"/>
      <c r="Q839" s="23"/>
      <c r="R839" s="24"/>
      <c r="S839" s="24"/>
      <c r="T839" s="24"/>
      <c r="U839" s="24"/>
    </row>
    <row r="840" spans="5:21" ht="12.75">
      <c r="E840" s="23"/>
      <c r="F840" s="24"/>
      <c r="H840" s="23"/>
      <c r="J840" s="201"/>
      <c r="K840" s="201"/>
      <c r="L840" s="201"/>
      <c r="N840" s="24"/>
      <c r="P840" s="24"/>
      <c r="Q840" s="23"/>
      <c r="R840" s="24"/>
      <c r="S840" s="24"/>
      <c r="T840" s="24"/>
      <c r="U840" s="24"/>
    </row>
    <row r="841" spans="5:21" ht="12.75">
      <c r="E841" s="23"/>
      <c r="F841" s="24"/>
      <c r="H841" s="23"/>
      <c r="J841" s="201"/>
      <c r="K841" s="201"/>
      <c r="L841" s="201"/>
      <c r="N841" s="24"/>
      <c r="P841" s="24"/>
      <c r="Q841" s="23"/>
      <c r="R841" s="24"/>
      <c r="S841" s="24"/>
      <c r="T841" s="24"/>
      <c r="U841" s="24"/>
    </row>
    <row r="842" spans="5:21" ht="12.75">
      <c r="E842" s="23"/>
      <c r="F842" s="24"/>
      <c r="H842" s="23"/>
      <c r="J842" s="201"/>
      <c r="K842" s="201"/>
      <c r="L842" s="201"/>
      <c r="N842" s="24"/>
      <c r="P842" s="24"/>
      <c r="Q842" s="23"/>
      <c r="R842" s="24"/>
      <c r="S842" s="24"/>
      <c r="T842" s="24"/>
      <c r="U842" s="24"/>
    </row>
    <row r="843" spans="5:21" ht="12.75">
      <c r="E843" s="23"/>
      <c r="F843" s="24"/>
      <c r="H843" s="23"/>
      <c r="J843" s="201"/>
      <c r="K843" s="201"/>
      <c r="L843" s="201"/>
      <c r="N843" s="24"/>
      <c r="P843" s="24"/>
      <c r="Q843" s="23"/>
      <c r="R843" s="24"/>
      <c r="S843" s="24"/>
      <c r="T843" s="24"/>
      <c r="U843" s="24"/>
    </row>
    <row r="844" spans="5:21" ht="12.75">
      <c r="E844" s="23"/>
      <c r="F844" s="24"/>
      <c r="H844" s="23"/>
      <c r="J844" s="201"/>
      <c r="K844" s="201"/>
      <c r="L844" s="201"/>
      <c r="N844" s="24"/>
      <c r="P844" s="24"/>
      <c r="Q844" s="23"/>
      <c r="R844" s="24"/>
      <c r="S844" s="24"/>
      <c r="T844" s="24"/>
      <c r="U844" s="24"/>
    </row>
    <row r="845" spans="5:21" ht="12.75">
      <c r="E845" s="23"/>
      <c r="F845" s="24"/>
      <c r="H845" s="23"/>
      <c r="J845" s="201"/>
      <c r="K845" s="201"/>
      <c r="L845" s="201"/>
      <c r="N845" s="24"/>
      <c r="P845" s="24"/>
      <c r="Q845" s="23"/>
      <c r="R845" s="24"/>
      <c r="S845" s="24"/>
      <c r="T845" s="24"/>
      <c r="U845" s="24"/>
    </row>
    <row r="846" spans="5:21" ht="12.75">
      <c r="E846" s="23"/>
      <c r="F846" s="24"/>
      <c r="H846" s="23"/>
      <c r="J846" s="201"/>
      <c r="K846" s="201"/>
      <c r="L846" s="201"/>
      <c r="N846" s="24"/>
      <c r="P846" s="24"/>
      <c r="Q846" s="23"/>
      <c r="R846" s="24"/>
      <c r="S846" s="24"/>
      <c r="T846" s="24"/>
      <c r="U846" s="24"/>
    </row>
    <row r="847" spans="5:21" ht="12.75">
      <c r="E847" s="23"/>
      <c r="F847" s="24"/>
      <c r="H847" s="23"/>
      <c r="J847" s="201"/>
      <c r="K847" s="201"/>
      <c r="L847" s="201"/>
      <c r="N847" s="24"/>
      <c r="P847" s="24"/>
      <c r="Q847" s="23"/>
      <c r="R847" s="24"/>
      <c r="S847" s="24"/>
      <c r="T847" s="24"/>
      <c r="U847" s="24"/>
    </row>
    <row r="848" spans="5:21" ht="12.75">
      <c r="E848" s="23"/>
      <c r="F848" s="24"/>
      <c r="H848" s="23"/>
      <c r="J848" s="201"/>
      <c r="K848" s="201"/>
      <c r="L848" s="201"/>
      <c r="N848" s="24"/>
      <c r="P848" s="24"/>
      <c r="Q848" s="23"/>
      <c r="R848" s="24"/>
      <c r="S848" s="24"/>
      <c r="T848" s="24"/>
      <c r="U848" s="24"/>
    </row>
    <row r="849" spans="5:21" ht="12.75">
      <c r="E849" s="23"/>
      <c r="F849" s="24"/>
      <c r="H849" s="23"/>
      <c r="J849" s="201"/>
      <c r="K849" s="201"/>
      <c r="L849" s="201"/>
      <c r="N849" s="24"/>
      <c r="P849" s="24"/>
      <c r="Q849" s="23"/>
      <c r="R849" s="24"/>
      <c r="S849" s="24"/>
      <c r="T849" s="24"/>
      <c r="U849" s="24"/>
    </row>
    <row r="850" spans="5:21" ht="12.75">
      <c r="E850" s="23"/>
      <c r="F850" s="24"/>
      <c r="H850" s="23"/>
      <c r="J850" s="201"/>
      <c r="K850" s="201"/>
      <c r="L850" s="201"/>
      <c r="N850" s="24"/>
      <c r="P850" s="24"/>
      <c r="Q850" s="23"/>
      <c r="R850" s="24"/>
      <c r="S850" s="24"/>
      <c r="T850" s="24"/>
      <c r="U850" s="24"/>
    </row>
    <row r="851" spans="5:21" ht="12.75">
      <c r="E851" s="23"/>
      <c r="F851" s="24"/>
      <c r="H851" s="23"/>
      <c r="J851" s="201"/>
      <c r="K851" s="201"/>
      <c r="L851" s="201"/>
      <c r="N851" s="24"/>
      <c r="P851" s="24"/>
      <c r="Q851" s="23"/>
      <c r="R851" s="24"/>
      <c r="S851" s="24"/>
      <c r="T851" s="24"/>
      <c r="U851" s="24"/>
    </row>
    <row r="852" spans="5:21" ht="12.75">
      <c r="E852" s="23"/>
      <c r="F852" s="24"/>
      <c r="H852" s="23"/>
      <c r="J852" s="201"/>
      <c r="K852" s="201"/>
      <c r="L852" s="201"/>
      <c r="N852" s="24"/>
      <c r="P852" s="24"/>
      <c r="Q852" s="23"/>
      <c r="R852" s="24"/>
      <c r="S852" s="24"/>
      <c r="T852" s="24"/>
      <c r="U852" s="24"/>
    </row>
    <row r="853" spans="5:21" ht="12.75">
      <c r="E853" s="23"/>
      <c r="F853" s="24"/>
      <c r="H853" s="23"/>
      <c r="J853" s="201"/>
      <c r="K853" s="201"/>
      <c r="L853" s="201"/>
      <c r="N853" s="24"/>
      <c r="P853" s="24"/>
      <c r="Q853" s="23"/>
      <c r="R853" s="24"/>
      <c r="S853" s="24"/>
      <c r="T853" s="24"/>
      <c r="U853" s="24"/>
    </row>
    <row r="854" spans="5:21" ht="12.75">
      <c r="E854" s="23"/>
      <c r="F854" s="24"/>
      <c r="H854" s="23"/>
      <c r="J854" s="201"/>
      <c r="K854" s="201"/>
      <c r="L854" s="201"/>
      <c r="N854" s="24"/>
      <c r="P854" s="24"/>
      <c r="Q854" s="23"/>
      <c r="R854" s="24"/>
      <c r="S854" s="24"/>
      <c r="T854" s="24"/>
      <c r="U854" s="24"/>
    </row>
    <row r="855" spans="5:21" ht="12.75">
      <c r="E855" s="23"/>
      <c r="F855" s="24"/>
      <c r="H855" s="23"/>
      <c r="J855" s="201"/>
      <c r="K855" s="201"/>
      <c r="L855" s="201"/>
      <c r="N855" s="24"/>
      <c r="P855" s="24"/>
      <c r="Q855" s="23"/>
      <c r="R855" s="24"/>
      <c r="S855" s="24"/>
      <c r="T855" s="24"/>
      <c r="U855" s="24"/>
    </row>
    <row r="856" spans="5:21" ht="12.75">
      <c r="E856" s="23"/>
      <c r="F856" s="24"/>
      <c r="H856" s="23"/>
      <c r="J856" s="201"/>
      <c r="K856" s="201"/>
      <c r="L856" s="201"/>
      <c r="N856" s="24"/>
      <c r="P856" s="24"/>
      <c r="Q856" s="23"/>
      <c r="R856" s="24"/>
      <c r="S856" s="24"/>
      <c r="T856" s="24"/>
      <c r="U856" s="24"/>
    </row>
    <row r="857" spans="5:21" ht="12.75">
      <c r="E857" s="23"/>
      <c r="F857" s="24"/>
      <c r="H857" s="23"/>
      <c r="J857" s="201"/>
      <c r="K857" s="201"/>
      <c r="L857" s="201"/>
      <c r="N857" s="24"/>
      <c r="P857" s="24"/>
      <c r="Q857" s="23"/>
      <c r="R857" s="24"/>
      <c r="S857" s="24"/>
      <c r="T857" s="24"/>
      <c r="U857" s="24"/>
    </row>
    <row r="858" spans="5:21" ht="12.75">
      <c r="E858" s="23"/>
      <c r="F858" s="24"/>
      <c r="H858" s="23"/>
      <c r="J858" s="201"/>
      <c r="K858" s="201"/>
      <c r="L858" s="201"/>
      <c r="N858" s="24"/>
      <c r="P858" s="24"/>
      <c r="Q858" s="23"/>
      <c r="R858" s="24"/>
      <c r="S858" s="24"/>
      <c r="T858" s="24"/>
      <c r="U858" s="24"/>
    </row>
    <row r="859" spans="5:21" ht="12.75">
      <c r="E859" s="23"/>
      <c r="F859" s="24"/>
      <c r="H859" s="23"/>
      <c r="J859" s="201"/>
      <c r="K859" s="201"/>
      <c r="L859" s="201"/>
      <c r="N859" s="24"/>
      <c r="P859" s="24"/>
      <c r="Q859" s="23"/>
      <c r="R859" s="24"/>
      <c r="S859" s="24"/>
      <c r="T859" s="24"/>
      <c r="U859" s="24"/>
    </row>
    <row r="860" spans="5:21" ht="12.75">
      <c r="E860" s="23"/>
      <c r="F860" s="24"/>
      <c r="H860" s="23"/>
      <c r="J860" s="201"/>
      <c r="K860" s="201"/>
      <c r="L860" s="201"/>
      <c r="N860" s="24"/>
      <c r="P860" s="24"/>
      <c r="Q860" s="23"/>
      <c r="R860" s="24"/>
      <c r="S860" s="24"/>
      <c r="T860" s="24"/>
      <c r="U860" s="24"/>
    </row>
    <row r="861" spans="5:21" ht="12.75">
      <c r="E861" s="23"/>
      <c r="F861" s="24"/>
      <c r="H861" s="23"/>
      <c r="J861" s="201"/>
      <c r="K861" s="201"/>
      <c r="L861" s="201"/>
      <c r="N861" s="24"/>
      <c r="P861" s="24"/>
      <c r="Q861" s="23"/>
      <c r="R861" s="24"/>
      <c r="S861" s="24"/>
      <c r="T861" s="24"/>
      <c r="U861" s="24"/>
    </row>
    <row r="862" spans="5:21" ht="12.75">
      <c r="E862" s="23"/>
      <c r="F862" s="24"/>
      <c r="H862" s="23"/>
      <c r="J862" s="201"/>
      <c r="K862" s="201"/>
      <c r="L862" s="201"/>
      <c r="N862" s="24"/>
      <c r="P862" s="24"/>
      <c r="Q862" s="23"/>
      <c r="R862" s="24"/>
      <c r="S862" s="24"/>
      <c r="T862" s="24"/>
      <c r="U862" s="24"/>
    </row>
    <row r="863" spans="5:21" ht="12.75">
      <c r="E863" s="23"/>
      <c r="F863" s="24"/>
      <c r="H863" s="23"/>
      <c r="J863" s="201"/>
      <c r="K863" s="201"/>
      <c r="L863" s="201"/>
      <c r="N863" s="24"/>
      <c r="P863" s="24"/>
      <c r="Q863" s="23"/>
      <c r="R863" s="24"/>
      <c r="S863" s="24"/>
      <c r="T863" s="24"/>
      <c r="U863" s="24"/>
    </row>
    <row r="864" spans="5:21" ht="12.75">
      <c r="E864" s="23"/>
      <c r="F864" s="24"/>
      <c r="H864" s="23"/>
      <c r="J864" s="201"/>
      <c r="K864" s="201"/>
      <c r="L864" s="201"/>
      <c r="N864" s="24"/>
      <c r="P864" s="24"/>
      <c r="Q864" s="23"/>
      <c r="R864" s="24"/>
      <c r="S864" s="24"/>
      <c r="T864" s="24"/>
      <c r="U864" s="24"/>
    </row>
    <row r="865" spans="5:21" ht="12.75">
      <c r="E865" s="23"/>
      <c r="F865" s="24"/>
      <c r="H865" s="23"/>
      <c r="J865" s="201"/>
      <c r="K865" s="201"/>
      <c r="L865" s="201"/>
      <c r="N865" s="24"/>
      <c r="P865" s="24"/>
      <c r="Q865" s="23"/>
      <c r="R865" s="24"/>
      <c r="S865" s="24"/>
      <c r="T865" s="24"/>
      <c r="U865" s="24"/>
    </row>
    <row r="866" spans="5:21" ht="12.75">
      <c r="E866" s="23"/>
      <c r="F866" s="24"/>
      <c r="H866" s="23"/>
      <c r="J866" s="201"/>
      <c r="K866" s="201"/>
      <c r="L866" s="201"/>
      <c r="N866" s="24"/>
      <c r="P866" s="24"/>
      <c r="Q866" s="23"/>
      <c r="R866" s="24"/>
      <c r="S866" s="24"/>
      <c r="T866" s="24"/>
      <c r="U866" s="24"/>
    </row>
    <row r="867" spans="5:21" ht="12.75">
      <c r="E867" s="23"/>
      <c r="F867" s="24"/>
      <c r="H867" s="23"/>
      <c r="J867" s="201"/>
      <c r="K867" s="201"/>
      <c r="L867" s="201"/>
      <c r="N867" s="24"/>
      <c r="P867" s="24"/>
      <c r="Q867" s="23"/>
      <c r="R867" s="24"/>
      <c r="S867" s="24"/>
      <c r="T867" s="24"/>
      <c r="U867" s="24"/>
    </row>
    <row r="868" spans="5:21" ht="12.75">
      <c r="E868" s="23"/>
      <c r="F868" s="24"/>
      <c r="H868" s="23"/>
      <c r="J868" s="201"/>
      <c r="K868" s="201"/>
      <c r="L868" s="201"/>
      <c r="N868" s="24"/>
      <c r="P868" s="24"/>
      <c r="Q868" s="23"/>
      <c r="R868" s="24"/>
      <c r="S868" s="24"/>
      <c r="T868" s="24"/>
      <c r="U868" s="24"/>
    </row>
    <row r="869" spans="5:21" ht="12.75">
      <c r="E869" s="23"/>
      <c r="F869" s="24"/>
      <c r="H869" s="23"/>
      <c r="J869" s="201"/>
      <c r="K869" s="201"/>
      <c r="L869" s="201"/>
      <c r="N869" s="24"/>
      <c r="P869" s="24"/>
      <c r="Q869" s="23"/>
      <c r="R869" s="24"/>
      <c r="S869" s="24"/>
      <c r="T869" s="24"/>
      <c r="U869" s="24"/>
    </row>
    <row r="870" spans="5:21" ht="12.75">
      <c r="E870" s="23"/>
      <c r="F870" s="24"/>
      <c r="H870" s="23"/>
      <c r="J870" s="201"/>
      <c r="K870" s="201"/>
      <c r="L870" s="201"/>
      <c r="N870" s="24"/>
      <c r="P870" s="24"/>
      <c r="Q870" s="23"/>
      <c r="R870" s="24"/>
      <c r="S870" s="24"/>
      <c r="T870" s="24"/>
      <c r="U870" s="24"/>
    </row>
    <row r="871" spans="5:21" ht="12.75">
      <c r="E871" s="23"/>
      <c r="F871" s="24"/>
      <c r="H871" s="23"/>
      <c r="J871" s="201"/>
      <c r="K871" s="201"/>
      <c r="L871" s="201"/>
      <c r="N871" s="24"/>
      <c r="P871" s="24"/>
      <c r="Q871" s="23"/>
      <c r="R871" s="24"/>
      <c r="S871" s="24"/>
      <c r="T871" s="24"/>
      <c r="U871" s="24"/>
    </row>
    <row r="872" spans="5:21" ht="12.75">
      <c r="E872" s="23"/>
      <c r="F872" s="24"/>
      <c r="H872" s="23"/>
      <c r="J872" s="201"/>
      <c r="K872" s="201"/>
      <c r="L872" s="201"/>
      <c r="N872" s="24"/>
      <c r="P872" s="24"/>
      <c r="Q872" s="23"/>
      <c r="R872" s="24"/>
      <c r="S872" s="24"/>
      <c r="T872" s="24"/>
      <c r="U872" s="24"/>
    </row>
    <row r="873" spans="5:21" ht="12.75">
      <c r="E873" s="23"/>
      <c r="F873" s="24"/>
      <c r="H873" s="23"/>
      <c r="J873" s="201"/>
      <c r="K873" s="201"/>
      <c r="L873" s="201"/>
      <c r="N873" s="24"/>
      <c r="P873" s="24"/>
      <c r="Q873" s="23"/>
      <c r="R873" s="24"/>
      <c r="S873" s="24"/>
      <c r="T873" s="24"/>
      <c r="U873" s="24"/>
    </row>
    <row r="874" spans="5:21" ht="12.75">
      <c r="E874" s="23"/>
      <c r="F874" s="24"/>
      <c r="H874" s="23"/>
      <c r="J874" s="201"/>
      <c r="K874" s="201"/>
      <c r="L874" s="201"/>
      <c r="N874" s="24"/>
      <c r="P874" s="24"/>
      <c r="Q874" s="23"/>
      <c r="R874" s="24"/>
      <c r="S874" s="24"/>
      <c r="T874" s="24"/>
      <c r="U874" s="24"/>
    </row>
    <row r="875" spans="5:21" ht="12.75">
      <c r="E875" s="23"/>
      <c r="F875" s="24"/>
      <c r="H875" s="23"/>
      <c r="J875" s="201"/>
      <c r="K875" s="201"/>
      <c r="L875" s="201"/>
      <c r="N875" s="24"/>
      <c r="P875" s="24"/>
      <c r="Q875" s="23"/>
      <c r="R875" s="24"/>
      <c r="S875" s="24"/>
      <c r="T875" s="24"/>
      <c r="U875" s="24"/>
    </row>
    <row r="876" spans="5:21" ht="12.75">
      <c r="E876" s="23"/>
      <c r="F876" s="24"/>
      <c r="H876" s="23"/>
      <c r="J876" s="201"/>
      <c r="K876" s="201"/>
      <c r="L876" s="201"/>
      <c r="N876" s="24"/>
      <c r="P876" s="24"/>
      <c r="Q876" s="23"/>
      <c r="R876" s="24"/>
      <c r="S876" s="24"/>
      <c r="T876" s="24"/>
      <c r="U876" s="24"/>
    </row>
    <row r="877" spans="5:21" ht="12.75">
      <c r="E877" s="23"/>
      <c r="F877" s="24"/>
      <c r="H877" s="23"/>
      <c r="J877" s="201"/>
      <c r="K877" s="201"/>
      <c r="L877" s="201"/>
      <c r="N877" s="24"/>
      <c r="P877" s="24"/>
      <c r="Q877" s="23"/>
      <c r="R877" s="24"/>
      <c r="S877" s="24"/>
      <c r="T877" s="24"/>
      <c r="U877" s="24"/>
    </row>
    <row r="878" spans="5:21" ht="12.75">
      <c r="E878" s="23"/>
      <c r="F878" s="24"/>
      <c r="H878" s="23"/>
      <c r="J878" s="201"/>
      <c r="K878" s="201"/>
      <c r="L878" s="201"/>
      <c r="N878" s="24"/>
      <c r="P878" s="24"/>
      <c r="Q878" s="23"/>
      <c r="R878" s="24"/>
      <c r="S878" s="24"/>
      <c r="T878" s="24"/>
      <c r="U878" s="24"/>
    </row>
    <row r="879" spans="5:21" ht="12.75">
      <c r="E879" s="23"/>
      <c r="F879" s="24"/>
      <c r="H879" s="23"/>
      <c r="J879" s="201"/>
      <c r="K879" s="201"/>
      <c r="L879" s="201"/>
      <c r="N879" s="24"/>
      <c r="P879" s="24"/>
      <c r="Q879" s="23"/>
      <c r="R879" s="24"/>
      <c r="S879" s="24"/>
      <c r="T879" s="24"/>
      <c r="U879" s="24"/>
    </row>
    <row r="880" spans="5:21" ht="12.75">
      <c r="E880" s="23"/>
      <c r="F880" s="24"/>
      <c r="H880" s="23"/>
      <c r="J880" s="201"/>
      <c r="K880" s="201"/>
      <c r="L880" s="201"/>
      <c r="N880" s="24"/>
      <c r="P880" s="24"/>
      <c r="Q880" s="23"/>
      <c r="R880" s="24"/>
      <c r="S880" s="24"/>
      <c r="T880" s="24"/>
      <c r="U880" s="24"/>
    </row>
    <row r="881" spans="5:21" ht="12.75">
      <c r="E881" s="23"/>
      <c r="F881" s="24"/>
      <c r="H881" s="23"/>
      <c r="J881" s="201"/>
      <c r="K881" s="201"/>
      <c r="L881" s="201"/>
      <c r="N881" s="24"/>
      <c r="P881" s="24"/>
      <c r="Q881" s="23"/>
      <c r="R881" s="24"/>
      <c r="S881" s="24"/>
      <c r="T881" s="24"/>
      <c r="U881" s="24"/>
    </row>
    <row r="882" spans="5:21" ht="12.75">
      <c r="E882" s="23"/>
      <c r="F882" s="24"/>
      <c r="H882" s="23"/>
      <c r="J882" s="201"/>
      <c r="K882" s="201"/>
      <c r="L882" s="201"/>
      <c r="N882" s="24"/>
      <c r="P882" s="24"/>
      <c r="Q882" s="23"/>
      <c r="R882" s="24"/>
      <c r="S882" s="24"/>
      <c r="T882" s="24"/>
      <c r="U882" s="24"/>
    </row>
    <row r="883" spans="5:21" ht="12.75">
      <c r="E883" s="23"/>
      <c r="F883" s="24"/>
      <c r="H883" s="23"/>
      <c r="J883" s="201"/>
      <c r="K883" s="201"/>
      <c r="L883" s="201"/>
      <c r="N883" s="24"/>
      <c r="P883" s="24"/>
      <c r="Q883" s="23"/>
      <c r="R883" s="24"/>
      <c r="S883" s="24"/>
      <c r="T883" s="24"/>
      <c r="U883" s="24"/>
    </row>
    <row r="884" spans="5:21" ht="12.75">
      <c r="E884" s="23"/>
      <c r="F884" s="24"/>
      <c r="H884" s="23"/>
      <c r="J884" s="201"/>
      <c r="K884" s="201"/>
      <c r="L884" s="201"/>
      <c r="N884" s="24"/>
      <c r="P884" s="24"/>
      <c r="Q884" s="23"/>
      <c r="R884" s="24"/>
      <c r="S884" s="24"/>
      <c r="T884" s="24"/>
      <c r="U884" s="24"/>
    </row>
    <row r="885" spans="5:21" ht="12.75">
      <c r="E885" s="23"/>
      <c r="F885" s="24"/>
      <c r="H885" s="23"/>
      <c r="J885" s="201"/>
      <c r="K885" s="201"/>
      <c r="L885" s="201"/>
      <c r="N885" s="24"/>
      <c r="P885" s="24"/>
      <c r="Q885" s="23"/>
      <c r="R885" s="24"/>
      <c r="S885" s="24"/>
      <c r="T885" s="24"/>
      <c r="U885" s="24"/>
    </row>
    <row r="886" spans="5:21" ht="12.75">
      <c r="E886" s="23"/>
      <c r="F886" s="24"/>
      <c r="H886" s="23"/>
      <c r="J886" s="201"/>
      <c r="K886" s="201"/>
      <c r="L886" s="201"/>
      <c r="N886" s="24"/>
      <c r="P886" s="24"/>
      <c r="Q886" s="23"/>
      <c r="R886" s="24"/>
      <c r="S886" s="24"/>
      <c r="T886" s="24"/>
      <c r="U886" s="24"/>
    </row>
    <row r="887" spans="5:21" ht="12.75">
      <c r="E887" s="23"/>
      <c r="F887" s="24"/>
      <c r="H887" s="23"/>
      <c r="J887" s="201"/>
      <c r="K887" s="201"/>
      <c r="L887" s="201"/>
      <c r="N887" s="24"/>
      <c r="P887" s="24"/>
      <c r="Q887" s="23"/>
      <c r="R887" s="24"/>
      <c r="S887" s="24"/>
      <c r="T887" s="24"/>
      <c r="U887" s="24"/>
    </row>
    <row r="888" spans="5:21" ht="12.75">
      <c r="E888" s="23"/>
      <c r="F888" s="24"/>
      <c r="H888" s="23"/>
      <c r="J888" s="201"/>
      <c r="K888" s="201"/>
      <c r="L888" s="201"/>
      <c r="N888" s="24"/>
      <c r="P888" s="24"/>
      <c r="Q888" s="23"/>
      <c r="R888" s="24"/>
      <c r="S888" s="24"/>
      <c r="T888" s="24"/>
      <c r="U888" s="24"/>
    </row>
    <row r="889" spans="5:21" ht="12.75">
      <c r="E889" s="23"/>
      <c r="F889" s="24"/>
      <c r="H889" s="23"/>
      <c r="J889" s="201"/>
      <c r="K889" s="201"/>
      <c r="L889" s="201"/>
      <c r="N889" s="24"/>
      <c r="P889" s="24"/>
      <c r="Q889" s="23"/>
      <c r="R889" s="24"/>
      <c r="S889" s="24"/>
      <c r="T889" s="24"/>
      <c r="U889" s="24"/>
    </row>
    <row r="890" spans="5:21" ht="12.75">
      <c r="E890" s="23"/>
      <c r="F890" s="24"/>
      <c r="H890" s="23"/>
      <c r="J890" s="201"/>
      <c r="K890" s="201"/>
      <c r="L890" s="201"/>
      <c r="N890" s="24"/>
      <c r="P890" s="24"/>
      <c r="Q890" s="23"/>
      <c r="R890" s="24"/>
      <c r="S890" s="24"/>
      <c r="T890" s="24"/>
      <c r="U890" s="24"/>
    </row>
    <row r="891" spans="5:21" ht="12.75">
      <c r="E891" s="23"/>
      <c r="F891" s="24"/>
      <c r="H891" s="23"/>
      <c r="J891" s="201"/>
      <c r="K891" s="201"/>
      <c r="L891" s="201"/>
      <c r="N891" s="24"/>
      <c r="P891" s="24"/>
      <c r="Q891" s="23"/>
      <c r="R891" s="24"/>
      <c r="S891" s="24"/>
      <c r="T891" s="24"/>
      <c r="U891" s="24"/>
    </row>
    <row r="892" spans="5:21" ht="12.75">
      <c r="E892" s="23"/>
      <c r="F892" s="24"/>
      <c r="H892" s="23"/>
      <c r="J892" s="201"/>
      <c r="K892" s="201"/>
      <c r="L892" s="201"/>
      <c r="N892" s="24"/>
      <c r="P892" s="24"/>
      <c r="Q892" s="23"/>
      <c r="R892" s="24"/>
      <c r="S892" s="24"/>
      <c r="T892" s="24"/>
      <c r="U892" s="24"/>
    </row>
    <row r="893" spans="5:21" ht="12.75">
      <c r="E893" s="23"/>
      <c r="F893" s="24"/>
      <c r="H893" s="23"/>
      <c r="J893" s="201"/>
      <c r="K893" s="201"/>
      <c r="L893" s="201"/>
      <c r="N893" s="24"/>
      <c r="P893" s="24"/>
      <c r="Q893" s="23"/>
      <c r="R893" s="24"/>
      <c r="S893" s="24"/>
      <c r="T893" s="24"/>
      <c r="U893" s="24"/>
    </row>
    <row r="894" spans="5:21" ht="12.75">
      <c r="E894" s="23"/>
      <c r="F894" s="24"/>
      <c r="H894" s="23"/>
      <c r="J894" s="201"/>
      <c r="K894" s="201"/>
      <c r="L894" s="201"/>
      <c r="N894" s="24"/>
      <c r="P894" s="24"/>
      <c r="Q894" s="23"/>
      <c r="R894" s="24"/>
      <c r="S894" s="24"/>
      <c r="T894" s="24"/>
      <c r="U894" s="24"/>
    </row>
    <row r="895" spans="5:21" ht="12.75">
      <c r="E895" s="23"/>
      <c r="F895" s="24"/>
      <c r="H895" s="23"/>
      <c r="J895" s="201"/>
      <c r="K895" s="201"/>
      <c r="L895" s="201"/>
      <c r="N895" s="24"/>
      <c r="P895" s="24"/>
      <c r="Q895" s="23"/>
      <c r="R895" s="24"/>
      <c r="S895" s="24"/>
      <c r="T895" s="24"/>
      <c r="U895" s="24"/>
    </row>
    <row r="896" spans="5:21" ht="12.75">
      <c r="E896" s="23"/>
      <c r="F896" s="24"/>
      <c r="H896" s="23"/>
      <c r="J896" s="201"/>
      <c r="K896" s="201"/>
      <c r="L896" s="201"/>
      <c r="N896" s="24"/>
      <c r="P896" s="24"/>
      <c r="Q896" s="23"/>
      <c r="R896" s="24"/>
      <c r="S896" s="24"/>
      <c r="T896" s="24"/>
      <c r="U896" s="24"/>
    </row>
    <row r="897" spans="5:21" ht="12.75">
      <c r="E897" s="23"/>
      <c r="F897" s="24"/>
      <c r="H897" s="23"/>
      <c r="J897" s="201"/>
      <c r="K897" s="201"/>
      <c r="L897" s="201"/>
      <c r="N897" s="24"/>
      <c r="P897" s="24"/>
      <c r="Q897" s="23"/>
      <c r="R897" s="24"/>
      <c r="S897" s="24"/>
      <c r="T897" s="24"/>
      <c r="U897" s="24"/>
    </row>
    <row r="898" spans="5:21" ht="12.75">
      <c r="E898" s="23"/>
      <c r="F898" s="24"/>
      <c r="H898" s="23"/>
      <c r="J898" s="201"/>
      <c r="K898" s="201"/>
      <c r="L898" s="201"/>
      <c r="N898" s="24"/>
      <c r="P898" s="24"/>
      <c r="Q898" s="23"/>
      <c r="R898" s="24"/>
      <c r="S898" s="24"/>
      <c r="T898" s="24"/>
      <c r="U898" s="24"/>
    </row>
    <row r="899" spans="5:21" ht="12.75">
      <c r="E899" s="23"/>
      <c r="F899" s="24"/>
      <c r="H899" s="23"/>
      <c r="J899" s="201"/>
      <c r="K899" s="201"/>
      <c r="L899" s="201"/>
      <c r="N899" s="24"/>
      <c r="P899" s="24"/>
      <c r="Q899" s="23"/>
      <c r="R899" s="24"/>
      <c r="S899" s="24"/>
      <c r="T899" s="24"/>
      <c r="U899" s="24"/>
    </row>
    <row r="900" spans="5:21" ht="12.75">
      <c r="E900" s="23"/>
      <c r="F900" s="24"/>
      <c r="H900" s="23"/>
      <c r="J900" s="201"/>
      <c r="K900" s="201"/>
      <c r="L900" s="201"/>
      <c r="N900" s="24"/>
      <c r="P900" s="24"/>
      <c r="Q900" s="23"/>
      <c r="R900" s="24"/>
      <c r="S900" s="24"/>
      <c r="T900" s="24"/>
      <c r="U900" s="24"/>
    </row>
    <row r="901" spans="5:21" ht="12.75">
      <c r="E901" s="23"/>
      <c r="F901" s="24"/>
      <c r="H901" s="23"/>
      <c r="J901" s="201"/>
      <c r="K901" s="201"/>
      <c r="L901" s="201"/>
      <c r="N901" s="24"/>
      <c r="P901" s="24"/>
      <c r="Q901" s="23"/>
      <c r="R901" s="24"/>
      <c r="S901" s="24"/>
      <c r="T901" s="24"/>
      <c r="U901" s="24"/>
    </row>
    <row r="902" spans="5:21" ht="12.75">
      <c r="E902" s="23"/>
      <c r="F902" s="24"/>
      <c r="H902" s="23"/>
      <c r="J902" s="201"/>
      <c r="K902" s="201"/>
      <c r="L902" s="201"/>
      <c r="N902" s="24"/>
      <c r="P902" s="24"/>
      <c r="Q902" s="23"/>
      <c r="R902" s="24"/>
      <c r="S902" s="24"/>
      <c r="T902" s="24"/>
      <c r="U902" s="24"/>
    </row>
    <row r="903" spans="5:21" ht="12.75">
      <c r="E903" s="23"/>
      <c r="F903" s="24"/>
      <c r="H903" s="23"/>
      <c r="J903" s="201"/>
      <c r="K903" s="201"/>
      <c r="L903" s="201"/>
      <c r="N903" s="24"/>
      <c r="P903" s="24"/>
      <c r="Q903" s="23"/>
      <c r="R903" s="24"/>
      <c r="S903" s="24"/>
      <c r="T903" s="24"/>
      <c r="U903" s="24"/>
    </row>
    <row r="904" spans="5:21" ht="12.75">
      <c r="E904" s="23"/>
      <c r="F904" s="24"/>
      <c r="H904" s="23"/>
      <c r="J904" s="201"/>
      <c r="K904" s="201"/>
      <c r="L904" s="201"/>
      <c r="N904" s="24"/>
      <c r="P904" s="24"/>
      <c r="Q904" s="23"/>
      <c r="R904" s="24"/>
      <c r="S904" s="24"/>
      <c r="T904" s="24"/>
      <c r="U904" s="24"/>
    </row>
    <row r="905" spans="5:21" ht="12.75">
      <c r="E905" s="23"/>
      <c r="F905" s="24"/>
      <c r="H905" s="23"/>
      <c r="J905" s="201"/>
      <c r="K905" s="201"/>
      <c r="L905" s="201"/>
      <c r="N905" s="24"/>
      <c r="P905" s="24"/>
      <c r="Q905" s="23"/>
      <c r="R905" s="24"/>
      <c r="S905" s="24"/>
      <c r="T905" s="24"/>
      <c r="U905" s="24"/>
    </row>
    <row r="906" spans="5:21" ht="12.75">
      <c r="E906" s="23"/>
      <c r="F906" s="24"/>
      <c r="H906" s="23"/>
      <c r="J906" s="201"/>
      <c r="K906" s="201"/>
      <c r="L906" s="201"/>
      <c r="N906" s="24"/>
      <c r="P906" s="24"/>
      <c r="Q906" s="23"/>
      <c r="R906" s="24"/>
      <c r="S906" s="24"/>
      <c r="T906" s="24"/>
      <c r="U906" s="24"/>
    </row>
    <row r="907" spans="5:21" ht="12.75">
      <c r="E907" s="23"/>
      <c r="F907" s="24"/>
      <c r="H907" s="23"/>
      <c r="J907" s="201"/>
      <c r="K907" s="201"/>
      <c r="L907" s="201"/>
      <c r="N907" s="24"/>
      <c r="P907" s="24"/>
      <c r="Q907" s="23"/>
      <c r="R907" s="24"/>
      <c r="S907" s="24"/>
      <c r="T907" s="24"/>
      <c r="U907" s="24"/>
    </row>
    <row r="908" spans="5:21" ht="12.75">
      <c r="E908" s="23"/>
      <c r="F908" s="24"/>
      <c r="H908" s="23"/>
      <c r="J908" s="201"/>
      <c r="K908" s="201"/>
      <c r="L908" s="201"/>
      <c r="N908" s="24"/>
      <c r="P908" s="24"/>
      <c r="Q908" s="23"/>
      <c r="R908" s="24"/>
      <c r="S908" s="24"/>
      <c r="T908" s="24"/>
      <c r="U908" s="24"/>
    </row>
    <row r="909" spans="5:21" ht="12.75">
      <c r="E909" s="23"/>
      <c r="F909" s="24"/>
      <c r="H909" s="23"/>
      <c r="J909" s="201"/>
      <c r="K909" s="201"/>
      <c r="L909" s="201"/>
      <c r="N909" s="24"/>
      <c r="P909" s="24"/>
      <c r="Q909" s="23"/>
      <c r="R909" s="24"/>
      <c r="S909" s="24"/>
      <c r="T909" s="24"/>
      <c r="U909" s="24"/>
    </row>
    <row r="910" spans="5:21" ht="12.75">
      <c r="E910" s="23"/>
      <c r="F910" s="24"/>
      <c r="H910" s="23"/>
      <c r="J910" s="201"/>
      <c r="K910" s="201"/>
      <c r="L910" s="201"/>
      <c r="N910" s="24"/>
      <c r="P910" s="24"/>
      <c r="Q910" s="23"/>
      <c r="R910" s="24"/>
      <c r="S910" s="24"/>
      <c r="T910" s="24"/>
      <c r="U910" s="24"/>
    </row>
    <row r="911" spans="5:21" ht="12.75">
      <c r="E911" s="23"/>
      <c r="F911" s="24"/>
      <c r="H911" s="23"/>
      <c r="J911" s="201"/>
      <c r="K911" s="201"/>
      <c r="L911" s="201"/>
      <c r="N911" s="24"/>
      <c r="P911" s="24"/>
      <c r="Q911" s="23"/>
      <c r="R911" s="24"/>
      <c r="S911" s="24"/>
      <c r="T911" s="24"/>
      <c r="U911" s="24"/>
    </row>
    <row r="912" spans="5:21" ht="12.75">
      <c r="E912" s="23"/>
      <c r="F912" s="24"/>
      <c r="H912" s="23"/>
      <c r="J912" s="201"/>
      <c r="K912" s="201"/>
      <c r="L912" s="201"/>
      <c r="N912" s="24"/>
      <c r="P912" s="24"/>
      <c r="Q912" s="23"/>
      <c r="R912" s="24"/>
      <c r="S912" s="24"/>
      <c r="T912" s="24"/>
      <c r="U912" s="24"/>
    </row>
    <row r="913" spans="5:21" ht="12.75">
      <c r="E913" s="23"/>
      <c r="F913" s="24"/>
      <c r="H913" s="23"/>
      <c r="J913" s="201"/>
      <c r="K913" s="201"/>
      <c r="L913" s="201"/>
      <c r="N913" s="24"/>
      <c r="P913" s="24"/>
      <c r="Q913" s="23"/>
      <c r="R913" s="24"/>
      <c r="S913" s="24"/>
      <c r="T913" s="24"/>
      <c r="U913" s="24"/>
    </row>
    <row r="914" spans="5:21" ht="12.75">
      <c r="E914" s="23"/>
      <c r="F914" s="24"/>
      <c r="H914" s="23"/>
      <c r="J914" s="201"/>
      <c r="K914" s="201"/>
      <c r="L914" s="201"/>
      <c r="N914" s="24"/>
      <c r="P914" s="24"/>
      <c r="Q914" s="23"/>
      <c r="R914" s="24"/>
      <c r="S914" s="24"/>
      <c r="T914" s="24"/>
      <c r="U914" s="24"/>
    </row>
    <row r="915" spans="5:21" ht="12.75">
      <c r="E915" s="23"/>
      <c r="F915" s="24"/>
      <c r="H915" s="23"/>
      <c r="J915" s="201"/>
      <c r="K915" s="201"/>
      <c r="L915" s="201"/>
      <c r="N915" s="24"/>
      <c r="P915" s="24"/>
      <c r="Q915" s="23"/>
      <c r="R915" s="24"/>
      <c r="S915" s="24"/>
      <c r="T915" s="24"/>
      <c r="U915" s="24"/>
    </row>
    <row r="916" spans="5:21" ht="12.75">
      <c r="E916" s="23"/>
      <c r="F916" s="24"/>
      <c r="H916" s="23"/>
      <c r="J916" s="201"/>
      <c r="K916" s="201"/>
      <c r="L916" s="201"/>
      <c r="N916" s="24"/>
      <c r="P916" s="24"/>
      <c r="Q916" s="23"/>
      <c r="R916" s="24"/>
      <c r="S916" s="24"/>
      <c r="T916" s="24"/>
      <c r="U916" s="24"/>
    </row>
    <row r="917" spans="5:21" ht="12.75">
      <c r="E917" s="23"/>
      <c r="F917" s="24"/>
      <c r="H917" s="23"/>
      <c r="J917" s="201"/>
      <c r="K917" s="201"/>
      <c r="L917" s="201"/>
      <c r="N917" s="24"/>
      <c r="P917" s="24"/>
      <c r="Q917" s="23"/>
      <c r="R917" s="24"/>
      <c r="S917" s="24"/>
      <c r="T917" s="24"/>
      <c r="U917" s="24"/>
    </row>
    <row r="918" spans="5:21" ht="12.75">
      <c r="E918" s="23"/>
      <c r="F918" s="24"/>
      <c r="H918" s="23"/>
      <c r="J918" s="201"/>
      <c r="K918" s="201"/>
      <c r="L918" s="201"/>
      <c r="N918" s="24"/>
      <c r="P918" s="24"/>
      <c r="Q918" s="23"/>
      <c r="R918" s="24"/>
      <c r="S918" s="24"/>
      <c r="T918" s="24"/>
      <c r="U918" s="24"/>
    </row>
    <row r="919" spans="5:21" ht="12.75">
      <c r="E919" s="23"/>
      <c r="F919" s="24"/>
      <c r="H919" s="23"/>
      <c r="J919" s="201"/>
      <c r="K919" s="201"/>
      <c r="L919" s="201"/>
      <c r="N919" s="24"/>
      <c r="P919" s="24"/>
      <c r="Q919" s="23"/>
      <c r="R919" s="24"/>
      <c r="S919" s="24"/>
      <c r="T919" s="24"/>
      <c r="U919" s="24"/>
    </row>
    <row r="920" spans="5:21" ht="12.75">
      <c r="E920" s="23"/>
      <c r="F920" s="24"/>
      <c r="H920" s="23"/>
      <c r="J920" s="201"/>
      <c r="K920" s="201"/>
      <c r="L920" s="201"/>
      <c r="N920" s="24"/>
      <c r="P920" s="24"/>
      <c r="Q920" s="23"/>
      <c r="R920" s="24"/>
      <c r="S920" s="24"/>
      <c r="T920" s="24"/>
      <c r="U920" s="24"/>
    </row>
    <row r="921" spans="5:21" ht="12.75">
      <c r="E921" s="23"/>
      <c r="F921" s="24"/>
      <c r="H921" s="23"/>
      <c r="J921" s="201"/>
      <c r="K921" s="201"/>
      <c r="L921" s="201"/>
      <c r="N921" s="24"/>
      <c r="P921" s="24"/>
      <c r="Q921" s="23"/>
      <c r="R921" s="24"/>
      <c r="S921" s="24"/>
      <c r="T921" s="24"/>
      <c r="U921" s="24"/>
    </row>
    <row r="922" spans="5:21" ht="12.75">
      <c r="E922" s="23"/>
      <c r="F922" s="24"/>
      <c r="H922" s="23"/>
      <c r="J922" s="201"/>
      <c r="K922" s="201"/>
      <c r="L922" s="201"/>
      <c r="N922" s="24"/>
      <c r="P922" s="24"/>
      <c r="Q922" s="23"/>
      <c r="R922" s="24"/>
      <c r="S922" s="24"/>
      <c r="T922" s="24"/>
      <c r="U922" s="24"/>
    </row>
    <row r="923" spans="5:21" ht="12.75">
      <c r="E923" s="23"/>
      <c r="F923" s="24"/>
      <c r="H923" s="23"/>
      <c r="J923" s="201"/>
      <c r="K923" s="201"/>
      <c r="L923" s="201"/>
      <c r="N923" s="24"/>
      <c r="P923" s="24"/>
      <c r="Q923" s="23"/>
      <c r="R923" s="24"/>
      <c r="S923" s="24"/>
      <c r="T923" s="24"/>
      <c r="U923" s="24"/>
    </row>
    <row r="924" spans="5:21" ht="12.75">
      <c r="E924" s="23"/>
      <c r="F924" s="24"/>
      <c r="H924" s="23"/>
      <c r="J924" s="201"/>
      <c r="K924" s="201"/>
      <c r="L924" s="201"/>
      <c r="N924" s="24"/>
      <c r="P924" s="24"/>
      <c r="Q924" s="23"/>
      <c r="R924" s="24"/>
      <c r="S924" s="24"/>
      <c r="T924" s="24"/>
      <c r="U924" s="24"/>
    </row>
    <row r="925" spans="5:21" ht="12.75">
      <c r="E925" s="23"/>
      <c r="F925" s="24"/>
      <c r="H925" s="23"/>
      <c r="J925" s="201"/>
      <c r="K925" s="201"/>
      <c r="L925" s="201"/>
      <c r="N925" s="24"/>
      <c r="P925" s="24"/>
      <c r="Q925" s="23"/>
      <c r="R925" s="24"/>
      <c r="S925" s="24"/>
      <c r="T925" s="24"/>
      <c r="U925" s="24"/>
    </row>
    <row r="926" spans="5:21" ht="12.75">
      <c r="E926" s="23"/>
      <c r="F926" s="24"/>
      <c r="H926" s="23"/>
      <c r="J926" s="201"/>
      <c r="K926" s="201"/>
      <c r="L926" s="201"/>
      <c r="N926" s="24"/>
      <c r="P926" s="24"/>
      <c r="Q926" s="23"/>
      <c r="R926" s="24"/>
      <c r="S926" s="24"/>
      <c r="T926" s="24"/>
      <c r="U926" s="24"/>
    </row>
    <row r="927" spans="5:21" ht="12.75">
      <c r="E927" s="23"/>
      <c r="F927" s="24"/>
      <c r="H927" s="23"/>
      <c r="J927" s="201"/>
      <c r="K927" s="201"/>
      <c r="L927" s="201"/>
      <c r="N927" s="24"/>
      <c r="P927" s="24"/>
      <c r="Q927" s="23"/>
      <c r="R927" s="24"/>
      <c r="S927" s="24"/>
      <c r="T927" s="24"/>
      <c r="U927" s="24"/>
    </row>
    <row r="928" spans="5:21" ht="12.75">
      <c r="E928" s="23"/>
      <c r="F928" s="24"/>
      <c r="H928" s="23"/>
      <c r="J928" s="201"/>
      <c r="K928" s="201"/>
      <c r="L928" s="201"/>
      <c r="N928" s="24"/>
      <c r="P928" s="24"/>
      <c r="Q928" s="23"/>
      <c r="R928" s="24"/>
      <c r="S928" s="24"/>
      <c r="T928" s="24"/>
      <c r="U928" s="24"/>
    </row>
    <row r="929" spans="5:21" ht="12.75">
      <c r="E929" s="23"/>
      <c r="F929" s="24"/>
      <c r="H929" s="23"/>
      <c r="J929" s="201"/>
      <c r="K929" s="201"/>
      <c r="L929" s="201"/>
      <c r="N929" s="24"/>
      <c r="P929" s="24"/>
      <c r="Q929" s="23"/>
      <c r="R929" s="24"/>
      <c r="S929" s="24"/>
      <c r="T929" s="24"/>
      <c r="U929" s="24"/>
    </row>
    <row r="930" spans="5:21" ht="12.75">
      <c r="E930" s="23"/>
      <c r="F930" s="24"/>
      <c r="H930" s="23"/>
      <c r="J930" s="201"/>
      <c r="K930" s="201"/>
      <c r="L930" s="201"/>
      <c r="N930" s="24"/>
      <c r="P930" s="24"/>
      <c r="Q930" s="23"/>
      <c r="R930" s="24"/>
      <c r="S930" s="24"/>
      <c r="T930" s="24"/>
      <c r="U930" s="24"/>
    </row>
    <row r="931" spans="5:21" ht="12.75">
      <c r="E931" s="23"/>
      <c r="F931" s="24"/>
      <c r="H931" s="23"/>
      <c r="J931" s="201"/>
      <c r="K931" s="201"/>
      <c r="L931" s="201"/>
      <c r="N931" s="24"/>
      <c r="P931" s="24"/>
      <c r="Q931" s="23"/>
      <c r="R931" s="24"/>
      <c r="S931" s="24"/>
      <c r="T931" s="24"/>
      <c r="U931" s="24"/>
    </row>
    <row r="932" spans="5:21" ht="12.75">
      <c r="E932" s="23"/>
      <c r="F932" s="24"/>
      <c r="H932" s="23"/>
      <c r="J932" s="201"/>
      <c r="K932" s="201"/>
      <c r="L932" s="201"/>
      <c r="N932" s="24"/>
      <c r="P932" s="24"/>
      <c r="Q932" s="23"/>
      <c r="R932" s="24"/>
      <c r="S932" s="24"/>
      <c r="T932" s="24"/>
      <c r="U932" s="24"/>
    </row>
    <row r="933" spans="5:21" ht="12.75">
      <c r="E933" s="23"/>
      <c r="F933" s="24"/>
      <c r="H933" s="23"/>
      <c r="J933" s="201"/>
      <c r="K933" s="201"/>
      <c r="L933" s="201"/>
      <c r="N933" s="24"/>
      <c r="P933" s="24"/>
      <c r="Q933" s="23"/>
      <c r="R933" s="24"/>
      <c r="S933" s="24"/>
      <c r="T933" s="24"/>
      <c r="U933" s="24"/>
    </row>
    <row r="934" spans="5:21" ht="12.75">
      <c r="E934" s="23"/>
      <c r="F934" s="24"/>
      <c r="H934" s="23"/>
      <c r="J934" s="201"/>
      <c r="K934" s="201"/>
      <c r="L934" s="201"/>
      <c r="N934" s="24"/>
      <c r="P934" s="24"/>
      <c r="Q934" s="23"/>
      <c r="R934" s="24"/>
      <c r="S934" s="24"/>
      <c r="T934" s="24"/>
      <c r="U934" s="24"/>
    </row>
    <row r="935" spans="5:21" ht="12.75">
      <c r="E935" s="23"/>
      <c r="F935" s="24"/>
      <c r="H935" s="23"/>
      <c r="J935" s="201"/>
      <c r="K935" s="201"/>
      <c r="L935" s="201"/>
      <c r="N935" s="24"/>
      <c r="P935" s="24"/>
      <c r="Q935" s="23"/>
      <c r="R935" s="24"/>
      <c r="S935" s="24"/>
      <c r="T935" s="24"/>
      <c r="U935" s="24"/>
    </row>
    <row r="936" spans="5:21" ht="12.75">
      <c r="E936" s="23"/>
      <c r="F936" s="24"/>
      <c r="H936" s="23"/>
      <c r="J936" s="201"/>
      <c r="K936" s="201"/>
      <c r="L936" s="201"/>
      <c r="N936" s="24"/>
      <c r="P936" s="24"/>
      <c r="Q936" s="23"/>
      <c r="R936" s="24"/>
      <c r="S936" s="24"/>
      <c r="T936" s="24"/>
      <c r="U936" s="24"/>
    </row>
    <row r="937" spans="5:21" ht="12.75">
      <c r="E937" s="23"/>
      <c r="F937" s="24"/>
      <c r="H937" s="23"/>
      <c r="J937" s="201"/>
      <c r="K937" s="201"/>
      <c r="L937" s="201"/>
      <c r="N937" s="24"/>
      <c r="P937" s="24"/>
      <c r="Q937" s="23"/>
      <c r="R937" s="24"/>
      <c r="S937" s="24"/>
      <c r="T937" s="24"/>
      <c r="U937" s="24"/>
    </row>
    <row r="938" spans="5:21" ht="12.75">
      <c r="E938" s="23"/>
      <c r="F938" s="24"/>
      <c r="H938" s="23"/>
      <c r="J938" s="201"/>
      <c r="K938" s="201"/>
      <c r="L938" s="201"/>
      <c r="N938" s="24"/>
      <c r="P938" s="24"/>
      <c r="Q938" s="23"/>
      <c r="R938" s="24"/>
      <c r="S938" s="24"/>
      <c r="T938" s="24"/>
      <c r="U938" s="24"/>
    </row>
    <row r="939" spans="5:21" ht="12.75">
      <c r="E939" s="23"/>
      <c r="F939" s="24"/>
      <c r="H939" s="23"/>
      <c r="J939" s="201"/>
      <c r="K939" s="201"/>
      <c r="L939" s="201"/>
      <c r="N939" s="24"/>
      <c r="P939" s="24"/>
      <c r="Q939" s="23"/>
      <c r="R939" s="24"/>
      <c r="S939" s="24"/>
      <c r="T939" s="24"/>
      <c r="U939" s="24"/>
    </row>
    <row r="940" spans="5:21" ht="12.75">
      <c r="E940" s="23"/>
      <c r="F940" s="24"/>
      <c r="H940" s="23"/>
      <c r="J940" s="201"/>
      <c r="K940" s="201"/>
      <c r="L940" s="201"/>
      <c r="N940" s="24"/>
      <c r="P940" s="24"/>
      <c r="Q940" s="23"/>
      <c r="R940" s="24"/>
      <c r="S940" s="24"/>
      <c r="T940" s="24"/>
      <c r="U940" s="24"/>
    </row>
    <row r="941" spans="5:21" ht="12.75">
      <c r="E941" s="23"/>
      <c r="F941" s="24"/>
      <c r="H941" s="23"/>
      <c r="J941" s="201"/>
      <c r="K941" s="201"/>
      <c r="L941" s="201"/>
      <c r="N941" s="24"/>
      <c r="P941" s="24"/>
      <c r="Q941" s="23"/>
      <c r="R941" s="24"/>
      <c r="S941" s="24"/>
      <c r="T941" s="24"/>
      <c r="U941" s="24"/>
    </row>
    <row r="942" spans="5:21" ht="12.75">
      <c r="E942" s="23"/>
      <c r="F942" s="24"/>
      <c r="H942" s="23"/>
      <c r="J942" s="201"/>
      <c r="K942" s="201"/>
      <c r="L942" s="201"/>
      <c r="N942" s="24"/>
      <c r="P942" s="24"/>
      <c r="Q942" s="23"/>
      <c r="R942" s="24"/>
      <c r="S942" s="24"/>
      <c r="T942" s="24"/>
      <c r="U942" s="24"/>
    </row>
    <row r="943" spans="5:21" ht="12.75">
      <c r="E943" s="23"/>
      <c r="F943" s="24"/>
      <c r="H943" s="23"/>
      <c r="J943" s="201"/>
      <c r="K943" s="201"/>
      <c r="L943" s="201"/>
      <c r="N943" s="24"/>
      <c r="P943" s="24"/>
      <c r="Q943" s="23"/>
      <c r="R943" s="24"/>
      <c r="S943" s="24"/>
      <c r="T943" s="24"/>
      <c r="U943" s="24"/>
    </row>
    <row r="944" spans="5:21" ht="12.75">
      <c r="E944" s="23"/>
      <c r="F944" s="24"/>
      <c r="H944" s="23"/>
      <c r="J944" s="201"/>
      <c r="K944" s="201"/>
      <c r="L944" s="201"/>
      <c r="N944" s="24"/>
      <c r="P944" s="24"/>
      <c r="Q944" s="23"/>
      <c r="R944" s="24"/>
      <c r="S944" s="24"/>
      <c r="T944" s="24"/>
      <c r="U944" s="24"/>
    </row>
    <row r="945" spans="5:21" ht="12.75">
      <c r="E945" s="23"/>
      <c r="F945" s="24"/>
      <c r="H945" s="23"/>
      <c r="J945" s="201"/>
      <c r="K945" s="201"/>
      <c r="L945" s="201"/>
      <c r="N945" s="24"/>
      <c r="P945" s="24"/>
      <c r="Q945" s="23"/>
      <c r="R945" s="24"/>
      <c r="S945" s="24"/>
      <c r="T945" s="24"/>
      <c r="U945" s="24"/>
    </row>
    <row r="946" spans="5:21" ht="12.75">
      <c r="E946" s="23"/>
      <c r="F946" s="24"/>
      <c r="H946" s="23"/>
      <c r="J946" s="201"/>
      <c r="K946" s="201"/>
      <c r="L946" s="201"/>
      <c r="N946" s="24"/>
      <c r="P946" s="24"/>
      <c r="Q946" s="23"/>
      <c r="R946" s="24"/>
      <c r="S946" s="24"/>
      <c r="T946" s="24"/>
      <c r="U946" s="24"/>
    </row>
    <row r="947" spans="5:21" ht="12.75">
      <c r="E947" s="23"/>
      <c r="F947" s="24"/>
      <c r="H947" s="23"/>
      <c r="J947" s="201"/>
      <c r="K947" s="201"/>
      <c r="L947" s="201"/>
      <c r="N947" s="24"/>
      <c r="P947" s="24"/>
      <c r="Q947" s="23"/>
      <c r="R947" s="24"/>
      <c r="S947" s="24"/>
      <c r="T947" s="24"/>
      <c r="U947" s="24"/>
    </row>
    <row r="948" spans="5:21" ht="12.75">
      <c r="E948" s="23"/>
      <c r="F948" s="24"/>
      <c r="H948" s="23"/>
      <c r="J948" s="201"/>
      <c r="K948" s="201"/>
      <c r="L948" s="201"/>
      <c r="N948" s="24"/>
      <c r="P948" s="24"/>
      <c r="Q948" s="23"/>
      <c r="R948" s="24"/>
      <c r="S948" s="24"/>
      <c r="T948" s="24"/>
      <c r="U948" s="24"/>
    </row>
    <row r="949" spans="5:21" ht="12.75">
      <c r="E949" s="23"/>
      <c r="F949" s="24"/>
      <c r="H949" s="23"/>
      <c r="J949" s="201"/>
      <c r="K949" s="201"/>
      <c r="L949" s="201"/>
      <c r="N949" s="24"/>
      <c r="P949" s="24"/>
      <c r="Q949" s="23"/>
      <c r="R949" s="24"/>
      <c r="S949" s="24"/>
      <c r="T949" s="24"/>
      <c r="U949" s="24"/>
    </row>
    <row r="950" spans="5:21" ht="12.75">
      <c r="E950" s="23"/>
      <c r="F950" s="24"/>
      <c r="H950" s="23"/>
      <c r="J950" s="201"/>
      <c r="K950" s="201"/>
      <c r="L950" s="201"/>
      <c r="N950" s="24"/>
      <c r="P950" s="24"/>
      <c r="Q950" s="23"/>
      <c r="R950" s="24"/>
      <c r="S950" s="24"/>
      <c r="T950" s="24"/>
      <c r="U950" s="24"/>
    </row>
    <row r="951" spans="5:21" ht="12.75">
      <c r="E951" s="23"/>
      <c r="F951" s="24"/>
      <c r="H951" s="23"/>
      <c r="J951" s="201"/>
      <c r="K951" s="201"/>
      <c r="L951" s="201"/>
      <c r="N951" s="24"/>
      <c r="P951" s="24"/>
      <c r="Q951" s="23"/>
      <c r="R951" s="24"/>
      <c r="S951" s="24"/>
      <c r="T951" s="24"/>
      <c r="U951" s="24"/>
    </row>
    <row r="952" spans="5:21" ht="12.75">
      <c r="E952" s="23"/>
      <c r="F952" s="24"/>
      <c r="H952" s="23"/>
      <c r="J952" s="201"/>
      <c r="K952" s="201"/>
      <c r="L952" s="201"/>
      <c r="N952" s="24"/>
      <c r="P952" s="24"/>
      <c r="Q952" s="23"/>
      <c r="R952" s="24"/>
      <c r="S952" s="24"/>
      <c r="T952" s="24"/>
      <c r="U952" s="24"/>
    </row>
    <row r="953" spans="5:21" ht="12.75">
      <c r="E953" s="23"/>
      <c r="F953" s="24"/>
      <c r="H953" s="23"/>
      <c r="J953" s="201"/>
      <c r="K953" s="201"/>
      <c r="L953" s="201"/>
      <c r="N953" s="24"/>
      <c r="P953" s="24"/>
      <c r="Q953" s="23"/>
      <c r="R953" s="24"/>
      <c r="S953" s="24"/>
      <c r="T953" s="24"/>
      <c r="U953" s="24"/>
    </row>
    <row r="954" spans="5:21" ht="12.75">
      <c r="E954" s="23"/>
      <c r="F954" s="24"/>
      <c r="H954" s="23"/>
      <c r="J954" s="201"/>
      <c r="K954" s="201"/>
      <c r="L954" s="201"/>
      <c r="N954" s="24"/>
      <c r="P954" s="24"/>
      <c r="Q954" s="23"/>
      <c r="R954" s="24"/>
      <c r="S954" s="24"/>
      <c r="T954" s="24"/>
      <c r="U954" s="24"/>
    </row>
    <row r="955" spans="5:21" ht="12.75">
      <c r="E955" s="23"/>
      <c r="F955" s="24"/>
      <c r="H955" s="23"/>
      <c r="J955" s="201"/>
      <c r="K955" s="201"/>
      <c r="L955" s="201"/>
      <c r="N955" s="24"/>
      <c r="P955" s="24"/>
      <c r="Q955" s="23"/>
      <c r="R955" s="24"/>
      <c r="S955" s="24"/>
      <c r="T955" s="24"/>
      <c r="U955" s="24"/>
    </row>
    <row r="956" spans="5:21" ht="12.75">
      <c r="E956" s="23"/>
      <c r="F956" s="24"/>
      <c r="H956" s="23"/>
      <c r="J956" s="201"/>
      <c r="K956" s="201"/>
      <c r="L956" s="201"/>
      <c r="N956" s="24"/>
      <c r="P956" s="24"/>
      <c r="Q956" s="23"/>
      <c r="R956" s="24"/>
      <c r="S956" s="24"/>
      <c r="T956" s="24"/>
      <c r="U956" s="24"/>
    </row>
    <row r="957" spans="5:21" ht="12.75">
      <c r="E957" s="23"/>
      <c r="F957" s="24"/>
      <c r="H957" s="23"/>
      <c r="J957" s="201"/>
      <c r="K957" s="201"/>
      <c r="L957" s="201"/>
      <c r="N957" s="24"/>
      <c r="P957" s="24"/>
      <c r="Q957" s="23"/>
      <c r="R957" s="24"/>
      <c r="S957" s="24"/>
      <c r="T957" s="24"/>
      <c r="U957" s="24"/>
    </row>
    <row r="958" spans="5:21" ht="12.75">
      <c r="E958" s="23"/>
      <c r="F958" s="24"/>
      <c r="H958" s="23"/>
      <c r="J958" s="201"/>
      <c r="K958" s="201"/>
      <c r="L958" s="201"/>
      <c r="N958" s="24"/>
      <c r="P958" s="24"/>
      <c r="Q958" s="23"/>
      <c r="R958" s="24"/>
      <c r="S958" s="24"/>
      <c r="T958" s="24"/>
      <c r="U958" s="24"/>
    </row>
    <row r="959" spans="5:21" ht="12.75">
      <c r="E959" s="23"/>
      <c r="F959" s="24"/>
      <c r="H959" s="23"/>
      <c r="J959" s="201"/>
      <c r="K959" s="201"/>
      <c r="L959" s="201"/>
      <c r="N959" s="24"/>
      <c r="P959" s="24"/>
      <c r="Q959" s="23"/>
      <c r="R959" s="24"/>
      <c r="S959" s="24"/>
      <c r="T959" s="24"/>
      <c r="U959" s="24"/>
    </row>
    <row r="960" spans="5:21" ht="12.75">
      <c r="E960" s="23"/>
      <c r="F960" s="24"/>
      <c r="H960" s="23"/>
      <c r="J960" s="201"/>
      <c r="K960" s="201"/>
      <c r="L960" s="201"/>
      <c r="N960" s="24"/>
      <c r="P960" s="24"/>
      <c r="Q960" s="23"/>
      <c r="R960" s="24"/>
      <c r="S960" s="24"/>
      <c r="T960" s="24"/>
      <c r="U960" s="24"/>
    </row>
    <row r="961" spans="5:21" ht="12.75">
      <c r="E961" s="23"/>
      <c r="F961" s="24"/>
      <c r="H961" s="23"/>
      <c r="J961" s="201"/>
      <c r="K961" s="201"/>
      <c r="L961" s="201"/>
      <c r="N961" s="24"/>
      <c r="P961" s="24"/>
      <c r="Q961" s="23"/>
      <c r="R961" s="24"/>
      <c r="S961" s="24"/>
      <c r="T961" s="24"/>
      <c r="U961" s="24"/>
    </row>
    <row r="962" spans="5:21" ht="12.75">
      <c r="E962" s="23"/>
      <c r="F962" s="24"/>
      <c r="H962" s="23"/>
      <c r="J962" s="201"/>
      <c r="K962" s="201"/>
      <c r="L962" s="201"/>
      <c r="N962" s="24"/>
      <c r="P962" s="24"/>
      <c r="Q962" s="23"/>
      <c r="R962" s="24"/>
      <c r="S962" s="24"/>
      <c r="T962" s="24"/>
      <c r="U962" s="24"/>
    </row>
    <row r="963" spans="5:21" ht="12.75">
      <c r="E963" s="23"/>
      <c r="F963" s="24"/>
      <c r="H963" s="23"/>
      <c r="J963" s="201"/>
      <c r="K963" s="201"/>
      <c r="L963" s="201"/>
      <c r="N963" s="24"/>
      <c r="P963" s="24"/>
      <c r="Q963" s="23"/>
      <c r="R963" s="24"/>
      <c r="S963" s="24"/>
      <c r="T963" s="24"/>
      <c r="U963" s="24"/>
    </row>
    <row r="964" spans="5:21" ht="12.75">
      <c r="E964" s="23"/>
      <c r="F964" s="24"/>
      <c r="H964" s="23"/>
      <c r="J964" s="201"/>
      <c r="K964" s="201"/>
      <c r="L964" s="201"/>
      <c r="N964" s="24"/>
      <c r="P964" s="24"/>
      <c r="Q964" s="23"/>
      <c r="R964" s="24"/>
      <c r="S964" s="24"/>
      <c r="T964" s="24"/>
      <c r="U964" s="24"/>
    </row>
    <row r="965" spans="5:21" ht="12.75">
      <c r="E965" s="23"/>
      <c r="F965" s="24"/>
      <c r="H965" s="23"/>
      <c r="J965" s="201"/>
      <c r="K965" s="201"/>
      <c r="L965" s="201"/>
      <c r="N965" s="24"/>
      <c r="P965" s="24"/>
      <c r="Q965" s="23"/>
      <c r="R965" s="24"/>
      <c r="S965" s="24"/>
      <c r="T965" s="24"/>
      <c r="U965" s="24"/>
    </row>
    <row r="966" spans="5:21" ht="12.75">
      <c r="E966" s="23"/>
      <c r="F966" s="24"/>
      <c r="H966" s="23"/>
      <c r="J966" s="201"/>
      <c r="K966" s="201"/>
      <c r="L966" s="201"/>
      <c r="N966" s="24"/>
      <c r="P966" s="24"/>
      <c r="Q966" s="23"/>
      <c r="R966" s="24"/>
      <c r="S966" s="24"/>
      <c r="T966" s="24"/>
      <c r="U966" s="24"/>
    </row>
    <row r="967" spans="5:21" ht="12.75">
      <c r="E967" s="23"/>
      <c r="F967" s="24"/>
      <c r="H967" s="23"/>
      <c r="J967" s="201"/>
      <c r="K967" s="201"/>
      <c r="L967" s="201"/>
      <c r="N967" s="24"/>
      <c r="P967" s="24"/>
      <c r="Q967" s="23"/>
      <c r="R967" s="24"/>
      <c r="S967" s="24"/>
      <c r="T967" s="24"/>
      <c r="U967" s="24"/>
    </row>
    <row r="968" spans="5:21" ht="12.75">
      <c r="E968" s="23"/>
      <c r="F968" s="24"/>
      <c r="H968" s="23"/>
      <c r="J968" s="201"/>
      <c r="K968" s="201"/>
      <c r="L968" s="201"/>
      <c r="N968" s="24"/>
      <c r="P968" s="24"/>
      <c r="Q968" s="23"/>
      <c r="R968" s="24"/>
      <c r="S968" s="24"/>
      <c r="T968" s="24"/>
      <c r="U968" s="24"/>
    </row>
    <row r="969" spans="5:21" ht="12.75">
      <c r="E969" s="23"/>
      <c r="F969" s="24"/>
      <c r="H969" s="23"/>
      <c r="J969" s="201"/>
      <c r="K969" s="201"/>
      <c r="L969" s="201"/>
      <c r="N969" s="24"/>
      <c r="P969" s="24"/>
      <c r="Q969" s="23"/>
      <c r="R969" s="24"/>
      <c r="S969" s="24"/>
      <c r="T969" s="24"/>
      <c r="U969" s="24"/>
    </row>
  </sheetData>
  <dataValidations count="3">
    <dataValidation type="list" allowBlank="1" showErrorMessage="1" sqref="I2:I9 I22:I31" xr:uid="{C206188A-172F-46B7-ADAE-2A587DD15EC3}">
      <formula1>"Story Completed,Story Being Tested,Story Ready For Testing,Story Peer Review,Product Owner - Verify,Story Being Developed,Story Approved"</formula1>
    </dataValidation>
    <dataValidation type="list" allowBlank="1" showErrorMessage="1" sqref="I32" xr:uid="{45A0E11A-B60B-4E3D-A5FB-AE353F8D2AA6}">
      <formula1>"Open,Inprogress,Closed"</formula1>
    </dataValidation>
    <dataValidation type="list" allowBlank="1" showErrorMessage="1" sqref="I10:I21" xr:uid="{56D0E9CB-045C-4BFB-9723-FDF7F1FCB9E0}">
      <formula1>"Defect Fixed,Story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3CEBAD59-2C8C-4465-BC5C-182D51079B56}">
          <x14:formula1>
            <xm:f>Settings!$C$3:$C$20</xm:f>
          </x14:formula1>
          <xm:sqref>I2:I9</xm:sqref>
        </x14:dataValidation>
      </x14:dataValidations>
    </ext>
  </extLst>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8147-9D09-44C4-A524-ED0A4165D8A7}">
  <sheetPr>
    <outlinePr summaryBelow="0" summaryRight="0"/>
  </sheetPr>
  <dimension ref="A1:AB993"/>
  <sheetViews>
    <sheetView topLeftCell="B1" workbookViewId="0">
      <selection activeCell="H5" sqref="H5"/>
    </sheetView>
  </sheetViews>
  <sheetFormatPr defaultColWidth="12.5703125" defaultRowHeight="15" customHeight="1"/>
  <cols>
    <col min="1" max="1" width="12.5703125" style="444" hidden="1" customWidth="1"/>
    <col min="2" max="2" width="21.42578125" style="444" customWidth="1"/>
    <col min="3" max="3" width="17.5703125" style="444" customWidth="1"/>
    <col min="4" max="4" width="8.85546875" style="444" customWidth="1"/>
    <col min="5" max="5" width="19.140625" style="444" customWidth="1"/>
    <col min="6" max="6" width="11.42578125" style="444" bestFit="1" customWidth="1"/>
    <col min="7" max="7" width="41.140625" style="472" customWidth="1"/>
    <col min="8" max="9" width="18.7109375" style="444" customWidth="1"/>
    <col min="10" max="10" width="9.140625" style="444" bestFit="1" customWidth="1"/>
    <col min="11" max="11" width="19" style="444" customWidth="1"/>
    <col min="12" max="12" width="18" style="445" customWidth="1"/>
    <col min="13" max="13" width="64.7109375" style="444" customWidth="1"/>
    <col min="14" max="16384" width="12.5703125" style="444"/>
  </cols>
  <sheetData>
    <row r="1" spans="1:28" ht="27">
      <c r="A1" s="439" t="s">
        <v>96</v>
      </c>
      <c r="B1" s="174" t="s">
        <v>10</v>
      </c>
      <c r="C1" s="174" t="s">
        <v>97</v>
      </c>
      <c r="D1" s="174" t="s">
        <v>98</v>
      </c>
      <c r="E1" s="174" t="s">
        <v>99</v>
      </c>
      <c r="F1" s="174" t="s">
        <v>100</v>
      </c>
      <c r="G1" s="467" t="s">
        <v>101</v>
      </c>
      <c r="H1" s="174" t="s">
        <v>102</v>
      </c>
      <c r="I1" s="174" t="s">
        <v>103</v>
      </c>
      <c r="J1" s="174" t="s">
        <v>104</v>
      </c>
      <c r="K1" s="439" t="s">
        <v>105</v>
      </c>
      <c r="L1" s="441" t="s">
        <v>106</v>
      </c>
      <c r="M1" s="374" t="s">
        <v>107</v>
      </c>
      <c r="N1" s="443"/>
      <c r="O1" s="443"/>
      <c r="P1" s="443"/>
      <c r="Q1" s="443"/>
      <c r="R1" s="443"/>
      <c r="S1" s="443"/>
      <c r="T1" s="443"/>
      <c r="U1" s="443"/>
      <c r="V1" s="443"/>
      <c r="W1" s="443"/>
      <c r="X1" s="443"/>
      <c r="Y1" s="443"/>
      <c r="Z1" s="443"/>
      <c r="AA1" s="443"/>
      <c r="AB1" s="443"/>
    </row>
    <row r="2" spans="1:28" ht="23.25">
      <c r="A2" s="452"/>
      <c r="B2" s="72" t="s">
        <v>367</v>
      </c>
      <c r="C2" s="473">
        <v>24732</v>
      </c>
      <c r="D2" s="474"/>
      <c r="E2" s="475" t="s">
        <v>414</v>
      </c>
      <c r="F2" s="72" t="s">
        <v>647</v>
      </c>
      <c r="G2" s="468" t="s">
        <v>907</v>
      </c>
      <c r="H2" s="72" t="s">
        <v>229</v>
      </c>
      <c r="I2" s="72" t="s">
        <v>225</v>
      </c>
      <c r="J2" s="72" t="s">
        <v>795</v>
      </c>
      <c r="K2" s="198" t="s">
        <v>239</v>
      </c>
      <c r="L2" s="482" t="s">
        <v>687</v>
      </c>
      <c r="M2" s="483" t="s">
        <v>796</v>
      </c>
    </row>
    <row r="3" spans="1:28" ht="35.25">
      <c r="A3" s="452"/>
      <c r="B3" s="72" t="s">
        <v>367</v>
      </c>
      <c r="C3" s="473">
        <v>24733</v>
      </c>
      <c r="D3" s="476"/>
      <c r="E3" s="475" t="s">
        <v>414</v>
      </c>
      <c r="F3" s="72" t="s">
        <v>647</v>
      </c>
      <c r="G3" s="469" t="s">
        <v>909</v>
      </c>
      <c r="H3" s="72" t="s">
        <v>229</v>
      </c>
      <c r="I3" s="72" t="s">
        <v>225</v>
      </c>
      <c r="J3" s="72" t="s">
        <v>795</v>
      </c>
      <c r="K3" s="198" t="s">
        <v>239</v>
      </c>
      <c r="L3" s="482" t="s">
        <v>687</v>
      </c>
      <c r="M3" s="483" t="s">
        <v>796</v>
      </c>
    </row>
    <row r="4" spans="1:28" ht="37.5" customHeight="1">
      <c r="A4" s="452"/>
      <c r="B4" s="72" t="s">
        <v>367</v>
      </c>
      <c r="C4" s="473">
        <v>24734</v>
      </c>
      <c r="D4" s="476">
        <v>46424</v>
      </c>
      <c r="E4" s="475" t="s">
        <v>414</v>
      </c>
      <c r="F4" s="72" t="s">
        <v>647</v>
      </c>
      <c r="G4" s="315" t="s">
        <v>910</v>
      </c>
      <c r="H4" s="72" t="s">
        <v>229</v>
      </c>
      <c r="I4" s="72" t="s">
        <v>225</v>
      </c>
      <c r="J4" s="72" t="s">
        <v>226</v>
      </c>
      <c r="K4" s="198" t="s">
        <v>239</v>
      </c>
      <c r="L4" s="482" t="s">
        <v>922</v>
      </c>
      <c r="M4" s="483" t="s">
        <v>923</v>
      </c>
    </row>
    <row r="5" spans="1:28" ht="38.25" customHeight="1">
      <c r="A5" s="452"/>
      <c r="B5" s="72" t="s">
        <v>367</v>
      </c>
      <c r="C5" s="473">
        <v>24736</v>
      </c>
      <c r="D5" s="476"/>
      <c r="E5" s="475" t="s">
        <v>414</v>
      </c>
      <c r="F5" s="72" t="s">
        <v>647</v>
      </c>
      <c r="G5" s="315" t="s">
        <v>911</v>
      </c>
      <c r="H5" s="72" t="s">
        <v>229</v>
      </c>
      <c r="I5" s="72" t="s">
        <v>225</v>
      </c>
      <c r="J5" s="72" t="s">
        <v>795</v>
      </c>
      <c r="K5" s="198" t="s">
        <v>239</v>
      </c>
      <c r="L5" s="482" t="s">
        <v>687</v>
      </c>
      <c r="M5" s="483" t="s">
        <v>796</v>
      </c>
    </row>
    <row r="6" spans="1:28" ht="39.75" customHeight="1">
      <c r="A6" s="452"/>
      <c r="B6" s="72" t="s">
        <v>367</v>
      </c>
      <c r="C6" s="285">
        <v>24741</v>
      </c>
      <c r="D6" s="476"/>
      <c r="E6" s="475" t="s">
        <v>414</v>
      </c>
      <c r="F6" s="72" t="s">
        <v>647</v>
      </c>
      <c r="G6" s="315" t="s">
        <v>912</v>
      </c>
      <c r="H6" s="72" t="s">
        <v>229</v>
      </c>
      <c r="I6" s="72" t="s">
        <v>225</v>
      </c>
      <c r="J6" s="72" t="s">
        <v>795</v>
      </c>
      <c r="K6" s="198" t="s">
        <v>239</v>
      </c>
      <c r="L6" s="482" t="s">
        <v>687</v>
      </c>
      <c r="M6" s="483" t="s">
        <v>796</v>
      </c>
    </row>
    <row r="7" spans="1:28" ht="41.25" customHeight="1">
      <c r="A7" s="452"/>
      <c r="B7" s="72" t="s">
        <v>367</v>
      </c>
      <c r="C7" s="477">
        <v>24739</v>
      </c>
      <c r="D7" s="476"/>
      <c r="E7" s="475" t="s">
        <v>414</v>
      </c>
      <c r="F7" s="72" t="s">
        <v>647</v>
      </c>
      <c r="G7" s="470" t="s">
        <v>913</v>
      </c>
      <c r="H7" s="72" t="s">
        <v>229</v>
      </c>
      <c r="I7" s="72" t="s">
        <v>225</v>
      </c>
      <c r="J7" s="72" t="s">
        <v>795</v>
      </c>
      <c r="K7" s="198" t="s">
        <v>239</v>
      </c>
      <c r="L7" s="482" t="s">
        <v>687</v>
      </c>
      <c r="M7" s="483" t="s">
        <v>796</v>
      </c>
    </row>
    <row r="8" spans="1:28" ht="55.5" customHeight="1">
      <c r="A8" s="452"/>
      <c r="B8" s="72" t="s">
        <v>367</v>
      </c>
      <c r="C8" s="285">
        <v>24735</v>
      </c>
      <c r="D8" s="476"/>
      <c r="E8" s="475" t="s">
        <v>414</v>
      </c>
      <c r="F8" s="72" t="s">
        <v>647</v>
      </c>
      <c r="G8" s="315" t="s">
        <v>915</v>
      </c>
      <c r="H8" s="72" t="s">
        <v>229</v>
      </c>
      <c r="I8" s="72" t="s">
        <v>225</v>
      </c>
      <c r="J8" s="72" t="s">
        <v>795</v>
      </c>
      <c r="K8" s="198" t="s">
        <v>239</v>
      </c>
      <c r="L8" s="482" t="s">
        <v>687</v>
      </c>
      <c r="M8" s="483" t="s">
        <v>796</v>
      </c>
    </row>
    <row r="9" spans="1:28" ht="39" customHeight="1">
      <c r="A9" s="452"/>
      <c r="B9" s="72" t="s">
        <v>367</v>
      </c>
      <c r="C9" s="285">
        <v>24737</v>
      </c>
      <c r="D9" s="476"/>
      <c r="E9" s="475" t="s">
        <v>414</v>
      </c>
      <c r="F9" s="72" t="s">
        <v>647</v>
      </c>
      <c r="G9" s="315" t="s">
        <v>916</v>
      </c>
      <c r="H9" s="72" t="s">
        <v>229</v>
      </c>
      <c r="I9" s="72" t="s">
        <v>225</v>
      </c>
      <c r="J9" s="72" t="s">
        <v>795</v>
      </c>
      <c r="K9" s="198" t="s">
        <v>239</v>
      </c>
      <c r="L9" s="482" t="s">
        <v>687</v>
      </c>
      <c r="M9" s="483" t="s">
        <v>796</v>
      </c>
    </row>
    <row r="10" spans="1:28" ht="43.5" customHeight="1">
      <c r="A10" s="452"/>
      <c r="B10" s="72" t="s">
        <v>367</v>
      </c>
      <c r="C10" s="285">
        <v>24740</v>
      </c>
      <c r="D10" s="476"/>
      <c r="E10" s="475" t="s">
        <v>414</v>
      </c>
      <c r="F10" s="72" t="s">
        <v>647</v>
      </c>
      <c r="G10" s="315" t="s">
        <v>917</v>
      </c>
      <c r="H10" s="72" t="s">
        <v>229</v>
      </c>
      <c r="I10" s="72" t="s">
        <v>225</v>
      </c>
      <c r="J10" s="72" t="s">
        <v>795</v>
      </c>
      <c r="K10" s="198" t="s">
        <v>239</v>
      </c>
      <c r="L10" s="482" t="s">
        <v>687</v>
      </c>
      <c r="M10" s="483" t="s">
        <v>796</v>
      </c>
    </row>
    <row r="11" spans="1:28" ht="41.25" customHeight="1">
      <c r="A11" s="452"/>
      <c r="B11" s="72" t="s">
        <v>367</v>
      </c>
      <c r="C11" s="285">
        <v>24752</v>
      </c>
      <c r="D11" s="476"/>
      <c r="E11" s="475" t="s">
        <v>414</v>
      </c>
      <c r="F11" s="72" t="s">
        <v>647</v>
      </c>
      <c r="G11" s="315" t="s">
        <v>918</v>
      </c>
      <c r="H11" s="72" t="s">
        <v>229</v>
      </c>
      <c r="I11" s="72" t="s">
        <v>225</v>
      </c>
      <c r="J11" s="72" t="s">
        <v>795</v>
      </c>
      <c r="K11" s="198" t="s">
        <v>239</v>
      </c>
      <c r="L11" s="482" t="s">
        <v>687</v>
      </c>
      <c r="M11" s="483" t="s">
        <v>796</v>
      </c>
    </row>
    <row r="12" spans="1:28" ht="36" customHeight="1">
      <c r="A12" s="452"/>
      <c r="B12" s="387" t="s">
        <v>367</v>
      </c>
      <c r="C12" s="343">
        <v>24753</v>
      </c>
      <c r="D12" s="478"/>
      <c r="E12" s="479" t="s">
        <v>414</v>
      </c>
      <c r="F12" s="387" t="s">
        <v>647</v>
      </c>
      <c r="G12" s="471" t="s">
        <v>919</v>
      </c>
      <c r="H12" s="387" t="s">
        <v>229</v>
      </c>
      <c r="I12" s="387" t="s">
        <v>225</v>
      </c>
      <c r="J12" s="387" t="s">
        <v>795</v>
      </c>
      <c r="K12" s="480" t="s">
        <v>239</v>
      </c>
      <c r="L12" s="482" t="s">
        <v>687</v>
      </c>
      <c r="M12" s="483" t="s">
        <v>796</v>
      </c>
    </row>
    <row r="13" spans="1:28" s="445" customFormat="1" ht="36" customHeight="1">
      <c r="A13" s="481"/>
      <c r="B13" s="72" t="s">
        <v>367</v>
      </c>
      <c r="C13" s="425">
        <v>24756</v>
      </c>
      <c r="D13" s="476"/>
      <c r="E13" s="475" t="s">
        <v>448</v>
      </c>
      <c r="F13" s="72" t="s">
        <v>647</v>
      </c>
      <c r="G13" s="315" t="s">
        <v>921</v>
      </c>
      <c r="H13" s="72" t="s">
        <v>224</v>
      </c>
      <c r="I13" s="72" t="s">
        <v>225</v>
      </c>
      <c r="J13" s="72" t="s">
        <v>795</v>
      </c>
      <c r="K13" s="198" t="s">
        <v>239</v>
      </c>
      <c r="L13" s="482" t="s">
        <v>687</v>
      </c>
      <c r="M13" s="483" t="s">
        <v>796</v>
      </c>
    </row>
    <row r="14" spans="1:28" ht="15.75" customHeight="1"/>
    <row r="15" spans="1:28" ht="15.75" customHeight="1">
      <c r="N15" s="447"/>
    </row>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M2" xr:uid="{3A2BB050-11AC-4ED7-A296-96B42C7FCFBA}"/>
  <dataValidations count="5">
    <dataValidation type="list" allowBlank="1" showErrorMessage="1" sqref="J2:J13" xr:uid="{109F0342-D2AE-4D28-BA31-85886B57B07C}">
      <formula1>"Internal,External"</formula1>
    </dataValidation>
    <dataValidation type="list" allowBlank="1" showErrorMessage="1" sqref="H2:H13" xr:uid="{7E63F218-026F-4831-8DB9-FEC185FE34E8}">
      <formula1>"Minor,Significant,Major"</formula1>
    </dataValidation>
    <dataValidation type="list" allowBlank="1" showErrorMessage="1" sqref="F2:F13" xr:uid="{0968627D-A68B-475B-982C-A233DA5E957B}">
      <formula1>"Bounceback/Sub-Defect,Defect,None"</formula1>
    </dataValidation>
    <dataValidation type="list" allowBlank="1" showErrorMessage="1" sqref="I2:I13" xr:uid="{8D5752C2-F30F-4806-A22E-62132E115E49}">
      <formula1>"Manual, Automation"</formula1>
    </dataValidation>
    <dataValidation type="list" allowBlank="1" showErrorMessage="1" sqref="K2:K13" xr:uid="{FAB014C7-5F2E-4FFD-A5A1-6CD8C4D90810}">
      <formula1>"Open,Inprogress,Closed/Rejected,Defect Fixed"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052B66F-ABBF-4140-83EB-6B1EE1CBD3E4}">
          <x14:formula1>
            <xm:f>Details!$A$2:$A$10</xm:f>
          </x14:formula1>
          <xm:sqref>L2:L13</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7845-1B9D-4B98-9A47-D78B9BEE0369}">
  <sheetPr>
    <outlinePr summaryBelow="0" summaryRight="0"/>
  </sheetPr>
  <dimension ref="A1:AD968"/>
  <sheetViews>
    <sheetView showGridLines="0" workbookViewId="0">
      <pane xSplit="9" topLeftCell="J8" activePane="topRight" state="frozen"/>
      <selection pane="topRight" activeCell="D8" sqref="D8"/>
      <selection activeCell="A3" sqref="A3"/>
    </sheetView>
  </sheetViews>
  <sheetFormatPr defaultColWidth="12.5703125" defaultRowHeight="15.75" customHeight="1"/>
  <cols>
    <col min="1" max="1" width="7" customWidth="1"/>
    <col min="2" max="2" width="11.140625" style="243" customWidth="1"/>
    <col min="3" max="3" width="13" style="243" customWidth="1"/>
    <col min="4" max="4" width="11.5703125" style="243" customWidth="1"/>
    <col min="5" max="5" width="13" customWidth="1"/>
    <col min="6" max="6" width="11.42578125" customWidth="1"/>
    <col min="7" max="7" width="16.5703125" style="243" customWidth="1"/>
    <col min="8" max="8" width="53.28515625" customWidth="1"/>
    <col min="9" max="9" width="21.7109375" style="243" customWidth="1"/>
    <col min="10" max="10" width="17.42578125" style="179" bestFit="1" customWidth="1"/>
    <col min="11" max="12" width="19.28515625" style="179" customWidth="1"/>
    <col min="13" max="13" width="14.42578125" customWidth="1"/>
    <col min="14" max="14" width="14.85546875" customWidth="1"/>
    <col min="15" max="15" width="35.28515625" customWidth="1"/>
    <col min="16" max="16" width="14.85546875" customWidth="1"/>
    <col min="17" max="17" width="29.140625" customWidth="1"/>
    <col min="18" max="21" width="14.85546875" customWidth="1"/>
    <col min="22" max="22" width="35.5703125" customWidth="1"/>
    <col min="23" max="23" width="12.42578125" customWidth="1"/>
    <col min="24" max="24" width="15.140625" customWidth="1"/>
    <col min="25" max="25" width="27"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23.25">
      <c r="A2" s="314">
        <v>1</v>
      </c>
      <c r="B2" s="283" t="str">
        <f>'Dashboard-2025'!$K$1</f>
        <v>FOH Wave</v>
      </c>
      <c r="C2" s="354" t="e">
        <f ca="1">'Dashboard-2025'!$F$1</f>
        <v>#N/A</v>
      </c>
      <c r="D2" s="354" t="e">
        <f ca="1">'Dashboard-2025'!$I$1</f>
        <v>#N/A</v>
      </c>
      <c r="E2" s="453" t="s">
        <v>362</v>
      </c>
      <c r="F2" s="285" t="s">
        <v>465</v>
      </c>
      <c r="G2" s="310">
        <v>45612</v>
      </c>
      <c r="H2" s="282" t="s">
        <v>924</v>
      </c>
      <c r="I2" s="397" t="s">
        <v>199</v>
      </c>
      <c r="J2" s="283">
        <v>8</v>
      </c>
      <c r="K2" s="283">
        <v>8</v>
      </c>
      <c r="L2" s="283">
        <v>29</v>
      </c>
      <c r="M2" s="283" t="s">
        <v>465</v>
      </c>
      <c r="N2" s="283" t="s">
        <v>571</v>
      </c>
      <c r="O2" s="283" t="s">
        <v>925</v>
      </c>
      <c r="P2" s="283" t="s">
        <v>571</v>
      </c>
      <c r="Q2" s="283" t="s">
        <v>251</v>
      </c>
      <c r="R2" s="279">
        <v>45612</v>
      </c>
      <c r="S2" s="294">
        <v>45699</v>
      </c>
      <c r="T2" s="294">
        <v>45699</v>
      </c>
      <c r="U2" s="283" t="s">
        <v>396</v>
      </c>
      <c r="V2" s="279" t="s">
        <v>251</v>
      </c>
      <c r="W2" s="283" t="s">
        <v>217</v>
      </c>
      <c r="X2" s="294">
        <v>45699</v>
      </c>
      <c r="Y2" s="283" t="s">
        <v>251</v>
      </c>
      <c r="Z2" s="283" t="s">
        <v>251</v>
      </c>
      <c r="AA2" s="279" t="s">
        <v>190</v>
      </c>
      <c r="AB2" s="355"/>
      <c r="AC2" s="356"/>
      <c r="AD2" s="356"/>
    </row>
    <row r="3" spans="1:30" ht="12.75">
      <c r="A3" s="314">
        <v>2</v>
      </c>
      <c r="B3" s="283" t="str">
        <f>'Dashboard-2025'!$K$1</f>
        <v>FOH Wave</v>
      </c>
      <c r="C3" s="354" t="e">
        <f ca="1">'Dashboard-2025'!$F$1</f>
        <v>#N/A</v>
      </c>
      <c r="D3" s="354" t="e">
        <f ca="1">'Dashboard-2025'!$I$1</f>
        <v>#N/A</v>
      </c>
      <c r="E3" s="453" t="s">
        <v>362</v>
      </c>
      <c r="F3" s="285" t="s">
        <v>448</v>
      </c>
      <c r="G3" s="283" t="s">
        <v>926</v>
      </c>
      <c r="H3" s="283" t="s">
        <v>927</v>
      </c>
      <c r="I3" s="397" t="s">
        <v>239</v>
      </c>
      <c r="J3" s="296">
        <v>5</v>
      </c>
      <c r="K3" s="296">
        <v>5</v>
      </c>
      <c r="L3" s="296">
        <v>16</v>
      </c>
      <c r="M3" s="283" t="s">
        <v>448</v>
      </c>
      <c r="N3" s="283" t="s">
        <v>571</v>
      </c>
      <c r="O3" s="285" t="s">
        <v>251</v>
      </c>
      <c r="P3" s="283" t="s">
        <v>571</v>
      </c>
      <c r="Q3" s="283" t="s">
        <v>251</v>
      </c>
      <c r="R3" s="339">
        <v>40700</v>
      </c>
      <c r="S3" s="294">
        <v>45695</v>
      </c>
      <c r="T3" s="294">
        <v>45695</v>
      </c>
      <c r="U3" s="279" t="s">
        <v>190</v>
      </c>
      <c r="V3" s="279" t="s">
        <v>190</v>
      </c>
      <c r="W3" s="283" t="s">
        <v>217</v>
      </c>
      <c r="X3" s="294">
        <v>45695</v>
      </c>
      <c r="Y3" s="283" t="s">
        <v>251</v>
      </c>
      <c r="Z3" s="283" t="s">
        <v>251</v>
      </c>
      <c r="AA3" s="283" t="s">
        <v>251</v>
      </c>
      <c r="AB3" s="362"/>
      <c r="AC3" s="356"/>
      <c r="AD3" s="356"/>
    </row>
    <row r="4" spans="1:30" ht="23.25">
      <c r="A4" s="314">
        <v>3</v>
      </c>
      <c r="B4" s="283" t="str">
        <f>'Dashboard-2025'!$K$1</f>
        <v>FOH Wave</v>
      </c>
      <c r="C4" s="354" t="e">
        <f ca="1">'Dashboard-2025'!$F$1</f>
        <v>#N/A</v>
      </c>
      <c r="D4" s="354" t="e">
        <f ca="1">'Dashboard-2025'!$I$1</f>
        <v>#N/A</v>
      </c>
      <c r="E4" s="453" t="s">
        <v>362</v>
      </c>
      <c r="F4" s="283" t="s">
        <v>928</v>
      </c>
      <c r="G4" s="310" t="s">
        <v>929</v>
      </c>
      <c r="H4" s="315" t="s">
        <v>930</v>
      </c>
      <c r="I4" s="397" t="s">
        <v>199</v>
      </c>
      <c r="J4" s="283">
        <v>5</v>
      </c>
      <c r="K4" s="283">
        <v>5</v>
      </c>
      <c r="L4" s="283">
        <v>18.25</v>
      </c>
      <c r="M4" s="283" t="s">
        <v>571</v>
      </c>
      <c r="N4" s="283" t="s">
        <v>765</v>
      </c>
      <c r="O4" s="283" t="s">
        <v>251</v>
      </c>
      <c r="P4" s="285" t="s">
        <v>465</v>
      </c>
      <c r="Q4" s="283" t="s">
        <v>251</v>
      </c>
      <c r="R4" s="320">
        <v>40655</v>
      </c>
      <c r="S4" s="294">
        <v>45693</v>
      </c>
      <c r="T4" s="294">
        <v>45693</v>
      </c>
      <c r="U4" s="283" t="s">
        <v>396</v>
      </c>
      <c r="V4" s="285" t="s">
        <v>931</v>
      </c>
      <c r="W4" s="283" t="s">
        <v>217</v>
      </c>
      <c r="X4" s="294">
        <v>45693</v>
      </c>
      <c r="Y4" s="283" t="s">
        <v>251</v>
      </c>
      <c r="Z4" s="283" t="s">
        <v>251</v>
      </c>
      <c r="AA4" s="279" t="s">
        <v>190</v>
      </c>
      <c r="AB4" s="355"/>
      <c r="AC4" s="356"/>
      <c r="AD4" s="356"/>
    </row>
    <row r="5" spans="1:30" ht="23.25">
      <c r="A5" s="314">
        <v>4</v>
      </c>
      <c r="B5" s="283" t="s">
        <v>709</v>
      </c>
      <c r="C5" s="354" t="e">
        <f ca="1">'Dashboard-2025'!$F$1</f>
        <v>#N/A</v>
      </c>
      <c r="D5" s="354" t="e">
        <f ca="1">'Dashboard-2025'!$I$1</f>
        <v>#N/A</v>
      </c>
      <c r="E5" s="453" t="s">
        <v>362</v>
      </c>
      <c r="F5" s="283" t="s">
        <v>571</v>
      </c>
      <c r="G5" s="310">
        <v>46955</v>
      </c>
      <c r="H5" s="337" t="s">
        <v>932</v>
      </c>
      <c r="I5" s="397" t="s">
        <v>199</v>
      </c>
      <c r="J5" s="278">
        <v>3</v>
      </c>
      <c r="K5" s="278">
        <v>3</v>
      </c>
      <c r="L5" s="296">
        <v>10</v>
      </c>
      <c r="M5" s="296" t="s">
        <v>571</v>
      </c>
      <c r="N5" s="283" t="s">
        <v>465</v>
      </c>
      <c r="O5" s="283" t="s">
        <v>933</v>
      </c>
      <c r="P5" s="283" t="s">
        <v>465</v>
      </c>
      <c r="Q5" s="283" t="s">
        <v>251</v>
      </c>
      <c r="R5" s="280">
        <v>40695</v>
      </c>
      <c r="S5" s="294">
        <v>45695</v>
      </c>
      <c r="T5" s="294">
        <v>45695</v>
      </c>
      <c r="U5" s="279" t="s">
        <v>934</v>
      </c>
      <c r="V5" s="343" t="s">
        <v>251</v>
      </c>
      <c r="W5" s="283" t="s">
        <v>217</v>
      </c>
      <c r="X5" s="294">
        <v>45695</v>
      </c>
      <c r="Y5" s="283" t="s">
        <v>251</v>
      </c>
      <c r="Z5" s="285" t="s">
        <v>251</v>
      </c>
      <c r="AA5" s="283" t="s">
        <v>251</v>
      </c>
      <c r="AB5" s="355"/>
      <c r="AC5" s="356"/>
      <c r="AD5" s="356"/>
    </row>
    <row r="6" spans="1:30" ht="23.25">
      <c r="A6" s="314">
        <v>5</v>
      </c>
      <c r="B6" s="283" t="s">
        <v>709</v>
      </c>
      <c r="C6" s="354" t="e">
        <f ca="1">'Dashboard-2025'!$F$1</f>
        <v>#N/A</v>
      </c>
      <c r="D6" s="354" t="e">
        <f ca="1">'Dashboard-2025'!$I$1</f>
        <v>#N/A</v>
      </c>
      <c r="E6" s="453" t="s">
        <v>362</v>
      </c>
      <c r="F6" s="285" t="s">
        <v>786</v>
      </c>
      <c r="G6" s="283">
        <v>24493</v>
      </c>
      <c r="H6" s="282" t="s">
        <v>935</v>
      </c>
      <c r="I6" s="397" t="s">
        <v>239</v>
      </c>
      <c r="J6" s="283">
        <v>1</v>
      </c>
      <c r="K6" s="283">
        <v>1</v>
      </c>
      <c r="L6" s="283">
        <v>3</v>
      </c>
      <c r="M6" s="283" t="s">
        <v>448</v>
      </c>
      <c r="N6" s="283" t="s">
        <v>414</v>
      </c>
      <c r="O6" s="283" t="s">
        <v>251</v>
      </c>
      <c r="P6" s="283" t="s">
        <v>414</v>
      </c>
      <c r="Q6" s="283" t="s">
        <v>251</v>
      </c>
      <c r="R6" s="296">
        <v>40681</v>
      </c>
      <c r="S6" s="294">
        <v>45694</v>
      </c>
      <c r="T6" s="294">
        <v>45694</v>
      </c>
      <c r="U6" s="279" t="s">
        <v>190</v>
      </c>
      <c r="V6" s="343" t="s">
        <v>190</v>
      </c>
      <c r="W6" s="283" t="s">
        <v>217</v>
      </c>
      <c r="X6" s="294">
        <v>45694</v>
      </c>
      <c r="Y6" s="283" t="s">
        <v>251</v>
      </c>
      <c r="Z6" s="283" t="s">
        <v>251</v>
      </c>
      <c r="AA6" s="279" t="s">
        <v>190</v>
      </c>
      <c r="AB6" s="355"/>
      <c r="AC6" s="356"/>
      <c r="AD6" s="356"/>
    </row>
    <row r="7" spans="1:30" ht="23.25">
      <c r="A7" s="314">
        <v>6</v>
      </c>
      <c r="B7" s="283" t="str">
        <f>'Dashboard-2025'!$K$1</f>
        <v>FOH Wave</v>
      </c>
      <c r="C7" s="354" t="e">
        <f ca="1">'Dashboard-2025'!$F$1</f>
        <v>#N/A</v>
      </c>
      <c r="D7" s="354" t="e">
        <f ca="1">'Dashboard-2025'!$I$1</f>
        <v>#N/A</v>
      </c>
      <c r="E7" s="453" t="s">
        <v>362</v>
      </c>
      <c r="F7" s="285" t="s">
        <v>841</v>
      </c>
      <c r="G7" s="388">
        <v>24489</v>
      </c>
      <c r="H7" s="417" t="s">
        <v>936</v>
      </c>
      <c r="I7" s="397" t="s">
        <v>239</v>
      </c>
      <c r="J7" s="285">
        <v>2</v>
      </c>
      <c r="K7" s="285">
        <v>2</v>
      </c>
      <c r="L7" s="296">
        <v>7</v>
      </c>
      <c r="M7" s="283" t="s">
        <v>448</v>
      </c>
      <c r="N7" s="283" t="s">
        <v>190</v>
      </c>
      <c r="O7" s="283" t="s">
        <v>190</v>
      </c>
      <c r="P7" s="283" t="s">
        <v>190</v>
      </c>
      <c r="Q7" s="283" t="s">
        <v>190</v>
      </c>
      <c r="R7" s="320">
        <v>40684</v>
      </c>
      <c r="S7" s="294">
        <v>45694</v>
      </c>
      <c r="T7" s="294">
        <v>45694</v>
      </c>
      <c r="U7" s="279" t="s">
        <v>190</v>
      </c>
      <c r="V7" s="343" t="s">
        <v>190</v>
      </c>
      <c r="W7" s="283" t="s">
        <v>217</v>
      </c>
      <c r="X7" s="294">
        <v>45694</v>
      </c>
      <c r="Y7" s="283" t="s">
        <v>251</v>
      </c>
      <c r="Z7" s="283" t="s">
        <v>251</v>
      </c>
      <c r="AA7" s="279" t="s">
        <v>190</v>
      </c>
      <c r="AB7" s="394"/>
      <c r="AC7" s="356"/>
      <c r="AD7" s="356"/>
    </row>
    <row r="8" spans="1:30" ht="23.25">
      <c r="A8" s="314">
        <v>7</v>
      </c>
      <c r="B8" s="283" t="s">
        <v>709</v>
      </c>
      <c r="C8" s="354" t="e">
        <f ca="1">'Dashboard-2025'!$F$1</f>
        <v>#N/A</v>
      </c>
      <c r="D8" s="354" t="e">
        <f ca="1">'Dashboard-2025'!$I$1</f>
        <v>#N/A</v>
      </c>
      <c r="E8" s="453" t="s">
        <v>362</v>
      </c>
      <c r="F8" s="285" t="s">
        <v>854</v>
      </c>
      <c r="G8" s="283">
        <v>46424</v>
      </c>
      <c r="H8" s="282" t="s">
        <v>937</v>
      </c>
      <c r="I8" s="397" t="s">
        <v>199</v>
      </c>
      <c r="J8" s="296">
        <v>1</v>
      </c>
      <c r="K8" s="296">
        <v>1</v>
      </c>
      <c r="L8" s="296">
        <v>3</v>
      </c>
      <c r="M8" s="296" t="s">
        <v>414</v>
      </c>
      <c r="N8" s="283" t="s">
        <v>465</v>
      </c>
      <c r="O8" s="283" t="s">
        <v>251</v>
      </c>
      <c r="P8" s="283" t="s">
        <v>465</v>
      </c>
      <c r="Q8" s="283" t="s">
        <v>251</v>
      </c>
      <c r="R8" s="296">
        <v>46424</v>
      </c>
      <c r="S8" s="294">
        <v>45692</v>
      </c>
      <c r="T8" s="294">
        <v>45692</v>
      </c>
      <c r="U8" s="283" t="s">
        <v>396</v>
      </c>
      <c r="V8" s="285" t="s">
        <v>251</v>
      </c>
      <c r="W8" s="283" t="s">
        <v>217</v>
      </c>
      <c r="X8" s="294">
        <v>45692</v>
      </c>
      <c r="Y8" s="283" t="s">
        <v>251</v>
      </c>
      <c r="Z8" s="283" t="s">
        <v>251</v>
      </c>
      <c r="AA8" s="283" t="s">
        <v>251</v>
      </c>
      <c r="AB8" s="394"/>
    </row>
    <row r="9" spans="1:30" ht="23.25">
      <c r="A9" s="314">
        <v>8</v>
      </c>
      <c r="B9" s="283" t="str">
        <f>'Dashboard-2025'!$K$1</f>
        <v>FOH Wave</v>
      </c>
      <c r="C9" s="354" t="e">
        <f ca="1">'Dashboard-2025'!$F$1</f>
        <v>#N/A</v>
      </c>
      <c r="D9" s="354" t="e">
        <f ca="1">'Dashboard-2025'!$I$1</f>
        <v>#N/A</v>
      </c>
      <c r="E9" s="430" t="s">
        <v>938</v>
      </c>
      <c r="F9" s="285" t="s">
        <v>414</v>
      </c>
      <c r="G9" s="416">
        <v>46986</v>
      </c>
      <c r="H9" s="187" t="s">
        <v>939</v>
      </c>
      <c r="I9" s="397" t="s">
        <v>199</v>
      </c>
      <c r="J9" s="285">
        <v>3</v>
      </c>
      <c r="K9" s="285">
        <v>3</v>
      </c>
      <c r="L9" s="285">
        <v>7</v>
      </c>
      <c r="M9" s="283" t="s">
        <v>414</v>
      </c>
      <c r="N9" s="283" t="s">
        <v>465</v>
      </c>
      <c r="O9" s="283" t="s">
        <v>251</v>
      </c>
      <c r="P9" s="283" t="s">
        <v>465</v>
      </c>
      <c r="Q9" s="283" t="s">
        <v>251</v>
      </c>
      <c r="R9" s="280">
        <v>40736</v>
      </c>
      <c r="S9" s="294">
        <v>45700</v>
      </c>
      <c r="T9" s="294">
        <v>45700</v>
      </c>
      <c r="U9" s="279" t="s">
        <v>396</v>
      </c>
      <c r="V9" s="343" t="s">
        <v>940</v>
      </c>
      <c r="W9" s="283" t="s">
        <v>217</v>
      </c>
      <c r="X9" s="294">
        <v>45700</v>
      </c>
      <c r="Y9" s="283" t="s">
        <v>251</v>
      </c>
      <c r="Z9" s="283" t="s">
        <v>251</v>
      </c>
      <c r="AA9" s="283" t="s">
        <v>251</v>
      </c>
      <c r="AB9" s="355"/>
      <c r="AC9" s="356"/>
      <c r="AD9" s="356"/>
    </row>
    <row r="10" spans="1:30" ht="23.25">
      <c r="A10" s="314">
        <v>9</v>
      </c>
      <c r="B10" s="283" t="str">
        <f>'Dashboard-2025'!$K$1</f>
        <v>FOH Wave</v>
      </c>
      <c r="C10" s="354" t="e">
        <f ca="1">'Dashboard-2025'!$F$1</f>
        <v>#N/A</v>
      </c>
      <c r="D10" s="354" t="e">
        <f ca="1">'Dashboard-2025'!$I$1</f>
        <v>#N/A</v>
      </c>
      <c r="E10" s="430" t="s">
        <v>938</v>
      </c>
      <c r="F10" s="283" t="s">
        <v>765</v>
      </c>
      <c r="G10" s="283">
        <v>47118</v>
      </c>
      <c r="H10" s="454" t="s">
        <v>870</v>
      </c>
      <c r="I10" s="397" t="s">
        <v>199</v>
      </c>
      <c r="J10" s="278">
        <v>8</v>
      </c>
      <c r="K10" s="278"/>
      <c r="L10" s="296">
        <v>32</v>
      </c>
      <c r="M10" s="279" t="s">
        <v>190</v>
      </c>
      <c r="N10" s="283" t="s">
        <v>190</v>
      </c>
      <c r="O10" s="283" t="s">
        <v>190</v>
      </c>
      <c r="P10" s="283" t="s">
        <v>190</v>
      </c>
      <c r="Q10" s="283" t="s">
        <v>190</v>
      </c>
      <c r="R10" s="279">
        <v>40759</v>
      </c>
      <c r="S10" s="294">
        <v>45701</v>
      </c>
      <c r="T10" s="294">
        <v>45702</v>
      </c>
      <c r="U10" s="279" t="s">
        <v>190</v>
      </c>
      <c r="V10" s="343"/>
      <c r="W10" s="279" t="s">
        <v>217</v>
      </c>
      <c r="X10" s="294">
        <v>45702</v>
      </c>
      <c r="Y10" s="283" t="s">
        <v>251</v>
      </c>
      <c r="Z10" s="283" t="s">
        <v>251</v>
      </c>
      <c r="AA10" s="283" t="s">
        <v>251</v>
      </c>
      <c r="AB10" s="455" t="s">
        <v>941</v>
      </c>
      <c r="AC10" s="356"/>
      <c r="AD10" s="356"/>
    </row>
    <row r="11" spans="1:30" ht="23.25">
      <c r="A11" s="314">
        <v>10</v>
      </c>
      <c r="B11" s="283" t="s">
        <v>709</v>
      </c>
      <c r="C11" s="354" t="e">
        <f ca="1">'Dashboard-2025'!$F$1</f>
        <v>#N/A</v>
      </c>
      <c r="D11" s="354" t="e">
        <f ca="1">'Dashboard-2025'!$I$1</f>
        <v>#N/A</v>
      </c>
      <c r="E11" s="430" t="s">
        <v>938</v>
      </c>
      <c r="F11" s="283" t="s">
        <v>571</v>
      </c>
      <c r="G11" s="283" t="s">
        <v>881</v>
      </c>
      <c r="H11" s="282" t="s">
        <v>942</v>
      </c>
      <c r="I11" s="280" t="s">
        <v>164</v>
      </c>
      <c r="J11" s="278">
        <v>8</v>
      </c>
      <c r="K11" s="278"/>
      <c r="L11" s="296">
        <v>28</v>
      </c>
      <c r="M11" s="296" t="s">
        <v>571</v>
      </c>
      <c r="N11" s="283"/>
      <c r="O11" s="283"/>
      <c r="P11" s="283"/>
      <c r="Q11" s="296"/>
      <c r="R11" s="296"/>
      <c r="S11" s="294"/>
      <c r="T11" s="294"/>
      <c r="U11" s="296"/>
      <c r="V11" s="296"/>
      <c r="W11" s="283"/>
      <c r="X11" s="294"/>
      <c r="Y11" s="283"/>
      <c r="Z11" s="285"/>
      <c r="AA11" s="279"/>
      <c r="AB11" s="355"/>
      <c r="AC11" s="356"/>
      <c r="AD11" s="356"/>
    </row>
    <row r="12" spans="1:30" ht="23.25">
      <c r="A12" s="314">
        <v>11</v>
      </c>
      <c r="B12" s="283" t="s">
        <v>709</v>
      </c>
      <c r="C12" s="354" t="e">
        <f ca="1">'Dashboard-2025'!$F$1</f>
        <v>#N/A</v>
      </c>
      <c r="D12" s="354" t="e">
        <f ca="1">'Dashboard-2025'!$I$1</f>
        <v>#N/A</v>
      </c>
      <c r="E12" s="430" t="s">
        <v>938</v>
      </c>
      <c r="F12" s="285" t="s">
        <v>414</v>
      </c>
      <c r="G12" s="283">
        <v>43484</v>
      </c>
      <c r="H12" s="282" t="s">
        <v>943</v>
      </c>
      <c r="I12" s="280" t="s">
        <v>164</v>
      </c>
      <c r="J12" s="278">
        <v>8</v>
      </c>
      <c r="K12" s="278"/>
      <c r="L12" s="278"/>
      <c r="M12" s="283"/>
      <c r="N12" s="283"/>
      <c r="O12" s="283"/>
      <c r="P12" s="283"/>
      <c r="Q12" s="283"/>
      <c r="R12" s="296"/>
      <c r="S12" s="294"/>
      <c r="T12" s="294"/>
      <c r="U12" s="320"/>
      <c r="V12" s="296"/>
      <c r="W12" s="283"/>
      <c r="X12" s="294"/>
      <c r="Y12" s="283"/>
      <c r="Z12" s="283"/>
      <c r="AA12" s="279"/>
      <c r="AB12" s="355"/>
      <c r="AC12" s="356"/>
      <c r="AD12" s="356"/>
    </row>
    <row r="13" spans="1:30" ht="58.5">
      <c r="A13" s="314">
        <v>12</v>
      </c>
      <c r="B13" s="283" t="s">
        <v>709</v>
      </c>
      <c r="C13" s="354" t="e">
        <f ca="1">'Dashboard-2025'!$F$1</f>
        <v>#N/A</v>
      </c>
      <c r="D13" s="354" t="e">
        <f ca="1">'Dashboard-2025'!$I$1</f>
        <v>#N/A</v>
      </c>
      <c r="E13" s="430" t="s">
        <v>938</v>
      </c>
      <c r="F13" s="285" t="s">
        <v>841</v>
      </c>
      <c r="G13" s="283">
        <v>24621</v>
      </c>
      <c r="H13" s="282" t="s">
        <v>944</v>
      </c>
      <c r="I13" s="397" t="s">
        <v>239</v>
      </c>
      <c r="J13" s="296">
        <v>3</v>
      </c>
      <c r="K13" s="296">
        <v>3</v>
      </c>
      <c r="L13" s="296">
        <v>8</v>
      </c>
      <c r="M13" s="283" t="s">
        <v>448</v>
      </c>
      <c r="N13" s="283" t="s">
        <v>465</v>
      </c>
      <c r="O13" s="285" t="s">
        <v>945</v>
      </c>
      <c r="P13" s="283" t="s">
        <v>465</v>
      </c>
      <c r="Q13" s="283" t="s">
        <v>251</v>
      </c>
      <c r="R13" s="296">
        <v>40750</v>
      </c>
      <c r="S13" s="294">
        <v>45700</v>
      </c>
      <c r="T13" s="294">
        <v>45700</v>
      </c>
      <c r="U13" s="279" t="s">
        <v>190</v>
      </c>
      <c r="V13" s="279" t="s">
        <v>190</v>
      </c>
      <c r="W13" s="283" t="s">
        <v>217</v>
      </c>
      <c r="X13" s="294">
        <v>45700</v>
      </c>
      <c r="Y13" s="283" t="s">
        <v>251</v>
      </c>
      <c r="Z13" s="283" t="s">
        <v>251</v>
      </c>
      <c r="AA13" s="279" t="s">
        <v>251</v>
      </c>
      <c r="AB13" s="362"/>
      <c r="AC13" s="356"/>
      <c r="AD13" s="356"/>
    </row>
    <row r="14" spans="1:30" ht="12.75">
      <c r="A14" s="314"/>
      <c r="B14" s="290"/>
      <c r="C14" s="392"/>
      <c r="D14" s="392"/>
      <c r="E14" s="396"/>
      <c r="F14" s="390"/>
      <c r="G14" s="388"/>
      <c r="H14" s="389"/>
      <c r="I14" s="280"/>
      <c r="J14" s="296"/>
      <c r="K14" s="343"/>
      <c r="L14" s="343"/>
      <c r="M14" s="283"/>
      <c r="N14" s="279"/>
      <c r="O14" s="279"/>
      <c r="P14" s="279"/>
      <c r="Q14" s="279"/>
      <c r="R14" s="279"/>
      <c r="S14" s="294"/>
      <c r="T14" s="294"/>
      <c r="U14" s="279"/>
      <c r="V14" s="279"/>
      <c r="W14" s="279"/>
      <c r="X14" s="294"/>
      <c r="Y14" s="279"/>
      <c r="Z14" s="279"/>
      <c r="AA14" s="279"/>
      <c r="AB14" s="362"/>
    </row>
    <row r="15" spans="1:30" ht="12.75">
      <c r="A15" s="314"/>
      <c r="B15" s="283"/>
      <c r="C15" s="354"/>
      <c r="D15" s="354"/>
      <c r="E15" s="396"/>
      <c r="F15" s="283"/>
      <c r="G15" s="283"/>
      <c r="H15" s="282"/>
      <c r="I15" s="280"/>
      <c r="J15" s="319"/>
      <c r="K15" s="320"/>
      <c r="L15" s="320"/>
      <c r="M15" s="283"/>
      <c r="N15" s="283"/>
      <c r="O15" s="359"/>
      <c r="P15" s="283"/>
      <c r="Q15" s="283"/>
      <c r="R15" s="283"/>
      <c r="S15" s="354"/>
      <c r="T15" s="354"/>
      <c r="U15" s="320"/>
      <c r="V15" s="296"/>
      <c r="W15" s="283"/>
      <c r="X15" s="354"/>
      <c r="Y15" s="283"/>
      <c r="Z15" s="283"/>
      <c r="AA15" s="283"/>
      <c r="AB15" s="355"/>
      <c r="AC15" s="356"/>
      <c r="AD15" s="356"/>
    </row>
    <row r="16" spans="1:30" ht="12.75">
      <c r="A16" s="314"/>
      <c r="B16" s="283"/>
      <c r="C16" s="354"/>
      <c r="D16" s="354"/>
      <c r="E16" s="396"/>
      <c r="F16" s="283"/>
      <c r="G16" s="283"/>
      <c r="H16" s="282"/>
      <c r="I16" s="280"/>
      <c r="J16" s="296"/>
      <c r="K16" s="343"/>
      <c r="L16" s="343"/>
      <c r="M16" s="279"/>
      <c r="N16" s="283"/>
      <c r="O16" s="279"/>
      <c r="P16" s="283"/>
      <c r="Q16" s="279"/>
      <c r="R16" s="279"/>
      <c r="S16" s="294"/>
      <c r="T16" s="294"/>
      <c r="U16" s="279"/>
      <c r="V16" s="279"/>
      <c r="W16" s="279"/>
      <c r="X16" s="294"/>
      <c r="Y16" s="279"/>
      <c r="Z16" s="279"/>
      <c r="AA16" s="279"/>
      <c r="AB16" s="362"/>
      <c r="AC16" s="356"/>
      <c r="AD16" s="356"/>
    </row>
    <row r="17" spans="1:30" ht="12.75">
      <c r="A17" s="314"/>
      <c r="B17" s="283"/>
      <c r="C17" s="354"/>
      <c r="D17" s="354"/>
      <c r="E17" s="396"/>
      <c r="F17" s="283"/>
      <c r="G17" s="283"/>
      <c r="H17" s="282"/>
      <c r="I17" s="280"/>
      <c r="J17" s="296"/>
      <c r="K17" s="343"/>
      <c r="L17" s="343"/>
      <c r="M17" s="279"/>
      <c r="N17" s="283"/>
      <c r="O17" s="279"/>
      <c r="P17" s="283"/>
      <c r="Q17" s="279"/>
      <c r="R17" s="279"/>
      <c r="S17" s="294"/>
      <c r="T17" s="294"/>
      <c r="U17" s="279"/>
      <c r="V17" s="279"/>
      <c r="W17" s="279"/>
      <c r="X17" s="294"/>
      <c r="Y17" s="279"/>
      <c r="Z17" s="279"/>
      <c r="AA17" s="279"/>
      <c r="AB17" s="362"/>
    </row>
    <row r="18" spans="1:30" ht="12.75">
      <c r="A18" s="314"/>
      <c r="B18" s="283"/>
      <c r="C18" s="354"/>
      <c r="D18" s="354"/>
      <c r="E18" s="396"/>
      <c r="F18" s="283"/>
      <c r="G18" s="283"/>
      <c r="H18" s="282"/>
      <c r="I18" s="280"/>
      <c r="J18" s="296"/>
      <c r="K18" s="343"/>
      <c r="L18" s="343"/>
      <c r="M18" s="279"/>
      <c r="N18" s="283"/>
      <c r="O18" s="279"/>
      <c r="P18" s="283"/>
      <c r="Q18" s="279"/>
      <c r="R18" s="279"/>
      <c r="S18" s="294"/>
      <c r="T18" s="294"/>
      <c r="U18" s="279"/>
      <c r="V18" s="279"/>
      <c r="W18" s="279"/>
      <c r="X18" s="294"/>
      <c r="Y18" s="279"/>
      <c r="Z18" s="279"/>
      <c r="AA18" s="279"/>
      <c r="AB18" s="362"/>
    </row>
    <row r="19" spans="1:30" ht="12.75">
      <c r="A19" s="314"/>
      <c r="B19" s="283"/>
      <c r="C19" s="354"/>
      <c r="D19" s="354"/>
      <c r="E19" s="396"/>
      <c r="F19" s="283"/>
      <c r="G19" s="285"/>
      <c r="H19" s="282"/>
      <c r="I19" s="280"/>
      <c r="J19" s="278"/>
      <c r="K19" s="285"/>
      <c r="L19" s="285"/>
      <c r="M19" s="283"/>
      <c r="N19" s="283"/>
      <c r="O19" s="283"/>
      <c r="P19" s="283"/>
      <c r="Q19" s="320"/>
      <c r="R19" s="320"/>
      <c r="S19" s="294"/>
      <c r="T19" s="294"/>
      <c r="U19" s="283"/>
      <c r="V19" s="283"/>
      <c r="W19" s="283"/>
      <c r="X19" s="294"/>
      <c r="Y19" s="283"/>
      <c r="Z19" s="283"/>
      <c r="AA19" s="283"/>
      <c r="AB19" s="355"/>
      <c r="AC19" s="356"/>
      <c r="AD19" s="356"/>
    </row>
    <row r="20" spans="1:30" ht="12.75">
      <c r="A20" s="314"/>
      <c r="B20" s="290"/>
      <c r="C20" s="392"/>
      <c r="D20" s="392"/>
      <c r="E20" s="396"/>
      <c r="F20" s="390"/>
      <c r="G20" s="283"/>
      <c r="H20" s="282"/>
      <c r="I20" s="280"/>
      <c r="J20" s="278"/>
      <c r="K20" s="285"/>
      <c r="L20" s="343"/>
      <c r="M20" s="279"/>
      <c r="N20" s="279"/>
      <c r="O20" s="279"/>
      <c r="P20" s="279"/>
      <c r="Q20" s="279"/>
      <c r="R20" s="279"/>
      <c r="S20" s="279"/>
      <c r="T20" s="279"/>
      <c r="U20" s="279"/>
      <c r="V20" s="279"/>
      <c r="W20" s="279"/>
      <c r="X20" s="279"/>
      <c r="Y20" s="279"/>
      <c r="Z20" s="279"/>
      <c r="AA20" s="279"/>
      <c r="AB20" s="362"/>
      <c r="AC20" s="356"/>
      <c r="AD20" s="356"/>
    </row>
    <row r="21" spans="1:30" ht="12.75">
      <c r="A21" s="314"/>
      <c r="B21" s="290"/>
      <c r="C21" s="392"/>
      <c r="D21" s="392"/>
      <c r="E21" s="396"/>
      <c r="F21" s="280"/>
      <c r="G21" s="279"/>
      <c r="H21" s="337"/>
      <c r="I21" s="280"/>
      <c r="J21" s="278"/>
      <c r="K21" s="285"/>
      <c r="L21" s="343"/>
      <c r="M21" s="279"/>
      <c r="N21" s="279"/>
      <c r="O21" s="279"/>
      <c r="P21" s="279"/>
      <c r="Q21" s="279"/>
      <c r="R21" s="279"/>
      <c r="S21" s="279"/>
      <c r="T21" s="279"/>
      <c r="U21" s="279"/>
      <c r="V21" s="279"/>
      <c r="W21" s="279"/>
      <c r="X21" s="279"/>
      <c r="Y21" s="279"/>
      <c r="Z21" s="279"/>
      <c r="AA21" s="279"/>
      <c r="AB21" s="362"/>
      <c r="AC21" s="356"/>
      <c r="AD21" s="356"/>
    </row>
    <row r="22" spans="1:30" ht="12.75">
      <c r="A22" s="314"/>
      <c r="B22" s="280"/>
      <c r="C22" s="393"/>
      <c r="D22" s="393"/>
      <c r="E22" s="396"/>
      <c r="F22" s="280"/>
      <c r="G22" s="283"/>
      <c r="H22" s="282"/>
      <c r="I22" s="280"/>
      <c r="J22" s="278"/>
      <c r="K22" s="285"/>
      <c r="L22" s="343"/>
      <c r="M22" s="279"/>
      <c r="N22" s="279"/>
      <c r="O22" s="279"/>
      <c r="P22" s="279"/>
      <c r="Q22" s="279"/>
      <c r="R22" s="279"/>
      <c r="S22" s="294"/>
      <c r="T22" s="294"/>
      <c r="U22" s="283"/>
      <c r="V22" s="283"/>
      <c r="W22" s="279"/>
      <c r="X22" s="294"/>
      <c r="Y22" s="279"/>
      <c r="Z22" s="279"/>
      <c r="AA22" s="279"/>
      <c r="AB22" s="362"/>
    </row>
    <row r="23" spans="1:30" ht="12.75">
      <c r="A23" s="314"/>
      <c r="B23" s="280"/>
      <c r="C23" s="393"/>
      <c r="D23" s="393"/>
      <c r="E23" s="72"/>
      <c r="F23" s="390"/>
      <c r="G23" s="310"/>
      <c r="H23" s="282"/>
      <c r="I23" s="280"/>
      <c r="J23" s="283"/>
      <c r="K23" s="283"/>
      <c r="L23" s="424"/>
      <c r="M23" s="296"/>
      <c r="N23" s="279"/>
      <c r="O23" s="279"/>
      <c r="P23" s="279"/>
      <c r="Q23" s="279"/>
      <c r="R23" s="283"/>
      <c r="S23" s="354"/>
      <c r="T23" s="354"/>
      <c r="U23" s="296"/>
      <c r="V23" s="296"/>
      <c r="W23" s="283"/>
      <c r="X23" s="354"/>
      <c r="Y23" s="296"/>
      <c r="Z23" s="279"/>
      <c r="AA23" s="279"/>
      <c r="AB23" s="355"/>
      <c r="AC23" s="356"/>
      <c r="AD23" s="356"/>
    </row>
    <row r="24" spans="1:30" ht="12.75">
      <c r="A24" s="314"/>
      <c r="B24" s="283"/>
      <c r="C24" s="354"/>
      <c r="D24" s="354"/>
      <c r="E24" s="72"/>
      <c r="F24" s="283"/>
      <c r="G24" s="283"/>
      <c r="H24" s="282"/>
      <c r="I24" s="280"/>
      <c r="J24" s="296"/>
      <c r="K24" s="343"/>
      <c r="L24" s="343"/>
      <c r="M24" s="279"/>
      <c r="N24" s="279"/>
      <c r="O24" s="279"/>
      <c r="P24" s="279"/>
      <c r="Q24" s="343"/>
      <c r="R24" s="279"/>
      <c r="S24" s="354"/>
      <c r="T24" s="354"/>
      <c r="U24" s="279"/>
      <c r="V24" s="279"/>
      <c r="W24" s="279"/>
      <c r="X24" s="294"/>
      <c r="Y24" s="279"/>
      <c r="Z24" s="279"/>
      <c r="AA24" s="279"/>
      <c r="AB24" s="362"/>
      <c r="AC24" s="356"/>
      <c r="AD24" s="356"/>
    </row>
    <row r="25" spans="1:30" ht="12.75">
      <c r="A25" s="314"/>
      <c r="B25" s="283"/>
      <c r="C25" s="354"/>
      <c r="D25" s="354"/>
      <c r="E25" s="72"/>
      <c r="F25" s="283"/>
      <c r="G25" s="283"/>
      <c r="H25" s="282"/>
      <c r="I25" s="280"/>
      <c r="J25" s="278"/>
      <c r="K25" s="285"/>
      <c r="L25" s="343"/>
      <c r="M25" s="279"/>
      <c r="N25" s="279"/>
      <c r="O25" s="279"/>
      <c r="P25" s="279"/>
      <c r="Q25" s="279"/>
      <c r="R25" s="279"/>
      <c r="S25" s="294"/>
      <c r="T25" s="294"/>
      <c r="U25" s="279"/>
      <c r="V25" s="279"/>
      <c r="W25" s="279"/>
      <c r="X25" s="279"/>
      <c r="Y25" s="279"/>
      <c r="Z25" s="279"/>
      <c r="AA25" s="279"/>
      <c r="AB25" s="362"/>
      <c r="AC25" s="356"/>
      <c r="AD25" s="356"/>
    </row>
    <row r="26" spans="1:30" ht="12.75">
      <c r="A26" s="314"/>
      <c r="B26" s="293"/>
      <c r="C26" s="391"/>
      <c r="D26" s="391"/>
      <c r="E26" s="72"/>
      <c r="F26" s="390"/>
      <c r="G26" s="310"/>
      <c r="H26" s="282"/>
      <c r="I26" s="280"/>
      <c r="J26" s="296"/>
      <c r="K26" s="343"/>
      <c r="L26" s="296"/>
      <c r="M26" s="296"/>
      <c r="N26" s="279"/>
      <c r="O26" s="279"/>
      <c r="P26" s="279"/>
      <c r="Q26" s="279"/>
      <c r="R26" s="279"/>
      <c r="S26" s="279"/>
      <c r="T26" s="279"/>
      <c r="U26" s="279"/>
      <c r="V26" s="279"/>
      <c r="W26" s="279"/>
      <c r="X26" s="279"/>
      <c r="Y26" s="279"/>
      <c r="Z26" s="279"/>
      <c r="AA26" s="279"/>
      <c r="AB26" s="362"/>
    </row>
    <row r="27" spans="1:30" ht="12.75">
      <c r="A27" s="314"/>
      <c r="B27" s="283"/>
      <c r="C27" s="354"/>
      <c r="D27" s="354"/>
      <c r="E27" s="72"/>
      <c r="F27" s="283"/>
      <c r="G27" s="283"/>
      <c r="H27" s="282"/>
      <c r="I27" s="280"/>
      <c r="J27" s="278"/>
      <c r="K27" s="285"/>
      <c r="L27" s="425"/>
      <c r="M27" s="280"/>
      <c r="N27" s="283"/>
      <c r="O27" s="283"/>
      <c r="P27" s="283"/>
      <c r="Q27" s="283"/>
      <c r="R27" s="320"/>
      <c r="S27" s="360"/>
      <c r="T27" s="360"/>
      <c r="U27" s="283"/>
      <c r="V27" s="283"/>
      <c r="W27" s="283"/>
      <c r="X27" s="360"/>
      <c r="Y27" s="358"/>
      <c r="Z27" s="320"/>
      <c r="AA27" s="320"/>
      <c r="AB27" s="355"/>
      <c r="AC27" s="356"/>
      <c r="AD27" s="356"/>
    </row>
    <row r="28" spans="1:30" ht="12.75">
      <c r="A28" s="314"/>
      <c r="B28" s="283"/>
      <c r="C28" s="354"/>
      <c r="D28" s="354"/>
      <c r="E28" s="72"/>
      <c r="F28" s="283"/>
      <c r="G28" s="283"/>
      <c r="H28" s="282"/>
      <c r="I28" s="280"/>
      <c r="J28" s="296"/>
      <c r="K28" s="343"/>
      <c r="L28" s="343"/>
      <c r="M28" s="279"/>
      <c r="N28" s="279"/>
      <c r="O28" s="279"/>
      <c r="P28" s="279"/>
      <c r="Q28" s="279"/>
      <c r="R28" s="279"/>
      <c r="S28" s="279"/>
      <c r="T28" s="279"/>
      <c r="U28" s="279"/>
      <c r="V28" s="279"/>
      <c r="W28" s="279"/>
      <c r="X28" s="279"/>
      <c r="Y28" s="279"/>
      <c r="Z28" s="279"/>
      <c r="AA28" s="279"/>
      <c r="AB28" s="362"/>
    </row>
    <row r="29" spans="1:30" ht="12.75">
      <c r="A29" s="314"/>
      <c r="B29" s="279"/>
      <c r="C29" s="361"/>
      <c r="D29" s="361"/>
      <c r="E29" s="387"/>
      <c r="F29" s="279"/>
      <c r="G29" s="279"/>
      <c r="H29" s="337"/>
      <c r="I29" s="290"/>
      <c r="J29" s="296"/>
      <c r="K29" s="343"/>
      <c r="L29" s="343"/>
      <c r="M29" s="279"/>
      <c r="N29" s="279"/>
      <c r="O29" s="279"/>
      <c r="P29" s="279"/>
      <c r="Q29" s="279"/>
      <c r="R29" s="279"/>
      <c r="S29" s="279"/>
      <c r="T29" s="279"/>
      <c r="U29" s="279"/>
      <c r="V29" s="279"/>
      <c r="W29" s="279"/>
      <c r="X29" s="279"/>
      <c r="Y29" s="279"/>
      <c r="Z29" s="279"/>
      <c r="AA29" s="279"/>
      <c r="AB29" s="362"/>
    </row>
    <row r="30" spans="1:30" ht="12.75">
      <c r="A30" s="314"/>
      <c r="B30" s="283"/>
      <c r="C30" s="354"/>
      <c r="D30" s="354"/>
      <c r="E30" s="72"/>
      <c r="F30" s="283"/>
      <c r="G30" s="283"/>
      <c r="H30" s="282"/>
      <c r="I30" s="283"/>
      <c r="J30" s="404"/>
      <c r="K30" s="343"/>
      <c r="L30" s="343"/>
      <c r="M30" s="279"/>
      <c r="N30" s="279"/>
      <c r="O30" s="279"/>
      <c r="P30" s="279"/>
      <c r="Q30" s="279"/>
      <c r="R30" s="279"/>
      <c r="S30" s="279"/>
      <c r="T30" s="279"/>
      <c r="U30" s="279"/>
      <c r="V30" s="279"/>
      <c r="W30" s="279"/>
      <c r="X30" s="279"/>
      <c r="Y30" s="279"/>
      <c r="Z30" s="279"/>
      <c r="AA30" s="279"/>
      <c r="AB30" s="362"/>
    </row>
    <row r="31" spans="1:30" s="53" customFormat="1" ht="12.75">
      <c r="A31" s="405"/>
      <c r="B31" s="293"/>
      <c r="C31" s="391"/>
      <c r="D31" s="391"/>
      <c r="E31" s="406"/>
      <c r="F31" s="293"/>
      <c r="G31" s="407"/>
      <c r="H31" s="408"/>
      <c r="I31" s="410"/>
      <c r="J31" s="296"/>
      <c r="K31" s="343"/>
      <c r="L31" s="343"/>
      <c r="M31" s="279"/>
      <c r="N31" s="279"/>
      <c r="O31" s="279"/>
      <c r="P31" s="279"/>
      <c r="Q31" s="359"/>
      <c r="R31" s="359"/>
      <c r="S31" s="361"/>
      <c r="T31" s="361"/>
      <c r="U31" s="359"/>
      <c r="V31" s="359"/>
      <c r="W31" s="359"/>
      <c r="X31" s="361"/>
      <c r="Y31" s="359"/>
      <c r="Z31" s="359"/>
      <c r="AA31" s="359"/>
      <c r="AB31" s="362"/>
    </row>
    <row r="32" spans="1:30" ht="12.75">
      <c r="E32" s="23"/>
      <c r="F32" s="24"/>
      <c r="H32" s="23"/>
      <c r="J32" s="201"/>
      <c r="K32" s="201"/>
      <c r="L32" s="201"/>
      <c r="N32" s="24"/>
      <c r="P32" s="24"/>
      <c r="Q32" s="23"/>
      <c r="R32" s="24"/>
      <c r="S32" s="24"/>
      <c r="T32" s="24"/>
      <c r="U32" s="24"/>
    </row>
    <row r="33" spans="5:21" ht="12.75">
      <c r="E33" s="23"/>
      <c r="F33" s="24"/>
      <c r="H33" s="23"/>
      <c r="J33" s="201"/>
      <c r="K33" s="201"/>
      <c r="L33" s="201"/>
      <c r="N33" s="24"/>
      <c r="P33" s="24"/>
      <c r="Q33" s="23"/>
      <c r="R33" s="24"/>
      <c r="S33" s="24"/>
      <c r="T33" s="24"/>
      <c r="U33" s="24"/>
    </row>
    <row r="34" spans="5:21" ht="12.75">
      <c r="E34" s="23"/>
      <c r="F34" s="24"/>
      <c r="H34" s="107"/>
      <c r="J34" s="201"/>
      <c r="K34" s="201"/>
      <c r="L34" s="201"/>
      <c r="N34" s="24"/>
      <c r="P34" s="24"/>
      <c r="Q34" s="23"/>
      <c r="R34" s="24"/>
      <c r="S34" s="24"/>
      <c r="T34" s="24"/>
      <c r="U34" s="24"/>
    </row>
    <row r="35" spans="5:21" ht="12.75">
      <c r="E35" s="23"/>
      <c r="F35" s="24"/>
      <c r="H35" s="23"/>
      <c r="J35" s="201"/>
      <c r="K35" s="201"/>
      <c r="L35" s="201"/>
      <c r="N35" s="24"/>
      <c r="P35" s="24"/>
      <c r="Q35" s="23"/>
      <c r="R35" s="24"/>
      <c r="S35" s="24"/>
      <c r="T35" s="24"/>
      <c r="U35" s="24"/>
    </row>
    <row r="36" spans="5:21" ht="12.75">
      <c r="E36" s="23"/>
      <c r="F36" s="24"/>
      <c r="H36" s="23"/>
      <c r="J36" s="201"/>
      <c r="K36" s="201"/>
      <c r="L36" s="201"/>
      <c r="N36" s="24"/>
      <c r="P36" s="24"/>
      <c r="Q36" s="23"/>
      <c r="R36" s="24"/>
      <c r="S36" s="24"/>
      <c r="T36" s="24"/>
      <c r="U36" s="24"/>
    </row>
    <row r="37" spans="5:21" ht="12.75">
      <c r="E37" s="23"/>
      <c r="F37" s="24"/>
      <c r="H37" s="23"/>
      <c r="J37" s="201"/>
      <c r="K37" s="201"/>
      <c r="L37" s="201"/>
      <c r="N37" s="24"/>
      <c r="P37" s="24"/>
      <c r="Q37" s="23"/>
      <c r="R37" s="24"/>
      <c r="S37" s="24"/>
      <c r="T37" s="24"/>
      <c r="U37" s="24"/>
    </row>
    <row r="38" spans="5:21" ht="12.75">
      <c r="E38" s="23"/>
      <c r="F38" s="24"/>
      <c r="H38" s="23"/>
      <c r="J38" s="201"/>
      <c r="K38" s="201"/>
      <c r="L38" s="201"/>
      <c r="N38" s="24"/>
      <c r="P38" s="24"/>
      <c r="Q38" s="23"/>
      <c r="R38" s="24"/>
      <c r="S38" s="24"/>
      <c r="T38" s="24"/>
      <c r="U38" s="24"/>
    </row>
    <row r="39" spans="5:21" ht="12.75">
      <c r="E39" s="23"/>
      <c r="F39" s="24"/>
      <c r="H39" s="23"/>
      <c r="J39" s="201"/>
      <c r="K39" s="201"/>
      <c r="L39" s="201"/>
      <c r="N39" s="24"/>
      <c r="P39" s="24"/>
      <c r="Q39" s="23"/>
      <c r="R39" s="24"/>
      <c r="S39" s="24"/>
      <c r="T39" s="24"/>
      <c r="U39" s="24"/>
    </row>
    <row r="40" spans="5:21" ht="12.75">
      <c r="E40" s="23"/>
      <c r="F40" s="24"/>
      <c r="H40" s="23"/>
      <c r="J40" s="201"/>
      <c r="K40" s="201"/>
      <c r="L40" s="201"/>
      <c r="N40" s="24"/>
      <c r="P40" s="24"/>
      <c r="Q40" s="23"/>
      <c r="R40" s="24"/>
      <c r="S40" s="24"/>
      <c r="T40" s="24"/>
      <c r="U40" s="24"/>
    </row>
    <row r="41" spans="5:21" ht="12.75">
      <c r="E41" s="23"/>
      <c r="F41" s="24"/>
      <c r="H41" s="23"/>
      <c r="J41" s="201"/>
      <c r="K41" s="201"/>
      <c r="L41" s="201"/>
      <c r="N41" s="24"/>
      <c r="P41" s="24"/>
      <c r="Q41" s="23"/>
      <c r="R41" s="24"/>
      <c r="S41" s="24"/>
      <c r="T41" s="24"/>
      <c r="U41" s="24"/>
    </row>
    <row r="42" spans="5:21" ht="12.75">
      <c r="E42" s="23"/>
      <c r="F42" s="24"/>
      <c r="H42" s="23"/>
      <c r="J42" s="201"/>
      <c r="K42" s="201"/>
      <c r="L42" s="201"/>
      <c r="N42" s="24"/>
      <c r="P42" s="24"/>
      <c r="Q42" s="23"/>
      <c r="R42" s="24"/>
      <c r="S42" s="24"/>
      <c r="T42" s="24"/>
      <c r="U42" s="24"/>
    </row>
    <row r="43" spans="5:21" ht="12.75">
      <c r="E43" s="23"/>
      <c r="F43" s="24"/>
      <c r="H43" s="23"/>
      <c r="J43" s="201"/>
      <c r="K43" s="201"/>
      <c r="L43" s="201"/>
      <c r="N43" s="24"/>
      <c r="P43" s="24"/>
      <c r="Q43" s="23"/>
      <c r="R43" s="24"/>
      <c r="S43" s="24"/>
      <c r="T43" s="24"/>
      <c r="U43" s="24"/>
    </row>
    <row r="44" spans="5:21" ht="12.75">
      <c r="E44" s="23"/>
      <c r="F44" s="24"/>
      <c r="H44" s="23"/>
      <c r="J44" s="201"/>
      <c r="K44" s="201"/>
      <c r="L44" s="201"/>
      <c r="N44" s="24"/>
      <c r="P44" s="24"/>
      <c r="Q44" s="23"/>
      <c r="R44" s="24"/>
      <c r="S44" s="24"/>
      <c r="T44" s="24"/>
      <c r="U44" s="24"/>
    </row>
    <row r="45" spans="5:21" ht="12.75">
      <c r="E45" s="23"/>
      <c r="F45" s="24"/>
      <c r="H45" s="23"/>
      <c r="J45" s="201"/>
      <c r="K45" s="201"/>
      <c r="L45" s="201"/>
      <c r="N45" s="24"/>
      <c r="P45" s="24"/>
      <c r="Q45" s="23"/>
      <c r="R45" s="24"/>
      <c r="S45" s="24"/>
      <c r="T45" s="24"/>
      <c r="U45" s="24"/>
    </row>
    <row r="46" spans="5:21" ht="12.75">
      <c r="E46" s="23"/>
      <c r="F46" s="24"/>
      <c r="H46" s="23"/>
      <c r="J46" s="201"/>
      <c r="K46" s="201"/>
      <c r="L46" s="201"/>
      <c r="N46" s="24"/>
      <c r="P46" s="24"/>
      <c r="Q46" s="23"/>
      <c r="R46" s="24"/>
      <c r="S46" s="24"/>
      <c r="T46" s="24"/>
      <c r="U46" s="24"/>
    </row>
    <row r="47" spans="5:21" ht="12.75">
      <c r="E47" s="23"/>
      <c r="F47" s="24"/>
      <c r="H47" s="23"/>
      <c r="J47" s="201"/>
      <c r="K47" s="201"/>
      <c r="L47" s="201"/>
      <c r="N47" s="24"/>
      <c r="P47" s="24"/>
      <c r="Q47" s="23"/>
      <c r="R47" s="24"/>
      <c r="S47" s="24"/>
      <c r="T47" s="24"/>
      <c r="U47" s="24"/>
    </row>
    <row r="48" spans="5:21" ht="12.75">
      <c r="E48" s="23"/>
      <c r="F48" s="24"/>
      <c r="H48" s="23"/>
      <c r="J48" s="201"/>
      <c r="K48" s="201"/>
      <c r="L48" s="201"/>
      <c r="N48" s="24"/>
      <c r="P48" s="24"/>
      <c r="Q48" s="23"/>
      <c r="R48" s="24"/>
      <c r="S48" s="24"/>
      <c r="T48" s="24"/>
      <c r="U48" s="24"/>
    </row>
    <row r="49" spans="5:21" ht="12.75">
      <c r="E49" s="23"/>
      <c r="F49" s="24"/>
      <c r="H49" s="23"/>
      <c r="J49" s="201"/>
      <c r="K49" s="201"/>
      <c r="L49" s="201"/>
      <c r="N49" s="24"/>
      <c r="P49" s="24"/>
      <c r="Q49" s="23"/>
      <c r="R49" s="24"/>
      <c r="S49" s="24"/>
      <c r="T49" s="24"/>
      <c r="U49" s="24"/>
    </row>
    <row r="50" spans="5:21" ht="12.75">
      <c r="E50" s="23"/>
      <c r="F50" s="24"/>
      <c r="H50" s="23"/>
      <c r="J50" s="201"/>
      <c r="K50" s="201"/>
      <c r="L50" s="201"/>
      <c r="N50" s="24"/>
      <c r="P50" s="24"/>
      <c r="Q50" s="23"/>
      <c r="R50" s="24"/>
      <c r="S50" s="24"/>
      <c r="T50" s="24"/>
      <c r="U50" s="24"/>
    </row>
    <row r="51" spans="5:21" ht="12.75">
      <c r="E51" s="23"/>
      <c r="F51" s="24"/>
      <c r="H51" s="23"/>
      <c r="J51" s="201"/>
      <c r="K51" s="201"/>
      <c r="L51" s="201"/>
      <c r="N51" s="24"/>
      <c r="P51" s="24"/>
      <c r="Q51" s="23"/>
      <c r="R51" s="24"/>
      <c r="S51" s="24"/>
      <c r="T51" s="24"/>
      <c r="U51" s="24"/>
    </row>
    <row r="52" spans="5:21" ht="12.75">
      <c r="E52" s="23"/>
      <c r="F52" s="24"/>
      <c r="H52" s="23"/>
      <c r="J52" s="201"/>
      <c r="K52" s="201"/>
      <c r="L52" s="201"/>
      <c r="N52" s="24"/>
      <c r="P52" s="24"/>
      <c r="Q52" s="23"/>
      <c r="R52" s="24"/>
      <c r="S52" s="24"/>
      <c r="T52" s="24"/>
      <c r="U52" s="24"/>
    </row>
    <row r="53" spans="5:21" ht="12.75">
      <c r="E53" s="23"/>
      <c r="F53" s="24"/>
      <c r="H53" s="23"/>
      <c r="J53" s="201"/>
      <c r="K53" s="201"/>
      <c r="L53" s="201"/>
      <c r="N53" s="24"/>
      <c r="P53" s="24"/>
      <c r="Q53" s="23"/>
      <c r="R53" s="24"/>
      <c r="S53" s="24"/>
      <c r="T53" s="24"/>
      <c r="U53" s="24"/>
    </row>
    <row r="54" spans="5:21" ht="12.75">
      <c r="E54" s="23"/>
      <c r="F54" s="24"/>
      <c r="H54" s="23"/>
      <c r="J54" s="201"/>
      <c r="K54" s="201"/>
      <c r="L54" s="201"/>
      <c r="N54" s="24"/>
      <c r="P54" s="24"/>
      <c r="Q54" s="23"/>
      <c r="R54" s="24"/>
      <c r="S54" s="24"/>
      <c r="T54" s="24"/>
      <c r="U54" s="24"/>
    </row>
    <row r="55" spans="5:21" ht="12.75">
      <c r="E55" s="23"/>
      <c r="F55" s="24"/>
      <c r="H55" s="23"/>
      <c r="J55" s="201"/>
      <c r="K55" s="201"/>
      <c r="L55" s="201"/>
      <c r="N55" s="24"/>
      <c r="P55" s="24"/>
      <c r="Q55" s="23"/>
      <c r="R55" s="24"/>
      <c r="S55" s="24"/>
      <c r="T55" s="24"/>
      <c r="U55" s="24"/>
    </row>
    <row r="56" spans="5:21" ht="12.75">
      <c r="E56" s="23"/>
      <c r="F56" s="24"/>
      <c r="H56" s="23"/>
      <c r="J56" s="201"/>
      <c r="K56" s="201"/>
      <c r="L56" s="201"/>
      <c r="N56" s="24"/>
      <c r="P56" s="24"/>
      <c r="Q56" s="23"/>
      <c r="R56" s="24"/>
      <c r="S56" s="24"/>
      <c r="T56" s="24"/>
      <c r="U56" s="24"/>
    </row>
    <row r="57" spans="5:21" ht="12.75">
      <c r="E57" s="23"/>
      <c r="F57" s="24"/>
      <c r="H57" s="23"/>
      <c r="J57" s="201"/>
      <c r="K57" s="201"/>
      <c r="L57" s="201"/>
      <c r="N57" s="24"/>
      <c r="P57" s="24"/>
      <c r="Q57" s="23"/>
      <c r="R57" s="24"/>
      <c r="S57" s="24"/>
      <c r="T57" s="24"/>
      <c r="U57" s="24"/>
    </row>
    <row r="58" spans="5:21" ht="12.75">
      <c r="E58" s="23"/>
      <c r="F58" s="24"/>
      <c r="H58" s="23"/>
      <c r="J58" s="201"/>
      <c r="K58" s="201"/>
      <c r="L58" s="201"/>
      <c r="N58" s="24"/>
      <c r="P58" s="24"/>
      <c r="Q58" s="23"/>
      <c r="R58" s="24"/>
      <c r="S58" s="24"/>
      <c r="T58" s="24"/>
      <c r="U58" s="24"/>
    </row>
    <row r="59" spans="5:21" ht="12.75">
      <c r="E59" s="23"/>
      <c r="F59" s="24"/>
      <c r="H59" s="23"/>
      <c r="J59" s="201"/>
      <c r="K59" s="201"/>
      <c r="L59" s="201"/>
      <c r="N59" s="24"/>
      <c r="P59" s="24"/>
      <c r="Q59" s="23"/>
      <c r="R59" s="24"/>
      <c r="S59" s="24"/>
      <c r="T59" s="24"/>
      <c r="U59" s="24"/>
    </row>
    <row r="60" spans="5:21" ht="12.75">
      <c r="E60" s="23"/>
      <c r="F60" s="24"/>
      <c r="H60" s="23"/>
      <c r="J60" s="201"/>
      <c r="K60" s="201"/>
      <c r="L60" s="201"/>
      <c r="N60" s="24"/>
      <c r="P60" s="24"/>
      <c r="Q60" s="23"/>
      <c r="R60" s="24"/>
      <c r="S60" s="24"/>
      <c r="T60" s="24"/>
      <c r="U60" s="24"/>
    </row>
    <row r="61" spans="5:21" ht="12.75">
      <c r="E61" s="23"/>
      <c r="F61" s="24"/>
      <c r="H61" s="23"/>
      <c r="J61" s="201"/>
      <c r="K61" s="201"/>
      <c r="L61" s="201"/>
      <c r="N61" s="24"/>
      <c r="P61" s="24"/>
      <c r="Q61" s="23"/>
      <c r="R61" s="24"/>
      <c r="S61" s="24"/>
      <c r="T61" s="24"/>
      <c r="U61" s="24"/>
    </row>
    <row r="62" spans="5:21" ht="12.75">
      <c r="E62" s="23"/>
      <c r="F62" s="24"/>
      <c r="H62" s="23"/>
      <c r="J62" s="201"/>
      <c r="K62" s="201"/>
      <c r="L62" s="201"/>
      <c r="N62" s="24"/>
      <c r="P62" s="24"/>
      <c r="Q62" s="23"/>
      <c r="R62" s="24"/>
      <c r="S62" s="24"/>
      <c r="T62" s="24"/>
      <c r="U62" s="24"/>
    </row>
    <row r="63" spans="5:21" ht="12.75">
      <c r="E63" s="23"/>
      <c r="F63" s="24"/>
      <c r="H63" s="23"/>
      <c r="J63" s="201"/>
      <c r="K63" s="201"/>
      <c r="L63" s="201"/>
      <c r="N63" s="24"/>
      <c r="P63" s="24"/>
      <c r="Q63" s="23"/>
      <c r="R63" s="24"/>
      <c r="S63" s="24"/>
      <c r="T63" s="24"/>
      <c r="U63" s="24"/>
    </row>
    <row r="64" spans="5:21" ht="12.75">
      <c r="E64" s="23"/>
      <c r="F64" s="24"/>
      <c r="H64" s="23"/>
      <c r="J64" s="201"/>
      <c r="K64" s="201"/>
      <c r="L64" s="201"/>
      <c r="N64" s="24"/>
      <c r="P64" s="24"/>
      <c r="Q64" s="23"/>
      <c r="R64" s="24"/>
      <c r="S64" s="24"/>
      <c r="T64" s="24"/>
      <c r="U64" s="24"/>
    </row>
    <row r="65" spans="5:21" ht="12.75">
      <c r="E65" s="23"/>
      <c r="F65" s="24"/>
      <c r="H65" s="23"/>
      <c r="J65" s="201"/>
      <c r="K65" s="201"/>
      <c r="L65" s="201"/>
      <c r="N65" s="24"/>
      <c r="P65" s="24"/>
      <c r="Q65" s="23"/>
      <c r="R65" s="24"/>
      <c r="S65" s="24"/>
      <c r="T65" s="24"/>
      <c r="U65" s="24"/>
    </row>
    <row r="66" spans="5:21" ht="12.75">
      <c r="E66" s="23"/>
      <c r="F66" s="24"/>
      <c r="H66" s="23"/>
      <c r="J66" s="201"/>
      <c r="K66" s="201"/>
      <c r="L66" s="201"/>
      <c r="N66" s="24"/>
      <c r="P66" s="24"/>
      <c r="Q66" s="23"/>
      <c r="R66" s="24"/>
      <c r="S66" s="24"/>
      <c r="T66" s="24"/>
      <c r="U66" s="24"/>
    </row>
    <row r="67" spans="5:21" ht="12.75">
      <c r="E67" s="23"/>
      <c r="F67" s="24"/>
      <c r="H67" s="23"/>
      <c r="J67" s="201"/>
      <c r="K67" s="201"/>
      <c r="L67" s="201"/>
      <c r="N67" s="24"/>
      <c r="P67" s="24"/>
      <c r="Q67" s="23"/>
      <c r="R67" s="24"/>
      <c r="S67" s="24"/>
      <c r="T67" s="24"/>
      <c r="U67" s="24"/>
    </row>
    <row r="68" spans="5:21" ht="12.75">
      <c r="E68" s="23"/>
      <c r="F68" s="24"/>
      <c r="H68" s="23"/>
      <c r="J68" s="201"/>
      <c r="K68" s="201"/>
      <c r="L68" s="201"/>
      <c r="N68" s="24"/>
      <c r="P68" s="24"/>
      <c r="Q68" s="23"/>
      <c r="R68" s="24"/>
      <c r="S68" s="24"/>
      <c r="T68" s="24"/>
      <c r="U68" s="24"/>
    </row>
    <row r="69" spans="5:21" ht="12.75">
      <c r="E69" s="23"/>
      <c r="F69" s="24"/>
      <c r="H69" s="23"/>
      <c r="J69" s="201"/>
      <c r="K69" s="201"/>
      <c r="L69" s="201"/>
      <c r="N69" s="24"/>
      <c r="P69" s="24"/>
      <c r="Q69" s="23"/>
      <c r="R69" s="24"/>
      <c r="S69" s="24"/>
      <c r="T69" s="24"/>
      <c r="U69" s="24"/>
    </row>
    <row r="70" spans="5:21" ht="12.75">
      <c r="E70" s="23"/>
      <c r="F70" s="24"/>
      <c r="H70" s="23"/>
      <c r="J70" s="201"/>
      <c r="K70" s="201"/>
      <c r="L70" s="201"/>
      <c r="N70" s="24"/>
      <c r="P70" s="24"/>
      <c r="Q70" s="23"/>
      <c r="R70" s="24"/>
      <c r="S70" s="24"/>
      <c r="T70" s="24"/>
      <c r="U70" s="24"/>
    </row>
    <row r="71" spans="5:21" ht="12.75">
      <c r="E71" s="23"/>
      <c r="F71" s="24"/>
      <c r="H71" s="23"/>
      <c r="J71" s="201"/>
      <c r="K71" s="201"/>
      <c r="L71" s="201"/>
      <c r="N71" s="24"/>
      <c r="P71" s="24"/>
      <c r="Q71" s="23"/>
      <c r="R71" s="24"/>
      <c r="S71" s="24"/>
      <c r="T71" s="24"/>
      <c r="U71" s="24"/>
    </row>
    <row r="72" spans="5:21" ht="12.75">
      <c r="E72" s="23"/>
      <c r="F72" s="24"/>
      <c r="H72" s="23"/>
      <c r="J72" s="201"/>
      <c r="K72" s="201"/>
      <c r="L72" s="201"/>
      <c r="N72" s="24"/>
      <c r="P72" s="24"/>
      <c r="Q72" s="23"/>
      <c r="R72" s="24"/>
      <c r="S72" s="24"/>
      <c r="T72" s="24"/>
      <c r="U72" s="24"/>
    </row>
    <row r="73" spans="5:21" ht="12.75">
      <c r="E73" s="23"/>
      <c r="F73" s="24"/>
      <c r="H73" s="23"/>
      <c r="J73" s="201"/>
      <c r="K73" s="201"/>
      <c r="L73" s="201"/>
      <c r="N73" s="24"/>
      <c r="P73" s="24"/>
      <c r="Q73" s="23"/>
      <c r="R73" s="24"/>
      <c r="S73" s="24"/>
      <c r="T73" s="24"/>
      <c r="U73" s="24"/>
    </row>
    <row r="74" spans="5:21" ht="12.75">
      <c r="E74" s="23"/>
      <c r="F74" s="24"/>
      <c r="H74" s="23"/>
      <c r="J74" s="201"/>
      <c r="K74" s="201"/>
      <c r="L74" s="201"/>
      <c r="N74" s="24"/>
      <c r="P74" s="24"/>
      <c r="Q74" s="23"/>
      <c r="R74" s="24"/>
      <c r="S74" s="24"/>
      <c r="T74" s="24"/>
      <c r="U74" s="24"/>
    </row>
    <row r="75" spans="5:21" ht="12.75">
      <c r="E75" s="23"/>
      <c r="F75" s="24"/>
      <c r="H75" s="23"/>
      <c r="J75" s="201"/>
      <c r="K75" s="201"/>
      <c r="L75" s="201"/>
      <c r="N75" s="24"/>
      <c r="P75" s="24"/>
      <c r="Q75" s="23"/>
      <c r="R75" s="24"/>
      <c r="S75" s="24"/>
      <c r="T75" s="24"/>
      <c r="U75" s="24"/>
    </row>
    <row r="76" spans="5:21" ht="12.75">
      <c r="E76" s="23"/>
      <c r="F76" s="24"/>
      <c r="H76" s="23"/>
      <c r="J76" s="201"/>
      <c r="K76" s="201"/>
      <c r="L76" s="201"/>
      <c r="N76" s="24"/>
      <c r="P76" s="24"/>
      <c r="Q76" s="23"/>
      <c r="R76" s="24"/>
      <c r="S76" s="24"/>
      <c r="T76" s="24"/>
      <c r="U76" s="24"/>
    </row>
    <row r="77" spans="5:21" ht="12.75">
      <c r="E77" s="23"/>
      <c r="F77" s="24"/>
      <c r="H77" s="23"/>
      <c r="J77" s="201"/>
      <c r="K77" s="201"/>
      <c r="L77" s="201"/>
      <c r="N77" s="24"/>
      <c r="P77" s="24"/>
      <c r="Q77" s="23"/>
      <c r="R77" s="24"/>
      <c r="S77" s="24"/>
      <c r="T77" s="24"/>
      <c r="U77" s="24"/>
    </row>
    <row r="78" spans="5:21" ht="12.75">
      <c r="E78" s="23"/>
      <c r="F78" s="24"/>
      <c r="H78" s="23"/>
      <c r="J78" s="201"/>
      <c r="K78" s="201"/>
      <c r="L78" s="201"/>
      <c r="N78" s="24"/>
      <c r="P78" s="24"/>
      <c r="Q78" s="23"/>
      <c r="R78" s="24"/>
      <c r="S78" s="24"/>
      <c r="T78" s="24"/>
      <c r="U78" s="24"/>
    </row>
    <row r="79" spans="5:21" ht="12.75">
      <c r="E79" s="23"/>
      <c r="F79" s="24"/>
      <c r="H79" s="23"/>
      <c r="J79" s="201"/>
      <c r="K79" s="201"/>
      <c r="L79" s="201"/>
      <c r="N79" s="24"/>
      <c r="P79" s="24"/>
      <c r="Q79" s="23"/>
      <c r="R79" s="24"/>
      <c r="S79" s="24"/>
      <c r="T79" s="24"/>
      <c r="U79" s="24"/>
    </row>
    <row r="80" spans="5:21" ht="12.75">
      <c r="E80" s="23"/>
      <c r="F80" s="24"/>
      <c r="H80" s="23"/>
      <c r="J80" s="201"/>
      <c r="K80" s="201"/>
      <c r="L80" s="201"/>
      <c r="N80" s="24"/>
      <c r="P80" s="24"/>
      <c r="Q80" s="23"/>
      <c r="R80" s="24"/>
      <c r="S80" s="24"/>
      <c r="T80" s="24"/>
      <c r="U80" s="24"/>
    </row>
    <row r="81" spans="5:21" ht="12.75">
      <c r="E81" s="23"/>
      <c r="F81" s="24"/>
      <c r="H81" s="23"/>
      <c r="J81" s="201"/>
      <c r="K81" s="201"/>
      <c r="L81" s="201"/>
      <c r="N81" s="24"/>
      <c r="P81" s="24"/>
      <c r="Q81" s="23"/>
      <c r="R81" s="24"/>
      <c r="S81" s="24"/>
      <c r="T81" s="24"/>
      <c r="U81" s="24"/>
    </row>
    <row r="82" spans="5:21" ht="12.75">
      <c r="E82" s="23"/>
      <c r="F82" s="24"/>
      <c r="H82" s="23"/>
      <c r="J82" s="201"/>
      <c r="K82" s="201"/>
      <c r="L82" s="201"/>
      <c r="N82" s="24"/>
      <c r="P82" s="24"/>
      <c r="Q82" s="23"/>
      <c r="R82" s="24"/>
      <c r="S82" s="24"/>
      <c r="T82" s="24"/>
      <c r="U82" s="24"/>
    </row>
    <row r="83" spans="5:21" ht="12.75">
      <c r="E83" s="23"/>
      <c r="F83" s="24"/>
      <c r="H83" s="23"/>
      <c r="J83" s="201"/>
      <c r="K83" s="201"/>
      <c r="L83" s="201"/>
      <c r="N83" s="24"/>
      <c r="P83" s="24"/>
      <c r="Q83" s="23"/>
      <c r="R83" s="24"/>
      <c r="S83" s="24"/>
      <c r="T83" s="24"/>
      <c r="U83" s="24"/>
    </row>
    <row r="84" spans="5:21" ht="12.75">
      <c r="E84" s="23"/>
      <c r="F84" s="24"/>
      <c r="H84" s="23"/>
      <c r="J84" s="201"/>
      <c r="K84" s="201"/>
      <c r="L84" s="201"/>
      <c r="N84" s="24"/>
      <c r="P84" s="24"/>
      <c r="Q84" s="23"/>
      <c r="R84" s="24"/>
      <c r="S84" s="24"/>
      <c r="T84" s="24"/>
      <c r="U84" s="24"/>
    </row>
    <row r="85" spans="5:21" ht="12.75">
      <c r="E85" s="23"/>
      <c r="F85" s="24"/>
      <c r="H85" s="23"/>
      <c r="J85" s="201"/>
      <c r="K85" s="201"/>
      <c r="L85" s="201"/>
      <c r="N85" s="24"/>
      <c r="P85" s="24"/>
      <c r="Q85" s="23"/>
      <c r="R85" s="24"/>
      <c r="S85" s="24"/>
      <c r="T85" s="24"/>
      <c r="U85" s="24"/>
    </row>
    <row r="86" spans="5:21" ht="12.75">
      <c r="E86" s="23"/>
      <c r="F86" s="24"/>
      <c r="H86" s="23"/>
      <c r="J86" s="201"/>
      <c r="K86" s="201"/>
      <c r="L86" s="201"/>
      <c r="N86" s="24"/>
      <c r="P86" s="24"/>
      <c r="Q86" s="23"/>
      <c r="R86" s="24"/>
      <c r="S86" s="24"/>
      <c r="T86" s="24"/>
      <c r="U86" s="24"/>
    </row>
    <row r="87" spans="5:21" ht="12.75">
      <c r="E87" s="23"/>
      <c r="F87" s="24"/>
      <c r="H87" s="23"/>
      <c r="J87" s="201"/>
      <c r="K87" s="201"/>
      <c r="L87" s="201"/>
      <c r="N87" s="24"/>
      <c r="P87" s="24"/>
      <c r="Q87" s="23"/>
      <c r="R87" s="24"/>
      <c r="S87" s="24"/>
      <c r="T87" s="24"/>
      <c r="U87" s="24"/>
    </row>
    <row r="88" spans="5:21" ht="12.75">
      <c r="E88" s="23"/>
      <c r="F88" s="24"/>
      <c r="H88" s="23"/>
      <c r="J88" s="201"/>
      <c r="K88" s="201"/>
      <c r="L88" s="201"/>
      <c r="N88" s="24"/>
      <c r="P88" s="24"/>
      <c r="Q88" s="23"/>
      <c r="R88" s="24"/>
      <c r="S88" s="24"/>
      <c r="T88" s="24"/>
      <c r="U88" s="24"/>
    </row>
    <row r="89" spans="5:21" ht="12.75">
      <c r="E89" s="23"/>
      <c r="F89" s="24"/>
      <c r="H89" s="23"/>
      <c r="J89" s="201"/>
      <c r="K89" s="201"/>
      <c r="L89" s="201"/>
      <c r="N89" s="24"/>
      <c r="P89" s="24"/>
      <c r="Q89" s="23"/>
      <c r="R89" s="24"/>
      <c r="S89" s="24"/>
      <c r="T89" s="24"/>
      <c r="U89" s="24"/>
    </row>
    <row r="90" spans="5:21" ht="12.75">
      <c r="E90" s="23"/>
      <c r="F90" s="24"/>
      <c r="H90" s="23"/>
      <c r="J90" s="201"/>
      <c r="K90" s="201"/>
      <c r="L90" s="201"/>
      <c r="N90" s="24"/>
      <c r="P90" s="24"/>
      <c r="Q90" s="23"/>
      <c r="R90" s="24"/>
      <c r="S90" s="24"/>
      <c r="T90" s="24"/>
      <c r="U90" s="24"/>
    </row>
    <row r="91" spans="5:21" ht="12.75">
      <c r="E91" s="23"/>
      <c r="F91" s="24"/>
      <c r="H91" s="23"/>
      <c r="J91" s="201"/>
      <c r="K91" s="201"/>
      <c r="L91" s="201"/>
      <c r="N91" s="24"/>
      <c r="P91" s="24"/>
      <c r="Q91" s="23"/>
      <c r="R91" s="24"/>
      <c r="S91" s="24"/>
      <c r="T91" s="24"/>
      <c r="U91" s="24"/>
    </row>
    <row r="92" spans="5:21" ht="12.75">
      <c r="E92" s="23"/>
      <c r="F92" s="24"/>
      <c r="H92" s="23"/>
      <c r="J92" s="201"/>
      <c r="K92" s="201"/>
      <c r="L92" s="201"/>
      <c r="N92" s="24"/>
      <c r="P92" s="24"/>
      <c r="Q92" s="23"/>
      <c r="R92" s="24"/>
      <c r="S92" s="24"/>
      <c r="T92" s="24"/>
      <c r="U92" s="24"/>
    </row>
    <row r="93" spans="5:21" ht="12.75">
      <c r="E93" s="23"/>
      <c r="F93" s="24"/>
      <c r="H93" s="23"/>
      <c r="J93" s="201"/>
      <c r="K93" s="201"/>
      <c r="L93" s="201"/>
      <c r="N93" s="24"/>
      <c r="P93" s="24"/>
      <c r="Q93" s="23"/>
      <c r="R93" s="24"/>
      <c r="S93" s="24"/>
      <c r="T93" s="24"/>
      <c r="U93" s="24"/>
    </row>
    <row r="94" spans="5:21" ht="12.75">
      <c r="E94" s="23"/>
      <c r="F94" s="24"/>
      <c r="H94" s="23"/>
      <c r="J94" s="201"/>
      <c r="K94" s="201"/>
      <c r="L94" s="201"/>
      <c r="N94" s="24"/>
      <c r="P94" s="24"/>
      <c r="Q94" s="23"/>
      <c r="R94" s="24"/>
      <c r="S94" s="24"/>
      <c r="T94" s="24"/>
      <c r="U94" s="24"/>
    </row>
    <row r="95" spans="5:21" ht="12.75">
      <c r="E95" s="23"/>
      <c r="F95" s="24"/>
      <c r="H95" s="23"/>
      <c r="J95" s="201"/>
      <c r="K95" s="201"/>
      <c r="L95" s="201"/>
      <c r="N95" s="24"/>
      <c r="P95" s="24"/>
      <c r="Q95" s="23"/>
      <c r="R95" s="24"/>
      <c r="S95" s="24"/>
      <c r="T95" s="24"/>
      <c r="U95" s="24"/>
    </row>
    <row r="96" spans="5:21" ht="12.75">
      <c r="E96" s="23"/>
      <c r="F96" s="24"/>
      <c r="H96" s="23"/>
      <c r="J96" s="201"/>
      <c r="K96" s="201"/>
      <c r="L96" s="201"/>
      <c r="N96" s="24"/>
      <c r="P96" s="24"/>
      <c r="Q96" s="23"/>
      <c r="R96" s="24"/>
      <c r="S96" s="24"/>
      <c r="T96" s="24"/>
      <c r="U96" s="24"/>
    </row>
    <row r="97" spans="5:21" ht="12.75">
      <c r="E97" s="23"/>
      <c r="F97" s="24"/>
      <c r="H97" s="23"/>
      <c r="J97" s="201"/>
      <c r="K97" s="201"/>
      <c r="L97" s="201"/>
      <c r="N97" s="24"/>
      <c r="P97" s="24"/>
      <c r="Q97" s="23"/>
      <c r="R97" s="24"/>
      <c r="S97" s="24"/>
      <c r="T97" s="24"/>
      <c r="U97" s="24"/>
    </row>
    <row r="98" spans="5:21" ht="12.75">
      <c r="E98" s="23"/>
      <c r="F98" s="24"/>
      <c r="H98" s="23"/>
      <c r="J98" s="201"/>
      <c r="K98" s="201"/>
      <c r="L98" s="201"/>
      <c r="N98" s="24"/>
      <c r="P98" s="24"/>
      <c r="Q98" s="23"/>
      <c r="R98" s="24"/>
      <c r="S98" s="24"/>
      <c r="T98" s="24"/>
      <c r="U98" s="24"/>
    </row>
    <row r="99" spans="5:21" ht="12.75">
      <c r="E99" s="23"/>
      <c r="F99" s="24"/>
      <c r="H99" s="23"/>
      <c r="J99" s="201"/>
      <c r="K99" s="201"/>
      <c r="L99" s="201"/>
      <c r="N99" s="24"/>
      <c r="P99" s="24"/>
      <c r="Q99" s="23"/>
      <c r="R99" s="24"/>
      <c r="S99" s="24"/>
      <c r="T99" s="24"/>
      <c r="U99" s="24"/>
    </row>
    <row r="100" spans="5:21" ht="12.75">
      <c r="E100" s="23"/>
      <c r="F100" s="24"/>
      <c r="H100" s="23"/>
      <c r="J100" s="201"/>
      <c r="K100" s="201"/>
      <c r="L100" s="201"/>
      <c r="N100" s="24"/>
      <c r="P100" s="24"/>
      <c r="Q100" s="23"/>
      <c r="R100" s="24"/>
      <c r="S100" s="24"/>
      <c r="T100" s="24"/>
      <c r="U100" s="24"/>
    </row>
    <row r="101" spans="5:21" ht="12.75">
      <c r="E101" s="23"/>
      <c r="F101" s="24"/>
      <c r="H101" s="23"/>
      <c r="J101" s="201"/>
      <c r="K101" s="201"/>
      <c r="L101" s="201"/>
      <c r="N101" s="24"/>
      <c r="P101" s="24"/>
      <c r="Q101" s="23"/>
      <c r="R101" s="24"/>
      <c r="S101" s="24"/>
      <c r="T101" s="24"/>
      <c r="U101" s="24"/>
    </row>
    <row r="102" spans="5:21" ht="12.75">
      <c r="E102" s="23"/>
      <c r="F102" s="24"/>
      <c r="H102" s="23"/>
      <c r="J102" s="201"/>
      <c r="K102" s="201"/>
      <c r="L102" s="201"/>
      <c r="N102" s="24"/>
      <c r="P102" s="24"/>
      <c r="Q102" s="23"/>
      <c r="R102" s="24"/>
      <c r="S102" s="24"/>
      <c r="T102" s="24"/>
      <c r="U102" s="24"/>
    </row>
    <row r="103" spans="5:21" ht="12.75">
      <c r="E103" s="23"/>
      <c r="F103" s="24"/>
      <c r="H103" s="23"/>
      <c r="J103" s="201"/>
      <c r="K103" s="201"/>
      <c r="L103" s="201"/>
      <c r="N103" s="24"/>
      <c r="P103" s="24"/>
      <c r="Q103" s="23"/>
      <c r="R103" s="24"/>
      <c r="S103" s="24"/>
      <c r="T103" s="24"/>
      <c r="U103" s="24"/>
    </row>
    <row r="104" spans="5:21" ht="12.75">
      <c r="E104" s="23"/>
      <c r="F104" s="24"/>
      <c r="H104" s="23"/>
      <c r="J104" s="201"/>
      <c r="K104" s="201"/>
      <c r="L104" s="201"/>
      <c r="N104" s="24"/>
      <c r="P104" s="24"/>
      <c r="Q104" s="23"/>
      <c r="R104" s="24"/>
      <c r="S104" s="24"/>
      <c r="T104" s="24"/>
      <c r="U104" s="24"/>
    </row>
    <row r="105" spans="5:21" ht="12.75">
      <c r="E105" s="23"/>
      <c r="F105" s="24"/>
      <c r="H105" s="23"/>
      <c r="J105" s="201"/>
      <c r="K105" s="201"/>
      <c r="L105" s="201"/>
      <c r="N105" s="24"/>
      <c r="P105" s="24"/>
      <c r="Q105" s="23"/>
      <c r="R105" s="24"/>
      <c r="S105" s="24"/>
      <c r="T105" s="24"/>
      <c r="U105" s="24"/>
    </row>
    <row r="106" spans="5:21" ht="12.75">
      <c r="E106" s="23"/>
      <c r="F106" s="24"/>
      <c r="H106" s="23"/>
      <c r="J106" s="201"/>
      <c r="K106" s="201"/>
      <c r="L106" s="201"/>
      <c r="N106" s="24"/>
      <c r="P106" s="24"/>
      <c r="Q106" s="23"/>
      <c r="R106" s="24"/>
      <c r="S106" s="24"/>
      <c r="T106" s="24"/>
      <c r="U106" s="24"/>
    </row>
    <row r="107" spans="5:21" ht="12.75">
      <c r="E107" s="23"/>
      <c r="F107" s="24"/>
      <c r="H107" s="23"/>
      <c r="J107" s="201"/>
      <c r="K107" s="201"/>
      <c r="L107" s="201"/>
      <c r="N107" s="24"/>
      <c r="P107" s="24"/>
      <c r="Q107" s="23"/>
      <c r="R107" s="24"/>
      <c r="S107" s="24"/>
      <c r="T107" s="24"/>
      <c r="U107" s="24"/>
    </row>
    <row r="108" spans="5:21" ht="12.75">
      <c r="E108" s="23"/>
      <c r="F108" s="24"/>
      <c r="H108" s="23"/>
      <c r="J108" s="201"/>
      <c r="K108" s="201"/>
      <c r="L108" s="201"/>
      <c r="N108" s="24"/>
      <c r="P108" s="24"/>
      <c r="Q108" s="23"/>
      <c r="R108" s="24"/>
      <c r="S108" s="24"/>
      <c r="T108" s="24"/>
      <c r="U108" s="24"/>
    </row>
    <row r="109" spans="5:21" ht="12.75">
      <c r="E109" s="23"/>
      <c r="F109" s="24"/>
      <c r="H109" s="23"/>
      <c r="J109" s="201"/>
      <c r="K109" s="201"/>
      <c r="L109" s="201"/>
      <c r="N109" s="24"/>
      <c r="P109" s="24"/>
      <c r="Q109" s="23"/>
      <c r="R109" s="24"/>
      <c r="S109" s="24"/>
      <c r="T109" s="24"/>
      <c r="U109" s="24"/>
    </row>
    <row r="110" spans="5:21" ht="12.75">
      <c r="E110" s="23"/>
      <c r="F110" s="24"/>
      <c r="H110" s="23"/>
      <c r="J110" s="201"/>
      <c r="K110" s="201"/>
      <c r="L110" s="201"/>
      <c r="N110" s="24"/>
      <c r="P110" s="24"/>
      <c r="Q110" s="23"/>
      <c r="R110" s="24"/>
      <c r="S110" s="24"/>
      <c r="T110" s="24"/>
      <c r="U110" s="24"/>
    </row>
    <row r="111" spans="5:21" ht="12.75">
      <c r="E111" s="23"/>
      <c r="F111" s="24"/>
      <c r="H111" s="23"/>
      <c r="J111" s="201"/>
      <c r="K111" s="201"/>
      <c r="L111" s="201"/>
      <c r="N111" s="24"/>
      <c r="P111" s="24"/>
      <c r="Q111" s="23"/>
      <c r="R111" s="24"/>
      <c r="S111" s="24"/>
      <c r="T111" s="24"/>
      <c r="U111" s="24"/>
    </row>
    <row r="112" spans="5:21" ht="12.75">
      <c r="E112" s="23"/>
      <c r="F112" s="24"/>
      <c r="H112" s="23"/>
      <c r="J112" s="201"/>
      <c r="K112" s="201"/>
      <c r="L112" s="201"/>
      <c r="N112" s="24"/>
      <c r="P112" s="24"/>
      <c r="Q112" s="23"/>
      <c r="R112" s="24"/>
      <c r="S112" s="24"/>
      <c r="T112" s="24"/>
      <c r="U112" s="24"/>
    </row>
    <row r="113" spans="5:21" ht="12.75">
      <c r="E113" s="23"/>
      <c r="F113" s="24"/>
      <c r="H113" s="23"/>
      <c r="J113" s="201"/>
      <c r="K113" s="201"/>
      <c r="L113" s="201"/>
      <c r="N113" s="24"/>
      <c r="P113" s="24"/>
      <c r="Q113" s="23"/>
      <c r="R113" s="24"/>
      <c r="S113" s="24"/>
      <c r="T113" s="24"/>
      <c r="U113" s="24"/>
    </row>
    <row r="114" spans="5:21" ht="12.75">
      <c r="E114" s="23"/>
      <c r="F114" s="24"/>
      <c r="H114" s="23"/>
      <c r="J114" s="201"/>
      <c r="K114" s="201"/>
      <c r="L114" s="201"/>
      <c r="N114" s="24"/>
      <c r="P114" s="24"/>
      <c r="Q114" s="23"/>
      <c r="R114" s="24"/>
      <c r="S114" s="24"/>
      <c r="T114" s="24"/>
      <c r="U114" s="24"/>
    </row>
    <row r="115" spans="5:21" ht="12.75">
      <c r="E115" s="23"/>
      <c r="F115" s="24"/>
      <c r="H115" s="23"/>
      <c r="J115" s="201"/>
      <c r="K115" s="201"/>
      <c r="L115" s="201"/>
      <c r="N115" s="24"/>
      <c r="P115" s="24"/>
      <c r="Q115" s="23"/>
      <c r="R115" s="24"/>
      <c r="S115" s="24"/>
      <c r="T115" s="24"/>
      <c r="U115" s="24"/>
    </row>
    <row r="116" spans="5:21" ht="12.75">
      <c r="E116" s="23"/>
      <c r="F116" s="24"/>
      <c r="H116" s="23"/>
      <c r="J116" s="201"/>
      <c r="K116" s="201"/>
      <c r="L116" s="201"/>
      <c r="N116" s="24"/>
      <c r="P116" s="24"/>
      <c r="Q116" s="23"/>
      <c r="R116" s="24"/>
      <c r="S116" s="24"/>
      <c r="T116" s="24"/>
      <c r="U116" s="24"/>
    </row>
    <row r="117" spans="5:21" ht="12.75">
      <c r="E117" s="23"/>
      <c r="F117" s="24"/>
      <c r="H117" s="23"/>
      <c r="J117" s="201"/>
      <c r="K117" s="201"/>
      <c r="L117" s="201"/>
      <c r="N117" s="24"/>
      <c r="P117" s="24"/>
      <c r="Q117" s="23"/>
      <c r="R117" s="24"/>
      <c r="S117" s="24"/>
      <c r="T117" s="24"/>
      <c r="U117" s="24"/>
    </row>
    <row r="118" spans="5:21" ht="12.75">
      <c r="E118" s="23"/>
      <c r="F118" s="24"/>
      <c r="H118" s="23"/>
      <c r="J118" s="201"/>
      <c r="K118" s="201"/>
      <c r="L118" s="201"/>
      <c r="N118" s="24"/>
      <c r="P118" s="24"/>
      <c r="Q118" s="23"/>
      <c r="R118" s="24"/>
      <c r="S118" s="24"/>
      <c r="T118" s="24"/>
      <c r="U118" s="24"/>
    </row>
    <row r="119" spans="5:21" ht="12.75">
      <c r="E119" s="23"/>
      <c r="F119" s="24"/>
      <c r="H119" s="23"/>
      <c r="J119" s="201"/>
      <c r="K119" s="201"/>
      <c r="L119" s="201"/>
      <c r="N119" s="24"/>
      <c r="P119" s="24"/>
      <c r="Q119" s="23"/>
      <c r="R119" s="24"/>
      <c r="S119" s="24"/>
      <c r="T119" s="24"/>
      <c r="U119" s="24"/>
    </row>
    <row r="120" spans="5:21" ht="12.75">
      <c r="E120" s="23"/>
      <c r="F120" s="24"/>
      <c r="H120" s="23"/>
      <c r="J120" s="201"/>
      <c r="K120" s="201"/>
      <c r="L120" s="201"/>
      <c r="N120" s="24"/>
      <c r="P120" s="24"/>
      <c r="Q120" s="23"/>
      <c r="R120" s="24"/>
      <c r="S120" s="24"/>
      <c r="T120" s="24"/>
      <c r="U120" s="24"/>
    </row>
    <row r="121" spans="5:21" ht="12.75">
      <c r="E121" s="23"/>
      <c r="F121" s="24"/>
      <c r="H121" s="23"/>
      <c r="J121" s="201"/>
      <c r="K121" s="201"/>
      <c r="L121" s="201"/>
      <c r="N121" s="24"/>
      <c r="P121" s="24"/>
      <c r="Q121" s="23"/>
      <c r="R121" s="24"/>
      <c r="S121" s="24"/>
      <c r="T121" s="24"/>
      <c r="U121" s="24"/>
    </row>
    <row r="122" spans="5:21" ht="12.75">
      <c r="E122" s="23"/>
      <c r="F122" s="24"/>
      <c r="H122" s="23"/>
      <c r="J122" s="201"/>
      <c r="K122" s="201"/>
      <c r="L122" s="201"/>
      <c r="N122" s="24"/>
      <c r="P122" s="24"/>
      <c r="Q122" s="23"/>
      <c r="R122" s="24"/>
      <c r="S122" s="24"/>
      <c r="T122" s="24"/>
      <c r="U122" s="24"/>
    </row>
    <row r="123" spans="5:21" ht="12.75">
      <c r="E123" s="23"/>
      <c r="F123" s="24"/>
      <c r="H123" s="23"/>
      <c r="J123" s="201"/>
      <c r="K123" s="201"/>
      <c r="L123" s="201"/>
      <c r="N123" s="24"/>
      <c r="P123" s="24"/>
      <c r="Q123" s="23"/>
      <c r="R123" s="24"/>
      <c r="S123" s="24"/>
      <c r="T123" s="24"/>
      <c r="U123" s="24"/>
    </row>
    <row r="124" spans="5:21" ht="12.75">
      <c r="E124" s="23"/>
      <c r="F124" s="24"/>
      <c r="H124" s="23"/>
      <c r="J124" s="201"/>
      <c r="K124" s="201"/>
      <c r="L124" s="201"/>
      <c r="N124" s="24"/>
      <c r="P124" s="24"/>
      <c r="Q124" s="23"/>
      <c r="R124" s="24"/>
      <c r="S124" s="24"/>
      <c r="T124" s="24"/>
      <c r="U124" s="24"/>
    </row>
    <row r="125" spans="5:21" ht="12.75">
      <c r="E125" s="23"/>
      <c r="F125" s="24"/>
      <c r="H125" s="23"/>
      <c r="J125" s="201"/>
      <c r="K125" s="201"/>
      <c r="L125" s="201"/>
      <c r="N125" s="24"/>
      <c r="P125" s="24"/>
      <c r="Q125" s="23"/>
      <c r="R125" s="24"/>
      <c r="S125" s="24"/>
      <c r="T125" s="24"/>
      <c r="U125" s="24"/>
    </row>
    <row r="126" spans="5:21" ht="12.75">
      <c r="E126" s="23"/>
      <c r="F126" s="24"/>
      <c r="H126" s="23"/>
      <c r="J126" s="201"/>
      <c r="K126" s="201"/>
      <c r="L126" s="201"/>
      <c r="N126" s="24"/>
      <c r="P126" s="24"/>
      <c r="Q126" s="23"/>
      <c r="R126" s="24"/>
      <c r="S126" s="24"/>
      <c r="T126" s="24"/>
      <c r="U126" s="24"/>
    </row>
    <row r="127" spans="5:21" ht="12.75">
      <c r="E127" s="23"/>
      <c r="F127" s="24"/>
      <c r="H127" s="23"/>
      <c r="J127" s="201"/>
      <c r="K127" s="201"/>
      <c r="L127" s="201"/>
      <c r="N127" s="24"/>
      <c r="P127" s="24"/>
      <c r="Q127" s="23"/>
      <c r="R127" s="24"/>
      <c r="S127" s="24"/>
      <c r="T127" s="24"/>
      <c r="U127" s="24"/>
    </row>
    <row r="128" spans="5:21" ht="12.75">
      <c r="E128" s="23"/>
      <c r="F128" s="24"/>
      <c r="H128" s="23"/>
      <c r="J128" s="201"/>
      <c r="K128" s="201"/>
      <c r="L128" s="201"/>
      <c r="N128" s="24"/>
      <c r="P128" s="24"/>
      <c r="Q128" s="23"/>
      <c r="R128" s="24"/>
      <c r="S128" s="24"/>
      <c r="T128" s="24"/>
      <c r="U128" s="24"/>
    </row>
    <row r="129" spans="5:21" ht="12.75">
      <c r="E129" s="23"/>
      <c r="F129" s="24"/>
      <c r="H129" s="23"/>
      <c r="J129" s="201"/>
      <c r="K129" s="201"/>
      <c r="L129" s="201"/>
      <c r="N129" s="24"/>
      <c r="P129" s="24"/>
      <c r="Q129" s="23"/>
      <c r="R129" s="24"/>
      <c r="S129" s="24"/>
      <c r="T129" s="24"/>
      <c r="U129" s="24"/>
    </row>
    <row r="130" spans="5:21" ht="12.75">
      <c r="E130" s="23"/>
      <c r="F130" s="24"/>
      <c r="H130" s="23"/>
      <c r="J130" s="201"/>
      <c r="K130" s="201"/>
      <c r="L130" s="201"/>
      <c r="N130" s="24"/>
      <c r="P130" s="24"/>
      <c r="Q130" s="23"/>
      <c r="R130" s="24"/>
      <c r="S130" s="24"/>
      <c r="T130" s="24"/>
      <c r="U130" s="24"/>
    </row>
    <row r="131" spans="5:21" ht="12.75">
      <c r="E131" s="23"/>
      <c r="F131" s="24"/>
      <c r="H131" s="23"/>
      <c r="J131" s="201"/>
      <c r="K131" s="201"/>
      <c r="L131" s="201"/>
      <c r="N131" s="24"/>
      <c r="P131" s="24"/>
      <c r="Q131" s="23"/>
      <c r="R131" s="24"/>
      <c r="S131" s="24"/>
      <c r="T131" s="24"/>
      <c r="U131" s="24"/>
    </row>
    <row r="132" spans="5:21" ht="12.75">
      <c r="E132" s="23"/>
      <c r="F132" s="24"/>
      <c r="H132" s="23"/>
      <c r="J132" s="201"/>
      <c r="K132" s="201"/>
      <c r="L132" s="201"/>
      <c r="N132" s="24"/>
      <c r="P132" s="24"/>
      <c r="Q132" s="23"/>
      <c r="R132" s="24"/>
      <c r="S132" s="24"/>
      <c r="T132" s="24"/>
      <c r="U132" s="24"/>
    </row>
    <row r="133" spans="5:21" ht="12.75">
      <c r="E133" s="23"/>
      <c r="F133" s="24"/>
      <c r="H133" s="23"/>
      <c r="J133" s="201"/>
      <c r="K133" s="201"/>
      <c r="L133" s="201"/>
      <c r="N133" s="24"/>
      <c r="P133" s="24"/>
      <c r="Q133" s="23"/>
      <c r="R133" s="24"/>
      <c r="S133" s="24"/>
      <c r="T133" s="24"/>
      <c r="U133" s="24"/>
    </row>
    <row r="134" spans="5:21" ht="12.75">
      <c r="E134" s="23"/>
      <c r="F134" s="24"/>
      <c r="H134" s="23"/>
      <c r="J134" s="201"/>
      <c r="K134" s="201"/>
      <c r="L134" s="201"/>
      <c r="N134" s="24"/>
      <c r="P134" s="24"/>
      <c r="Q134" s="23"/>
      <c r="R134" s="24"/>
      <c r="S134" s="24"/>
      <c r="T134" s="24"/>
      <c r="U134" s="24"/>
    </row>
    <row r="135" spans="5:21" ht="12.75">
      <c r="E135" s="23"/>
      <c r="F135" s="24"/>
      <c r="H135" s="23"/>
      <c r="J135" s="201"/>
      <c r="K135" s="201"/>
      <c r="L135" s="201"/>
      <c r="N135" s="24"/>
      <c r="P135" s="24"/>
      <c r="Q135" s="23"/>
      <c r="R135" s="24"/>
      <c r="S135" s="24"/>
      <c r="T135" s="24"/>
      <c r="U135" s="24"/>
    </row>
    <row r="136" spans="5:21" ht="12.75">
      <c r="E136" s="23"/>
      <c r="F136" s="24"/>
      <c r="H136" s="23"/>
      <c r="J136" s="201"/>
      <c r="K136" s="201"/>
      <c r="L136" s="201"/>
      <c r="N136" s="24"/>
      <c r="P136" s="24"/>
      <c r="Q136" s="23"/>
      <c r="R136" s="24"/>
      <c r="S136" s="24"/>
      <c r="T136" s="24"/>
      <c r="U136" s="24"/>
    </row>
    <row r="137" spans="5:21" ht="12.75">
      <c r="E137" s="23"/>
      <c r="F137" s="24"/>
      <c r="H137" s="23"/>
      <c r="J137" s="201"/>
      <c r="K137" s="201"/>
      <c r="L137" s="201"/>
      <c r="N137" s="24"/>
      <c r="P137" s="24"/>
      <c r="Q137" s="23"/>
      <c r="R137" s="24"/>
      <c r="S137" s="24"/>
      <c r="T137" s="24"/>
      <c r="U137" s="24"/>
    </row>
    <row r="138" spans="5:21" ht="12.75">
      <c r="E138" s="23"/>
      <c r="F138" s="24"/>
      <c r="H138" s="23"/>
      <c r="J138" s="201"/>
      <c r="K138" s="201"/>
      <c r="L138" s="201"/>
      <c r="N138" s="24"/>
      <c r="P138" s="24"/>
      <c r="Q138" s="23"/>
      <c r="R138" s="24"/>
      <c r="S138" s="24"/>
      <c r="T138" s="24"/>
      <c r="U138" s="24"/>
    </row>
    <row r="139" spans="5:21" ht="12.75">
      <c r="E139" s="23"/>
      <c r="F139" s="24"/>
      <c r="H139" s="23"/>
      <c r="J139" s="201"/>
      <c r="K139" s="201"/>
      <c r="L139" s="201"/>
      <c r="N139" s="24"/>
      <c r="P139" s="24"/>
      <c r="Q139" s="23"/>
      <c r="R139" s="24"/>
      <c r="S139" s="24"/>
      <c r="T139" s="24"/>
      <c r="U139" s="24"/>
    </row>
    <row r="140" spans="5:21" ht="12.75">
      <c r="E140" s="23"/>
      <c r="F140" s="24"/>
      <c r="H140" s="23"/>
      <c r="J140" s="201"/>
      <c r="K140" s="201"/>
      <c r="L140" s="201"/>
      <c r="N140" s="24"/>
      <c r="P140" s="24"/>
      <c r="Q140" s="23"/>
      <c r="R140" s="24"/>
      <c r="S140" s="24"/>
      <c r="T140" s="24"/>
      <c r="U140" s="24"/>
    </row>
    <row r="141" spans="5:21" ht="12.75">
      <c r="E141" s="23"/>
      <c r="F141" s="24"/>
      <c r="H141" s="23"/>
      <c r="J141" s="201"/>
      <c r="K141" s="201"/>
      <c r="L141" s="201"/>
      <c r="N141" s="24"/>
      <c r="P141" s="24"/>
      <c r="Q141" s="23"/>
      <c r="R141" s="24"/>
      <c r="S141" s="24"/>
      <c r="T141" s="24"/>
      <c r="U141" s="24"/>
    </row>
    <row r="142" spans="5:21" ht="12.75">
      <c r="E142" s="23"/>
      <c r="F142" s="24"/>
      <c r="H142" s="23"/>
      <c r="J142" s="201"/>
      <c r="K142" s="201"/>
      <c r="L142" s="201"/>
      <c r="N142" s="24"/>
      <c r="P142" s="24"/>
      <c r="Q142" s="23"/>
      <c r="R142" s="24"/>
      <c r="S142" s="24"/>
      <c r="T142" s="24"/>
      <c r="U142" s="24"/>
    </row>
    <row r="143" spans="5:21" ht="12.75">
      <c r="E143" s="23"/>
      <c r="F143" s="24"/>
      <c r="H143" s="23"/>
      <c r="J143" s="201"/>
      <c r="K143" s="201"/>
      <c r="L143" s="201"/>
      <c r="N143" s="24"/>
      <c r="P143" s="24"/>
      <c r="Q143" s="23"/>
      <c r="R143" s="24"/>
      <c r="S143" s="24"/>
      <c r="T143" s="24"/>
      <c r="U143" s="24"/>
    </row>
    <row r="144" spans="5:21" ht="12.75">
      <c r="E144" s="23"/>
      <c r="F144" s="24"/>
      <c r="H144" s="23"/>
      <c r="J144" s="201"/>
      <c r="K144" s="201"/>
      <c r="L144" s="201"/>
      <c r="N144" s="24"/>
      <c r="P144" s="24"/>
      <c r="Q144" s="23"/>
      <c r="R144" s="24"/>
      <c r="S144" s="24"/>
      <c r="T144" s="24"/>
      <c r="U144" s="24"/>
    </row>
    <row r="145" spans="5:21" ht="12.75">
      <c r="E145" s="23"/>
      <c r="F145" s="24"/>
      <c r="H145" s="23"/>
      <c r="J145" s="201"/>
      <c r="K145" s="201"/>
      <c r="L145" s="201"/>
      <c r="N145" s="24"/>
      <c r="P145" s="24"/>
      <c r="Q145" s="23"/>
      <c r="R145" s="24"/>
      <c r="S145" s="24"/>
      <c r="T145" s="24"/>
      <c r="U145" s="24"/>
    </row>
    <row r="146" spans="5:21" ht="12.75">
      <c r="E146" s="23"/>
      <c r="F146" s="24"/>
      <c r="H146" s="23"/>
      <c r="J146" s="201"/>
      <c r="K146" s="201"/>
      <c r="L146" s="201"/>
      <c r="N146" s="24"/>
      <c r="P146" s="24"/>
      <c r="Q146" s="23"/>
      <c r="R146" s="24"/>
      <c r="S146" s="24"/>
      <c r="T146" s="24"/>
      <c r="U146" s="24"/>
    </row>
    <row r="147" spans="5:21" ht="12.75">
      <c r="E147" s="23"/>
      <c r="F147" s="24"/>
      <c r="H147" s="23"/>
      <c r="J147" s="201"/>
      <c r="K147" s="201"/>
      <c r="L147" s="201"/>
      <c r="N147" s="24"/>
      <c r="P147" s="24"/>
      <c r="Q147" s="23"/>
      <c r="R147" s="24"/>
      <c r="S147" s="24"/>
      <c r="T147" s="24"/>
      <c r="U147" s="24"/>
    </row>
    <row r="148" spans="5:21" ht="12.75">
      <c r="E148" s="23"/>
      <c r="F148" s="24"/>
      <c r="H148" s="23"/>
      <c r="J148" s="201"/>
      <c r="K148" s="201"/>
      <c r="L148" s="201"/>
      <c r="N148" s="24"/>
      <c r="P148" s="24"/>
      <c r="Q148" s="23"/>
      <c r="R148" s="24"/>
      <c r="S148" s="24"/>
      <c r="T148" s="24"/>
      <c r="U148" s="24"/>
    </row>
    <row r="149" spans="5:21" ht="12.75">
      <c r="E149" s="23"/>
      <c r="F149" s="24"/>
      <c r="H149" s="23"/>
      <c r="J149" s="201"/>
      <c r="K149" s="201"/>
      <c r="L149" s="201"/>
      <c r="N149" s="24"/>
      <c r="P149" s="24"/>
      <c r="Q149" s="23"/>
      <c r="R149" s="24"/>
      <c r="S149" s="24"/>
      <c r="T149" s="24"/>
      <c r="U149" s="24"/>
    </row>
    <row r="150" spans="5:21" ht="12.75">
      <c r="E150" s="23"/>
      <c r="F150" s="24"/>
      <c r="H150" s="23"/>
      <c r="J150" s="201"/>
      <c r="K150" s="201"/>
      <c r="L150" s="201"/>
      <c r="N150" s="24"/>
      <c r="P150" s="24"/>
      <c r="Q150" s="23"/>
      <c r="R150" s="24"/>
      <c r="S150" s="24"/>
      <c r="T150" s="24"/>
      <c r="U150" s="24"/>
    </row>
    <row r="151" spans="5:21" ht="12.75">
      <c r="E151" s="23"/>
      <c r="F151" s="24"/>
      <c r="H151" s="23"/>
      <c r="J151" s="201"/>
      <c r="K151" s="201"/>
      <c r="L151" s="201"/>
      <c r="N151" s="24"/>
      <c r="P151" s="24"/>
      <c r="Q151" s="23"/>
      <c r="R151" s="24"/>
      <c r="S151" s="24"/>
      <c r="T151" s="24"/>
      <c r="U151" s="24"/>
    </row>
    <row r="152" spans="5:21" ht="12.75">
      <c r="E152" s="23"/>
      <c r="F152" s="24"/>
      <c r="H152" s="23"/>
      <c r="J152" s="201"/>
      <c r="K152" s="201"/>
      <c r="L152" s="201"/>
      <c r="N152" s="24"/>
      <c r="P152" s="24"/>
      <c r="Q152" s="23"/>
      <c r="R152" s="24"/>
      <c r="S152" s="24"/>
      <c r="T152" s="24"/>
      <c r="U152" s="24"/>
    </row>
    <row r="153" spans="5:21" ht="12.75">
      <c r="E153" s="23"/>
      <c r="F153" s="24"/>
      <c r="H153" s="23"/>
      <c r="J153" s="201"/>
      <c r="K153" s="201"/>
      <c r="L153" s="201"/>
      <c r="N153" s="24"/>
      <c r="P153" s="24"/>
      <c r="Q153" s="23"/>
      <c r="R153" s="24"/>
      <c r="S153" s="24"/>
      <c r="T153" s="24"/>
      <c r="U153" s="24"/>
    </row>
    <row r="154" spans="5:21" ht="12.75">
      <c r="E154" s="23"/>
      <c r="F154" s="24"/>
      <c r="H154" s="23"/>
      <c r="J154" s="201"/>
      <c r="K154" s="201"/>
      <c r="L154" s="201"/>
      <c r="N154" s="24"/>
      <c r="P154" s="24"/>
      <c r="Q154" s="23"/>
      <c r="R154" s="24"/>
      <c r="S154" s="24"/>
      <c r="T154" s="24"/>
      <c r="U154" s="24"/>
    </row>
    <row r="155" spans="5:21" ht="12.75">
      <c r="E155" s="23"/>
      <c r="F155" s="24"/>
      <c r="H155" s="23"/>
      <c r="J155" s="201"/>
      <c r="K155" s="201"/>
      <c r="L155" s="201"/>
      <c r="N155" s="24"/>
      <c r="P155" s="24"/>
      <c r="Q155" s="23"/>
      <c r="R155" s="24"/>
      <c r="S155" s="24"/>
      <c r="T155" s="24"/>
      <c r="U155" s="24"/>
    </row>
    <row r="156" spans="5:21" ht="12.75">
      <c r="E156" s="23"/>
      <c r="F156" s="24"/>
      <c r="H156" s="23"/>
      <c r="J156" s="201"/>
      <c r="K156" s="201"/>
      <c r="L156" s="201"/>
      <c r="N156" s="24"/>
      <c r="P156" s="24"/>
      <c r="Q156" s="23"/>
      <c r="R156" s="24"/>
      <c r="S156" s="24"/>
      <c r="T156" s="24"/>
      <c r="U156" s="24"/>
    </row>
    <row r="157" spans="5:21" ht="12.75">
      <c r="E157" s="23"/>
      <c r="F157" s="24"/>
      <c r="H157" s="23"/>
      <c r="J157" s="201"/>
      <c r="K157" s="201"/>
      <c r="L157" s="201"/>
      <c r="N157" s="24"/>
      <c r="P157" s="24"/>
      <c r="Q157" s="23"/>
      <c r="R157" s="24"/>
      <c r="S157" s="24"/>
      <c r="T157" s="24"/>
      <c r="U157" s="24"/>
    </row>
    <row r="158" spans="5:21" ht="12.75">
      <c r="E158" s="23"/>
      <c r="F158" s="24"/>
      <c r="H158" s="23"/>
      <c r="J158" s="201"/>
      <c r="K158" s="201"/>
      <c r="L158" s="201"/>
      <c r="N158" s="24"/>
      <c r="P158" s="24"/>
      <c r="Q158" s="23"/>
      <c r="R158" s="24"/>
      <c r="S158" s="24"/>
      <c r="T158" s="24"/>
      <c r="U158" s="24"/>
    </row>
    <row r="159" spans="5:21" ht="12.75">
      <c r="E159" s="23"/>
      <c r="F159" s="24"/>
      <c r="H159" s="23"/>
      <c r="J159" s="201"/>
      <c r="K159" s="201"/>
      <c r="L159" s="201"/>
      <c r="N159" s="24"/>
      <c r="P159" s="24"/>
      <c r="Q159" s="23"/>
      <c r="R159" s="24"/>
      <c r="S159" s="24"/>
      <c r="T159" s="24"/>
      <c r="U159" s="24"/>
    </row>
    <row r="160" spans="5:21" ht="12.75">
      <c r="E160" s="23"/>
      <c r="F160" s="24"/>
      <c r="H160" s="23"/>
      <c r="J160" s="201"/>
      <c r="K160" s="201"/>
      <c r="L160" s="201"/>
      <c r="N160" s="24"/>
      <c r="P160" s="24"/>
      <c r="Q160" s="23"/>
      <c r="R160" s="24"/>
      <c r="S160" s="24"/>
      <c r="T160" s="24"/>
      <c r="U160" s="24"/>
    </row>
    <row r="161" spans="5:21" ht="12.75">
      <c r="E161" s="23"/>
      <c r="F161" s="24"/>
      <c r="H161" s="23"/>
      <c r="J161" s="201"/>
      <c r="K161" s="201"/>
      <c r="L161" s="201"/>
      <c r="N161" s="24"/>
      <c r="P161" s="24"/>
      <c r="Q161" s="23"/>
      <c r="R161" s="24"/>
      <c r="S161" s="24"/>
      <c r="T161" s="24"/>
      <c r="U161" s="24"/>
    </row>
    <row r="162" spans="5:21" ht="12.75">
      <c r="E162" s="23"/>
      <c r="F162" s="24"/>
      <c r="H162" s="23"/>
      <c r="J162" s="201"/>
      <c r="K162" s="201"/>
      <c r="L162" s="201"/>
      <c r="N162" s="24"/>
      <c r="P162" s="24"/>
      <c r="Q162" s="23"/>
      <c r="R162" s="24"/>
      <c r="S162" s="24"/>
      <c r="T162" s="24"/>
      <c r="U162" s="24"/>
    </row>
    <row r="163" spans="5:21" ht="12.75">
      <c r="E163" s="23"/>
      <c r="F163" s="24"/>
      <c r="H163" s="23"/>
      <c r="J163" s="201"/>
      <c r="K163" s="201"/>
      <c r="L163" s="201"/>
      <c r="N163" s="24"/>
      <c r="P163" s="24"/>
      <c r="Q163" s="23"/>
      <c r="R163" s="24"/>
      <c r="S163" s="24"/>
      <c r="T163" s="24"/>
      <c r="U163" s="24"/>
    </row>
    <row r="164" spans="5:21" ht="12.75">
      <c r="E164" s="23"/>
      <c r="F164" s="24"/>
      <c r="H164" s="23"/>
      <c r="J164" s="201"/>
      <c r="K164" s="201"/>
      <c r="L164" s="201"/>
      <c r="N164" s="24"/>
      <c r="P164" s="24"/>
      <c r="Q164" s="23"/>
      <c r="R164" s="24"/>
      <c r="S164" s="24"/>
      <c r="T164" s="24"/>
      <c r="U164" s="24"/>
    </row>
    <row r="165" spans="5:21" ht="12.75">
      <c r="E165" s="23"/>
      <c r="F165" s="24"/>
      <c r="H165" s="23"/>
      <c r="J165" s="201"/>
      <c r="K165" s="201"/>
      <c r="L165" s="201"/>
      <c r="N165" s="24"/>
      <c r="P165" s="24"/>
      <c r="Q165" s="23"/>
      <c r="R165" s="24"/>
      <c r="S165" s="24"/>
      <c r="T165" s="24"/>
      <c r="U165" s="24"/>
    </row>
    <row r="166" spans="5:21" ht="12.75">
      <c r="E166" s="23"/>
      <c r="F166" s="24"/>
      <c r="H166" s="23"/>
      <c r="J166" s="201"/>
      <c r="K166" s="201"/>
      <c r="L166" s="201"/>
      <c r="N166" s="24"/>
      <c r="P166" s="24"/>
      <c r="Q166" s="23"/>
      <c r="R166" s="24"/>
      <c r="S166" s="24"/>
      <c r="T166" s="24"/>
      <c r="U166" s="24"/>
    </row>
    <row r="167" spans="5:21" ht="12.75">
      <c r="E167" s="23"/>
      <c r="F167" s="24"/>
      <c r="H167" s="23"/>
      <c r="J167" s="201"/>
      <c r="K167" s="201"/>
      <c r="L167" s="201"/>
      <c r="N167" s="24"/>
      <c r="P167" s="24"/>
      <c r="Q167" s="23"/>
      <c r="R167" s="24"/>
      <c r="S167" s="24"/>
      <c r="T167" s="24"/>
      <c r="U167" s="24"/>
    </row>
    <row r="168" spans="5:21" ht="12.75">
      <c r="E168" s="23"/>
      <c r="F168" s="24"/>
      <c r="H168" s="23"/>
      <c r="J168" s="201"/>
      <c r="K168" s="201"/>
      <c r="L168" s="201"/>
      <c r="N168" s="24"/>
      <c r="P168" s="24"/>
      <c r="Q168" s="23"/>
      <c r="R168" s="24"/>
      <c r="S168" s="24"/>
      <c r="T168" s="24"/>
      <c r="U168" s="24"/>
    </row>
    <row r="169" spans="5:21" ht="12.75">
      <c r="E169" s="23"/>
      <c r="F169" s="24"/>
      <c r="H169" s="23"/>
      <c r="J169" s="201"/>
      <c r="K169" s="201"/>
      <c r="L169" s="201"/>
      <c r="N169" s="24"/>
      <c r="P169" s="24"/>
      <c r="Q169" s="23"/>
      <c r="R169" s="24"/>
      <c r="S169" s="24"/>
      <c r="T169" s="24"/>
      <c r="U169" s="24"/>
    </row>
    <row r="170" spans="5:21" ht="12.75">
      <c r="E170" s="23"/>
      <c r="F170" s="24"/>
      <c r="H170" s="23"/>
      <c r="J170" s="201"/>
      <c r="K170" s="201"/>
      <c r="L170" s="201"/>
      <c r="N170" s="24"/>
      <c r="P170" s="24"/>
      <c r="Q170" s="23"/>
      <c r="R170" s="24"/>
      <c r="S170" s="24"/>
      <c r="T170" s="24"/>
      <c r="U170" s="24"/>
    </row>
    <row r="171" spans="5:21" ht="12.75">
      <c r="E171" s="23"/>
      <c r="F171" s="24"/>
      <c r="H171" s="23"/>
      <c r="J171" s="201"/>
      <c r="K171" s="201"/>
      <c r="L171" s="201"/>
      <c r="N171" s="24"/>
      <c r="P171" s="24"/>
      <c r="Q171" s="23"/>
      <c r="R171" s="24"/>
      <c r="S171" s="24"/>
      <c r="T171" s="24"/>
      <c r="U171" s="24"/>
    </row>
    <row r="172" spans="5:21" ht="12.75">
      <c r="E172" s="23"/>
      <c r="F172" s="24"/>
      <c r="H172" s="23"/>
      <c r="J172" s="201"/>
      <c r="K172" s="201"/>
      <c r="L172" s="201"/>
      <c r="N172" s="24"/>
      <c r="P172" s="24"/>
      <c r="Q172" s="23"/>
      <c r="R172" s="24"/>
      <c r="S172" s="24"/>
      <c r="T172" s="24"/>
      <c r="U172" s="24"/>
    </row>
    <row r="173" spans="5:21" ht="12.75">
      <c r="E173" s="23"/>
      <c r="F173" s="24"/>
      <c r="H173" s="23"/>
      <c r="J173" s="201"/>
      <c r="K173" s="201"/>
      <c r="L173" s="201"/>
      <c r="N173" s="24"/>
      <c r="P173" s="24"/>
      <c r="Q173" s="23"/>
      <c r="R173" s="24"/>
      <c r="S173" s="24"/>
      <c r="T173" s="24"/>
      <c r="U173" s="24"/>
    </row>
    <row r="174" spans="5:21" ht="12.75">
      <c r="E174" s="23"/>
      <c r="F174" s="24"/>
      <c r="H174" s="23"/>
      <c r="J174" s="201"/>
      <c r="K174" s="201"/>
      <c r="L174" s="201"/>
      <c r="N174" s="24"/>
      <c r="P174" s="24"/>
      <c r="Q174" s="23"/>
      <c r="R174" s="24"/>
      <c r="S174" s="24"/>
      <c r="T174" s="24"/>
      <c r="U174" s="24"/>
    </row>
    <row r="175" spans="5:21" ht="12.75">
      <c r="E175" s="23"/>
      <c r="F175" s="24"/>
      <c r="H175" s="23"/>
      <c r="J175" s="201"/>
      <c r="K175" s="201"/>
      <c r="L175" s="201"/>
      <c r="N175" s="24"/>
      <c r="P175" s="24"/>
      <c r="Q175" s="23"/>
      <c r="R175" s="24"/>
      <c r="S175" s="24"/>
      <c r="T175" s="24"/>
      <c r="U175" s="24"/>
    </row>
    <row r="176" spans="5:21" ht="12.75">
      <c r="E176" s="23"/>
      <c r="F176" s="24"/>
      <c r="H176" s="23"/>
      <c r="J176" s="201"/>
      <c r="K176" s="201"/>
      <c r="L176" s="201"/>
      <c r="N176" s="24"/>
      <c r="P176" s="24"/>
      <c r="Q176" s="23"/>
      <c r="R176" s="24"/>
      <c r="S176" s="24"/>
      <c r="T176" s="24"/>
      <c r="U176" s="24"/>
    </row>
    <row r="177" spans="5:21" ht="12.75">
      <c r="E177" s="23"/>
      <c r="F177" s="24"/>
      <c r="H177" s="23"/>
      <c r="J177" s="201"/>
      <c r="K177" s="201"/>
      <c r="L177" s="201"/>
      <c r="N177" s="24"/>
      <c r="P177" s="24"/>
      <c r="Q177" s="23"/>
      <c r="R177" s="24"/>
      <c r="S177" s="24"/>
      <c r="T177" s="24"/>
      <c r="U177" s="24"/>
    </row>
    <row r="178" spans="5:21" ht="12.75">
      <c r="E178" s="23"/>
      <c r="F178" s="24"/>
      <c r="H178" s="23"/>
      <c r="J178" s="201"/>
      <c r="K178" s="201"/>
      <c r="L178" s="201"/>
      <c r="N178" s="24"/>
      <c r="P178" s="24"/>
      <c r="Q178" s="23"/>
      <c r="R178" s="24"/>
      <c r="S178" s="24"/>
      <c r="T178" s="24"/>
      <c r="U178" s="24"/>
    </row>
    <row r="179" spans="5:21" ht="12.75">
      <c r="E179" s="23"/>
      <c r="F179" s="24"/>
      <c r="H179" s="23"/>
      <c r="J179" s="201"/>
      <c r="K179" s="201"/>
      <c r="L179" s="201"/>
      <c r="N179" s="24"/>
      <c r="P179" s="24"/>
      <c r="Q179" s="23"/>
      <c r="R179" s="24"/>
      <c r="S179" s="24"/>
      <c r="T179" s="24"/>
      <c r="U179" s="24"/>
    </row>
    <row r="180" spans="5:21" ht="12.75">
      <c r="E180" s="23"/>
      <c r="F180" s="24"/>
      <c r="H180" s="23"/>
      <c r="J180" s="201"/>
      <c r="K180" s="201"/>
      <c r="L180" s="201"/>
      <c r="N180" s="24"/>
      <c r="P180" s="24"/>
      <c r="Q180" s="23"/>
      <c r="R180" s="24"/>
      <c r="S180" s="24"/>
      <c r="T180" s="24"/>
      <c r="U180" s="24"/>
    </row>
    <row r="181" spans="5:21" ht="12.75">
      <c r="E181" s="23"/>
      <c r="F181" s="24"/>
      <c r="H181" s="23"/>
      <c r="J181" s="201"/>
      <c r="K181" s="201"/>
      <c r="L181" s="201"/>
      <c r="N181" s="24"/>
      <c r="P181" s="24"/>
      <c r="Q181" s="23"/>
      <c r="R181" s="24"/>
      <c r="S181" s="24"/>
      <c r="T181" s="24"/>
      <c r="U181" s="24"/>
    </row>
    <row r="182" spans="5:21" ht="12.75">
      <c r="E182" s="23"/>
      <c r="F182" s="24"/>
      <c r="H182" s="23"/>
      <c r="J182" s="201"/>
      <c r="K182" s="201"/>
      <c r="L182" s="201"/>
      <c r="N182" s="24"/>
      <c r="P182" s="24"/>
      <c r="Q182" s="23"/>
      <c r="R182" s="24"/>
      <c r="S182" s="24"/>
      <c r="T182" s="24"/>
      <c r="U182" s="24"/>
    </row>
    <row r="183" spans="5:21" ht="12.75">
      <c r="E183" s="23"/>
      <c r="F183" s="24"/>
      <c r="H183" s="23"/>
      <c r="J183" s="201"/>
      <c r="K183" s="201"/>
      <c r="L183" s="201"/>
      <c r="N183" s="24"/>
      <c r="P183" s="24"/>
      <c r="Q183" s="23"/>
      <c r="R183" s="24"/>
      <c r="S183" s="24"/>
      <c r="T183" s="24"/>
      <c r="U183" s="24"/>
    </row>
    <row r="184" spans="5:21" ht="12.75">
      <c r="E184" s="23"/>
      <c r="F184" s="24"/>
      <c r="H184" s="23"/>
      <c r="J184" s="201"/>
      <c r="K184" s="201"/>
      <c r="L184" s="201"/>
      <c r="N184" s="24"/>
      <c r="P184" s="24"/>
      <c r="Q184" s="23"/>
      <c r="R184" s="24"/>
      <c r="S184" s="24"/>
      <c r="T184" s="24"/>
      <c r="U184" s="24"/>
    </row>
    <row r="185" spans="5:21" ht="12.75">
      <c r="E185" s="23"/>
      <c r="F185" s="24"/>
      <c r="H185" s="23"/>
      <c r="J185" s="201"/>
      <c r="K185" s="201"/>
      <c r="L185" s="201"/>
      <c r="N185" s="24"/>
      <c r="P185" s="24"/>
      <c r="Q185" s="23"/>
      <c r="R185" s="24"/>
      <c r="S185" s="24"/>
      <c r="T185" s="24"/>
      <c r="U185" s="24"/>
    </row>
    <row r="186" spans="5:21" ht="12.75">
      <c r="E186" s="23"/>
      <c r="F186" s="24"/>
      <c r="H186" s="23"/>
      <c r="J186" s="201"/>
      <c r="K186" s="201"/>
      <c r="L186" s="201"/>
      <c r="N186" s="24"/>
      <c r="P186" s="24"/>
      <c r="Q186" s="23"/>
      <c r="R186" s="24"/>
      <c r="S186" s="24"/>
      <c r="T186" s="24"/>
      <c r="U186" s="24"/>
    </row>
    <row r="187" spans="5:21" ht="12.75">
      <c r="E187" s="23"/>
      <c r="F187" s="24"/>
      <c r="H187" s="23"/>
      <c r="J187" s="201"/>
      <c r="K187" s="201"/>
      <c r="L187" s="201"/>
      <c r="N187" s="24"/>
      <c r="P187" s="24"/>
      <c r="Q187" s="23"/>
      <c r="R187" s="24"/>
      <c r="S187" s="24"/>
      <c r="T187" s="24"/>
      <c r="U187" s="24"/>
    </row>
    <row r="188" spans="5:21" ht="12.75">
      <c r="E188" s="23"/>
      <c r="F188" s="24"/>
      <c r="H188" s="23"/>
      <c r="J188" s="201"/>
      <c r="K188" s="201"/>
      <c r="L188" s="201"/>
      <c r="N188" s="24"/>
      <c r="P188" s="24"/>
      <c r="Q188" s="23"/>
      <c r="R188" s="24"/>
      <c r="S188" s="24"/>
      <c r="T188" s="24"/>
      <c r="U188" s="24"/>
    </row>
    <row r="189" spans="5:21" ht="12.75">
      <c r="E189" s="23"/>
      <c r="F189" s="24"/>
      <c r="H189" s="23"/>
      <c r="J189" s="201"/>
      <c r="K189" s="201"/>
      <c r="L189" s="201"/>
      <c r="N189" s="24"/>
      <c r="P189" s="24"/>
      <c r="Q189" s="23"/>
      <c r="R189" s="24"/>
      <c r="S189" s="24"/>
      <c r="T189" s="24"/>
      <c r="U189" s="24"/>
    </row>
    <row r="190" spans="5:21" ht="12.75">
      <c r="E190" s="23"/>
      <c r="F190" s="24"/>
      <c r="H190" s="23"/>
      <c r="J190" s="201"/>
      <c r="K190" s="201"/>
      <c r="L190" s="201"/>
      <c r="N190" s="24"/>
      <c r="P190" s="24"/>
      <c r="Q190" s="23"/>
      <c r="R190" s="24"/>
      <c r="S190" s="24"/>
      <c r="T190" s="24"/>
      <c r="U190" s="24"/>
    </row>
    <row r="191" spans="5:21" ht="12.75">
      <c r="E191" s="23"/>
      <c r="F191" s="24"/>
      <c r="H191" s="23"/>
      <c r="J191" s="201"/>
      <c r="K191" s="201"/>
      <c r="L191" s="201"/>
      <c r="N191" s="24"/>
      <c r="P191" s="24"/>
      <c r="Q191" s="23"/>
      <c r="R191" s="24"/>
      <c r="S191" s="24"/>
      <c r="T191" s="24"/>
      <c r="U191" s="24"/>
    </row>
    <row r="192" spans="5:21" ht="12.75">
      <c r="E192" s="23"/>
      <c r="F192" s="24"/>
      <c r="H192" s="23"/>
      <c r="J192" s="201"/>
      <c r="K192" s="201"/>
      <c r="L192" s="201"/>
      <c r="N192" s="24"/>
      <c r="P192" s="24"/>
      <c r="Q192" s="23"/>
      <c r="R192" s="24"/>
      <c r="S192" s="24"/>
      <c r="T192" s="24"/>
      <c r="U192" s="24"/>
    </row>
    <row r="193" spans="5:21" ht="12.75">
      <c r="E193" s="23"/>
      <c r="F193" s="24"/>
      <c r="H193" s="23"/>
      <c r="J193" s="201"/>
      <c r="K193" s="201"/>
      <c r="L193" s="201"/>
      <c r="N193" s="24"/>
      <c r="P193" s="24"/>
      <c r="Q193" s="23"/>
      <c r="R193" s="24"/>
      <c r="S193" s="24"/>
      <c r="T193" s="24"/>
      <c r="U193" s="24"/>
    </row>
    <row r="194" spans="5:21" ht="12.75">
      <c r="E194" s="23"/>
      <c r="F194" s="24"/>
      <c r="H194" s="23"/>
      <c r="J194" s="201"/>
      <c r="K194" s="201"/>
      <c r="L194" s="201"/>
      <c r="N194" s="24"/>
      <c r="P194" s="24"/>
      <c r="Q194" s="23"/>
      <c r="R194" s="24"/>
      <c r="S194" s="24"/>
      <c r="T194" s="24"/>
      <c r="U194" s="24"/>
    </row>
    <row r="195" spans="5:21" ht="12.75">
      <c r="E195" s="23"/>
      <c r="F195" s="24"/>
      <c r="H195" s="23"/>
      <c r="J195" s="201"/>
      <c r="K195" s="201"/>
      <c r="L195" s="201"/>
      <c r="N195" s="24"/>
      <c r="P195" s="24"/>
      <c r="Q195" s="23"/>
      <c r="R195" s="24"/>
      <c r="S195" s="24"/>
      <c r="T195" s="24"/>
      <c r="U195" s="24"/>
    </row>
    <row r="196" spans="5:21" ht="12.75">
      <c r="E196" s="23"/>
      <c r="F196" s="24"/>
      <c r="H196" s="23"/>
      <c r="J196" s="201"/>
      <c r="K196" s="201"/>
      <c r="L196" s="201"/>
      <c r="N196" s="24"/>
      <c r="P196" s="24"/>
      <c r="Q196" s="23"/>
      <c r="R196" s="24"/>
      <c r="S196" s="24"/>
      <c r="T196" s="24"/>
      <c r="U196" s="24"/>
    </row>
    <row r="197" spans="5:21" ht="12.75">
      <c r="E197" s="23"/>
      <c r="F197" s="24"/>
      <c r="H197" s="23"/>
      <c r="J197" s="201"/>
      <c r="K197" s="201"/>
      <c r="L197" s="201"/>
      <c r="N197" s="24"/>
      <c r="P197" s="24"/>
      <c r="Q197" s="23"/>
      <c r="R197" s="24"/>
      <c r="S197" s="24"/>
      <c r="T197" s="24"/>
      <c r="U197" s="24"/>
    </row>
    <row r="198" spans="5:21" ht="12.75">
      <c r="E198" s="23"/>
      <c r="F198" s="24"/>
      <c r="H198" s="23"/>
      <c r="J198" s="201"/>
      <c r="K198" s="201"/>
      <c r="L198" s="201"/>
      <c r="N198" s="24"/>
      <c r="P198" s="24"/>
      <c r="Q198" s="23"/>
      <c r="R198" s="24"/>
      <c r="S198" s="24"/>
      <c r="T198" s="24"/>
      <c r="U198" s="24"/>
    </row>
    <row r="199" spans="5:21" ht="12.75">
      <c r="E199" s="23"/>
      <c r="F199" s="24"/>
      <c r="H199" s="23"/>
      <c r="J199" s="201"/>
      <c r="K199" s="201"/>
      <c r="L199" s="201"/>
      <c r="N199" s="24"/>
      <c r="P199" s="24"/>
      <c r="Q199" s="23"/>
      <c r="R199" s="24"/>
      <c r="S199" s="24"/>
      <c r="T199" s="24"/>
      <c r="U199" s="24"/>
    </row>
    <row r="200" spans="5:21" ht="12.75">
      <c r="E200" s="23"/>
      <c r="F200" s="24"/>
      <c r="H200" s="23"/>
      <c r="J200" s="201"/>
      <c r="K200" s="201"/>
      <c r="L200" s="201"/>
      <c r="N200" s="24"/>
      <c r="P200" s="24"/>
      <c r="Q200" s="23"/>
      <c r="R200" s="24"/>
      <c r="S200" s="24"/>
      <c r="T200" s="24"/>
      <c r="U200" s="24"/>
    </row>
    <row r="201" spans="5:21" ht="12.75">
      <c r="E201" s="23"/>
      <c r="F201" s="24"/>
      <c r="H201" s="23"/>
      <c r="J201" s="201"/>
      <c r="K201" s="201"/>
      <c r="L201" s="201"/>
      <c r="N201" s="24"/>
      <c r="P201" s="24"/>
      <c r="Q201" s="23"/>
      <c r="R201" s="24"/>
      <c r="S201" s="24"/>
      <c r="T201" s="24"/>
      <c r="U201" s="24"/>
    </row>
    <row r="202" spans="5:21" ht="12.75">
      <c r="E202" s="23"/>
      <c r="F202" s="24"/>
      <c r="H202" s="23"/>
      <c r="J202" s="201"/>
      <c r="K202" s="201"/>
      <c r="L202" s="201"/>
      <c r="N202" s="24"/>
      <c r="P202" s="24"/>
      <c r="Q202" s="23"/>
      <c r="R202" s="24"/>
      <c r="S202" s="24"/>
      <c r="T202" s="24"/>
      <c r="U202" s="24"/>
    </row>
    <row r="203" spans="5:21" ht="12.75">
      <c r="E203" s="23"/>
      <c r="F203" s="24"/>
      <c r="H203" s="23"/>
      <c r="J203" s="201"/>
      <c r="K203" s="201"/>
      <c r="L203" s="201"/>
      <c r="N203" s="24"/>
      <c r="P203" s="24"/>
      <c r="Q203" s="23"/>
      <c r="R203" s="24"/>
      <c r="S203" s="24"/>
      <c r="T203" s="24"/>
      <c r="U203" s="24"/>
    </row>
    <row r="204" spans="5:21" ht="12.75">
      <c r="E204" s="23"/>
      <c r="F204" s="24"/>
      <c r="H204" s="23"/>
      <c r="J204" s="201"/>
      <c r="K204" s="201"/>
      <c r="L204" s="201"/>
      <c r="N204" s="24"/>
      <c r="P204" s="24"/>
      <c r="Q204" s="23"/>
      <c r="R204" s="24"/>
      <c r="S204" s="24"/>
      <c r="T204" s="24"/>
      <c r="U204" s="24"/>
    </row>
    <row r="205" spans="5:21" ht="12.75">
      <c r="E205" s="23"/>
      <c r="F205" s="24"/>
      <c r="H205" s="23"/>
      <c r="J205" s="201"/>
      <c r="K205" s="201"/>
      <c r="L205" s="201"/>
      <c r="N205" s="24"/>
      <c r="P205" s="24"/>
      <c r="Q205" s="23"/>
      <c r="R205" s="24"/>
      <c r="S205" s="24"/>
      <c r="T205" s="24"/>
      <c r="U205" s="24"/>
    </row>
    <row r="206" spans="5:21" ht="12.75">
      <c r="E206" s="23"/>
      <c r="F206" s="24"/>
      <c r="H206" s="23"/>
      <c r="J206" s="201"/>
      <c r="K206" s="201"/>
      <c r="L206" s="201"/>
      <c r="N206" s="24"/>
      <c r="P206" s="24"/>
      <c r="Q206" s="23"/>
      <c r="R206" s="24"/>
      <c r="S206" s="24"/>
      <c r="T206" s="24"/>
      <c r="U206" s="24"/>
    </row>
    <row r="207" spans="5:21" ht="12.75">
      <c r="E207" s="23"/>
      <c r="F207" s="24"/>
      <c r="H207" s="23"/>
      <c r="J207" s="201"/>
      <c r="K207" s="201"/>
      <c r="L207" s="201"/>
      <c r="N207" s="24"/>
      <c r="P207" s="24"/>
      <c r="Q207" s="23"/>
      <c r="R207" s="24"/>
      <c r="S207" s="24"/>
      <c r="T207" s="24"/>
      <c r="U207" s="24"/>
    </row>
    <row r="208" spans="5:21" ht="12.75">
      <c r="E208" s="23"/>
      <c r="F208" s="24"/>
      <c r="H208" s="23"/>
      <c r="J208" s="201"/>
      <c r="K208" s="201"/>
      <c r="L208" s="201"/>
      <c r="N208" s="24"/>
      <c r="P208" s="24"/>
      <c r="Q208" s="23"/>
      <c r="R208" s="24"/>
      <c r="S208" s="24"/>
      <c r="T208" s="24"/>
      <c r="U208" s="24"/>
    </row>
    <row r="209" spans="5:21" ht="12.75">
      <c r="E209" s="23"/>
      <c r="F209" s="24"/>
      <c r="H209" s="23"/>
      <c r="J209" s="201"/>
      <c r="K209" s="201"/>
      <c r="L209" s="201"/>
      <c r="N209" s="24"/>
      <c r="P209" s="24"/>
      <c r="Q209" s="23"/>
      <c r="R209" s="24"/>
      <c r="S209" s="24"/>
      <c r="T209" s="24"/>
      <c r="U209" s="24"/>
    </row>
    <row r="210" spans="5:21" ht="12.75">
      <c r="E210" s="23"/>
      <c r="F210" s="24"/>
      <c r="H210" s="23"/>
      <c r="J210" s="201"/>
      <c r="K210" s="201"/>
      <c r="L210" s="201"/>
      <c r="N210" s="24"/>
      <c r="P210" s="24"/>
      <c r="Q210" s="23"/>
      <c r="R210" s="24"/>
      <c r="S210" s="24"/>
      <c r="T210" s="24"/>
      <c r="U210" s="24"/>
    </row>
    <row r="211" spans="5:21" ht="12.75">
      <c r="E211" s="23"/>
      <c r="F211" s="24"/>
      <c r="H211" s="23"/>
      <c r="J211" s="201"/>
      <c r="K211" s="201"/>
      <c r="L211" s="201"/>
      <c r="N211" s="24"/>
      <c r="P211" s="24"/>
      <c r="Q211" s="23"/>
      <c r="R211" s="24"/>
      <c r="S211" s="24"/>
      <c r="T211" s="24"/>
      <c r="U211" s="24"/>
    </row>
    <row r="212" spans="5:21" ht="12.75">
      <c r="E212" s="23"/>
      <c r="F212" s="24"/>
      <c r="H212" s="23"/>
      <c r="J212" s="201"/>
      <c r="K212" s="201"/>
      <c r="L212" s="201"/>
      <c r="N212" s="24"/>
      <c r="P212" s="24"/>
      <c r="Q212" s="23"/>
      <c r="R212" s="24"/>
      <c r="S212" s="24"/>
      <c r="T212" s="24"/>
      <c r="U212" s="24"/>
    </row>
    <row r="213" spans="5:21" ht="12.75">
      <c r="E213" s="23"/>
      <c r="F213" s="24"/>
      <c r="H213" s="23"/>
      <c r="J213" s="201"/>
      <c r="K213" s="201"/>
      <c r="L213" s="201"/>
      <c r="N213" s="24"/>
      <c r="P213" s="24"/>
      <c r="Q213" s="23"/>
      <c r="R213" s="24"/>
      <c r="S213" s="24"/>
      <c r="T213" s="24"/>
      <c r="U213" s="24"/>
    </row>
    <row r="214" spans="5:21" ht="12.75">
      <c r="E214" s="23"/>
      <c r="F214" s="24"/>
      <c r="H214" s="23"/>
      <c r="J214" s="201"/>
      <c r="K214" s="201"/>
      <c r="L214" s="201"/>
      <c r="N214" s="24"/>
      <c r="P214" s="24"/>
      <c r="Q214" s="23"/>
      <c r="R214" s="24"/>
      <c r="S214" s="24"/>
      <c r="T214" s="24"/>
      <c r="U214" s="24"/>
    </row>
    <row r="215" spans="5:21" ht="12.75">
      <c r="E215" s="23"/>
      <c r="F215" s="24"/>
      <c r="H215" s="23"/>
      <c r="J215" s="201"/>
      <c r="K215" s="201"/>
      <c r="L215" s="201"/>
      <c r="N215" s="24"/>
      <c r="P215" s="24"/>
      <c r="Q215" s="23"/>
      <c r="R215" s="24"/>
      <c r="S215" s="24"/>
      <c r="T215" s="24"/>
      <c r="U215" s="24"/>
    </row>
    <row r="216" spans="5:21" ht="12.75">
      <c r="E216" s="23"/>
      <c r="F216" s="24"/>
      <c r="H216" s="23"/>
      <c r="J216" s="201"/>
      <c r="K216" s="201"/>
      <c r="L216" s="201"/>
      <c r="N216" s="24"/>
      <c r="P216" s="24"/>
      <c r="Q216" s="23"/>
      <c r="R216" s="24"/>
      <c r="S216" s="24"/>
      <c r="T216" s="24"/>
      <c r="U216" s="24"/>
    </row>
    <row r="217" spans="5:21" ht="12.75">
      <c r="E217" s="23"/>
      <c r="F217" s="24"/>
      <c r="H217" s="23"/>
      <c r="J217" s="201"/>
      <c r="K217" s="201"/>
      <c r="L217" s="201"/>
      <c r="N217" s="24"/>
      <c r="P217" s="24"/>
      <c r="Q217" s="23"/>
      <c r="R217" s="24"/>
      <c r="S217" s="24"/>
      <c r="T217" s="24"/>
      <c r="U217" s="24"/>
    </row>
    <row r="218" spans="5:21" ht="12.75">
      <c r="E218" s="23"/>
      <c r="F218" s="24"/>
      <c r="H218" s="23"/>
      <c r="J218" s="201"/>
      <c r="K218" s="201"/>
      <c r="L218" s="201"/>
      <c r="N218" s="24"/>
      <c r="P218" s="24"/>
      <c r="Q218" s="23"/>
      <c r="R218" s="24"/>
      <c r="S218" s="24"/>
      <c r="T218" s="24"/>
      <c r="U218" s="24"/>
    </row>
    <row r="219" spans="5:21" ht="12.75">
      <c r="E219" s="23"/>
      <c r="F219" s="24"/>
      <c r="H219" s="23"/>
      <c r="J219" s="201"/>
      <c r="K219" s="201"/>
      <c r="L219" s="201"/>
      <c r="N219" s="24"/>
      <c r="P219" s="24"/>
      <c r="Q219" s="23"/>
      <c r="R219" s="24"/>
      <c r="S219" s="24"/>
      <c r="T219" s="24"/>
      <c r="U219" s="24"/>
    </row>
    <row r="220" spans="5:21" ht="12.75">
      <c r="E220" s="23"/>
      <c r="F220" s="24"/>
      <c r="H220" s="23"/>
      <c r="J220" s="201"/>
      <c r="K220" s="201"/>
      <c r="L220" s="201"/>
      <c r="N220" s="24"/>
      <c r="P220" s="24"/>
      <c r="Q220" s="23"/>
      <c r="R220" s="24"/>
      <c r="S220" s="24"/>
      <c r="T220" s="24"/>
      <c r="U220" s="24"/>
    </row>
    <row r="221" spans="5:21" ht="12.75">
      <c r="E221" s="23"/>
      <c r="F221" s="24"/>
      <c r="H221" s="23"/>
      <c r="J221" s="201"/>
      <c r="K221" s="201"/>
      <c r="L221" s="201"/>
      <c r="N221" s="24"/>
      <c r="P221" s="24"/>
      <c r="Q221" s="23"/>
      <c r="R221" s="24"/>
      <c r="S221" s="24"/>
      <c r="T221" s="24"/>
      <c r="U221" s="24"/>
    </row>
    <row r="222" spans="5:21" ht="12.75">
      <c r="E222" s="23"/>
      <c r="F222" s="24"/>
      <c r="H222" s="23"/>
      <c r="J222" s="201"/>
      <c r="K222" s="201"/>
      <c r="L222" s="201"/>
      <c r="N222" s="24"/>
      <c r="P222" s="24"/>
      <c r="Q222" s="23"/>
      <c r="R222" s="24"/>
      <c r="S222" s="24"/>
      <c r="T222" s="24"/>
      <c r="U222" s="24"/>
    </row>
    <row r="223" spans="5:21" ht="12.75">
      <c r="E223" s="23"/>
      <c r="F223" s="24"/>
      <c r="H223" s="23"/>
      <c r="J223" s="201"/>
      <c r="K223" s="201"/>
      <c r="L223" s="201"/>
      <c r="N223" s="24"/>
      <c r="P223" s="24"/>
      <c r="Q223" s="23"/>
      <c r="R223" s="24"/>
      <c r="S223" s="24"/>
      <c r="T223" s="24"/>
      <c r="U223" s="24"/>
    </row>
    <row r="224" spans="5:21" ht="12.75">
      <c r="E224" s="23"/>
      <c r="F224" s="24"/>
      <c r="H224" s="23"/>
      <c r="J224" s="201"/>
      <c r="K224" s="201"/>
      <c r="L224" s="201"/>
      <c r="N224" s="24"/>
      <c r="P224" s="24"/>
      <c r="Q224" s="23"/>
      <c r="R224" s="24"/>
      <c r="S224" s="24"/>
      <c r="T224" s="24"/>
      <c r="U224" s="24"/>
    </row>
    <row r="225" spans="5:21" ht="12.75">
      <c r="E225" s="23"/>
      <c r="F225" s="24"/>
      <c r="H225" s="23"/>
      <c r="J225" s="201"/>
      <c r="K225" s="201"/>
      <c r="L225" s="201"/>
      <c r="N225" s="24"/>
      <c r="P225" s="24"/>
      <c r="Q225" s="23"/>
      <c r="R225" s="24"/>
      <c r="S225" s="24"/>
      <c r="T225" s="24"/>
      <c r="U225" s="24"/>
    </row>
    <row r="226" spans="5:21" ht="12.75">
      <c r="E226" s="23"/>
      <c r="F226" s="24"/>
      <c r="H226" s="23"/>
      <c r="J226" s="201"/>
      <c r="K226" s="201"/>
      <c r="L226" s="201"/>
      <c r="N226" s="24"/>
      <c r="P226" s="24"/>
      <c r="Q226" s="23"/>
      <c r="R226" s="24"/>
      <c r="S226" s="24"/>
      <c r="T226" s="24"/>
      <c r="U226" s="24"/>
    </row>
    <row r="227" spans="5:21" ht="12.75">
      <c r="E227" s="23"/>
      <c r="F227" s="24"/>
      <c r="H227" s="23"/>
      <c r="J227" s="201"/>
      <c r="K227" s="201"/>
      <c r="L227" s="201"/>
      <c r="N227" s="24"/>
      <c r="P227" s="24"/>
      <c r="Q227" s="23"/>
      <c r="R227" s="24"/>
      <c r="S227" s="24"/>
      <c r="T227" s="24"/>
      <c r="U227" s="24"/>
    </row>
    <row r="228" spans="5:21" ht="12.75">
      <c r="E228" s="23"/>
      <c r="F228" s="24"/>
      <c r="H228" s="23"/>
      <c r="J228" s="201"/>
      <c r="K228" s="201"/>
      <c r="L228" s="201"/>
      <c r="N228" s="24"/>
      <c r="P228" s="24"/>
      <c r="Q228" s="23"/>
      <c r="R228" s="24"/>
      <c r="S228" s="24"/>
      <c r="T228" s="24"/>
      <c r="U228" s="24"/>
    </row>
    <row r="229" spans="5:21" ht="12.75">
      <c r="E229" s="23"/>
      <c r="F229" s="24"/>
      <c r="H229" s="23"/>
      <c r="J229" s="201"/>
      <c r="K229" s="201"/>
      <c r="L229" s="201"/>
      <c r="N229" s="24"/>
      <c r="P229" s="24"/>
      <c r="Q229" s="23"/>
      <c r="R229" s="24"/>
      <c r="S229" s="24"/>
      <c r="T229" s="24"/>
      <c r="U229" s="24"/>
    </row>
    <row r="230" spans="5:21" ht="12.75">
      <c r="E230" s="23"/>
      <c r="F230" s="24"/>
      <c r="H230" s="23"/>
      <c r="J230" s="201"/>
      <c r="K230" s="201"/>
      <c r="L230" s="201"/>
      <c r="N230" s="24"/>
      <c r="P230" s="24"/>
      <c r="Q230" s="23"/>
      <c r="R230" s="24"/>
      <c r="S230" s="24"/>
      <c r="T230" s="24"/>
      <c r="U230" s="24"/>
    </row>
    <row r="231" spans="5:21" ht="12.75">
      <c r="E231" s="23"/>
      <c r="F231" s="24"/>
      <c r="H231" s="23"/>
      <c r="J231" s="201"/>
      <c r="K231" s="201"/>
      <c r="L231" s="201"/>
      <c r="N231" s="24"/>
      <c r="P231" s="24"/>
      <c r="Q231" s="23"/>
      <c r="R231" s="24"/>
      <c r="S231" s="24"/>
      <c r="T231" s="24"/>
      <c r="U231" s="24"/>
    </row>
    <row r="232" spans="5:21" ht="12.75">
      <c r="E232" s="23"/>
      <c r="F232" s="24"/>
      <c r="H232" s="23"/>
      <c r="J232" s="201"/>
      <c r="K232" s="201"/>
      <c r="L232" s="201"/>
      <c r="N232" s="24"/>
      <c r="P232" s="24"/>
      <c r="Q232" s="23"/>
      <c r="R232" s="24"/>
      <c r="S232" s="24"/>
      <c r="T232" s="24"/>
      <c r="U232" s="24"/>
    </row>
    <row r="233" spans="5:21" ht="12.75">
      <c r="E233" s="23"/>
      <c r="F233" s="24"/>
      <c r="H233" s="23"/>
      <c r="J233" s="201"/>
      <c r="K233" s="201"/>
      <c r="L233" s="201"/>
      <c r="N233" s="24"/>
      <c r="P233" s="24"/>
      <c r="Q233" s="23"/>
      <c r="R233" s="24"/>
      <c r="S233" s="24"/>
      <c r="T233" s="24"/>
      <c r="U233" s="24"/>
    </row>
    <row r="234" spans="5:21" ht="12.75">
      <c r="E234" s="23"/>
      <c r="F234" s="24"/>
      <c r="H234" s="23"/>
      <c r="J234" s="201"/>
      <c r="K234" s="201"/>
      <c r="L234" s="201"/>
      <c r="N234" s="24"/>
      <c r="P234" s="24"/>
      <c r="Q234" s="23"/>
      <c r="R234" s="24"/>
      <c r="S234" s="24"/>
      <c r="T234" s="24"/>
      <c r="U234" s="24"/>
    </row>
    <row r="235" spans="5:21" ht="12.75">
      <c r="E235" s="23"/>
      <c r="F235" s="24"/>
      <c r="H235" s="23"/>
      <c r="J235" s="201"/>
      <c r="K235" s="201"/>
      <c r="L235" s="201"/>
      <c r="N235" s="24"/>
      <c r="P235" s="24"/>
      <c r="Q235" s="23"/>
      <c r="R235" s="24"/>
      <c r="S235" s="24"/>
      <c r="T235" s="24"/>
      <c r="U235" s="24"/>
    </row>
    <row r="236" spans="5:21" ht="12.75">
      <c r="E236" s="23"/>
      <c r="F236" s="24"/>
      <c r="H236" s="23"/>
      <c r="J236" s="201"/>
      <c r="K236" s="201"/>
      <c r="L236" s="201"/>
      <c r="N236" s="24"/>
      <c r="P236" s="24"/>
      <c r="Q236" s="23"/>
      <c r="R236" s="24"/>
      <c r="S236" s="24"/>
      <c r="T236" s="24"/>
      <c r="U236" s="24"/>
    </row>
    <row r="237" spans="5:21" ht="12.75">
      <c r="E237" s="23"/>
      <c r="F237" s="24"/>
      <c r="H237" s="23"/>
      <c r="J237" s="201"/>
      <c r="K237" s="201"/>
      <c r="L237" s="201"/>
      <c r="N237" s="24"/>
      <c r="P237" s="24"/>
      <c r="Q237" s="23"/>
      <c r="R237" s="24"/>
      <c r="S237" s="24"/>
      <c r="T237" s="24"/>
      <c r="U237" s="24"/>
    </row>
    <row r="238" spans="5:21" ht="12.75">
      <c r="E238" s="23"/>
      <c r="F238" s="24"/>
      <c r="H238" s="23"/>
      <c r="J238" s="201"/>
      <c r="K238" s="201"/>
      <c r="L238" s="201"/>
      <c r="N238" s="24"/>
      <c r="P238" s="24"/>
      <c r="Q238" s="23"/>
      <c r="R238" s="24"/>
      <c r="S238" s="24"/>
      <c r="T238" s="24"/>
      <c r="U238" s="24"/>
    </row>
    <row r="239" spans="5:21" ht="12.75">
      <c r="E239" s="23"/>
      <c r="F239" s="24"/>
      <c r="H239" s="23"/>
      <c r="J239" s="201"/>
      <c r="K239" s="201"/>
      <c r="L239" s="201"/>
      <c r="N239" s="24"/>
      <c r="P239" s="24"/>
      <c r="Q239" s="23"/>
      <c r="R239" s="24"/>
      <c r="S239" s="24"/>
      <c r="T239" s="24"/>
      <c r="U239" s="24"/>
    </row>
    <row r="240" spans="5:21" ht="12.75">
      <c r="E240" s="23"/>
      <c r="F240" s="24"/>
      <c r="H240" s="23"/>
      <c r="J240" s="201"/>
      <c r="K240" s="201"/>
      <c r="L240" s="201"/>
      <c r="N240" s="24"/>
      <c r="P240" s="24"/>
      <c r="Q240" s="23"/>
      <c r="R240" s="24"/>
      <c r="S240" s="24"/>
      <c r="T240" s="24"/>
      <c r="U240" s="24"/>
    </row>
    <row r="241" spans="5:21" ht="12.75">
      <c r="E241" s="23"/>
      <c r="F241" s="24"/>
      <c r="H241" s="23"/>
      <c r="J241" s="201"/>
      <c r="K241" s="201"/>
      <c r="L241" s="201"/>
      <c r="N241" s="24"/>
      <c r="P241" s="24"/>
      <c r="Q241" s="23"/>
      <c r="R241" s="24"/>
      <c r="S241" s="24"/>
      <c r="T241" s="24"/>
      <c r="U241" s="24"/>
    </row>
    <row r="242" spans="5:21" ht="12.75">
      <c r="E242" s="23"/>
      <c r="F242" s="24"/>
      <c r="H242" s="23"/>
      <c r="J242" s="201"/>
      <c r="K242" s="201"/>
      <c r="L242" s="201"/>
      <c r="N242" s="24"/>
      <c r="P242" s="24"/>
      <c r="Q242" s="23"/>
      <c r="R242" s="24"/>
      <c r="S242" s="24"/>
      <c r="T242" s="24"/>
      <c r="U242" s="24"/>
    </row>
    <row r="243" spans="5:21" ht="12.75">
      <c r="E243" s="23"/>
      <c r="F243" s="24"/>
      <c r="H243" s="23"/>
      <c r="J243" s="201"/>
      <c r="K243" s="201"/>
      <c r="L243" s="201"/>
      <c r="N243" s="24"/>
      <c r="P243" s="24"/>
      <c r="Q243" s="23"/>
      <c r="R243" s="24"/>
      <c r="S243" s="24"/>
      <c r="T243" s="24"/>
      <c r="U243" s="24"/>
    </row>
    <row r="244" spans="5:21" ht="12.75">
      <c r="E244" s="23"/>
      <c r="F244" s="24"/>
      <c r="H244" s="23"/>
      <c r="J244" s="201"/>
      <c r="K244" s="201"/>
      <c r="L244" s="201"/>
      <c r="N244" s="24"/>
      <c r="P244" s="24"/>
      <c r="Q244" s="23"/>
      <c r="R244" s="24"/>
      <c r="S244" s="24"/>
      <c r="T244" s="24"/>
      <c r="U244" s="24"/>
    </row>
    <row r="245" spans="5:21" ht="12.75">
      <c r="E245" s="23"/>
      <c r="F245" s="24"/>
      <c r="H245" s="23"/>
      <c r="J245" s="201"/>
      <c r="K245" s="201"/>
      <c r="L245" s="201"/>
      <c r="N245" s="24"/>
      <c r="P245" s="24"/>
      <c r="Q245" s="23"/>
      <c r="R245" s="24"/>
      <c r="S245" s="24"/>
      <c r="T245" s="24"/>
      <c r="U245" s="24"/>
    </row>
    <row r="246" spans="5:21" ht="12.75">
      <c r="E246" s="23"/>
      <c r="F246" s="24"/>
      <c r="H246" s="23"/>
      <c r="J246" s="201"/>
      <c r="K246" s="201"/>
      <c r="L246" s="201"/>
      <c r="N246" s="24"/>
      <c r="P246" s="24"/>
      <c r="Q246" s="23"/>
      <c r="R246" s="24"/>
      <c r="S246" s="24"/>
      <c r="T246" s="24"/>
      <c r="U246" s="24"/>
    </row>
    <row r="247" spans="5:21" ht="12.75">
      <c r="E247" s="23"/>
      <c r="F247" s="24"/>
      <c r="H247" s="23"/>
      <c r="J247" s="201"/>
      <c r="K247" s="201"/>
      <c r="L247" s="201"/>
      <c r="N247" s="24"/>
      <c r="P247" s="24"/>
      <c r="Q247" s="23"/>
      <c r="R247" s="24"/>
      <c r="S247" s="24"/>
      <c r="T247" s="24"/>
      <c r="U247" s="24"/>
    </row>
    <row r="248" spans="5:21" ht="12.75">
      <c r="E248" s="23"/>
      <c r="F248" s="24"/>
      <c r="H248" s="23"/>
      <c r="J248" s="201"/>
      <c r="K248" s="201"/>
      <c r="L248" s="201"/>
      <c r="N248" s="24"/>
      <c r="P248" s="24"/>
      <c r="Q248" s="23"/>
      <c r="R248" s="24"/>
      <c r="S248" s="24"/>
      <c r="T248" s="24"/>
      <c r="U248" s="24"/>
    </row>
    <row r="249" spans="5:21" ht="12.75">
      <c r="E249" s="23"/>
      <c r="F249" s="24"/>
      <c r="H249" s="23"/>
      <c r="J249" s="201"/>
      <c r="K249" s="201"/>
      <c r="L249" s="201"/>
      <c r="N249" s="24"/>
      <c r="P249" s="24"/>
      <c r="Q249" s="23"/>
      <c r="R249" s="24"/>
      <c r="S249" s="24"/>
      <c r="T249" s="24"/>
      <c r="U249" s="24"/>
    </row>
    <row r="250" spans="5:21" ht="12.75">
      <c r="E250" s="23"/>
      <c r="F250" s="24"/>
      <c r="H250" s="23"/>
      <c r="J250" s="201"/>
      <c r="K250" s="201"/>
      <c r="L250" s="201"/>
      <c r="N250" s="24"/>
      <c r="P250" s="24"/>
      <c r="Q250" s="23"/>
      <c r="R250" s="24"/>
      <c r="S250" s="24"/>
      <c r="T250" s="24"/>
      <c r="U250" s="24"/>
    </row>
    <row r="251" spans="5:21" ht="12.75">
      <c r="E251" s="23"/>
      <c r="F251" s="24"/>
      <c r="H251" s="23"/>
      <c r="J251" s="201"/>
      <c r="K251" s="201"/>
      <c r="L251" s="201"/>
      <c r="N251" s="24"/>
      <c r="P251" s="24"/>
      <c r="Q251" s="23"/>
      <c r="R251" s="24"/>
      <c r="S251" s="24"/>
      <c r="T251" s="24"/>
      <c r="U251" s="24"/>
    </row>
    <row r="252" spans="5:21" ht="12.75">
      <c r="E252" s="23"/>
      <c r="F252" s="24"/>
      <c r="H252" s="23"/>
      <c r="J252" s="201"/>
      <c r="K252" s="201"/>
      <c r="L252" s="201"/>
      <c r="N252" s="24"/>
      <c r="P252" s="24"/>
      <c r="Q252" s="23"/>
      <c r="R252" s="24"/>
      <c r="S252" s="24"/>
      <c r="T252" s="24"/>
      <c r="U252" s="24"/>
    </row>
    <row r="253" spans="5:21" ht="12.75">
      <c r="E253" s="23"/>
      <c r="F253" s="24"/>
      <c r="H253" s="23"/>
      <c r="J253" s="201"/>
      <c r="K253" s="201"/>
      <c r="L253" s="201"/>
      <c r="N253" s="24"/>
      <c r="P253" s="24"/>
      <c r="Q253" s="23"/>
      <c r="R253" s="24"/>
      <c r="S253" s="24"/>
      <c r="T253" s="24"/>
      <c r="U253" s="24"/>
    </row>
    <row r="254" spans="5:21" ht="12.75">
      <c r="E254" s="23"/>
      <c r="F254" s="24"/>
      <c r="H254" s="23"/>
      <c r="J254" s="201"/>
      <c r="K254" s="201"/>
      <c r="L254" s="201"/>
      <c r="N254" s="24"/>
      <c r="P254" s="24"/>
      <c r="Q254" s="23"/>
      <c r="R254" s="24"/>
      <c r="S254" s="24"/>
      <c r="T254" s="24"/>
      <c r="U254" s="24"/>
    </row>
    <row r="255" spans="5:21" ht="12.75">
      <c r="E255" s="23"/>
      <c r="F255" s="24"/>
      <c r="H255" s="23"/>
      <c r="J255" s="201"/>
      <c r="K255" s="201"/>
      <c r="L255" s="201"/>
      <c r="N255" s="24"/>
      <c r="P255" s="24"/>
      <c r="Q255" s="23"/>
      <c r="R255" s="24"/>
      <c r="S255" s="24"/>
      <c r="T255" s="24"/>
      <c r="U255" s="24"/>
    </row>
    <row r="256" spans="5:21" ht="12.75">
      <c r="E256" s="23"/>
      <c r="F256" s="24"/>
      <c r="H256" s="23"/>
      <c r="J256" s="201"/>
      <c r="K256" s="201"/>
      <c r="L256" s="201"/>
      <c r="N256" s="24"/>
      <c r="P256" s="24"/>
      <c r="Q256" s="23"/>
      <c r="R256" s="24"/>
      <c r="S256" s="24"/>
      <c r="T256" s="24"/>
      <c r="U256" s="24"/>
    </row>
    <row r="257" spans="5:21" ht="12.75">
      <c r="E257" s="23"/>
      <c r="F257" s="24"/>
      <c r="H257" s="23"/>
      <c r="J257" s="201"/>
      <c r="K257" s="201"/>
      <c r="L257" s="201"/>
      <c r="N257" s="24"/>
      <c r="P257" s="24"/>
      <c r="Q257" s="23"/>
      <c r="R257" s="24"/>
      <c r="S257" s="24"/>
      <c r="T257" s="24"/>
      <c r="U257" s="24"/>
    </row>
    <row r="258" spans="5:21" ht="12.75">
      <c r="E258" s="23"/>
      <c r="F258" s="24"/>
      <c r="H258" s="23"/>
      <c r="J258" s="201"/>
      <c r="K258" s="201"/>
      <c r="L258" s="201"/>
      <c r="N258" s="24"/>
      <c r="P258" s="24"/>
      <c r="Q258" s="23"/>
      <c r="R258" s="24"/>
      <c r="S258" s="24"/>
      <c r="T258" s="24"/>
      <c r="U258" s="24"/>
    </row>
    <row r="259" spans="5:21" ht="12.75">
      <c r="E259" s="23"/>
      <c r="F259" s="24"/>
      <c r="H259" s="23"/>
      <c r="J259" s="201"/>
      <c r="K259" s="201"/>
      <c r="L259" s="201"/>
      <c r="N259" s="24"/>
      <c r="P259" s="24"/>
      <c r="Q259" s="23"/>
      <c r="R259" s="24"/>
      <c r="S259" s="24"/>
      <c r="T259" s="24"/>
      <c r="U259" s="24"/>
    </row>
    <row r="260" spans="5:21" ht="12.75">
      <c r="E260" s="23"/>
      <c r="F260" s="24"/>
      <c r="H260" s="23"/>
      <c r="J260" s="201"/>
      <c r="K260" s="201"/>
      <c r="L260" s="201"/>
      <c r="N260" s="24"/>
      <c r="P260" s="24"/>
      <c r="Q260" s="23"/>
      <c r="R260" s="24"/>
      <c r="S260" s="24"/>
      <c r="T260" s="24"/>
      <c r="U260" s="24"/>
    </row>
    <row r="261" spans="5:21" ht="12.75">
      <c r="E261" s="23"/>
      <c r="F261" s="24"/>
      <c r="H261" s="23"/>
      <c r="J261" s="201"/>
      <c r="K261" s="201"/>
      <c r="L261" s="201"/>
      <c r="N261" s="24"/>
      <c r="P261" s="24"/>
      <c r="Q261" s="23"/>
      <c r="R261" s="24"/>
      <c r="S261" s="24"/>
      <c r="T261" s="24"/>
      <c r="U261" s="24"/>
    </row>
    <row r="262" spans="5:21" ht="12.75">
      <c r="E262" s="23"/>
      <c r="F262" s="24"/>
      <c r="H262" s="23"/>
      <c r="J262" s="201"/>
      <c r="K262" s="201"/>
      <c r="L262" s="201"/>
      <c r="N262" s="24"/>
      <c r="P262" s="24"/>
      <c r="Q262" s="23"/>
      <c r="R262" s="24"/>
      <c r="S262" s="24"/>
      <c r="T262" s="24"/>
      <c r="U262" s="24"/>
    </row>
    <row r="263" spans="5:21" ht="12.75">
      <c r="E263" s="23"/>
      <c r="F263" s="24"/>
      <c r="H263" s="23"/>
      <c r="J263" s="201"/>
      <c r="K263" s="201"/>
      <c r="L263" s="201"/>
      <c r="N263" s="24"/>
      <c r="P263" s="24"/>
      <c r="Q263" s="23"/>
      <c r="R263" s="24"/>
      <c r="S263" s="24"/>
      <c r="T263" s="24"/>
      <c r="U263" s="24"/>
    </row>
    <row r="264" spans="5:21" ht="12.75">
      <c r="E264" s="23"/>
      <c r="F264" s="24"/>
      <c r="H264" s="23"/>
      <c r="J264" s="201"/>
      <c r="K264" s="201"/>
      <c r="L264" s="201"/>
      <c r="N264" s="24"/>
      <c r="P264" s="24"/>
      <c r="Q264" s="23"/>
      <c r="R264" s="24"/>
      <c r="S264" s="24"/>
      <c r="T264" s="24"/>
      <c r="U264" s="24"/>
    </row>
    <row r="265" spans="5:21" ht="12.75">
      <c r="E265" s="23"/>
      <c r="F265" s="24"/>
      <c r="H265" s="23"/>
      <c r="J265" s="201"/>
      <c r="K265" s="201"/>
      <c r="L265" s="201"/>
      <c r="N265" s="24"/>
      <c r="P265" s="24"/>
      <c r="Q265" s="23"/>
      <c r="R265" s="24"/>
      <c r="S265" s="24"/>
      <c r="T265" s="24"/>
      <c r="U265" s="24"/>
    </row>
    <row r="266" spans="5:21" ht="12.75">
      <c r="E266" s="23"/>
      <c r="F266" s="24"/>
      <c r="H266" s="23"/>
      <c r="J266" s="201"/>
      <c r="K266" s="201"/>
      <c r="L266" s="201"/>
      <c r="N266" s="24"/>
      <c r="P266" s="24"/>
      <c r="Q266" s="23"/>
      <c r="R266" s="24"/>
      <c r="S266" s="24"/>
      <c r="T266" s="24"/>
      <c r="U266" s="24"/>
    </row>
    <row r="267" spans="5:21" ht="12.75">
      <c r="E267" s="23"/>
      <c r="F267" s="24"/>
      <c r="H267" s="23"/>
      <c r="J267" s="201"/>
      <c r="K267" s="201"/>
      <c r="L267" s="201"/>
      <c r="N267" s="24"/>
      <c r="P267" s="24"/>
      <c r="Q267" s="23"/>
      <c r="R267" s="24"/>
      <c r="S267" s="24"/>
      <c r="T267" s="24"/>
      <c r="U267" s="24"/>
    </row>
    <row r="268" spans="5:21" ht="12.75">
      <c r="E268" s="23"/>
      <c r="F268" s="24"/>
      <c r="H268" s="23"/>
      <c r="J268" s="201"/>
      <c r="K268" s="201"/>
      <c r="L268" s="201"/>
      <c r="N268" s="24"/>
      <c r="P268" s="24"/>
      <c r="Q268" s="23"/>
      <c r="R268" s="24"/>
      <c r="S268" s="24"/>
      <c r="T268" s="24"/>
      <c r="U268" s="24"/>
    </row>
    <row r="269" spans="5:21" ht="12.75">
      <c r="E269" s="23"/>
      <c r="F269" s="24"/>
      <c r="H269" s="23"/>
      <c r="J269" s="201"/>
      <c r="K269" s="201"/>
      <c r="L269" s="201"/>
      <c r="N269" s="24"/>
      <c r="P269" s="24"/>
      <c r="Q269" s="23"/>
      <c r="R269" s="24"/>
      <c r="S269" s="24"/>
      <c r="T269" s="24"/>
      <c r="U269" s="24"/>
    </row>
    <row r="270" spans="5:21" ht="12.75">
      <c r="E270" s="23"/>
      <c r="F270" s="24"/>
      <c r="H270" s="23"/>
      <c r="J270" s="201"/>
      <c r="K270" s="201"/>
      <c r="L270" s="201"/>
      <c r="N270" s="24"/>
      <c r="P270" s="24"/>
      <c r="Q270" s="23"/>
      <c r="R270" s="24"/>
      <c r="S270" s="24"/>
      <c r="T270" s="24"/>
      <c r="U270" s="24"/>
    </row>
    <row r="271" spans="5:21" ht="12.75">
      <c r="E271" s="23"/>
      <c r="F271" s="24"/>
      <c r="H271" s="23"/>
      <c r="J271" s="201"/>
      <c r="K271" s="201"/>
      <c r="L271" s="201"/>
      <c r="N271" s="24"/>
      <c r="P271" s="24"/>
      <c r="Q271" s="23"/>
      <c r="R271" s="24"/>
      <c r="S271" s="24"/>
      <c r="T271" s="24"/>
      <c r="U271" s="24"/>
    </row>
    <row r="272" spans="5:21" ht="12.75">
      <c r="E272" s="23"/>
      <c r="F272" s="24"/>
      <c r="H272" s="23"/>
      <c r="J272" s="201"/>
      <c r="K272" s="201"/>
      <c r="L272" s="201"/>
      <c r="N272" s="24"/>
      <c r="P272" s="24"/>
      <c r="Q272" s="23"/>
      <c r="R272" s="24"/>
      <c r="S272" s="24"/>
      <c r="T272" s="24"/>
      <c r="U272" s="24"/>
    </row>
    <row r="273" spans="5:21" ht="12.75">
      <c r="E273" s="23"/>
      <c r="F273" s="24"/>
      <c r="H273" s="23"/>
      <c r="J273" s="201"/>
      <c r="K273" s="201"/>
      <c r="L273" s="201"/>
      <c r="N273" s="24"/>
      <c r="P273" s="24"/>
      <c r="Q273" s="23"/>
      <c r="R273" s="24"/>
      <c r="S273" s="24"/>
      <c r="T273" s="24"/>
      <c r="U273" s="24"/>
    </row>
    <row r="274" spans="5:21" ht="12.75">
      <c r="E274" s="23"/>
      <c r="F274" s="24"/>
      <c r="H274" s="23"/>
      <c r="J274" s="201"/>
      <c r="K274" s="201"/>
      <c r="L274" s="201"/>
      <c r="N274" s="24"/>
      <c r="P274" s="24"/>
      <c r="Q274" s="23"/>
      <c r="R274" s="24"/>
      <c r="S274" s="24"/>
      <c r="T274" s="24"/>
      <c r="U274" s="24"/>
    </row>
    <row r="275" spans="5:21" ht="12.75">
      <c r="E275" s="23"/>
      <c r="F275" s="24"/>
      <c r="H275" s="23"/>
      <c r="J275" s="201"/>
      <c r="K275" s="201"/>
      <c r="L275" s="201"/>
      <c r="N275" s="24"/>
      <c r="P275" s="24"/>
      <c r="Q275" s="23"/>
      <c r="R275" s="24"/>
      <c r="S275" s="24"/>
      <c r="T275" s="24"/>
      <c r="U275" s="24"/>
    </row>
    <row r="276" spans="5:21" ht="12.75">
      <c r="E276" s="23"/>
      <c r="F276" s="24"/>
      <c r="H276" s="23"/>
      <c r="J276" s="201"/>
      <c r="K276" s="201"/>
      <c r="L276" s="201"/>
      <c r="N276" s="24"/>
      <c r="P276" s="24"/>
      <c r="Q276" s="23"/>
      <c r="R276" s="24"/>
      <c r="S276" s="24"/>
      <c r="T276" s="24"/>
      <c r="U276" s="24"/>
    </row>
    <row r="277" spans="5:21" ht="12.75">
      <c r="E277" s="23"/>
      <c r="F277" s="24"/>
      <c r="H277" s="23"/>
      <c r="J277" s="201"/>
      <c r="K277" s="201"/>
      <c r="L277" s="201"/>
      <c r="N277" s="24"/>
      <c r="P277" s="24"/>
      <c r="Q277" s="23"/>
      <c r="R277" s="24"/>
      <c r="S277" s="24"/>
      <c r="T277" s="24"/>
      <c r="U277" s="24"/>
    </row>
    <row r="278" spans="5:21" ht="12.75">
      <c r="E278" s="23"/>
      <c r="F278" s="24"/>
      <c r="H278" s="23"/>
      <c r="J278" s="201"/>
      <c r="K278" s="201"/>
      <c r="L278" s="201"/>
      <c r="N278" s="24"/>
      <c r="P278" s="24"/>
      <c r="Q278" s="23"/>
      <c r="R278" s="24"/>
      <c r="S278" s="24"/>
      <c r="T278" s="24"/>
      <c r="U278" s="24"/>
    </row>
    <row r="279" spans="5:21" ht="12.75">
      <c r="E279" s="23"/>
      <c r="F279" s="24"/>
      <c r="H279" s="23"/>
      <c r="J279" s="201"/>
      <c r="K279" s="201"/>
      <c r="L279" s="201"/>
      <c r="N279" s="24"/>
      <c r="P279" s="24"/>
      <c r="Q279" s="23"/>
      <c r="R279" s="24"/>
      <c r="S279" s="24"/>
      <c r="T279" s="24"/>
      <c r="U279" s="24"/>
    </row>
    <row r="280" spans="5:21" ht="12.75">
      <c r="E280" s="23"/>
      <c r="F280" s="24"/>
      <c r="H280" s="23"/>
      <c r="J280" s="201"/>
      <c r="K280" s="201"/>
      <c r="L280" s="201"/>
      <c r="N280" s="24"/>
      <c r="P280" s="24"/>
      <c r="Q280" s="23"/>
      <c r="R280" s="24"/>
      <c r="S280" s="24"/>
      <c r="T280" s="24"/>
      <c r="U280" s="24"/>
    </row>
    <row r="281" spans="5:21" ht="12.75">
      <c r="E281" s="23"/>
      <c r="F281" s="24"/>
      <c r="H281" s="23"/>
      <c r="J281" s="201"/>
      <c r="K281" s="201"/>
      <c r="L281" s="201"/>
      <c r="N281" s="24"/>
      <c r="P281" s="24"/>
      <c r="Q281" s="23"/>
      <c r="R281" s="24"/>
      <c r="S281" s="24"/>
      <c r="T281" s="24"/>
      <c r="U281" s="24"/>
    </row>
    <row r="282" spans="5:21" ht="12.75">
      <c r="E282" s="23"/>
      <c r="F282" s="24"/>
      <c r="H282" s="23"/>
      <c r="J282" s="201"/>
      <c r="K282" s="201"/>
      <c r="L282" s="201"/>
      <c r="N282" s="24"/>
      <c r="P282" s="24"/>
      <c r="Q282" s="23"/>
      <c r="R282" s="24"/>
      <c r="S282" s="24"/>
      <c r="T282" s="24"/>
      <c r="U282" s="24"/>
    </row>
    <row r="283" spans="5:21" ht="12.75">
      <c r="E283" s="23"/>
      <c r="F283" s="24"/>
      <c r="H283" s="23"/>
      <c r="J283" s="201"/>
      <c r="K283" s="201"/>
      <c r="L283" s="201"/>
      <c r="N283" s="24"/>
      <c r="P283" s="24"/>
      <c r="Q283" s="23"/>
      <c r="R283" s="24"/>
      <c r="S283" s="24"/>
      <c r="T283" s="24"/>
      <c r="U283" s="24"/>
    </row>
    <row r="284" spans="5:21" ht="12.75">
      <c r="E284" s="23"/>
      <c r="F284" s="24"/>
      <c r="H284" s="23"/>
      <c r="J284" s="201"/>
      <c r="K284" s="201"/>
      <c r="L284" s="201"/>
      <c r="N284" s="24"/>
      <c r="P284" s="24"/>
      <c r="Q284" s="23"/>
      <c r="R284" s="24"/>
      <c r="S284" s="24"/>
      <c r="T284" s="24"/>
      <c r="U284" s="24"/>
    </row>
    <row r="285" spans="5:21" ht="12.75">
      <c r="E285" s="23"/>
      <c r="F285" s="24"/>
      <c r="H285" s="23"/>
      <c r="J285" s="201"/>
      <c r="K285" s="201"/>
      <c r="L285" s="201"/>
      <c r="N285" s="24"/>
      <c r="P285" s="24"/>
      <c r="Q285" s="23"/>
      <c r="R285" s="24"/>
      <c r="S285" s="24"/>
      <c r="T285" s="24"/>
      <c r="U285" s="24"/>
    </row>
    <row r="286" spans="5:21" ht="12.75">
      <c r="E286" s="23"/>
      <c r="F286" s="24"/>
      <c r="H286" s="23"/>
      <c r="J286" s="201"/>
      <c r="K286" s="201"/>
      <c r="L286" s="201"/>
      <c r="N286" s="24"/>
      <c r="P286" s="24"/>
      <c r="Q286" s="23"/>
      <c r="R286" s="24"/>
      <c r="S286" s="24"/>
      <c r="T286" s="24"/>
      <c r="U286" s="24"/>
    </row>
    <row r="287" spans="5:21" ht="12.75">
      <c r="E287" s="23"/>
      <c r="F287" s="24"/>
      <c r="H287" s="23"/>
      <c r="J287" s="201"/>
      <c r="K287" s="201"/>
      <c r="L287" s="201"/>
      <c r="N287" s="24"/>
      <c r="P287" s="24"/>
      <c r="Q287" s="23"/>
      <c r="R287" s="24"/>
      <c r="S287" s="24"/>
      <c r="T287" s="24"/>
      <c r="U287" s="24"/>
    </row>
    <row r="288" spans="5:21" ht="12.75">
      <c r="E288" s="23"/>
      <c r="F288" s="24"/>
      <c r="H288" s="23"/>
      <c r="J288" s="201"/>
      <c r="K288" s="201"/>
      <c r="L288" s="201"/>
      <c r="N288" s="24"/>
      <c r="P288" s="24"/>
      <c r="Q288" s="23"/>
      <c r="R288" s="24"/>
      <c r="S288" s="24"/>
      <c r="T288" s="24"/>
      <c r="U288" s="24"/>
    </row>
    <row r="289" spans="5:21" ht="12.75">
      <c r="E289" s="23"/>
      <c r="F289" s="24"/>
      <c r="H289" s="23"/>
      <c r="J289" s="201"/>
      <c r="K289" s="201"/>
      <c r="L289" s="201"/>
      <c r="N289" s="24"/>
      <c r="P289" s="24"/>
      <c r="Q289" s="23"/>
      <c r="R289" s="24"/>
      <c r="S289" s="24"/>
      <c r="T289" s="24"/>
      <c r="U289" s="24"/>
    </row>
    <row r="290" spans="5:21" ht="12.75">
      <c r="E290" s="23"/>
      <c r="F290" s="24"/>
      <c r="H290" s="23"/>
      <c r="J290" s="201"/>
      <c r="K290" s="201"/>
      <c r="L290" s="201"/>
      <c r="N290" s="24"/>
      <c r="P290" s="24"/>
      <c r="Q290" s="23"/>
      <c r="R290" s="24"/>
      <c r="S290" s="24"/>
      <c r="T290" s="24"/>
      <c r="U290" s="24"/>
    </row>
    <row r="291" spans="5:21" ht="12.75">
      <c r="E291" s="23"/>
      <c r="F291" s="24"/>
      <c r="H291" s="23"/>
      <c r="J291" s="201"/>
      <c r="K291" s="201"/>
      <c r="L291" s="201"/>
      <c r="N291" s="24"/>
      <c r="P291" s="24"/>
      <c r="Q291" s="23"/>
      <c r="R291" s="24"/>
      <c r="S291" s="24"/>
      <c r="T291" s="24"/>
      <c r="U291" s="24"/>
    </row>
    <row r="292" spans="5:21" ht="12.75">
      <c r="E292" s="23"/>
      <c r="F292" s="24"/>
      <c r="H292" s="23"/>
      <c r="J292" s="201"/>
      <c r="K292" s="201"/>
      <c r="L292" s="201"/>
      <c r="N292" s="24"/>
      <c r="P292" s="24"/>
      <c r="Q292" s="23"/>
      <c r="R292" s="24"/>
      <c r="S292" s="24"/>
      <c r="T292" s="24"/>
      <c r="U292" s="24"/>
    </row>
    <row r="293" spans="5:21" ht="12.75">
      <c r="E293" s="23"/>
      <c r="F293" s="24"/>
      <c r="H293" s="23"/>
      <c r="J293" s="201"/>
      <c r="K293" s="201"/>
      <c r="L293" s="201"/>
      <c r="N293" s="24"/>
      <c r="P293" s="24"/>
      <c r="Q293" s="23"/>
      <c r="R293" s="24"/>
      <c r="S293" s="24"/>
      <c r="T293" s="24"/>
      <c r="U293" s="24"/>
    </row>
    <row r="294" spans="5:21" ht="12.75">
      <c r="E294" s="23"/>
      <c r="F294" s="24"/>
      <c r="H294" s="23"/>
      <c r="J294" s="201"/>
      <c r="K294" s="201"/>
      <c r="L294" s="201"/>
      <c r="N294" s="24"/>
      <c r="P294" s="24"/>
      <c r="Q294" s="23"/>
      <c r="R294" s="24"/>
      <c r="S294" s="24"/>
      <c r="T294" s="24"/>
      <c r="U294" s="24"/>
    </row>
    <row r="295" spans="5:21" ht="12.75">
      <c r="E295" s="23"/>
      <c r="F295" s="24"/>
      <c r="H295" s="23"/>
      <c r="J295" s="201"/>
      <c r="K295" s="201"/>
      <c r="L295" s="201"/>
      <c r="N295" s="24"/>
      <c r="P295" s="24"/>
      <c r="Q295" s="23"/>
      <c r="R295" s="24"/>
      <c r="S295" s="24"/>
      <c r="T295" s="24"/>
      <c r="U295" s="24"/>
    </row>
    <row r="296" spans="5:21" ht="12.75">
      <c r="E296" s="23"/>
      <c r="F296" s="24"/>
      <c r="H296" s="23"/>
      <c r="J296" s="201"/>
      <c r="K296" s="201"/>
      <c r="L296" s="201"/>
      <c r="N296" s="24"/>
      <c r="P296" s="24"/>
      <c r="Q296" s="23"/>
      <c r="R296" s="24"/>
      <c r="S296" s="24"/>
      <c r="T296" s="24"/>
      <c r="U296" s="24"/>
    </row>
    <row r="297" spans="5:21" ht="12.75">
      <c r="E297" s="23"/>
      <c r="F297" s="24"/>
      <c r="H297" s="23"/>
      <c r="J297" s="201"/>
      <c r="K297" s="201"/>
      <c r="L297" s="201"/>
      <c r="N297" s="24"/>
      <c r="P297" s="24"/>
      <c r="Q297" s="23"/>
      <c r="R297" s="24"/>
      <c r="S297" s="24"/>
      <c r="T297" s="24"/>
      <c r="U297" s="24"/>
    </row>
    <row r="298" spans="5:21" ht="12.75">
      <c r="E298" s="23"/>
      <c r="F298" s="24"/>
      <c r="H298" s="23"/>
      <c r="J298" s="201"/>
      <c r="K298" s="201"/>
      <c r="L298" s="201"/>
      <c r="N298" s="24"/>
      <c r="P298" s="24"/>
      <c r="Q298" s="23"/>
      <c r="R298" s="24"/>
      <c r="S298" s="24"/>
      <c r="T298" s="24"/>
      <c r="U298" s="24"/>
    </row>
    <row r="299" spans="5:21" ht="12.75">
      <c r="E299" s="23"/>
      <c r="F299" s="24"/>
      <c r="H299" s="23"/>
      <c r="J299" s="201"/>
      <c r="K299" s="201"/>
      <c r="L299" s="201"/>
      <c r="N299" s="24"/>
      <c r="P299" s="24"/>
      <c r="Q299" s="23"/>
      <c r="R299" s="24"/>
      <c r="S299" s="24"/>
      <c r="T299" s="24"/>
      <c r="U299" s="24"/>
    </row>
    <row r="300" spans="5:21" ht="12.75">
      <c r="E300" s="23"/>
      <c r="F300" s="24"/>
      <c r="H300" s="23"/>
      <c r="J300" s="201"/>
      <c r="K300" s="201"/>
      <c r="L300" s="201"/>
      <c r="N300" s="24"/>
      <c r="P300" s="24"/>
      <c r="Q300" s="23"/>
      <c r="R300" s="24"/>
      <c r="S300" s="24"/>
      <c r="T300" s="24"/>
      <c r="U300" s="24"/>
    </row>
    <row r="301" spans="5:21" ht="12.75">
      <c r="E301" s="23"/>
      <c r="F301" s="24"/>
      <c r="H301" s="23"/>
      <c r="J301" s="201"/>
      <c r="K301" s="201"/>
      <c r="L301" s="201"/>
      <c r="N301" s="24"/>
      <c r="P301" s="24"/>
      <c r="Q301" s="23"/>
      <c r="R301" s="24"/>
      <c r="S301" s="24"/>
      <c r="T301" s="24"/>
      <c r="U301" s="24"/>
    </row>
    <row r="302" spans="5:21" ht="12.75">
      <c r="E302" s="23"/>
      <c r="F302" s="24"/>
      <c r="H302" s="23"/>
      <c r="J302" s="201"/>
      <c r="K302" s="201"/>
      <c r="L302" s="201"/>
      <c r="N302" s="24"/>
      <c r="P302" s="24"/>
      <c r="Q302" s="23"/>
      <c r="R302" s="24"/>
      <c r="S302" s="24"/>
      <c r="T302" s="24"/>
      <c r="U302" s="24"/>
    </row>
    <row r="303" spans="5:21" ht="12.75">
      <c r="E303" s="23"/>
      <c r="F303" s="24"/>
      <c r="H303" s="23"/>
      <c r="J303" s="201"/>
      <c r="K303" s="201"/>
      <c r="L303" s="201"/>
      <c r="N303" s="24"/>
      <c r="P303" s="24"/>
      <c r="Q303" s="23"/>
      <c r="R303" s="24"/>
      <c r="S303" s="24"/>
      <c r="T303" s="24"/>
      <c r="U303" s="24"/>
    </row>
    <row r="304" spans="5:21" ht="12.75">
      <c r="E304" s="23"/>
      <c r="F304" s="24"/>
      <c r="H304" s="23"/>
      <c r="J304" s="201"/>
      <c r="K304" s="201"/>
      <c r="L304" s="201"/>
      <c r="N304" s="24"/>
      <c r="P304" s="24"/>
      <c r="Q304" s="23"/>
      <c r="R304" s="24"/>
      <c r="S304" s="24"/>
      <c r="T304" s="24"/>
      <c r="U304" s="24"/>
    </row>
    <row r="305" spans="5:21" ht="12.75">
      <c r="E305" s="23"/>
      <c r="F305" s="24"/>
      <c r="H305" s="23"/>
      <c r="J305" s="201"/>
      <c r="K305" s="201"/>
      <c r="L305" s="201"/>
      <c r="N305" s="24"/>
      <c r="P305" s="24"/>
      <c r="Q305" s="23"/>
      <c r="R305" s="24"/>
      <c r="S305" s="24"/>
      <c r="T305" s="24"/>
      <c r="U305" s="24"/>
    </row>
    <row r="306" spans="5:21" ht="12.75">
      <c r="E306" s="23"/>
      <c r="F306" s="24"/>
      <c r="H306" s="23"/>
      <c r="J306" s="201"/>
      <c r="K306" s="201"/>
      <c r="L306" s="201"/>
      <c r="N306" s="24"/>
      <c r="P306" s="24"/>
      <c r="Q306" s="23"/>
      <c r="R306" s="24"/>
      <c r="S306" s="24"/>
      <c r="T306" s="24"/>
      <c r="U306" s="24"/>
    </row>
    <row r="307" spans="5:21" ht="12.75">
      <c r="E307" s="23"/>
      <c r="F307" s="24"/>
      <c r="H307" s="23"/>
      <c r="J307" s="201"/>
      <c r="K307" s="201"/>
      <c r="L307" s="201"/>
      <c r="N307" s="24"/>
      <c r="P307" s="24"/>
      <c r="Q307" s="23"/>
      <c r="R307" s="24"/>
      <c r="S307" s="24"/>
      <c r="T307" s="24"/>
      <c r="U307" s="24"/>
    </row>
    <row r="308" spans="5:21" ht="12.75">
      <c r="E308" s="23"/>
      <c r="F308" s="24"/>
      <c r="H308" s="23"/>
      <c r="J308" s="201"/>
      <c r="K308" s="201"/>
      <c r="L308" s="201"/>
      <c r="N308" s="24"/>
      <c r="P308" s="24"/>
      <c r="Q308" s="23"/>
      <c r="R308" s="24"/>
      <c r="S308" s="24"/>
      <c r="T308" s="24"/>
      <c r="U308" s="24"/>
    </row>
    <row r="309" spans="5:21" ht="12.75">
      <c r="E309" s="23"/>
      <c r="F309" s="24"/>
      <c r="H309" s="23"/>
      <c r="J309" s="201"/>
      <c r="K309" s="201"/>
      <c r="L309" s="201"/>
      <c r="N309" s="24"/>
      <c r="P309" s="24"/>
      <c r="Q309" s="23"/>
      <c r="R309" s="24"/>
      <c r="S309" s="24"/>
      <c r="T309" s="24"/>
      <c r="U309" s="24"/>
    </row>
    <row r="310" spans="5:21" ht="12.75">
      <c r="E310" s="23"/>
      <c r="F310" s="24"/>
      <c r="H310" s="23"/>
      <c r="J310" s="201"/>
      <c r="K310" s="201"/>
      <c r="L310" s="201"/>
      <c r="N310" s="24"/>
      <c r="P310" s="24"/>
      <c r="Q310" s="23"/>
      <c r="R310" s="24"/>
      <c r="S310" s="24"/>
      <c r="T310" s="24"/>
      <c r="U310" s="24"/>
    </row>
    <row r="311" spans="5:21" ht="12.75">
      <c r="E311" s="23"/>
      <c r="F311" s="24"/>
      <c r="H311" s="23"/>
      <c r="J311" s="201"/>
      <c r="K311" s="201"/>
      <c r="L311" s="201"/>
      <c r="N311" s="24"/>
      <c r="P311" s="24"/>
      <c r="Q311" s="23"/>
      <c r="R311" s="24"/>
      <c r="S311" s="24"/>
      <c r="T311" s="24"/>
      <c r="U311" s="24"/>
    </row>
    <row r="312" spans="5:21" ht="12.75">
      <c r="E312" s="23"/>
      <c r="F312" s="24"/>
      <c r="H312" s="23"/>
      <c r="J312" s="201"/>
      <c r="K312" s="201"/>
      <c r="L312" s="201"/>
      <c r="N312" s="24"/>
      <c r="P312" s="24"/>
      <c r="Q312" s="23"/>
      <c r="R312" s="24"/>
      <c r="S312" s="24"/>
      <c r="T312" s="24"/>
      <c r="U312" s="24"/>
    </row>
    <row r="313" spans="5:21" ht="12.75">
      <c r="E313" s="23"/>
      <c r="F313" s="24"/>
      <c r="H313" s="23"/>
      <c r="J313" s="201"/>
      <c r="K313" s="201"/>
      <c r="L313" s="201"/>
      <c r="N313" s="24"/>
      <c r="P313" s="24"/>
      <c r="Q313" s="23"/>
      <c r="R313" s="24"/>
      <c r="S313" s="24"/>
      <c r="T313" s="24"/>
      <c r="U313" s="24"/>
    </row>
    <row r="314" spans="5:21" ht="12.75">
      <c r="E314" s="23"/>
      <c r="F314" s="24"/>
      <c r="H314" s="23"/>
      <c r="J314" s="201"/>
      <c r="K314" s="201"/>
      <c r="L314" s="201"/>
      <c r="N314" s="24"/>
      <c r="P314" s="24"/>
      <c r="Q314" s="23"/>
      <c r="R314" s="24"/>
      <c r="S314" s="24"/>
      <c r="T314" s="24"/>
      <c r="U314" s="24"/>
    </row>
    <row r="315" spans="5:21" ht="12.75">
      <c r="E315" s="23"/>
      <c r="F315" s="24"/>
      <c r="H315" s="23"/>
      <c r="J315" s="201"/>
      <c r="K315" s="201"/>
      <c r="L315" s="201"/>
      <c r="N315" s="24"/>
      <c r="P315" s="24"/>
      <c r="Q315" s="23"/>
      <c r="R315" s="24"/>
      <c r="S315" s="24"/>
      <c r="T315" s="24"/>
      <c r="U315" s="24"/>
    </row>
    <row r="316" spans="5:21" ht="12.75">
      <c r="E316" s="23"/>
      <c r="F316" s="24"/>
      <c r="H316" s="23"/>
      <c r="J316" s="201"/>
      <c r="K316" s="201"/>
      <c r="L316" s="201"/>
      <c r="N316" s="24"/>
      <c r="P316" s="24"/>
      <c r="Q316" s="23"/>
      <c r="R316" s="24"/>
      <c r="S316" s="24"/>
      <c r="T316" s="24"/>
      <c r="U316" s="24"/>
    </row>
    <row r="317" spans="5:21" ht="12.75">
      <c r="E317" s="23"/>
      <c r="F317" s="24"/>
      <c r="H317" s="23"/>
      <c r="J317" s="201"/>
      <c r="K317" s="201"/>
      <c r="L317" s="201"/>
      <c r="N317" s="24"/>
      <c r="P317" s="24"/>
      <c r="Q317" s="23"/>
      <c r="R317" s="24"/>
      <c r="S317" s="24"/>
      <c r="T317" s="24"/>
      <c r="U317" s="24"/>
    </row>
    <row r="318" spans="5:21" ht="12.75">
      <c r="E318" s="23"/>
      <c r="F318" s="24"/>
      <c r="H318" s="23"/>
      <c r="J318" s="201"/>
      <c r="K318" s="201"/>
      <c r="L318" s="201"/>
      <c r="N318" s="24"/>
      <c r="P318" s="24"/>
      <c r="Q318" s="23"/>
      <c r="R318" s="24"/>
      <c r="S318" s="24"/>
      <c r="T318" s="24"/>
      <c r="U318" s="24"/>
    </row>
    <row r="319" spans="5:21" ht="12.75">
      <c r="E319" s="23"/>
      <c r="F319" s="24"/>
      <c r="H319" s="23"/>
      <c r="J319" s="201"/>
      <c r="K319" s="201"/>
      <c r="L319" s="201"/>
      <c r="N319" s="24"/>
      <c r="P319" s="24"/>
      <c r="Q319" s="23"/>
      <c r="R319" s="24"/>
      <c r="S319" s="24"/>
      <c r="T319" s="24"/>
      <c r="U319" s="24"/>
    </row>
    <row r="320" spans="5:21" ht="12.75">
      <c r="E320" s="23"/>
      <c r="F320" s="24"/>
      <c r="H320" s="23"/>
      <c r="J320" s="201"/>
      <c r="K320" s="201"/>
      <c r="L320" s="201"/>
      <c r="N320" s="24"/>
      <c r="P320" s="24"/>
      <c r="Q320" s="23"/>
      <c r="R320" s="24"/>
      <c r="S320" s="24"/>
      <c r="T320" s="24"/>
      <c r="U320" s="24"/>
    </row>
    <row r="321" spans="5:21" ht="12.75">
      <c r="E321" s="23"/>
      <c r="F321" s="24"/>
      <c r="H321" s="23"/>
      <c r="J321" s="201"/>
      <c r="K321" s="201"/>
      <c r="L321" s="201"/>
      <c r="N321" s="24"/>
      <c r="P321" s="24"/>
      <c r="Q321" s="23"/>
      <c r="R321" s="24"/>
      <c r="S321" s="24"/>
      <c r="T321" s="24"/>
      <c r="U321" s="24"/>
    </row>
    <row r="322" spans="5:21" ht="12.75">
      <c r="E322" s="23"/>
      <c r="F322" s="24"/>
      <c r="H322" s="23"/>
      <c r="J322" s="201"/>
      <c r="K322" s="201"/>
      <c r="L322" s="201"/>
      <c r="N322" s="24"/>
      <c r="P322" s="24"/>
      <c r="Q322" s="23"/>
      <c r="R322" s="24"/>
      <c r="S322" s="24"/>
      <c r="T322" s="24"/>
      <c r="U322" s="24"/>
    </row>
    <row r="323" spans="5:21" ht="12.75">
      <c r="E323" s="23"/>
      <c r="F323" s="24"/>
      <c r="H323" s="23"/>
      <c r="J323" s="201"/>
      <c r="K323" s="201"/>
      <c r="L323" s="201"/>
      <c r="N323" s="24"/>
      <c r="P323" s="24"/>
      <c r="Q323" s="23"/>
      <c r="R323" s="24"/>
      <c r="S323" s="24"/>
      <c r="T323" s="24"/>
      <c r="U323" s="24"/>
    </row>
    <row r="324" spans="5:21" ht="12.75">
      <c r="E324" s="23"/>
      <c r="F324" s="24"/>
      <c r="H324" s="23"/>
      <c r="J324" s="201"/>
      <c r="K324" s="201"/>
      <c r="L324" s="201"/>
      <c r="N324" s="24"/>
      <c r="P324" s="24"/>
      <c r="Q324" s="23"/>
      <c r="R324" s="24"/>
      <c r="S324" s="24"/>
      <c r="T324" s="24"/>
      <c r="U324" s="24"/>
    </row>
    <row r="325" spans="5:21" ht="12.75">
      <c r="E325" s="23"/>
      <c r="F325" s="24"/>
      <c r="H325" s="23"/>
      <c r="J325" s="201"/>
      <c r="K325" s="201"/>
      <c r="L325" s="201"/>
      <c r="N325" s="24"/>
      <c r="P325" s="24"/>
      <c r="Q325" s="23"/>
      <c r="R325" s="24"/>
      <c r="S325" s="24"/>
      <c r="T325" s="24"/>
      <c r="U325" s="24"/>
    </row>
    <row r="326" spans="5:21" ht="12.75">
      <c r="E326" s="23"/>
      <c r="F326" s="24"/>
      <c r="H326" s="23"/>
      <c r="J326" s="201"/>
      <c r="K326" s="201"/>
      <c r="L326" s="201"/>
      <c r="N326" s="24"/>
      <c r="P326" s="24"/>
      <c r="Q326" s="23"/>
      <c r="R326" s="24"/>
      <c r="S326" s="24"/>
      <c r="T326" s="24"/>
      <c r="U326" s="24"/>
    </row>
    <row r="327" spans="5:21" ht="12.75">
      <c r="E327" s="23"/>
      <c r="F327" s="24"/>
      <c r="H327" s="23"/>
      <c r="J327" s="201"/>
      <c r="K327" s="201"/>
      <c r="L327" s="201"/>
      <c r="N327" s="24"/>
      <c r="P327" s="24"/>
      <c r="Q327" s="23"/>
      <c r="R327" s="24"/>
      <c r="S327" s="24"/>
      <c r="T327" s="24"/>
      <c r="U327" s="24"/>
    </row>
    <row r="328" spans="5:21" ht="12.75">
      <c r="E328" s="23"/>
      <c r="F328" s="24"/>
      <c r="H328" s="23"/>
      <c r="J328" s="201"/>
      <c r="K328" s="201"/>
      <c r="L328" s="201"/>
      <c r="N328" s="24"/>
      <c r="P328" s="24"/>
      <c r="Q328" s="23"/>
      <c r="R328" s="24"/>
      <c r="S328" s="24"/>
      <c r="T328" s="24"/>
      <c r="U328" s="24"/>
    </row>
    <row r="329" spans="5:21" ht="12.75">
      <c r="E329" s="23"/>
      <c r="F329" s="24"/>
      <c r="H329" s="23"/>
      <c r="J329" s="201"/>
      <c r="K329" s="201"/>
      <c r="L329" s="201"/>
      <c r="N329" s="24"/>
      <c r="P329" s="24"/>
      <c r="Q329" s="23"/>
      <c r="R329" s="24"/>
      <c r="S329" s="24"/>
      <c r="T329" s="24"/>
      <c r="U329" s="24"/>
    </row>
    <row r="330" spans="5:21" ht="12.75">
      <c r="E330" s="23"/>
      <c r="F330" s="24"/>
      <c r="H330" s="23"/>
      <c r="J330" s="201"/>
      <c r="K330" s="201"/>
      <c r="L330" s="201"/>
      <c r="N330" s="24"/>
      <c r="P330" s="24"/>
      <c r="Q330" s="23"/>
      <c r="R330" s="24"/>
      <c r="S330" s="24"/>
      <c r="T330" s="24"/>
      <c r="U330" s="24"/>
    </row>
    <row r="331" spans="5:21" ht="12.75">
      <c r="E331" s="23"/>
      <c r="F331" s="24"/>
      <c r="H331" s="23"/>
      <c r="J331" s="201"/>
      <c r="K331" s="201"/>
      <c r="L331" s="201"/>
      <c r="N331" s="24"/>
      <c r="P331" s="24"/>
      <c r="Q331" s="23"/>
      <c r="R331" s="24"/>
      <c r="S331" s="24"/>
      <c r="T331" s="24"/>
      <c r="U331" s="24"/>
    </row>
    <row r="332" spans="5:21" ht="12.75">
      <c r="E332" s="23"/>
      <c r="F332" s="24"/>
      <c r="H332" s="23"/>
      <c r="J332" s="201"/>
      <c r="K332" s="201"/>
      <c r="L332" s="201"/>
      <c r="N332" s="24"/>
      <c r="P332" s="24"/>
      <c r="Q332" s="23"/>
      <c r="R332" s="24"/>
      <c r="S332" s="24"/>
      <c r="T332" s="24"/>
      <c r="U332" s="24"/>
    </row>
    <row r="333" spans="5:21" ht="12.75">
      <c r="E333" s="23"/>
      <c r="F333" s="24"/>
      <c r="H333" s="23"/>
      <c r="J333" s="201"/>
      <c r="K333" s="201"/>
      <c r="L333" s="201"/>
      <c r="N333" s="24"/>
      <c r="P333" s="24"/>
      <c r="Q333" s="23"/>
      <c r="R333" s="24"/>
      <c r="S333" s="24"/>
      <c r="T333" s="24"/>
      <c r="U333" s="24"/>
    </row>
    <row r="334" spans="5:21" ht="12.75">
      <c r="E334" s="23"/>
      <c r="F334" s="24"/>
      <c r="H334" s="23"/>
      <c r="J334" s="201"/>
      <c r="K334" s="201"/>
      <c r="L334" s="201"/>
      <c r="N334" s="24"/>
      <c r="P334" s="24"/>
      <c r="Q334" s="23"/>
      <c r="R334" s="24"/>
      <c r="S334" s="24"/>
      <c r="T334" s="24"/>
      <c r="U334" s="24"/>
    </row>
    <row r="335" spans="5:21" ht="12.75">
      <c r="E335" s="23"/>
      <c r="F335" s="24"/>
      <c r="H335" s="23"/>
      <c r="J335" s="201"/>
      <c r="K335" s="201"/>
      <c r="L335" s="201"/>
      <c r="N335" s="24"/>
      <c r="P335" s="24"/>
      <c r="Q335" s="23"/>
      <c r="R335" s="24"/>
      <c r="S335" s="24"/>
      <c r="T335" s="24"/>
      <c r="U335" s="24"/>
    </row>
    <row r="336" spans="5:21" ht="12.75">
      <c r="E336" s="23"/>
      <c r="F336" s="24"/>
      <c r="H336" s="23"/>
      <c r="J336" s="201"/>
      <c r="K336" s="201"/>
      <c r="L336" s="201"/>
      <c r="N336" s="24"/>
      <c r="P336" s="24"/>
      <c r="Q336" s="23"/>
      <c r="R336" s="24"/>
      <c r="S336" s="24"/>
      <c r="T336" s="24"/>
      <c r="U336" s="24"/>
    </row>
    <row r="337" spans="5:21" ht="12.75">
      <c r="E337" s="23"/>
      <c r="F337" s="24"/>
      <c r="H337" s="23"/>
      <c r="J337" s="201"/>
      <c r="K337" s="201"/>
      <c r="L337" s="201"/>
      <c r="N337" s="24"/>
      <c r="P337" s="24"/>
      <c r="Q337" s="23"/>
      <c r="R337" s="24"/>
      <c r="S337" s="24"/>
      <c r="T337" s="24"/>
      <c r="U337" s="24"/>
    </row>
    <row r="338" spans="5:21" ht="12.75">
      <c r="E338" s="23"/>
      <c r="F338" s="24"/>
      <c r="H338" s="23"/>
      <c r="J338" s="201"/>
      <c r="K338" s="201"/>
      <c r="L338" s="201"/>
      <c r="N338" s="24"/>
      <c r="P338" s="24"/>
      <c r="Q338" s="23"/>
      <c r="R338" s="24"/>
      <c r="S338" s="24"/>
      <c r="T338" s="24"/>
      <c r="U338" s="24"/>
    </row>
    <row r="339" spans="5:21" ht="12.75">
      <c r="E339" s="23"/>
      <c r="F339" s="24"/>
      <c r="H339" s="23"/>
      <c r="J339" s="201"/>
      <c r="K339" s="201"/>
      <c r="L339" s="201"/>
      <c r="N339" s="24"/>
      <c r="P339" s="24"/>
      <c r="Q339" s="23"/>
      <c r="R339" s="24"/>
      <c r="S339" s="24"/>
      <c r="T339" s="24"/>
      <c r="U339" s="24"/>
    </row>
    <row r="340" spans="5:21" ht="12.75">
      <c r="E340" s="23"/>
      <c r="F340" s="24"/>
      <c r="H340" s="23"/>
      <c r="J340" s="201"/>
      <c r="K340" s="201"/>
      <c r="L340" s="201"/>
      <c r="N340" s="24"/>
      <c r="P340" s="24"/>
      <c r="Q340" s="23"/>
      <c r="R340" s="24"/>
      <c r="S340" s="24"/>
      <c r="T340" s="24"/>
      <c r="U340" s="24"/>
    </row>
    <row r="341" spans="5:21" ht="12.75">
      <c r="E341" s="23"/>
      <c r="F341" s="24"/>
      <c r="H341" s="23"/>
      <c r="J341" s="201"/>
      <c r="K341" s="201"/>
      <c r="L341" s="201"/>
      <c r="N341" s="24"/>
      <c r="P341" s="24"/>
      <c r="Q341" s="23"/>
      <c r="R341" s="24"/>
      <c r="S341" s="24"/>
      <c r="T341" s="24"/>
      <c r="U341" s="24"/>
    </row>
    <row r="342" spans="5:21" ht="12.75">
      <c r="E342" s="23"/>
      <c r="F342" s="24"/>
      <c r="H342" s="23"/>
      <c r="J342" s="201"/>
      <c r="K342" s="201"/>
      <c r="L342" s="201"/>
      <c r="N342" s="24"/>
      <c r="P342" s="24"/>
      <c r="Q342" s="23"/>
      <c r="R342" s="24"/>
      <c r="S342" s="24"/>
      <c r="T342" s="24"/>
      <c r="U342" s="24"/>
    </row>
    <row r="343" spans="5:21" ht="12.75">
      <c r="E343" s="23"/>
      <c r="F343" s="24"/>
      <c r="H343" s="23"/>
      <c r="J343" s="201"/>
      <c r="K343" s="201"/>
      <c r="L343" s="201"/>
      <c r="N343" s="24"/>
      <c r="P343" s="24"/>
      <c r="Q343" s="23"/>
      <c r="R343" s="24"/>
      <c r="S343" s="24"/>
      <c r="T343" s="24"/>
      <c r="U343" s="24"/>
    </row>
    <row r="344" spans="5:21" ht="12.75">
      <c r="E344" s="23"/>
      <c r="F344" s="24"/>
      <c r="H344" s="23"/>
      <c r="J344" s="201"/>
      <c r="K344" s="201"/>
      <c r="L344" s="201"/>
      <c r="N344" s="24"/>
      <c r="P344" s="24"/>
      <c r="Q344" s="23"/>
      <c r="R344" s="24"/>
      <c r="S344" s="24"/>
      <c r="T344" s="24"/>
      <c r="U344" s="24"/>
    </row>
    <row r="345" spans="5:21" ht="12.75">
      <c r="E345" s="23"/>
      <c r="F345" s="24"/>
      <c r="H345" s="23"/>
      <c r="J345" s="201"/>
      <c r="K345" s="201"/>
      <c r="L345" s="201"/>
      <c r="N345" s="24"/>
      <c r="P345" s="24"/>
      <c r="Q345" s="23"/>
      <c r="R345" s="24"/>
      <c r="S345" s="24"/>
      <c r="T345" s="24"/>
      <c r="U345" s="24"/>
    </row>
    <row r="346" spans="5:21" ht="12.75">
      <c r="E346" s="23"/>
      <c r="F346" s="24"/>
      <c r="H346" s="23"/>
      <c r="J346" s="201"/>
      <c r="K346" s="201"/>
      <c r="L346" s="201"/>
      <c r="N346" s="24"/>
      <c r="P346" s="24"/>
      <c r="Q346" s="23"/>
      <c r="R346" s="24"/>
      <c r="S346" s="24"/>
      <c r="T346" s="24"/>
      <c r="U346" s="24"/>
    </row>
    <row r="347" spans="5:21" ht="12.75">
      <c r="E347" s="23"/>
      <c r="F347" s="24"/>
      <c r="H347" s="23"/>
      <c r="J347" s="201"/>
      <c r="K347" s="201"/>
      <c r="L347" s="201"/>
      <c r="N347" s="24"/>
      <c r="P347" s="24"/>
      <c r="Q347" s="23"/>
      <c r="R347" s="24"/>
      <c r="S347" s="24"/>
      <c r="T347" s="24"/>
      <c r="U347" s="24"/>
    </row>
    <row r="348" spans="5:21" ht="12.75">
      <c r="E348" s="23"/>
      <c r="F348" s="24"/>
      <c r="H348" s="23"/>
      <c r="J348" s="201"/>
      <c r="K348" s="201"/>
      <c r="L348" s="201"/>
      <c r="N348" s="24"/>
      <c r="P348" s="24"/>
      <c r="Q348" s="23"/>
      <c r="R348" s="24"/>
      <c r="S348" s="24"/>
      <c r="T348" s="24"/>
      <c r="U348" s="24"/>
    </row>
    <row r="349" spans="5:21" ht="12.75">
      <c r="E349" s="23"/>
      <c r="F349" s="24"/>
      <c r="H349" s="23"/>
      <c r="J349" s="201"/>
      <c r="K349" s="201"/>
      <c r="L349" s="201"/>
      <c r="N349" s="24"/>
      <c r="P349" s="24"/>
      <c r="Q349" s="23"/>
      <c r="R349" s="24"/>
      <c r="S349" s="24"/>
      <c r="T349" s="24"/>
      <c r="U349" s="24"/>
    </row>
    <row r="350" spans="5:21" ht="12.75">
      <c r="E350" s="23"/>
      <c r="F350" s="24"/>
      <c r="H350" s="23"/>
      <c r="J350" s="201"/>
      <c r="K350" s="201"/>
      <c r="L350" s="201"/>
      <c r="N350" s="24"/>
      <c r="P350" s="24"/>
      <c r="Q350" s="23"/>
      <c r="R350" s="24"/>
      <c r="S350" s="24"/>
      <c r="T350" s="24"/>
      <c r="U350" s="24"/>
    </row>
    <row r="351" spans="5:21" ht="12.75">
      <c r="E351" s="23"/>
      <c r="F351" s="24"/>
      <c r="H351" s="23"/>
      <c r="J351" s="201"/>
      <c r="K351" s="201"/>
      <c r="L351" s="201"/>
      <c r="N351" s="24"/>
      <c r="P351" s="24"/>
      <c r="Q351" s="23"/>
      <c r="R351" s="24"/>
      <c r="S351" s="24"/>
      <c r="T351" s="24"/>
      <c r="U351" s="24"/>
    </row>
    <row r="352" spans="5:21" ht="12.75">
      <c r="E352" s="23"/>
      <c r="F352" s="24"/>
      <c r="H352" s="23"/>
      <c r="J352" s="201"/>
      <c r="K352" s="201"/>
      <c r="L352" s="201"/>
      <c r="N352" s="24"/>
      <c r="P352" s="24"/>
      <c r="Q352" s="23"/>
      <c r="R352" s="24"/>
      <c r="S352" s="24"/>
      <c r="T352" s="24"/>
      <c r="U352" s="24"/>
    </row>
    <row r="353" spans="5:21" ht="12.75">
      <c r="E353" s="23"/>
      <c r="F353" s="24"/>
      <c r="H353" s="23"/>
      <c r="J353" s="201"/>
      <c r="K353" s="201"/>
      <c r="L353" s="201"/>
      <c r="N353" s="24"/>
      <c r="P353" s="24"/>
      <c r="Q353" s="23"/>
      <c r="R353" s="24"/>
      <c r="S353" s="24"/>
      <c r="T353" s="24"/>
      <c r="U353" s="24"/>
    </row>
    <row r="354" spans="5:21" ht="12.75">
      <c r="E354" s="23"/>
      <c r="F354" s="24"/>
      <c r="H354" s="23"/>
      <c r="J354" s="201"/>
      <c r="K354" s="201"/>
      <c r="L354" s="201"/>
      <c r="N354" s="24"/>
      <c r="P354" s="24"/>
      <c r="Q354" s="23"/>
      <c r="R354" s="24"/>
      <c r="S354" s="24"/>
      <c r="T354" s="24"/>
      <c r="U354" s="24"/>
    </row>
    <row r="355" spans="5:21" ht="12.75">
      <c r="E355" s="23"/>
      <c r="F355" s="24"/>
      <c r="H355" s="23"/>
      <c r="J355" s="201"/>
      <c r="K355" s="201"/>
      <c r="L355" s="201"/>
      <c r="N355" s="24"/>
      <c r="P355" s="24"/>
      <c r="Q355" s="23"/>
      <c r="R355" s="24"/>
      <c r="S355" s="24"/>
      <c r="T355" s="24"/>
      <c r="U355" s="24"/>
    </row>
    <row r="356" spans="5:21" ht="12.75">
      <c r="E356" s="23"/>
      <c r="F356" s="24"/>
      <c r="H356" s="23"/>
      <c r="J356" s="201"/>
      <c r="K356" s="201"/>
      <c r="L356" s="201"/>
      <c r="N356" s="24"/>
      <c r="P356" s="24"/>
      <c r="Q356" s="23"/>
      <c r="R356" s="24"/>
      <c r="S356" s="24"/>
      <c r="T356" s="24"/>
      <c r="U356" s="24"/>
    </row>
    <row r="357" spans="5:21" ht="12.75">
      <c r="E357" s="23"/>
      <c r="F357" s="24"/>
      <c r="H357" s="23"/>
      <c r="J357" s="201"/>
      <c r="K357" s="201"/>
      <c r="L357" s="201"/>
      <c r="N357" s="24"/>
      <c r="P357" s="24"/>
      <c r="Q357" s="23"/>
      <c r="R357" s="24"/>
      <c r="S357" s="24"/>
      <c r="T357" s="24"/>
      <c r="U357" s="24"/>
    </row>
    <row r="358" spans="5:21" ht="12.75">
      <c r="E358" s="23"/>
      <c r="F358" s="24"/>
      <c r="H358" s="23"/>
      <c r="J358" s="201"/>
      <c r="K358" s="201"/>
      <c r="L358" s="201"/>
      <c r="N358" s="24"/>
      <c r="P358" s="24"/>
      <c r="Q358" s="23"/>
      <c r="R358" s="24"/>
      <c r="S358" s="24"/>
      <c r="T358" s="24"/>
      <c r="U358" s="24"/>
    </row>
    <row r="359" spans="5:21" ht="12.75">
      <c r="E359" s="23"/>
      <c r="F359" s="24"/>
      <c r="H359" s="23"/>
      <c r="J359" s="201"/>
      <c r="K359" s="201"/>
      <c r="L359" s="201"/>
      <c r="N359" s="24"/>
      <c r="P359" s="24"/>
      <c r="Q359" s="23"/>
      <c r="R359" s="24"/>
      <c r="S359" s="24"/>
      <c r="T359" s="24"/>
      <c r="U359" s="24"/>
    </row>
    <row r="360" spans="5:21" ht="12.75">
      <c r="E360" s="23"/>
      <c r="F360" s="24"/>
      <c r="H360" s="23"/>
      <c r="J360" s="201"/>
      <c r="K360" s="201"/>
      <c r="L360" s="201"/>
      <c r="N360" s="24"/>
      <c r="P360" s="24"/>
      <c r="Q360" s="23"/>
      <c r="R360" s="24"/>
      <c r="S360" s="24"/>
      <c r="T360" s="24"/>
      <c r="U360" s="24"/>
    </row>
    <row r="361" spans="5:21" ht="12.75">
      <c r="E361" s="23"/>
      <c r="F361" s="24"/>
      <c r="H361" s="23"/>
      <c r="J361" s="201"/>
      <c r="K361" s="201"/>
      <c r="L361" s="201"/>
      <c r="N361" s="24"/>
      <c r="P361" s="24"/>
      <c r="Q361" s="23"/>
      <c r="R361" s="24"/>
      <c r="S361" s="24"/>
      <c r="T361" s="24"/>
      <c r="U361" s="24"/>
    </row>
    <row r="362" spans="5:21" ht="12.75">
      <c r="E362" s="23"/>
      <c r="F362" s="24"/>
      <c r="H362" s="23"/>
      <c r="J362" s="201"/>
      <c r="K362" s="201"/>
      <c r="L362" s="201"/>
      <c r="N362" s="24"/>
      <c r="P362" s="24"/>
      <c r="Q362" s="23"/>
      <c r="R362" s="24"/>
      <c r="S362" s="24"/>
      <c r="T362" s="24"/>
      <c r="U362" s="24"/>
    </row>
    <row r="363" spans="5:21" ht="12.75">
      <c r="E363" s="23"/>
      <c r="F363" s="24"/>
      <c r="H363" s="23"/>
      <c r="J363" s="201"/>
      <c r="K363" s="201"/>
      <c r="L363" s="201"/>
      <c r="N363" s="24"/>
      <c r="P363" s="24"/>
      <c r="Q363" s="23"/>
      <c r="R363" s="24"/>
      <c r="S363" s="24"/>
      <c r="T363" s="24"/>
      <c r="U363" s="24"/>
    </row>
    <row r="364" spans="5:21" ht="12.75">
      <c r="E364" s="23"/>
      <c r="F364" s="24"/>
      <c r="H364" s="23"/>
      <c r="J364" s="201"/>
      <c r="K364" s="201"/>
      <c r="L364" s="201"/>
      <c r="N364" s="24"/>
      <c r="P364" s="24"/>
      <c r="Q364" s="23"/>
      <c r="R364" s="24"/>
      <c r="S364" s="24"/>
      <c r="T364" s="24"/>
      <c r="U364" s="24"/>
    </row>
    <row r="365" spans="5:21" ht="12.75">
      <c r="E365" s="23"/>
      <c r="F365" s="24"/>
      <c r="H365" s="23"/>
      <c r="J365" s="201"/>
      <c r="K365" s="201"/>
      <c r="L365" s="201"/>
      <c r="N365" s="24"/>
      <c r="P365" s="24"/>
      <c r="Q365" s="23"/>
      <c r="R365" s="24"/>
      <c r="S365" s="24"/>
      <c r="T365" s="24"/>
      <c r="U365" s="24"/>
    </row>
    <row r="366" spans="5:21" ht="12.75">
      <c r="E366" s="23"/>
      <c r="F366" s="24"/>
      <c r="H366" s="23"/>
      <c r="J366" s="201"/>
      <c r="K366" s="201"/>
      <c r="L366" s="201"/>
      <c r="N366" s="24"/>
      <c r="P366" s="24"/>
      <c r="Q366" s="23"/>
      <c r="R366" s="24"/>
      <c r="S366" s="24"/>
      <c r="T366" s="24"/>
      <c r="U366" s="24"/>
    </row>
    <row r="367" spans="5:21" ht="12.75">
      <c r="E367" s="23"/>
      <c r="F367" s="24"/>
      <c r="H367" s="23"/>
      <c r="J367" s="201"/>
      <c r="K367" s="201"/>
      <c r="L367" s="201"/>
      <c r="N367" s="24"/>
      <c r="P367" s="24"/>
      <c r="Q367" s="23"/>
      <c r="R367" s="24"/>
      <c r="S367" s="24"/>
      <c r="T367" s="24"/>
      <c r="U367" s="24"/>
    </row>
    <row r="368" spans="5:21" ht="12.75">
      <c r="E368" s="23"/>
      <c r="F368" s="24"/>
      <c r="H368" s="23"/>
      <c r="J368" s="201"/>
      <c r="K368" s="201"/>
      <c r="L368" s="201"/>
      <c r="N368" s="24"/>
      <c r="P368" s="24"/>
      <c r="Q368" s="23"/>
      <c r="R368" s="24"/>
      <c r="S368" s="24"/>
      <c r="T368" s="24"/>
      <c r="U368" s="24"/>
    </row>
    <row r="369" spans="5:21" ht="12.75">
      <c r="E369" s="23"/>
      <c r="F369" s="24"/>
      <c r="H369" s="23"/>
      <c r="J369" s="201"/>
      <c r="K369" s="201"/>
      <c r="L369" s="201"/>
      <c r="N369" s="24"/>
      <c r="P369" s="24"/>
      <c r="Q369" s="23"/>
      <c r="R369" s="24"/>
      <c r="S369" s="24"/>
      <c r="T369" s="24"/>
      <c r="U369" s="24"/>
    </row>
    <row r="370" spans="5:21" ht="12.75">
      <c r="E370" s="23"/>
      <c r="F370" s="24"/>
      <c r="H370" s="23"/>
      <c r="J370" s="201"/>
      <c r="K370" s="201"/>
      <c r="L370" s="201"/>
      <c r="N370" s="24"/>
      <c r="P370" s="24"/>
      <c r="Q370" s="23"/>
      <c r="R370" s="24"/>
      <c r="S370" s="24"/>
      <c r="T370" s="24"/>
      <c r="U370" s="24"/>
    </row>
    <row r="371" spans="5:21" ht="12.75">
      <c r="E371" s="23"/>
      <c r="F371" s="24"/>
      <c r="H371" s="23"/>
      <c r="J371" s="201"/>
      <c r="K371" s="201"/>
      <c r="L371" s="201"/>
      <c r="N371" s="24"/>
      <c r="P371" s="24"/>
      <c r="Q371" s="23"/>
      <c r="R371" s="24"/>
      <c r="S371" s="24"/>
      <c r="T371" s="24"/>
      <c r="U371" s="24"/>
    </row>
    <row r="372" spans="5:21" ht="12.75">
      <c r="E372" s="23"/>
      <c r="F372" s="24"/>
      <c r="H372" s="23"/>
      <c r="J372" s="201"/>
      <c r="K372" s="201"/>
      <c r="L372" s="201"/>
      <c r="N372" s="24"/>
      <c r="P372" s="24"/>
      <c r="Q372" s="23"/>
      <c r="R372" s="24"/>
      <c r="S372" s="24"/>
      <c r="T372" s="24"/>
      <c r="U372" s="24"/>
    </row>
    <row r="373" spans="5:21" ht="12.75">
      <c r="E373" s="23"/>
      <c r="F373" s="24"/>
      <c r="H373" s="23"/>
      <c r="J373" s="201"/>
      <c r="K373" s="201"/>
      <c r="L373" s="201"/>
      <c r="N373" s="24"/>
      <c r="P373" s="24"/>
      <c r="Q373" s="23"/>
      <c r="R373" s="24"/>
      <c r="S373" s="24"/>
      <c r="T373" s="24"/>
      <c r="U373" s="24"/>
    </row>
    <row r="374" spans="5:21" ht="12.75">
      <c r="E374" s="23"/>
      <c r="F374" s="24"/>
      <c r="H374" s="23"/>
      <c r="J374" s="201"/>
      <c r="K374" s="201"/>
      <c r="L374" s="201"/>
      <c r="N374" s="24"/>
      <c r="P374" s="24"/>
      <c r="Q374" s="23"/>
      <c r="R374" s="24"/>
      <c r="S374" s="24"/>
      <c r="T374" s="24"/>
      <c r="U374" s="24"/>
    </row>
    <row r="375" spans="5:21" ht="12.75">
      <c r="E375" s="23"/>
      <c r="F375" s="24"/>
      <c r="H375" s="23"/>
      <c r="J375" s="201"/>
      <c r="K375" s="201"/>
      <c r="L375" s="201"/>
      <c r="N375" s="24"/>
      <c r="P375" s="24"/>
      <c r="Q375" s="23"/>
      <c r="R375" s="24"/>
      <c r="S375" s="24"/>
      <c r="T375" s="24"/>
      <c r="U375" s="24"/>
    </row>
    <row r="376" spans="5:21" ht="12.75">
      <c r="E376" s="23"/>
      <c r="F376" s="24"/>
      <c r="H376" s="23"/>
      <c r="J376" s="201"/>
      <c r="K376" s="201"/>
      <c r="L376" s="201"/>
      <c r="N376" s="24"/>
      <c r="P376" s="24"/>
      <c r="Q376" s="23"/>
      <c r="R376" s="24"/>
      <c r="S376" s="24"/>
      <c r="T376" s="24"/>
      <c r="U376" s="24"/>
    </row>
    <row r="377" spans="5:21" ht="12.75">
      <c r="E377" s="23"/>
      <c r="F377" s="24"/>
      <c r="H377" s="23"/>
      <c r="J377" s="201"/>
      <c r="K377" s="201"/>
      <c r="L377" s="201"/>
      <c r="N377" s="24"/>
      <c r="P377" s="24"/>
      <c r="Q377" s="23"/>
      <c r="R377" s="24"/>
      <c r="S377" s="24"/>
      <c r="T377" s="24"/>
      <c r="U377" s="24"/>
    </row>
    <row r="378" spans="5:21" ht="12.75">
      <c r="E378" s="23"/>
      <c r="F378" s="24"/>
      <c r="H378" s="23"/>
      <c r="J378" s="201"/>
      <c r="K378" s="201"/>
      <c r="L378" s="201"/>
      <c r="N378" s="24"/>
      <c r="P378" s="24"/>
      <c r="Q378" s="23"/>
      <c r="R378" s="24"/>
      <c r="S378" s="24"/>
      <c r="T378" s="24"/>
      <c r="U378" s="24"/>
    </row>
    <row r="379" spans="5:21" ht="12.75">
      <c r="E379" s="23"/>
      <c r="F379" s="24"/>
      <c r="H379" s="23"/>
      <c r="J379" s="201"/>
      <c r="K379" s="201"/>
      <c r="L379" s="201"/>
      <c r="N379" s="24"/>
      <c r="P379" s="24"/>
      <c r="Q379" s="23"/>
      <c r="R379" s="24"/>
      <c r="S379" s="24"/>
      <c r="T379" s="24"/>
      <c r="U379" s="24"/>
    </row>
    <row r="380" spans="5:21" ht="12.75">
      <c r="E380" s="23"/>
      <c r="F380" s="24"/>
      <c r="H380" s="23"/>
      <c r="J380" s="201"/>
      <c r="K380" s="201"/>
      <c r="L380" s="201"/>
      <c r="N380" s="24"/>
      <c r="P380" s="24"/>
      <c r="Q380" s="23"/>
      <c r="R380" s="24"/>
      <c r="S380" s="24"/>
      <c r="T380" s="24"/>
      <c r="U380" s="24"/>
    </row>
    <row r="381" spans="5:21" ht="12.75">
      <c r="E381" s="23"/>
      <c r="F381" s="24"/>
      <c r="H381" s="23"/>
      <c r="J381" s="201"/>
      <c r="K381" s="201"/>
      <c r="L381" s="201"/>
      <c r="N381" s="24"/>
      <c r="P381" s="24"/>
      <c r="Q381" s="23"/>
      <c r="R381" s="24"/>
      <c r="S381" s="24"/>
      <c r="T381" s="24"/>
      <c r="U381" s="24"/>
    </row>
    <row r="382" spans="5:21" ht="12.75">
      <c r="E382" s="23"/>
      <c r="F382" s="24"/>
      <c r="H382" s="23"/>
      <c r="J382" s="201"/>
      <c r="K382" s="201"/>
      <c r="L382" s="201"/>
      <c r="N382" s="24"/>
      <c r="P382" s="24"/>
      <c r="Q382" s="23"/>
      <c r="R382" s="24"/>
      <c r="S382" s="24"/>
      <c r="T382" s="24"/>
      <c r="U382" s="24"/>
    </row>
    <row r="383" spans="5:21" ht="12.75">
      <c r="E383" s="23"/>
      <c r="F383" s="24"/>
      <c r="H383" s="23"/>
      <c r="J383" s="201"/>
      <c r="K383" s="201"/>
      <c r="L383" s="201"/>
      <c r="N383" s="24"/>
      <c r="P383" s="24"/>
      <c r="Q383" s="23"/>
      <c r="R383" s="24"/>
      <c r="S383" s="24"/>
      <c r="T383" s="24"/>
      <c r="U383" s="24"/>
    </row>
    <row r="384" spans="5:21" ht="12.75">
      <c r="E384" s="23"/>
      <c r="F384" s="24"/>
      <c r="H384" s="23"/>
      <c r="J384" s="201"/>
      <c r="K384" s="201"/>
      <c r="L384" s="201"/>
      <c r="N384" s="24"/>
      <c r="P384" s="24"/>
      <c r="Q384" s="23"/>
      <c r="R384" s="24"/>
      <c r="S384" s="24"/>
      <c r="T384" s="24"/>
      <c r="U384" s="24"/>
    </row>
    <row r="385" spans="5:21" ht="12.75">
      <c r="E385" s="23"/>
      <c r="F385" s="24"/>
      <c r="H385" s="23"/>
      <c r="J385" s="201"/>
      <c r="K385" s="201"/>
      <c r="L385" s="201"/>
      <c r="N385" s="24"/>
      <c r="P385" s="24"/>
      <c r="Q385" s="23"/>
      <c r="R385" s="24"/>
      <c r="S385" s="24"/>
      <c r="T385" s="24"/>
      <c r="U385" s="24"/>
    </row>
    <row r="386" spans="5:21" ht="12.75">
      <c r="E386" s="23"/>
      <c r="F386" s="24"/>
      <c r="H386" s="23"/>
      <c r="J386" s="201"/>
      <c r="K386" s="201"/>
      <c r="L386" s="201"/>
      <c r="N386" s="24"/>
      <c r="P386" s="24"/>
      <c r="Q386" s="23"/>
      <c r="R386" s="24"/>
      <c r="S386" s="24"/>
      <c r="T386" s="24"/>
      <c r="U386" s="24"/>
    </row>
    <row r="387" spans="5:21" ht="12.75">
      <c r="E387" s="23"/>
      <c r="F387" s="24"/>
      <c r="H387" s="23"/>
      <c r="J387" s="201"/>
      <c r="K387" s="201"/>
      <c r="L387" s="201"/>
      <c r="N387" s="24"/>
      <c r="P387" s="24"/>
      <c r="Q387" s="23"/>
      <c r="R387" s="24"/>
      <c r="S387" s="24"/>
      <c r="T387" s="24"/>
      <c r="U387" s="24"/>
    </row>
    <row r="388" spans="5:21" ht="12.75">
      <c r="E388" s="23"/>
      <c r="F388" s="24"/>
      <c r="H388" s="23"/>
      <c r="J388" s="201"/>
      <c r="K388" s="201"/>
      <c r="L388" s="201"/>
      <c r="N388" s="24"/>
      <c r="P388" s="24"/>
      <c r="Q388" s="23"/>
      <c r="R388" s="24"/>
      <c r="S388" s="24"/>
      <c r="T388" s="24"/>
      <c r="U388" s="24"/>
    </row>
    <row r="389" spans="5:21" ht="12.75">
      <c r="E389" s="23"/>
      <c r="F389" s="24"/>
      <c r="H389" s="23"/>
      <c r="J389" s="201"/>
      <c r="K389" s="201"/>
      <c r="L389" s="201"/>
      <c r="N389" s="24"/>
      <c r="P389" s="24"/>
      <c r="Q389" s="23"/>
      <c r="R389" s="24"/>
      <c r="S389" s="24"/>
      <c r="T389" s="24"/>
      <c r="U389" s="24"/>
    </row>
    <row r="390" spans="5:21" ht="12.75">
      <c r="E390" s="23"/>
      <c r="F390" s="24"/>
      <c r="H390" s="23"/>
      <c r="J390" s="201"/>
      <c r="K390" s="201"/>
      <c r="L390" s="201"/>
      <c r="N390" s="24"/>
      <c r="P390" s="24"/>
      <c r="Q390" s="23"/>
      <c r="R390" s="24"/>
      <c r="S390" s="24"/>
      <c r="T390" s="24"/>
      <c r="U390" s="24"/>
    </row>
    <row r="391" spans="5:21" ht="12.75">
      <c r="E391" s="23"/>
      <c r="F391" s="24"/>
      <c r="H391" s="23"/>
      <c r="J391" s="201"/>
      <c r="K391" s="201"/>
      <c r="L391" s="201"/>
      <c r="N391" s="24"/>
      <c r="P391" s="24"/>
      <c r="Q391" s="23"/>
      <c r="R391" s="24"/>
      <c r="S391" s="24"/>
      <c r="T391" s="24"/>
      <c r="U391" s="24"/>
    </row>
    <row r="392" spans="5:21" ht="12.75">
      <c r="E392" s="23"/>
      <c r="F392" s="24"/>
      <c r="H392" s="23"/>
      <c r="J392" s="201"/>
      <c r="K392" s="201"/>
      <c r="L392" s="201"/>
      <c r="N392" s="24"/>
      <c r="P392" s="24"/>
      <c r="Q392" s="23"/>
      <c r="R392" s="24"/>
      <c r="S392" s="24"/>
      <c r="T392" s="24"/>
      <c r="U392" s="24"/>
    </row>
    <row r="393" spans="5:21" ht="12.75">
      <c r="E393" s="23"/>
      <c r="F393" s="24"/>
      <c r="H393" s="23"/>
      <c r="J393" s="201"/>
      <c r="K393" s="201"/>
      <c r="L393" s="201"/>
      <c r="N393" s="24"/>
      <c r="P393" s="24"/>
      <c r="Q393" s="23"/>
      <c r="R393" s="24"/>
      <c r="S393" s="24"/>
      <c r="T393" s="24"/>
      <c r="U393" s="24"/>
    </row>
    <row r="394" spans="5:21" ht="12.75">
      <c r="E394" s="23"/>
      <c r="F394" s="24"/>
      <c r="H394" s="23"/>
      <c r="J394" s="201"/>
      <c r="K394" s="201"/>
      <c r="L394" s="201"/>
      <c r="N394" s="24"/>
      <c r="P394" s="24"/>
      <c r="Q394" s="23"/>
      <c r="R394" s="24"/>
      <c r="S394" s="24"/>
      <c r="T394" s="24"/>
      <c r="U394" s="24"/>
    </row>
    <row r="395" spans="5:21" ht="12.75">
      <c r="E395" s="23"/>
      <c r="F395" s="24"/>
      <c r="H395" s="23"/>
      <c r="J395" s="201"/>
      <c r="K395" s="201"/>
      <c r="L395" s="201"/>
      <c r="N395" s="24"/>
      <c r="P395" s="24"/>
      <c r="Q395" s="23"/>
      <c r="R395" s="24"/>
      <c r="S395" s="24"/>
      <c r="T395" s="24"/>
      <c r="U395" s="24"/>
    </row>
    <row r="396" spans="5:21" ht="12.75">
      <c r="E396" s="23"/>
      <c r="F396" s="24"/>
      <c r="H396" s="23"/>
      <c r="J396" s="201"/>
      <c r="K396" s="201"/>
      <c r="L396" s="201"/>
      <c r="N396" s="24"/>
      <c r="P396" s="24"/>
      <c r="Q396" s="23"/>
      <c r="R396" s="24"/>
      <c r="S396" s="24"/>
      <c r="T396" s="24"/>
      <c r="U396" s="24"/>
    </row>
    <row r="397" spans="5:21" ht="12.75">
      <c r="E397" s="23"/>
      <c r="F397" s="24"/>
      <c r="H397" s="23"/>
      <c r="J397" s="201"/>
      <c r="K397" s="201"/>
      <c r="L397" s="201"/>
      <c r="N397" s="24"/>
      <c r="P397" s="24"/>
      <c r="Q397" s="23"/>
      <c r="R397" s="24"/>
      <c r="S397" s="24"/>
      <c r="T397" s="24"/>
      <c r="U397" s="24"/>
    </row>
    <row r="398" spans="5:21" ht="12.75">
      <c r="E398" s="23"/>
      <c r="F398" s="24"/>
      <c r="H398" s="23"/>
      <c r="J398" s="201"/>
      <c r="K398" s="201"/>
      <c r="L398" s="201"/>
      <c r="N398" s="24"/>
      <c r="P398" s="24"/>
      <c r="Q398" s="23"/>
      <c r="R398" s="24"/>
      <c r="S398" s="24"/>
      <c r="T398" s="24"/>
      <c r="U398" s="24"/>
    </row>
    <row r="399" spans="5:21" ht="12.75">
      <c r="E399" s="23"/>
      <c r="F399" s="24"/>
      <c r="H399" s="23"/>
      <c r="J399" s="201"/>
      <c r="K399" s="201"/>
      <c r="L399" s="201"/>
      <c r="N399" s="24"/>
      <c r="P399" s="24"/>
      <c r="Q399" s="23"/>
      <c r="R399" s="24"/>
      <c r="S399" s="24"/>
      <c r="T399" s="24"/>
      <c r="U399" s="24"/>
    </row>
    <row r="400" spans="5:21" ht="12.75">
      <c r="E400" s="23"/>
      <c r="F400" s="24"/>
      <c r="H400" s="23"/>
      <c r="J400" s="201"/>
      <c r="K400" s="201"/>
      <c r="L400" s="201"/>
      <c r="N400" s="24"/>
      <c r="P400" s="24"/>
      <c r="Q400" s="23"/>
      <c r="R400" s="24"/>
      <c r="S400" s="24"/>
      <c r="T400" s="24"/>
      <c r="U400" s="24"/>
    </row>
    <row r="401" spans="5:21" ht="12.75">
      <c r="E401" s="23"/>
      <c r="F401" s="24"/>
      <c r="H401" s="23"/>
      <c r="J401" s="201"/>
      <c r="K401" s="201"/>
      <c r="L401" s="201"/>
      <c r="N401" s="24"/>
      <c r="P401" s="24"/>
      <c r="Q401" s="23"/>
      <c r="R401" s="24"/>
      <c r="S401" s="24"/>
      <c r="T401" s="24"/>
      <c r="U401" s="24"/>
    </row>
    <row r="402" spans="5:21" ht="12.75">
      <c r="E402" s="23"/>
      <c r="F402" s="24"/>
      <c r="H402" s="23"/>
      <c r="J402" s="201"/>
      <c r="K402" s="201"/>
      <c r="L402" s="201"/>
      <c r="N402" s="24"/>
      <c r="P402" s="24"/>
      <c r="Q402" s="23"/>
      <c r="R402" s="24"/>
      <c r="S402" s="24"/>
      <c r="T402" s="24"/>
      <c r="U402" s="24"/>
    </row>
    <row r="403" spans="5:21" ht="12.75">
      <c r="E403" s="23"/>
      <c r="F403" s="24"/>
      <c r="H403" s="23"/>
      <c r="J403" s="201"/>
      <c r="K403" s="201"/>
      <c r="L403" s="201"/>
      <c r="N403" s="24"/>
      <c r="P403" s="24"/>
      <c r="Q403" s="23"/>
      <c r="R403" s="24"/>
      <c r="S403" s="24"/>
      <c r="T403" s="24"/>
      <c r="U403" s="24"/>
    </row>
    <row r="404" spans="5:21" ht="12.75">
      <c r="E404" s="23"/>
      <c r="F404" s="24"/>
      <c r="H404" s="23"/>
      <c r="J404" s="201"/>
      <c r="K404" s="201"/>
      <c r="L404" s="201"/>
      <c r="N404" s="24"/>
      <c r="P404" s="24"/>
      <c r="Q404" s="23"/>
      <c r="R404" s="24"/>
      <c r="S404" s="24"/>
      <c r="T404" s="24"/>
      <c r="U404" s="24"/>
    </row>
    <row r="405" spans="5:21" ht="12.75">
      <c r="E405" s="23"/>
      <c r="F405" s="24"/>
      <c r="H405" s="23"/>
      <c r="J405" s="201"/>
      <c r="K405" s="201"/>
      <c r="L405" s="201"/>
      <c r="N405" s="24"/>
      <c r="P405" s="24"/>
      <c r="Q405" s="23"/>
      <c r="R405" s="24"/>
      <c r="S405" s="24"/>
      <c r="T405" s="24"/>
      <c r="U405" s="24"/>
    </row>
    <row r="406" spans="5:21" ht="12.75">
      <c r="E406" s="23"/>
      <c r="F406" s="24"/>
      <c r="H406" s="23"/>
      <c r="J406" s="201"/>
      <c r="K406" s="201"/>
      <c r="L406" s="201"/>
      <c r="N406" s="24"/>
      <c r="P406" s="24"/>
      <c r="Q406" s="23"/>
      <c r="R406" s="24"/>
      <c r="S406" s="24"/>
      <c r="T406" s="24"/>
      <c r="U406" s="24"/>
    </row>
    <row r="407" spans="5:21" ht="12.75">
      <c r="E407" s="23"/>
      <c r="F407" s="24"/>
      <c r="H407" s="23"/>
      <c r="J407" s="201"/>
      <c r="K407" s="201"/>
      <c r="L407" s="201"/>
      <c r="N407" s="24"/>
      <c r="P407" s="24"/>
      <c r="Q407" s="23"/>
      <c r="R407" s="24"/>
      <c r="S407" s="24"/>
      <c r="T407" s="24"/>
      <c r="U407" s="24"/>
    </row>
    <row r="408" spans="5:21" ht="12.75">
      <c r="E408" s="23"/>
      <c r="F408" s="24"/>
      <c r="H408" s="23"/>
      <c r="J408" s="201"/>
      <c r="K408" s="201"/>
      <c r="L408" s="201"/>
      <c r="N408" s="24"/>
      <c r="P408" s="24"/>
      <c r="Q408" s="23"/>
      <c r="R408" s="24"/>
      <c r="S408" s="24"/>
      <c r="T408" s="24"/>
      <c r="U408" s="24"/>
    </row>
    <row r="409" spans="5:21" ht="12.75">
      <c r="E409" s="23"/>
      <c r="F409" s="24"/>
      <c r="H409" s="23"/>
      <c r="J409" s="201"/>
      <c r="K409" s="201"/>
      <c r="L409" s="201"/>
      <c r="N409" s="24"/>
      <c r="P409" s="24"/>
      <c r="Q409" s="23"/>
      <c r="R409" s="24"/>
      <c r="S409" s="24"/>
      <c r="T409" s="24"/>
      <c r="U409" s="24"/>
    </row>
    <row r="410" spans="5:21" ht="12.75">
      <c r="E410" s="23"/>
      <c r="F410" s="24"/>
      <c r="H410" s="23"/>
      <c r="J410" s="201"/>
      <c r="K410" s="201"/>
      <c r="L410" s="201"/>
      <c r="N410" s="24"/>
      <c r="P410" s="24"/>
      <c r="Q410" s="23"/>
      <c r="R410" s="24"/>
      <c r="S410" s="24"/>
      <c r="T410" s="24"/>
      <c r="U410" s="24"/>
    </row>
    <row r="411" spans="5:21" ht="12.75">
      <c r="E411" s="23"/>
      <c r="F411" s="24"/>
      <c r="H411" s="23"/>
      <c r="J411" s="201"/>
      <c r="K411" s="201"/>
      <c r="L411" s="201"/>
      <c r="N411" s="24"/>
      <c r="P411" s="24"/>
      <c r="Q411" s="23"/>
      <c r="R411" s="24"/>
      <c r="S411" s="24"/>
      <c r="T411" s="24"/>
      <c r="U411" s="24"/>
    </row>
    <row r="412" spans="5:21" ht="12.75">
      <c r="E412" s="23"/>
      <c r="F412" s="24"/>
      <c r="H412" s="23"/>
      <c r="J412" s="201"/>
      <c r="K412" s="201"/>
      <c r="L412" s="201"/>
      <c r="N412" s="24"/>
      <c r="P412" s="24"/>
      <c r="Q412" s="23"/>
      <c r="R412" s="24"/>
      <c r="S412" s="24"/>
      <c r="T412" s="24"/>
      <c r="U412" s="24"/>
    </row>
    <row r="413" spans="5:21" ht="12.75">
      <c r="E413" s="23"/>
      <c r="F413" s="24"/>
      <c r="H413" s="23"/>
      <c r="J413" s="201"/>
      <c r="K413" s="201"/>
      <c r="L413" s="201"/>
      <c r="N413" s="24"/>
      <c r="P413" s="24"/>
      <c r="Q413" s="23"/>
      <c r="R413" s="24"/>
      <c r="S413" s="24"/>
      <c r="T413" s="24"/>
      <c r="U413" s="24"/>
    </row>
    <row r="414" spans="5:21" ht="12.75">
      <c r="E414" s="23"/>
      <c r="F414" s="24"/>
      <c r="H414" s="23"/>
      <c r="J414" s="201"/>
      <c r="K414" s="201"/>
      <c r="L414" s="201"/>
      <c r="N414" s="24"/>
      <c r="P414" s="24"/>
      <c r="Q414" s="23"/>
      <c r="R414" s="24"/>
      <c r="S414" s="24"/>
      <c r="T414" s="24"/>
      <c r="U414" s="24"/>
    </row>
    <row r="415" spans="5:21" ht="12.75">
      <c r="E415" s="23"/>
      <c r="F415" s="24"/>
      <c r="H415" s="23"/>
      <c r="J415" s="201"/>
      <c r="K415" s="201"/>
      <c r="L415" s="201"/>
      <c r="N415" s="24"/>
      <c r="P415" s="24"/>
      <c r="Q415" s="23"/>
      <c r="R415" s="24"/>
      <c r="S415" s="24"/>
      <c r="T415" s="24"/>
      <c r="U415" s="24"/>
    </row>
    <row r="416" spans="5:21" ht="12.75">
      <c r="E416" s="23"/>
      <c r="F416" s="24"/>
      <c r="H416" s="23"/>
      <c r="J416" s="201"/>
      <c r="K416" s="201"/>
      <c r="L416" s="201"/>
      <c r="N416" s="24"/>
      <c r="P416" s="24"/>
      <c r="Q416" s="23"/>
      <c r="R416" s="24"/>
      <c r="S416" s="24"/>
      <c r="T416" s="24"/>
      <c r="U416" s="24"/>
    </row>
    <row r="417" spans="5:21" ht="12.75">
      <c r="E417" s="23"/>
      <c r="F417" s="24"/>
      <c r="H417" s="23"/>
      <c r="J417" s="201"/>
      <c r="K417" s="201"/>
      <c r="L417" s="201"/>
      <c r="N417" s="24"/>
      <c r="P417" s="24"/>
      <c r="Q417" s="23"/>
      <c r="R417" s="24"/>
      <c r="S417" s="24"/>
      <c r="T417" s="24"/>
      <c r="U417" s="24"/>
    </row>
    <row r="418" spans="5:21" ht="12.75">
      <c r="E418" s="23"/>
      <c r="F418" s="24"/>
      <c r="H418" s="23"/>
      <c r="J418" s="201"/>
      <c r="K418" s="201"/>
      <c r="L418" s="201"/>
      <c r="N418" s="24"/>
      <c r="P418" s="24"/>
      <c r="Q418" s="23"/>
      <c r="R418" s="24"/>
      <c r="S418" s="24"/>
      <c r="T418" s="24"/>
      <c r="U418" s="24"/>
    </row>
    <row r="419" spans="5:21" ht="12.75">
      <c r="E419" s="23"/>
      <c r="F419" s="24"/>
      <c r="H419" s="23"/>
      <c r="J419" s="201"/>
      <c r="K419" s="201"/>
      <c r="L419" s="201"/>
      <c r="N419" s="24"/>
      <c r="P419" s="24"/>
      <c r="Q419" s="23"/>
      <c r="R419" s="24"/>
      <c r="S419" s="24"/>
      <c r="T419" s="24"/>
      <c r="U419" s="24"/>
    </row>
    <row r="420" spans="5:21" ht="12.75">
      <c r="E420" s="23"/>
      <c r="F420" s="24"/>
      <c r="H420" s="23"/>
      <c r="J420" s="201"/>
      <c r="K420" s="201"/>
      <c r="L420" s="201"/>
      <c r="N420" s="24"/>
      <c r="P420" s="24"/>
      <c r="Q420" s="23"/>
      <c r="R420" s="24"/>
      <c r="S420" s="24"/>
      <c r="T420" s="24"/>
      <c r="U420" s="24"/>
    </row>
    <row r="421" spans="5:21" ht="12.75">
      <c r="E421" s="23"/>
      <c r="F421" s="24"/>
      <c r="H421" s="23"/>
      <c r="J421" s="201"/>
      <c r="K421" s="201"/>
      <c r="L421" s="201"/>
      <c r="N421" s="24"/>
      <c r="P421" s="24"/>
      <c r="Q421" s="23"/>
      <c r="R421" s="24"/>
      <c r="S421" s="24"/>
      <c r="T421" s="24"/>
      <c r="U421" s="24"/>
    </row>
    <row r="422" spans="5:21" ht="12.75">
      <c r="E422" s="23"/>
      <c r="F422" s="24"/>
      <c r="H422" s="23"/>
      <c r="J422" s="201"/>
      <c r="K422" s="201"/>
      <c r="L422" s="201"/>
      <c r="N422" s="24"/>
      <c r="P422" s="24"/>
      <c r="Q422" s="23"/>
      <c r="R422" s="24"/>
      <c r="S422" s="24"/>
      <c r="T422" s="24"/>
      <c r="U422" s="24"/>
    </row>
    <row r="423" spans="5:21" ht="12.75">
      <c r="E423" s="23"/>
      <c r="F423" s="24"/>
      <c r="H423" s="23"/>
      <c r="J423" s="201"/>
      <c r="K423" s="201"/>
      <c r="L423" s="201"/>
      <c r="N423" s="24"/>
      <c r="P423" s="24"/>
      <c r="Q423" s="23"/>
      <c r="R423" s="24"/>
      <c r="S423" s="24"/>
      <c r="T423" s="24"/>
      <c r="U423" s="24"/>
    </row>
    <row r="424" spans="5:21" ht="12.75">
      <c r="E424" s="23"/>
      <c r="F424" s="24"/>
      <c r="H424" s="23"/>
      <c r="J424" s="201"/>
      <c r="K424" s="201"/>
      <c r="L424" s="201"/>
      <c r="N424" s="24"/>
      <c r="P424" s="24"/>
      <c r="Q424" s="23"/>
      <c r="R424" s="24"/>
      <c r="S424" s="24"/>
      <c r="T424" s="24"/>
      <c r="U424" s="24"/>
    </row>
    <row r="425" spans="5:21" ht="12.75">
      <c r="E425" s="23"/>
      <c r="F425" s="24"/>
      <c r="H425" s="23"/>
      <c r="J425" s="201"/>
      <c r="K425" s="201"/>
      <c r="L425" s="201"/>
      <c r="N425" s="24"/>
      <c r="P425" s="24"/>
      <c r="Q425" s="23"/>
      <c r="R425" s="24"/>
      <c r="S425" s="24"/>
      <c r="T425" s="24"/>
      <c r="U425" s="24"/>
    </row>
    <row r="426" spans="5:21" ht="12.75">
      <c r="E426" s="23"/>
      <c r="F426" s="24"/>
      <c r="H426" s="23"/>
      <c r="J426" s="201"/>
      <c r="K426" s="201"/>
      <c r="L426" s="201"/>
      <c r="N426" s="24"/>
      <c r="P426" s="24"/>
      <c r="Q426" s="23"/>
      <c r="R426" s="24"/>
      <c r="S426" s="24"/>
      <c r="T426" s="24"/>
      <c r="U426" s="24"/>
    </row>
    <row r="427" spans="5:21" ht="12.75">
      <c r="E427" s="23"/>
      <c r="F427" s="24"/>
      <c r="H427" s="23"/>
      <c r="J427" s="201"/>
      <c r="K427" s="201"/>
      <c r="L427" s="201"/>
      <c r="N427" s="24"/>
      <c r="P427" s="24"/>
      <c r="Q427" s="23"/>
      <c r="R427" s="24"/>
      <c r="S427" s="24"/>
      <c r="T427" s="24"/>
      <c r="U427" s="24"/>
    </row>
    <row r="428" spans="5:21" ht="12.75">
      <c r="E428" s="23"/>
      <c r="F428" s="24"/>
      <c r="H428" s="23"/>
      <c r="J428" s="201"/>
      <c r="K428" s="201"/>
      <c r="L428" s="201"/>
      <c r="N428" s="24"/>
      <c r="P428" s="24"/>
      <c r="Q428" s="23"/>
      <c r="R428" s="24"/>
      <c r="S428" s="24"/>
      <c r="T428" s="24"/>
      <c r="U428" s="24"/>
    </row>
    <row r="429" spans="5:21" ht="12.75">
      <c r="E429" s="23"/>
      <c r="F429" s="24"/>
      <c r="H429" s="23"/>
      <c r="J429" s="201"/>
      <c r="K429" s="201"/>
      <c r="L429" s="201"/>
      <c r="N429" s="24"/>
      <c r="P429" s="24"/>
      <c r="Q429" s="23"/>
      <c r="R429" s="24"/>
      <c r="S429" s="24"/>
      <c r="T429" s="24"/>
      <c r="U429" s="24"/>
    </row>
    <row r="430" spans="5:21" ht="12.75">
      <c r="E430" s="23"/>
      <c r="F430" s="24"/>
      <c r="H430" s="23"/>
      <c r="J430" s="201"/>
      <c r="K430" s="201"/>
      <c r="L430" s="201"/>
      <c r="N430" s="24"/>
      <c r="P430" s="24"/>
      <c r="Q430" s="23"/>
      <c r="R430" s="24"/>
      <c r="S430" s="24"/>
      <c r="T430" s="24"/>
      <c r="U430" s="24"/>
    </row>
    <row r="431" spans="5:21" ht="12.75">
      <c r="E431" s="23"/>
      <c r="F431" s="24"/>
      <c r="H431" s="23"/>
      <c r="J431" s="201"/>
      <c r="K431" s="201"/>
      <c r="L431" s="201"/>
      <c r="N431" s="24"/>
      <c r="P431" s="24"/>
      <c r="Q431" s="23"/>
      <c r="R431" s="24"/>
      <c r="S431" s="24"/>
      <c r="T431" s="24"/>
      <c r="U431" s="24"/>
    </row>
    <row r="432" spans="5:21" ht="12.75">
      <c r="E432" s="23"/>
      <c r="F432" s="24"/>
      <c r="H432" s="23"/>
      <c r="J432" s="201"/>
      <c r="K432" s="201"/>
      <c r="L432" s="201"/>
      <c r="N432" s="24"/>
      <c r="P432" s="24"/>
      <c r="Q432" s="23"/>
      <c r="R432" s="24"/>
      <c r="S432" s="24"/>
      <c r="T432" s="24"/>
      <c r="U432" s="24"/>
    </row>
    <row r="433" spans="5:21" ht="12.75">
      <c r="E433" s="23"/>
      <c r="F433" s="24"/>
      <c r="H433" s="23"/>
      <c r="J433" s="201"/>
      <c r="K433" s="201"/>
      <c r="L433" s="201"/>
      <c r="N433" s="24"/>
      <c r="P433" s="24"/>
      <c r="Q433" s="23"/>
      <c r="R433" s="24"/>
      <c r="S433" s="24"/>
      <c r="T433" s="24"/>
      <c r="U433" s="24"/>
    </row>
    <row r="434" spans="5:21" ht="12.75">
      <c r="E434" s="23"/>
      <c r="F434" s="24"/>
      <c r="H434" s="23"/>
      <c r="J434" s="201"/>
      <c r="K434" s="201"/>
      <c r="L434" s="201"/>
      <c r="N434" s="24"/>
      <c r="P434" s="24"/>
      <c r="Q434" s="23"/>
      <c r="R434" s="24"/>
      <c r="S434" s="24"/>
      <c r="T434" s="24"/>
      <c r="U434" s="24"/>
    </row>
    <row r="435" spans="5:21" ht="12.75">
      <c r="E435" s="23"/>
      <c r="F435" s="24"/>
      <c r="H435" s="23"/>
      <c r="J435" s="201"/>
      <c r="K435" s="201"/>
      <c r="L435" s="201"/>
      <c r="N435" s="24"/>
      <c r="P435" s="24"/>
      <c r="Q435" s="23"/>
      <c r="R435" s="24"/>
      <c r="S435" s="24"/>
      <c r="T435" s="24"/>
      <c r="U435" s="24"/>
    </row>
    <row r="436" spans="5:21" ht="12.75">
      <c r="E436" s="23"/>
      <c r="F436" s="24"/>
      <c r="H436" s="23"/>
      <c r="J436" s="201"/>
      <c r="K436" s="201"/>
      <c r="L436" s="201"/>
      <c r="N436" s="24"/>
      <c r="P436" s="24"/>
      <c r="Q436" s="23"/>
      <c r="R436" s="24"/>
      <c r="S436" s="24"/>
      <c r="T436" s="24"/>
      <c r="U436" s="24"/>
    </row>
    <row r="437" spans="5:21" ht="12.75">
      <c r="E437" s="23"/>
      <c r="F437" s="24"/>
      <c r="H437" s="23"/>
      <c r="J437" s="201"/>
      <c r="K437" s="201"/>
      <c r="L437" s="201"/>
      <c r="N437" s="24"/>
      <c r="P437" s="24"/>
      <c r="Q437" s="23"/>
      <c r="R437" s="24"/>
      <c r="S437" s="24"/>
      <c r="T437" s="24"/>
      <c r="U437" s="24"/>
    </row>
    <row r="438" spans="5:21" ht="12.75">
      <c r="E438" s="23"/>
      <c r="F438" s="24"/>
      <c r="H438" s="23"/>
      <c r="J438" s="201"/>
      <c r="K438" s="201"/>
      <c r="L438" s="201"/>
      <c r="N438" s="24"/>
      <c r="P438" s="24"/>
      <c r="Q438" s="23"/>
      <c r="R438" s="24"/>
      <c r="S438" s="24"/>
      <c r="T438" s="24"/>
      <c r="U438" s="24"/>
    </row>
    <row r="439" spans="5:21" ht="12.75">
      <c r="E439" s="23"/>
      <c r="F439" s="24"/>
      <c r="H439" s="23"/>
      <c r="J439" s="201"/>
      <c r="K439" s="201"/>
      <c r="L439" s="201"/>
      <c r="N439" s="24"/>
      <c r="P439" s="24"/>
      <c r="Q439" s="23"/>
      <c r="R439" s="24"/>
      <c r="S439" s="24"/>
      <c r="T439" s="24"/>
      <c r="U439" s="24"/>
    </row>
    <row r="440" spans="5:21" ht="12.75">
      <c r="E440" s="23"/>
      <c r="F440" s="24"/>
      <c r="H440" s="23"/>
      <c r="J440" s="201"/>
      <c r="K440" s="201"/>
      <c r="L440" s="201"/>
      <c r="N440" s="24"/>
      <c r="P440" s="24"/>
      <c r="Q440" s="23"/>
      <c r="R440" s="24"/>
      <c r="S440" s="24"/>
      <c r="T440" s="24"/>
      <c r="U440" s="24"/>
    </row>
    <row r="441" spans="5:21" ht="12.75">
      <c r="E441" s="23"/>
      <c r="F441" s="24"/>
      <c r="H441" s="23"/>
      <c r="J441" s="201"/>
      <c r="K441" s="201"/>
      <c r="L441" s="201"/>
      <c r="N441" s="24"/>
      <c r="P441" s="24"/>
      <c r="Q441" s="23"/>
      <c r="R441" s="24"/>
      <c r="S441" s="24"/>
      <c r="T441" s="24"/>
      <c r="U441" s="24"/>
    </row>
    <row r="442" spans="5:21" ht="12.75">
      <c r="E442" s="23"/>
      <c r="F442" s="24"/>
      <c r="H442" s="23"/>
      <c r="J442" s="201"/>
      <c r="K442" s="201"/>
      <c r="L442" s="201"/>
      <c r="N442" s="24"/>
      <c r="P442" s="24"/>
      <c r="Q442" s="23"/>
      <c r="R442" s="24"/>
      <c r="S442" s="24"/>
      <c r="T442" s="24"/>
      <c r="U442" s="24"/>
    </row>
    <row r="443" spans="5:21" ht="12.75">
      <c r="E443" s="23"/>
      <c r="F443" s="24"/>
      <c r="H443" s="23"/>
      <c r="J443" s="201"/>
      <c r="K443" s="201"/>
      <c r="L443" s="201"/>
      <c r="N443" s="24"/>
      <c r="P443" s="24"/>
      <c r="Q443" s="23"/>
      <c r="R443" s="24"/>
      <c r="S443" s="24"/>
      <c r="T443" s="24"/>
      <c r="U443" s="24"/>
    </row>
    <row r="444" spans="5:21" ht="12.75">
      <c r="E444" s="23"/>
      <c r="F444" s="24"/>
      <c r="H444" s="23"/>
      <c r="J444" s="201"/>
      <c r="K444" s="201"/>
      <c r="L444" s="201"/>
      <c r="N444" s="24"/>
      <c r="P444" s="24"/>
      <c r="Q444" s="23"/>
      <c r="R444" s="24"/>
      <c r="S444" s="24"/>
      <c r="T444" s="24"/>
      <c r="U444" s="24"/>
    </row>
    <row r="445" spans="5:21" ht="12.75">
      <c r="E445" s="23"/>
      <c r="F445" s="24"/>
      <c r="H445" s="23"/>
      <c r="J445" s="201"/>
      <c r="K445" s="201"/>
      <c r="L445" s="201"/>
      <c r="N445" s="24"/>
      <c r="P445" s="24"/>
      <c r="Q445" s="23"/>
      <c r="R445" s="24"/>
      <c r="S445" s="24"/>
      <c r="T445" s="24"/>
      <c r="U445" s="24"/>
    </row>
    <row r="446" spans="5:21" ht="12.75">
      <c r="E446" s="23"/>
      <c r="F446" s="24"/>
      <c r="H446" s="23"/>
      <c r="J446" s="201"/>
      <c r="K446" s="201"/>
      <c r="L446" s="201"/>
      <c r="N446" s="24"/>
      <c r="P446" s="24"/>
      <c r="Q446" s="23"/>
      <c r="R446" s="24"/>
      <c r="S446" s="24"/>
      <c r="T446" s="24"/>
      <c r="U446" s="24"/>
    </row>
    <row r="447" spans="5:21" ht="12.75">
      <c r="E447" s="23"/>
      <c r="F447" s="24"/>
      <c r="H447" s="23"/>
      <c r="J447" s="201"/>
      <c r="K447" s="201"/>
      <c r="L447" s="201"/>
      <c r="N447" s="24"/>
      <c r="P447" s="24"/>
      <c r="Q447" s="23"/>
      <c r="R447" s="24"/>
      <c r="S447" s="24"/>
      <c r="T447" s="24"/>
      <c r="U447" s="24"/>
    </row>
    <row r="448" spans="5:21" ht="12.75">
      <c r="E448" s="23"/>
      <c r="F448" s="24"/>
      <c r="H448" s="23"/>
      <c r="J448" s="201"/>
      <c r="K448" s="201"/>
      <c r="L448" s="201"/>
      <c r="N448" s="24"/>
      <c r="P448" s="24"/>
      <c r="Q448" s="23"/>
      <c r="R448" s="24"/>
      <c r="S448" s="24"/>
      <c r="T448" s="24"/>
      <c r="U448" s="24"/>
    </row>
    <row r="449" spans="5:21" ht="12.75">
      <c r="E449" s="23"/>
      <c r="F449" s="24"/>
      <c r="H449" s="23"/>
      <c r="J449" s="201"/>
      <c r="K449" s="201"/>
      <c r="L449" s="201"/>
      <c r="N449" s="24"/>
      <c r="P449" s="24"/>
      <c r="Q449" s="23"/>
      <c r="R449" s="24"/>
      <c r="S449" s="24"/>
      <c r="T449" s="24"/>
      <c r="U449" s="24"/>
    </row>
    <row r="450" spans="5:21" ht="12.75">
      <c r="E450" s="23"/>
      <c r="F450" s="24"/>
      <c r="H450" s="23"/>
      <c r="J450" s="201"/>
      <c r="K450" s="201"/>
      <c r="L450" s="201"/>
      <c r="N450" s="24"/>
      <c r="P450" s="24"/>
      <c r="Q450" s="23"/>
      <c r="R450" s="24"/>
      <c r="S450" s="24"/>
      <c r="T450" s="24"/>
      <c r="U450" s="24"/>
    </row>
    <row r="451" spans="5:21" ht="12.75">
      <c r="E451" s="23"/>
      <c r="F451" s="24"/>
      <c r="H451" s="23"/>
      <c r="J451" s="201"/>
      <c r="K451" s="201"/>
      <c r="L451" s="201"/>
      <c r="N451" s="24"/>
      <c r="P451" s="24"/>
      <c r="Q451" s="23"/>
      <c r="R451" s="24"/>
      <c r="S451" s="24"/>
      <c r="T451" s="24"/>
      <c r="U451" s="24"/>
    </row>
    <row r="452" spans="5:21" ht="12.75">
      <c r="E452" s="23"/>
      <c r="F452" s="24"/>
      <c r="H452" s="23"/>
      <c r="J452" s="201"/>
      <c r="K452" s="201"/>
      <c r="L452" s="201"/>
      <c r="N452" s="24"/>
      <c r="P452" s="24"/>
      <c r="Q452" s="23"/>
      <c r="R452" s="24"/>
      <c r="S452" s="24"/>
      <c r="T452" s="24"/>
      <c r="U452" s="24"/>
    </row>
    <row r="453" spans="5:21" ht="12.75">
      <c r="E453" s="23"/>
      <c r="F453" s="24"/>
      <c r="H453" s="23"/>
      <c r="J453" s="201"/>
      <c r="K453" s="201"/>
      <c r="L453" s="201"/>
      <c r="N453" s="24"/>
      <c r="P453" s="24"/>
      <c r="Q453" s="23"/>
      <c r="R453" s="24"/>
      <c r="S453" s="24"/>
      <c r="T453" s="24"/>
      <c r="U453" s="24"/>
    </row>
    <row r="454" spans="5:21" ht="12.75">
      <c r="E454" s="23"/>
      <c r="F454" s="24"/>
      <c r="H454" s="23"/>
      <c r="J454" s="201"/>
      <c r="K454" s="201"/>
      <c r="L454" s="201"/>
      <c r="N454" s="24"/>
      <c r="P454" s="24"/>
      <c r="Q454" s="23"/>
      <c r="R454" s="24"/>
      <c r="S454" s="24"/>
      <c r="T454" s="24"/>
      <c r="U454" s="24"/>
    </row>
    <row r="455" spans="5:21" ht="12.75">
      <c r="E455" s="23"/>
      <c r="F455" s="24"/>
      <c r="H455" s="23"/>
      <c r="J455" s="201"/>
      <c r="K455" s="201"/>
      <c r="L455" s="201"/>
      <c r="N455" s="24"/>
      <c r="P455" s="24"/>
      <c r="Q455" s="23"/>
      <c r="R455" s="24"/>
      <c r="S455" s="24"/>
      <c r="T455" s="24"/>
      <c r="U455" s="24"/>
    </row>
    <row r="456" spans="5:21" ht="12.75">
      <c r="E456" s="23"/>
      <c r="F456" s="24"/>
      <c r="H456" s="23"/>
      <c r="J456" s="201"/>
      <c r="K456" s="201"/>
      <c r="L456" s="201"/>
      <c r="N456" s="24"/>
      <c r="P456" s="24"/>
      <c r="Q456" s="23"/>
      <c r="R456" s="24"/>
      <c r="S456" s="24"/>
      <c r="T456" s="24"/>
      <c r="U456" s="24"/>
    </row>
    <row r="457" spans="5:21" ht="12.75">
      <c r="E457" s="23"/>
      <c r="F457" s="24"/>
      <c r="H457" s="23"/>
      <c r="J457" s="201"/>
      <c r="K457" s="201"/>
      <c r="L457" s="201"/>
      <c r="N457" s="24"/>
      <c r="P457" s="24"/>
      <c r="Q457" s="23"/>
      <c r="R457" s="24"/>
      <c r="S457" s="24"/>
      <c r="T457" s="24"/>
      <c r="U457" s="24"/>
    </row>
    <row r="458" spans="5:21" ht="12.75">
      <c r="E458" s="23"/>
      <c r="F458" s="24"/>
      <c r="H458" s="23"/>
      <c r="J458" s="201"/>
      <c r="K458" s="201"/>
      <c r="L458" s="201"/>
      <c r="N458" s="24"/>
      <c r="P458" s="24"/>
      <c r="Q458" s="23"/>
      <c r="R458" s="24"/>
      <c r="S458" s="24"/>
      <c r="T458" s="24"/>
      <c r="U458" s="24"/>
    </row>
    <row r="459" spans="5:21" ht="12.75">
      <c r="E459" s="23"/>
      <c r="F459" s="24"/>
      <c r="H459" s="23"/>
      <c r="J459" s="201"/>
      <c r="K459" s="201"/>
      <c r="L459" s="201"/>
      <c r="N459" s="24"/>
      <c r="P459" s="24"/>
      <c r="Q459" s="23"/>
      <c r="R459" s="24"/>
      <c r="S459" s="24"/>
      <c r="T459" s="24"/>
      <c r="U459" s="24"/>
    </row>
    <row r="460" spans="5:21" ht="12.75">
      <c r="E460" s="23"/>
      <c r="F460" s="24"/>
      <c r="H460" s="23"/>
      <c r="J460" s="201"/>
      <c r="K460" s="201"/>
      <c r="L460" s="201"/>
      <c r="N460" s="24"/>
      <c r="P460" s="24"/>
      <c r="Q460" s="23"/>
      <c r="R460" s="24"/>
      <c r="S460" s="24"/>
      <c r="T460" s="24"/>
      <c r="U460" s="24"/>
    </row>
    <row r="461" spans="5:21" ht="12.75">
      <c r="E461" s="23"/>
      <c r="F461" s="24"/>
      <c r="H461" s="23"/>
      <c r="J461" s="201"/>
      <c r="K461" s="201"/>
      <c r="L461" s="201"/>
      <c r="N461" s="24"/>
      <c r="P461" s="24"/>
      <c r="Q461" s="23"/>
      <c r="R461" s="24"/>
      <c r="S461" s="24"/>
      <c r="T461" s="24"/>
      <c r="U461" s="24"/>
    </row>
    <row r="462" spans="5:21" ht="12.75">
      <c r="E462" s="23"/>
      <c r="F462" s="24"/>
      <c r="H462" s="23"/>
      <c r="J462" s="201"/>
      <c r="K462" s="201"/>
      <c r="L462" s="201"/>
      <c r="N462" s="24"/>
      <c r="P462" s="24"/>
      <c r="Q462" s="23"/>
      <c r="R462" s="24"/>
      <c r="S462" s="24"/>
      <c r="T462" s="24"/>
      <c r="U462" s="24"/>
    </row>
    <row r="463" spans="5:21" ht="12.75">
      <c r="E463" s="23"/>
      <c r="F463" s="24"/>
      <c r="H463" s="23"/>
      <c r="J463" s="201"/>
      <c r="K463" s="201"/>
      <c r="L463" s="201"/>
      <c r="N463" s="24"/>
      <c r="P463" s="24"/>
      <c r="Q463" s="23"/>
      <c r="R463" s="24"/>
      <c r="S463" s="24"/>
      <c r="T463" s="24"/>
      <c r="U463" s="24"/>
    </row>
    <row r="464" spans="5:21" ht="12.75">
      <c r="E464" s="23"/>
      <c r="F464" s="24"/>
      <c r="H464" s="23"/>
      <c r="J464" s="201"/>
      <c r="K464" s="201"/>
      <c r="L464" s="201"/>
      <c r="N464" s="24"/>
      <c r="P464" s="24"/>
      <c r="Q464" s="23"/>
      <c r="R464" s="24"/>
      <c r="S464" s="24"/>
      <c r="T464" s="24"/>
      <c r="U464" s="24"/>
    </row>
    <row r="465" spans="5:21" ht="12.75">
      <c r="E465" s="23"/>
      <c r="F465" s="24"/>
      <c r="H465" s="23"/>
      <c r="J465" s="201"/>
      <c r="K465" s="201"/>
      <c r="L465" s="201"/>
      <c r="N465" s="24"/>
      <c r="P465" s="24"/>
      <c r="Q465" s="23"/>
      <c r="R465" s="24"/>
      <c r="S465" s="24"/>
      <c r="T465" s="24"/>
      <c r="U465" s="24"/>
    </row>
    <row r="466" spans="5:21" ht="12.75">
      <c r="E466" s="23"/>
      <c r="F466" s="24"/>
      <c r="H466" s="23"/>
      <c r="J466" s="201"/>
      <c r="K466" s="201"/>
      <c r="L466" s="201"/>
      <c r="N466" s="24"/>
      <c r="P466" s="24"/>
      <c r="Q466" s="23"/>
      <c r="R466" s="24"/>
      <c r="S466" s="24"/>
      <c r="T466" s="24"/>
      <c r="U466" s="24"/>
    </row>
    <row r="467" spans="5:21" ht="12.75">
      <c r="E467" s="23"/>
      <c r="F467" s="24"/>
      <c r="H467" s="23"/>
      <c r="J467" s="201"/>
      <c r="K467" s="201"/>
      <c r="L467" s="201"/>
      <c r="N467" s="24"/>
      <c r="P467" s="24"/>
      <c r="Q467" s="23"/>
      <c r="R467" s="24"/>
      <c r="S467" s="24"/>
      <c r="T467" s="24"/>
      <c r="U467" s="24"/>
    </row>
    <row r="468" spans="5:21" ht="12.75">
      <c r="E468" s="23"/>
      <c r="F468" s="24"/>
      <c r="H468" s="23"/>
      <c r="J468" s="201"/>
      <c r="K468" s="201"/>
      <c r="L468" s="201"/>
      <c r="N468" s="24"/>
      <c r="P468" s="24"/>
      <c r="Q468" s="23"/>
      <c r="R468" s="24"/>
      <c r="S468" s="24"/>
      <c r="T468" s="24"/>
      <c r="U468" s="24"/>
    </row>
    <row r="469" spans="5:21" ht="12.75">
      <c r="E469" s="23"/>
      <c r="F469" s="24"/>
      <c r="H469" s="23"/>
      <c r="J469" s="201"/>
      <c r="K469" s="201"/>
      <c r="L469" s="201"/>
      <c r="N469" s="24"/>
      <c r="P469" s="24"/>
      <c r="Q469" s="23"/>
      <c r="R469" s="24"/>
      <c r="S469" s="24"/>
      <c r="T469" s="24"/>
      <c r="U469" s="24"/>
    </row>
    <row r="470" spans="5:21" ht="12.75">
      <c r="E470" s="23"/>
      <c r="F470" s="24"/>
      <c r="H470" s="23"/>
      <c r="J470" s="201"/>
      <c r="K470" s="201"/>
      <c r="L470" s="201"/>
      <c r="N470" s="24"/>
      <c r="P470" s="24"/>
      <c r="Q470" s="23"/>
      <c r="R470" s="24"/>
      <c r="S470" s="24"/>
      <c r="T470" s="24"/>
      <c r="U470" s="24"/>
    </row>
    <row r="471" spans="5:21" ht="12.75">
      <c r="E471" s="23"/>
      <c r="F471" s="24"/>
      <c r="H471" s="23"/>
      <c r="J471" s="201"/>
      <c r="K471" s="201"/>
      <c r="L471" s="201"/>
      <c r="N471" s="24"/>
      <c r="P471" s="24"/>
      <c r="Q471" s="23"/>
      <c r="R471" s="24"/>
      <c r="S471" s="24"/>
      <c r="T471" s="24"/>
      <c r="U471" s="24"/>
    </row>
    <row r="472" spans="5:21" ht="12.75">
      <c r="E472" s="23"/>
      <c r="F472" s="24"/>
      <c r="H472" s="23"/>
      <c r="J472" s="201"/>
      <c r="K472" s="201"/>
      <c r="L472" s="201"/>
      <c r="N472" s="24"/>
      <c r="P472" s="24"/>
      <c r="Q472" s="23"/>
      <c r="R472" s="24"/>
      <c r="S472" s="24"/>
      <c r="T472" s="24"/>
      <c r="U472" s="24"/>
    </row>
    <row r="473" spans="5:21" ht="12.75">
      <c r="E473" s="23"/>
      <c r="F473" s="24"/>
      <c r="H473" s="23"/>
      <c r="J473" s="201"/>
      <c r="K473" s="201"/>
      <c r="L473" s="201"/>
      <c r="N473" s="24"/>
      <c r="P473" s="24"/>
      <c r="Q473" s="23"/>
      <c r="R473" s="24"/>
      <c r="S473" s="24"/>
      <c r="T473" s="24"/>
      <c r="U473" s="24"/>
    </row>
    <row r="474" spans="5:21" ht="12.75">
      <c r="E474" s="23"/>
      <c r="F474" s="24"/>
      <c r="H474" s="23"/>
      <c r="J474" s="201"/>
      <c r="K474" s="201"/>
      <c r="L474" s="201"/>
      <c r="N474" s="24"/>
      <c r="P474" s="24"/>
      <c r="Q474" s="23"/>
      <c r="R474" s="24"/>
      <c r="S474" s="24"/>
      <c r="T474" s="24"/>
      <c r="U474" s="24"/>
    </row>
    <row r="475" spans="5:21" ht="12.75">
      <c r="E475" s="23"/>
      <c r="F475" s="24"/>
      <c r="H475" s="23"/>
      <c r="J475" s="201"/>
      <c r="K475" s="201"/>
      <c r="L475" s="201"/>
      <c r="N475" s="24"/>
      <c r="P475" s="24"/>
      <c r="Q475" s="23"/>
      <c r="R475" s="24"/>
      <c r="S475" s="24"/>
      <c r="T475" s="24"/>
      <c r="U475" s="24"/>
    </row>
    <row r="476" spans="5:21" ht="12.75">
      <c r="E476" s="23"/>
      <c r="F476" s="24"/>
      <c r="H476" s="23"/>
      <c r="J476" s="201"/>
      <c r="K476" s="201"/>
      <c r="L476" s="201"/>
      <c r="N476" s="24"/>
      <c r="P476" s="24"/>
      <c r="Q476" s="23"/>
      <c r="R476" s="24"/>
      <c r="S476" s="24"/>
      <c r="T476" s="24"/>
      <c r="U476" s="24"/>
    </row>
    <row r="477" spans="5:21" ht="12.75">
      <c r="E477" s="23"/>
      <c r="F477" s="24"/>
      <c r="H477" s="23"/>
      <c r="J477" s="201"/>
      <c r="K477" s="201"/>
      <c r="L477" s="201"/>
      <c r="N477" s="24"/>
      <c r="P477" s="24"/>
      <c r="Q477" s="23"/>
      <c r="R477" s="24"/>
      <c r="S477" s="24"/>
      <c r="T477" s="24"/>
      <c r="U477" s="24"/>
    </row>
    <row r="478" spans="5:21" ht="12.75">
      <c r="E478" s="23"/>
      <c r="F478" s="24"/>
      <c r="H478" s="23"/>
      <c r="J478" s="201"/>
      <c r="K478" s="201"/>
      <c r="L478" s="201"/>
      <c r="N478" s="24"/>
      <c r="P478" s="24"/>
      <c r="Q478" s="23"/>
      <c r="R478" s="24"/>
      <c r="S478" s="24"/>
      <c r="T478" s="24"/>
      <c r="U478" s="24"/>
    </row>
    <row r="479" spans="5:21" ht="12.75">
      <c r="E479" s="23"/>
      <c r="F479" s="24"/>
      <c r="H479" s="23"/>
      <c r="J479" s="201"/>
      <c r="K479" s="201"/>
      <c r="L479" s="201"/>
      <c r="N479" s="24"/>
      <c r="P479" s="24"/>
      <c r="Q479" s="23"/>
      <c r="R479" s="24"/>
      <c r="S479" s="24"/>
      <c r="T479" s="24"/>
      <c r="U479" s="24"/>
    </row>
    <row r="480" spans="5:21" ht="12.75">
      <c r="E480" s="23"/>
      <c r="F480" s="24"/>
      <c r="H480" s="23"/>
      <c r="J480" s="201"/>
      <c r="K480" s="201"/>
      <c r="L480" s="201"/>
      <c r="N480" s="24"/>
      <c r="P480" s="24"/>
      <c r="Q480" s="23"/>
      <c r="R480" s="24"/>
      <c r="S480" s="24"/>
      <c r="T480" s="24"/>
      <c r="U480" s="24"/>
    </row>
    <row r="481" spans="5:21" ht="12.75">
      <c r="E481" s="23"/>
      <c r="F481" s="24"/>
      <c r="H481" s="23"/>
      <c r="J481" s="201"/>
      <c r="K481" s="201"/>
      <c r="L481" s="201"/>
      <c r="N481" s="24"/>
      <c r="P481" s="24"/>
      <c r="Q481" s="23"/>
      <c r="R481" s="24"/>
      <c r="S481" s="24"/>
      <c r="T481" s="24"/>
      <c r="U481" s="24"/>
    </row>
    <row r="482" spans="5:21" ht="12.75">
      <c r="E482" s="23"/>
      <c r="F482" s="24"/>
      <c r="H482" s="23"/>
      <c r="J482" s="201"/>
      <c r="K482" s="201"/>
      <c r="L482" s="201"/>
      <c r="N482" s="24"/>
      <c r="P482" s="24"/>
      <c r="Q482" s="23"/>
      <c r="R482" s="24"/>
      <c r="S482" s="24"/>
      <c r="T482" s="24"/>
      <c r="U482" s="24"/>
    </row>
    <row r="483" spans="5:21" ht="12.75">
      <c r="E483" s="23"/>
      <c r="F483" s="24"/>
      <c r="H483" s="23"/>
      <c r="J483" s="201"/>
      <c r="K483" s="201"/>
      <c r="L483" s="201"/>
      <c r="N483" s="24"/>
      <c r="P483" s="24"/>
      <c r="Q483" s="23"/>
      <c r="R483" s="24"/>
      <c r="S483" s="24"/>
      <c r="T483" s="24"/>
      <c r="U483" s="24"/>
    </row>
    <row r="484" spans="5:21" ht="12.75">
      <c r="E484" s="23"/>
      <c r="F484" s="24"/>
      <c r="H484" s="23"/>
      <c r="J484" s="201"/>
      <c r="K484" s="201"/>
      <c r="L484" s="201"/>
      <c r="N484" s="24"/>
      <c r="P484" s="24"/>
      <c r="Q484" s="23"/>
      <c r="R484" s="24"/>
      <c r="S484" s="24"/>
      <c r="T484" s="24"/>
      <c r="U484" s="24"/>
    </row>
    <row r="485" spans="5:21" ht="12.75">
      <c r="E485" s="23"/>
      <c r="F485" s="24"/>
      <c r="H485" s="23"/>
      <c r="J485" s="201"/>
      <c r="K485" s="201"/>
      <c r="L485" s="201"/>
      <c r="N485" s="24"/>
      <c r="P485" s="24"/>
      <c r="Q485" s="23"/>
      <c r="R485" s="24"/>
      <c r="S485" s="24"/>
      <c r="T485" s="24"/>
      <c r="U485" s="24"/>
    </row>
    <row r="486" spans="5:21" ht="12.75">
      <c r="E486" s="23"/>
      <c r="F486" s="24"/>
      <c r="H486" s="23"/>
      <c r="J486" s="201"/>
      <c r="K486" s="201"/>
      <c r="L486" s="201"/>
      <c r="N486" s="24"/>
      <c r="P486" s="24"/>
      <c r="Q486" s="23"/>
      <c r="R486" s="24"/>
      <c r="S486" s="24"/>
      <c r="T486" s="24"/>
      <c r="U486" s="24"/>
    </row>
    <row r="487" spans="5:21" ht="12.75">
      <c r="E487" s="23"/>
      <c r="F487" s="24"/>
      <c r="H487" s="23"/>
      <c r="J487" s="201"/>
      <c r="K487" s="201"/>
      <c r="L487" s="201"/>
      <c r="N487" s="24"/>
      <c r="P487" s="24"/>
      <c r="Q487" s="23"/>
      <c r="R487" s="24"/>
      <c r="S487" s="24"/>
      <c r="T487" s="24"/>
      <c r="U487" s="24"/>
    </row>
    <row r="488" spans="5:21" ht="12.75">
      <c r="E488" s="23"/>
      <c r="F488" s="24"/>
      <c r="H488" s="23"/>
      <c r="J488" s="201"/>
      <c r="K488" s="201"/>
      <c r="L488" s="201"/>
      <c r="N488" s="24"/>
      <c r="P488" s="24"/>
      <c r="Q488" s="23"/>
      <c r="R488" s="24"/>
      <c r="S488" s="24"/>
      <c r="T488" s="24"/>
      <c r="U488" s="24"/>
    </row>
    <row r="489" spans="5:21" ht="12.75">
      <c r="E489" s="23"/>
      <c r="F489" s="24"/>
      <c r="H489" s="23"/>
      <c r="J489" s="201"/>
      <c r="K489" s="201"/>
      <c r="L489" s="201"/>
      <c r="N489" s="24"/>
      <c r="P489" s="24"/>
      <c r="Q489" s="23"/>
      <c r="R489" s="24"/>
      <c r="S489" s="24"/>
      <c r="T489" s="24"/>
      <c r="U489" s="24"/>
    </row>
    <row r="490" spans="5:21" ht="12.75">
      <c r="E490" s="23"/>
      <c r="F490" s="24"/>
      <c r="H490" s="23"/>
      <c r="J490" s="201"/>
      <c r="K490" s="201"/>
      <c r="L490" s="201"/>
      <c r="N490" s="24"/>
      <c r="P490" s="24"/>
      <c r="Q490" s="23"/>
      <c r="R490" s="24"/>
      <c r="S490" s="24"/>
      <c r="T490" s="24"/>
      <c r="U490" s="24"/>
    </row>
    <row r="491" spans="5:21" ht="12.75">
      <c r="E491" s="23"/>
      <c r="F491" s="24"/>
      <c r="H491" s="23"/>
      <c r="J491" s="201"/>
      <c r="K491" s="201"/>
      <c r="L491" s="201"/>
      <c r="N491" s="24"/>
      <c r="P491" s="24"/>
      <c r="Q491" s="23"/>
      <c r="R491" s="24"/>
      <c r="S491" s="24"/>
      <c r="T491" s="24"/>
      <c r="U491" s="24"/>
    </row>
    <row r="492" spans="5:21" ht="12.75">
      <c r="E492" s="23"/>
      <c r="F492" s="24"/>
      <c r="H492" s="23"/>
      <c r="J492" s="201"/>
      <c r="K492" s="201"/>
      <c r="L492" s="201"/>
      <c r="N492" s="24"/>
      <c r="P492" s="24"/>
      <c r="Q492" s="23"/>
      <c r="R492" s="24"/>
      <c r="S492" s="24"/>
      <c r="T492" s="24"/>
      <c r="U492" s="24"/>
    </row>
    <row r="493" spans="5:21" ht="12.75">
      <c r="E493" s="23"/>
      <c r="F493" s="24"/>
      <c r="H493" s="23"/>
      <c r="J493" s="201"/>
      <c r="K493" s="201"/>
      <c r="L493" s="201"/>
      <c r="N493" s="24"/>
      <c r="P493" s="24"/>
      <c r="Q493" s="23"/>
      <c r="R493" s="24"/>
      <c r="S493" s="24"/>
      <c r="T493" s="24"/>
      <c r="U493" s="24"/>
    </row>
    <row r="494" spans="5:21" ht="12.75">
      <c r="E494" s="23"/>
      <c r="F494" s="24"/>
      <c r="H494" s="23"/>
      <c r="J494" s="201"/>
      <c r="K494" s="201"/>
      <c r="L494" s="201"/>
      <c r="N494" s="24"/>
      <c r="P494" s="24"/>
      <c r="Q494" s="23"/>
      <c r="R494" s="24"/>
      <c r="S494" s="24"/>
      <c r="T494" s="24"/>
      <c r="U494" s="24"/>
    </row>
    <row r="495" spans="5:21" ht="12.75">
      <c r="E495" s="23"/>
      <c r="F495" s="24"/>
      <c r="H495" s="23"/>
      <c r="J495" s="201"/>
      <c r="K495" s="201"/>
      <c r="L495" s="201"/>
      <c r="N495" s="24"/>
      <c r="P495" s="24"/>
      <c r="Q495" s="23"/>
      <c r="R495" s="24"/>
      <c r="S495" s="24"/>
      <c r="T495" s="24"/>
      <c r="U495" s="24"/>
    </row>
    <row r="496" spans="5:21" ht="12.75">
      <c r="E496" s="23"/>
      <c r="F496" s="24"/>
      <c r="H496" s="23"/>
      <c r="J496" s="201"/>
      <c r="K496" s="201"/>
      <c r="L496" s="201"/>
      <c r="N496" s="24"/>
      <c r="P496" s="24"/>
      <c r="Q496" s="23"/>
      <c r="R496" s="24"/>
      <c r="S496" s="24"/>
      <c r="T496" s="24"/>
      <c r="U496" s="24"/>
    </row>
    <row r="497" spans="5:21" ht="12.75">
      <c r="E497" s="23"/>
      <c r="F497" s="24"/>
      <c r="H497" s="23"/>
      <c r="J497" s="201"/>
      <c r="K497" s="201"/>
      <c r="L497" s="201"/>
      <c r="N497" s="24"/>
      <c r="P497" s="24"/>
      <c r="Q497" s="23"/>
      <c r="R497" s="24"/>
      <c r="S497" s="24"/>
      <c r="T497" s="24"/>
      <c r="U497" s="24"/>
    </row>
    <row r="498" spans="5:21" ht="12.75">
      <c r="E498" s="23"/>
      <c r="F498" s="24"/>
      <c r="H498" s="23"/>
      <c r="J498" s="201"/>
      <c r="K498" s="201"/>
      <c r="L498" s="201"/>
      <c r="N498" s="24"/>
      <c r="P498" s="24"/>
      <c r="Q498" s="23"/>
      <c r="R498" s="24"/>
      <c r="S498" s="24"/>
      <c r="T498" s="24"/>
      <c r="U498" s="24"/>
    </row>
    <row r="499" spans="5:21" ht="12.75">
      <c r="E499" s="23"/>
      <c r="F499" s="24"/>
      <c r="H499" s="23"/>
      <c r="J499" s="201"/>
      <c r="K499" s="201"/>
      <c r="L499" s="201"/>
      <c r="N499" s="24"/>
      <c r="P499" s="24"/>
      <c r="Q499" s="23"/>
      <c r="R499" s="24"/>
      <c r="S499" s="24"/>
      <c r="T499" s="24"/>
      <c r="U499" s="24"/>
    </row>
    <row r="500" spans="5:21" ht="12.75">
      <c r="E500" s="23"/>
      <c r="F500" s="24"/>
      <c r="H500" s="23"/>
      <c r="J500" s="201"/>
      <c r="K500" s="201"/>
      <c r="L500" s="201"/>
      <c r="N500" s="24"/>
      <c r="P500" s="24"/>
      <c r="Q500" s="23"/>
      <c r="R500" s="24"/>
      <c r="S500" s="24"/>
      <c r="T500" s="24"/>
      <c r="U500" s="24"/>
    </row>
    <row r="501" spans="5:21" ht="12.75">
      <c r="E501" s="23"/>
      <c r="F501" s="24"/>
      <c r="H501" s="23"/>
      <c r="J501" s="201"/>
      <c r="K501" s="201"/>
      <c r="L501" s="201"/>
      <c r="N501" s="24"/>
      <c r="P501" s="24"/>
      <c r="Q501" s="23"/>
      <c r="R501" s="24"/>
      <c r="S501" s="24"/>
      <c r="T501" s="24"/>
      <c r="U501" s="24"/>
    </row>
    <row r="502" spans="5:21" ht="12.75">
      <c r="E502" s="23"/>
      <c r="F502" s="24"/>
      <c r="H502" s="23"/>
      <c r="J502" s="201"/>
      <c r="K502" s="201"/>
      <c r="L502" s="201"/>
      <c r="N502" s="24"/>
      <c r="P502" s="24"/>
      <c r="Q502" s="23"/>
      <c r="R502" s="24"/>
      <c r="S502" s="24"/>
      <c r="T502" s="24"/>
      <c r="U502" s="24"/>
    </row>
    <row r="503" spans="5:21" ht="12.75">
      <c r="E503" s="23"/>
      <c r="F503" s="24"/>
      <c r="H503" s="23"/>
      <c r="J503" s="201"/>
      <c r="K503" s="201"/>
      <c r="L503" s="201"/>
      <c r="N503" s="24"/>
      <c r="P503" s="24"/>
      <c r="Q503" s="23"/>
      <c r="R503" s="24"/>
      <c r="S503" s="24"/>
      <c r="T503" s="24"/>
      <c r="U503" s="24"/>
    </row>
    <row r="504" spans="5:21" ht="12.75">
      <c r="E504" s="23"/>
      <c r="F504" s="24"/>
      <c r="H504" s="23"/>
      <c r="J504" s="201"/>
      <c r="K504" s="201"/>
      <c r="L504" s="201"/>
      <c r="N504" s="24"/>
      <c r="P504" s="24"/>
      <c r="Q504" s="23"/>
      <c r="R504" s="24"/>
      <c r="S504" s="24"/>
      <c r="T504" s="24"/>
      <c r="U504" s="24"/>
    </row>
    <row r="505" spans="5:21" ht="12.75">
      <c r="E505" s="23"/>
      <c r="F505" s="24"/>
      <c r="H505" s="23"/>
      <c r="J505" s="201"/>
      <c r="K505" s="201"/>
      <c r="L505" s="201"/>
      <c r="N505" s="24"/>
      <c r="P505" s="24"/>
      <c r="Q505" s="23"/>
      <c r="R505" s="24"/>
      <c r="S505" s="24"/>
      <c r="T505" s="24"/>
      <c r="U505" s="24"/>
    </row>
    <row r="506" spans="5:21" ht="12.75">
      <c r="E506" s="23"/>
      <c r="F506" s="24"/>
      <c r="H506" s="23"/>
      <c r="J506" s="201"/>
      <c r="K506" s="201"/>
      <c r="L506" s="201"/>
      <c r="N506" s="24"/>
      <c r="P506" s="24"/>
      <c r="Q506" s="23"/>
      <c r="R506" s="24"/>
      <c r="S506" s="24"/>
      <c r="T506" s="24"/>
      <c r="U506" s="24"/>
    </row>
    <row r="507" spans="5:21" ht="12.75">
      <c r="E507" s="23"/>
      <c r="F507" s="24"/>
      <c r="H507" s="23"/>
      <c r="J507" s="201"/>
      <c r="K507" s="201"/>
      <c r="L507" s="201"/>
      <c r="N507" s="24"/>
      <c r="P507" s="24"/>
      <c r="Q507" s="23"/>
      <c r="R507" s="24"/>
      <c r="S507" s="24"/>
      <c r="T507" s="24"/>
      <c r="U507" s="24"/>
    </row>
    <row r="508" spans="5:21" ht="12.75">
      <c r="E508" s="23"/>
      <c r="F508" s="24"/>
      <c r="H508" s="23"/>
      <c r="J508" s="201"/>
      <c r="K508" s="201"/>
      <c r="L508" s="201"/>
      <c r="N508" s="24"/>
      <c r="P508" s="24"/>
      <c r="Q508" s="23"/>
      <c r="R508" s="24"/>
      <c r="S508" s="24"/>
      <c r="T508" s="24"/>
      <c r="U508" s="24"/>
    </row>
    <row r="509" spans="5:21" ht="12.75">
      <c r="E509" s="23"/>
      <c r="F509" s="24"/>
      <c r="H509" s="23"/>
      <c r="J509" s="201"/>
      <c r="K509" s="201"/>
      <c r="L509" s="201"/>
      <c r="N509" s="24"/>
      <c r="P509" s="24"/>
      <c r="Q509" s="23"/>
      <c r="R509" s="24"/>
      <c r="S509" s="24"/>
      <c r="T509" s="24"/>
      <c r="U509" s="24"/>
    </row>
    <row r="510" spans="5:21" ht="12.75">
      <c r="E510" s="23"/>
      <c r="F510" s="24"/>
      <c r="H510" s="23"/>
      <c r="J510" s="201"/>
      <c r="K510" s="201"/>
      <c r="L510" s="201"/>
      <c r="N510" s="24"/>
      <c r="P510" s="24"/>
      <c r="Q510" s="23"/>
      <c r="R510" s="24"/>
      <c r="S510" s="24"/>
      <c r="T510" s="24"/>
      <c r="U510" s="24"/>
    </row>
    <row r="511" spans="5:21" ht="12.75">
      <c r="E511" s="23"/>
      <c r="F511" s="24"/>
      <c r="H511" s="23"/>
      <c r="J511" s="201"/>
      <c r="K511" s="201"/>
      <c r="L511" s="201"/>
      <c r="N511" s="24"/>
      <c r="P511" s="24"/>
      <c r="Q511" s="23"/>
      <c r="R511" s="24"/>
      <c r="S511" s="24"/>
      <c r="T511" s="24"/>
      <c r="U511" s="24"/>
    </row>
    <row r="512" spans="5:21" ht="12.75">
      <c r="E512" s="23"/>
      <c r="F512" s="24"/>
      <c r="H512" s="23"/>
      <c r="J512" s="201"/>
      <c r="K512" s="201"/>
      <c r="L512" s="201"/>
      <c r="N512" s="24"/>
      <c r="P512" s="24"/>
      <c r="Q512" s="23"/>
      <c r="R512" s="24"/>
      <c r="S512" s="24"/>
      <c r="T512" s="24"/>
      <c r="U512" s="24"/>
    </row>
    <row r="513" spans="5:21" ht="12.75">
      <c r="E513" s="23"/>
      <c r="F513" s="24"/>
      <c r="H513" s="23"/>
      <c r="J513" s="201"/>
      <c r="K513" s="201"/>
      <c r="L513" s="201"/>
      <c r="N513" s="24"/>
      <c r="P513" s="24"/>
      <c r="Q513" s="23"/>
      <c r="R513" s="24"/>
      <c r="S513" s="24"/>
      <c r="T513" s="24"/>
      <c r="U513" s="24"/>
    </row>
    <row r="514" spans="5:21" ht="12.75">
      <c r="E514" s="23"/>
      <c r="F514" s="24"/>
      <c r="H514" s="23"/>
      <c r="J514" s="201"/>
      <c r="K514" s="201"/>
      <c r="L514" s="201"/>
      <c r="N514" s="24"/>
      <c r="P514" s="24"/>
      <c r="Q514" s="23"/>
      <c r="R514" s="24"/>
      <c r="S514" s="24"/>
      <c r="T514" s="24"/>
      <c r="U514" s="24"/>
    </row>
    <row r="515" spans="5:21" ht="12.75">
      <c r="E515" s="23"/>
      <c r="F515" s="24"/>
      <c r="H515" s="23"/>
      <c r="J515" s="201"/>
      <c r="K515" s="201"/>
      <c r="L515" s="201"/>
      <c r="N515" s="24"/>
      <c r="P515" s="24"/>
      <c r="Q515" s="23"/>
      <c r="R515" s="24"/>
      <c r="S515" s="24"/>
      <c r="T515" s="24"/>
      <c r="U515" s="24"/>
    </row>
    <row r="516" spans="5:21" ht="12.75">
      <c r="E516" s="23"/>
      <c r="F516" s="24"/>
      <c r="H516" s="23"/>
      <c r="J516" s="201"/>
      <c r="K516" s="201"/>
      <c r="L516" s="201"/>
      <c r="N516" s="24"/>
      <c r="P516" s="24"/>
      <c r="Q516" s="23"/>
      <c r="R516" s="24"/>
      <c r="S516" s="24"/>
      <c r="T516" s="24"/>
      <c r="U516" s="24"/>
    </row>
    <row r="517" spans="5:21" ht="12.75">
      <c r="E517" s="23"/>
      <c r="F517" s="24"/>
      <c r="H517" s="23"/>
      <c r="J517" s="201"/>
      <c r="K517" s="201"/>
      <c r="L517" s="201"/>
      <c r="N517" s="24"/>
      <c r="P517" s="24"/>
      <c r="Q517" s="23"/>
      <c r="R517" s="24"/>
      <c r="S517" s="24"/>
      <c r="T517" s="24"/>
      <c r="U517" s="24"/>
    </row>
    <row r="518" spans="5:21" ht="12.75">
      <c r="E518" s="23"/>
      <c r="F518" s="24"/>
      <c r="H518" s="23"/>
      <c r="J518" s="201"/>
      <c r="K518" s="201"/>
      <c r="L518" s="201"/>
      <c r="N518" s="24"/>
      <c r="P518" s="24"/>
      <c r="Q518" s="23"/>
      <c r="R518" s="24"/>
      <c r="S518" s="24"/>
      <c r="T518" s="24"/>
      <c r="U518" s="24"/>
    </row>
    <row r="519" spans="5:21" ht="12.75">
      <c r="E519" s="23"/>
      <c r="F519" s="24"/>
      <c r="H519" s="23"/>
      <c r="J519" s="201"/>
      <c r="K519" s="201"/>
      <c r="L519" s="201"/>
      <c r="N519" s="24"/>
      <c r="P519" s="24"/>
      <c r="Q519" s="23"/>
      <c r="R519" s="24"/>
      <c r="S519" s="24"/>
      <c r="T519" s="24"/>
      <c r="U519" s="24"/>
    </row>
    <row r="520" spans="5:21" ht="12.75">
      <c r="E520" s="23"/>
      <c r="F520" s="24"/>
      <c r="H520" s="23"/>
      <c r="J520" s="201"/>
      <c r="K520" s="201"/>
      <c r="L520" s="201"/>
      <c r="N520" s="24"/>
      <c r="P520" s="24"/>
      <c r="Q520" s="23"/>
      <c r="R520" s="24"/>
      <c r="S520" s="24"/>
      <c r="T520" s="24"/>
      <c r="U520" s="24"/>
    </row>
    <row r="521" spans="5:21" ht="12.75">
      <c r="E521" s="23"/>
      <c r="F521" s="24"/>
      <c r="H521" s="23"/>
      <c r="J521" s="201"/>
      <c r="K521" s="201"/>
      <c r="L521" s="201"/>
      <c r="N521" s="24"/>
      <c r="P521" s="24"/>
      <c r="Q521" s="23"/>
      <c r="R521" s="24"/>
      <c r="S521" s="24"/>
      <c r="T521" s="24"/>
      <c r="U521" s="24"/>
    </row>
    <row r="522" spans="5:21" ht="12.75">
      <c r="E522" s="23"/>
      <c r="F522" s="24"/>
      <c r="H522" s="23"/>
      <c r="J522" s="201"/>
      <c r="K522" s="201"/>
      <c r="L522" s="201"/>
      <c r="N522" s="24"/>
      <c r="P522" s="24"/>
      <c r="Q522" s="23"/>
      <c r="R522" s="24"/>
      <c r="S522" s="24"/>
      <c r="T522" s="24"/>
      <c r="U522" s="24"/>
    </row>
    <row r="523" spans="5:21" ht="12.75">
      <c r="E523" s="23"/>
      <c r="F523" s="24"/>
      <c r="H523" s="23"/>
      <c r="J523" s="201"/>
      <c r="K523" s="201"/>
      <c r="L523" s="201"/>
      <c r="N523" s="24"/>
      <c r="P523" s="24"/>
      <c r="Q523" s="23"/>
      <c r="R523" s="24"/>
      <c r="S523" s="24"/>
      <c r="T523" s="24"/>
      <c r="U523" s="24"/>
    </row>
    <row r="524" spans="5:21" ht="12.75">
      <c r="E524" s="23"/>
      <c r="F524" s="24"/>
      <c r="H524" s="23"/>
      <c r="J524" s="201"/>
      <c r="K524" s="201"/>
      <c r="L524" s="201"/>
      <c r="N524" s="24"/>
      <c r="P524" s="24"/>
      <c r="Q524" s="23"/>
      <c r="R524" s="24"/>
      <c r="S524" s="24"/>
      <c r="T524" s="24"/>
      <c r="U524" s="24"/>
    </row>
    <row r="525" spans="5:21" ht="12.75">
      <c r="E525" s="23"/>
      <c r="F525" s="24"/>
      <c r="H525" s="23"/>
      <c r="J525" s="201"/>
      <c r="K525" s="201"/>
      <c r="L525" s="201"/>
      <c r="N525" s="24"/>
      <c r="P525" s="24"/>
      <c r="Q525" s="23"/>
      <c r="R525" s="24"/>
      <c r="S525" s="24"/>
      <c r="T525" s="24"/>
      <c r="U525" s="24"/>
    </row>
    <row r="526" spans="5:21" ht="12.75">
      <c r="E526" s="23"/>
      <c r="F526" s="24"/>
      <c r="H526" s="23"/>
      <c r="J526" s="201"/>
      <c r="K526" s="201"/>
      <c r="L526" s="201"/>
      <c r="N526" s="24"/>
      <c r="P526" s="24"/>
      <c r="Q526" s="23"/>
      <c r="R526" s="24"/>
      <c r="S526" s="24"/>
      <c r="T526" s="24"/>
      <c r="U526" s="24"/>
    </row>
    <row r="527" spans="5:21" ht="12.75">
      <c r="E527" s="23"/>
      <c r="F527" s="24"/>
      <c r="H527" s="23"/>
      <c r="J527" s="201"/>
      <c r="K527" s="201"/>
      <c r="L527" s="201"/>
      <c r="N527" s="24"/>
      <c r="P527" s="24"/>
      <c r="Q527" s="23"/>
      <c r="R527" s="24"/>
      <c r="S527" s="24"/>
      <c r="T527" s="24"/>
      <c r="U527" s="24"/>
    </row>
    <row r="528" spans="5:21" ht="12.75">
      <c r="E528" s="23"/>
      <c r="F528" s="24"/>
      <c r="H528" s="23"/>
      <c r="J528" s="201"/>
      <c r="K528" s="201"/>
      <c r="L528" s="201"/>
      <c r="N528" s="24"/>
      <c r="P528" s="24"/>
      <c r="Q528" s="23"/>
      <c r="R528" s="24"/>
      <c r="S528" s="24"/>
      <c r="T528" s="24"/>
      <c r="U528" s="24"/>
    </row>
    <row r="529" spans="5:21" ht="12.75">
      <c r="E529" s="23"/>
      <c r="F529" s="24"/>
      <c r="H529" s="23"/>
      <c r="J529" s="201"/>
      <c r="K529" s="201"/>
      <c r="L529" s="201"/>
      <c r="N529" s="24"/>
      <c r="P529" s="24"/>
      <c r="Q529" s="23"/>
      <c r="R529" s="24"/>
      <c r="S529" s="24"/>
      <c r="T529" s="24"/>
      <c r="U529" s="24"/>
    </row>
    <row r="530" spans="5:21" ht="12.75">
      <c r="E530" s="23"/>
      <c r="F530" s="24"/>
      <c r="H530" s="23"/>
      <c r="J530" s="201"/>
      <c r="K530" s="201"/>
      <c r="L530" s="201"/>
      <c r="N530" s="24"/>
      <c r="P530" s="24"/>
      <c r="Q530" s="23"/>
      <c r="R530" s="24"/>
      <c r="S530" s="24"/>
      <c r="T530" s="24"/>
      <c r="U530" s="24"/>
    </row>
    <row r="531" spans="5:21" ht="12.75">
      <c r="E531" s="23"/>
      <c r="F531" s="24"/>
      <c r="H531" s="23"/>
      <c r="J531" s="201"/>
      <c r="K531" s="201"/>
      <c r="L531" s="201"/>
      <c r="N531" s="24"/>
      <c r="P531" s="24"/>
      <c r="Q531" s="23"/>
      <c r="R531" s="24"/>
      <c r="S531" s="24"/>
      <c r="T531" s="24"/>
      <c r="U531" s="24"/>
    </row>
    <row r="532" spans="5:21" ht="12.75">
      <c r="E532" s="23"/>
      <c r="F532" s="24"/>
      <c r="H532" s="23"/>
      <c r="J532" s="201"/>
      <c r="K532" s="201"/>
      <c r="L532" s="201"/>
      <c r="N532" s="24"/>
      <c r="P532" s="24"/>
      <c r="Q532" s="23"/>
      <c r="R532" s="24"/>
      <c r="S532" s="24"/>
      <c r="T532" s="24"/>
      <c r="U532" s="24"/>
    </row>
    <row r="533" spans="5:21" ht="12.75">
      <c r="E533" s="23"/>
      <c r="F533" s="24"/>
      <c r="H533" s="23"/>
      <c r="J533" s="201"/>
      <c r="K533" s="201"/>
      <c r="L533" s="201"/>
      <c r="N533" s="24"/>
      <c r="P533" s="24"/>
      <c r="Q533" s="23"/>
      <c r="R533" s="24"/>
      <c r="S533" s="24"/>
      <c r="T533" s="24"/>
      <c r="U533" s="24"/>
    </row>
    <row r="534" spans="5:21" ht="12.75">
      <c r="E534" s="23"/>
      <c r="F534" s="24"/>
      <c r="H534" s="23"/>
      <c r="J534" s="201"/>
      <c r="K534" s="201"/>
      <c r="L534" s="201"/>
      <c r="N534" s="24"/>
      <c r="P534" s="24"/>
      <c r="Q534" s="23"/>
      <c r="R534" s="24"/>
      <c r="S534" s="24"/>
      <c r="T534" s="24"/>
      <c r="U534" s="24"/>
    </row>
    <row r="535" spans="5:21" ht="12.75">
      <c r="E535" s="23"/>
      <c r="F535" s="24"/>
      <c r="H535" s="23"/>
      <c r="J535" s="201"/>
      <c r="K535" s="201"/>
      <c r="L535" s="201"/>
      <c r="N535" s="24"/>
      <c r="P535" s="24"/>
      <c r="Q535" s="23"/>
      <c r="R535" s="24"/>
      <c r="S535" s="24"/>
      <c r="T535" s="24"/>
      <c r="U535" s="24"/>
    </row>
    <row r="536" spans="5:21" ht="12.75">
      <c r="E536" s="23"/>
      <c r="F536" s="24"/>
      <c r="H536" s="23"/>
      <c r="J536" s="201"/>
      <c r="K536" s="201"/>
      <c r="L536" s="201"/>
      <c r="N536" s="24"/>
      <c r="P536" s="24"/>
      <c r="Q536" s="23"/>
      <c r="R536" s="24"/>
      <c r="S536" s="24"/>
      <c r="T536" s="24"/>
      <c r="U536" s="24"/>
    </row>
    <row r="537" spans="5:21" ht="12.75">
      <c r="E537" s="23"/>
      <c r="F537" s="24"/>
      <c r="H537" s="23"/>
      <c r="J537" s="201"/>
      <c r="K537" s="201"/>
      <c r="L537" s="201"/>
      <c r="N537" s="24"/>
      <c r="P537" s="24"/>
      <c r="Q537" s="23"/>
      <c r="R537" s="24"/>
      <c r="S537" s="24"/>
      <c r="T537" s="24"/>
      <c r="U537" s="24"/>
    </row>
    <row r="538" spans="5:21" ht="12.75">
      <c r="E538" s="23"/>
      <c r="F538" s="24"/>
      <c r="H538" s="23"/>
      <c r="J538" s="201"/>
      <c r="K538" s="201"/>
      <c r="L538" s="201"/>
      <c r="N538" s="24"/>
      <c r="P538" s="24"/>
      <c r="Q538" s="23"/>
      <c r="R538" s="24"/>
      <c r="S538" s="24"/>
      <c r="T538" s="24"/>
      <c r="U538" s="24"/>
    </row>
    <row r="539" spans="5:21" ht="12.75">
      <c r="E539" s="23"/>
      <c r="F539" s="24"/>
      <c r="H539" s="23"/>
      <c r="J539" s="201"/>
      <c r="K539" s="201"/>
      <c r="L539" s="201"/>
      <c r="N539" s="24"/>
      <c r="P539" s="24"/>
      <c r="Q539" s="23"/>
      <c r="R539" s="24"/>
      <c r="S539" s="24"/>
      <c r="T539" s="24"/>
      <c r="U539" s="24"/>
    </row>
    <row r="540" spans="5:21" ht="12.75">
      <c r="E540" s="23"/>
      <c r="F540" s="24"/>
      <c r="H540" s="23"/>
      <c r="J540" s="201"/>
      <c r="K540" s="201"/>
      <c r="L540" s="201"/>
      <c r="N540" s="24"/>
      <c r="P540" s="24"/>
      <c r="Q540" s="23"/>
      <c r="R540" s="24"/>
      <c r="S540" s="24"/>
      <c r="T540" s="24"/>
      <c r="U540" s="24"/>
    </row>
    <row r="541" spans="5:21" ht="12.75">
      <c r="E541" s="23"/>
      <c r="F541" s="24"/>
      <c r="H541" s="23"/>
      <c r="J541" s="201"/>
      <c r="K541" s="201"/>
      <c r="L541" s="201"/>
      <c r="N541" s="24"/>
      <c r="P541" s="24"/>
      <c r="Q541" s="23"/>
      <c r="R541" s="24"/>
      <c r="S541" s="24"/>
      <c r="T541" s="24"/>
      <c r="U541" s="24"/>
    </row>
    <row r="542" spans="5:21" ht="12.75">
      <c r="E542" s="23"/>
      <c r="F542" s="24"/>
      <c r="H542" s="23"/>
      <c r="J542" s="201"/>
      <c r="K542" s="201"/>
      <c r="L542" s="201"/>
      <c r="N542" s="24"/>
      <c r="P542" s="24"/>
      <c r="Q542" s="23"/>
      <c r="R542" s="24"/>
      <c r="S542" s="24"/>
      <c r="T542" s="24"/>
      <c r="U542" s="24"/>
    </row>
    <row r="543" spans="5:21" ht="12.75">
      <c r="E543" s="23"/>
      <c r="F543" s="24"/>
      <c r="H543" s="23"/>
      <c r="J543" s="201"/>
      <c r="K543" s="201"/>
      <c r="L543" s="201"/>
      <c r="N543" s="24"/>
      <c r="P543" s="24"/>
      <c r="Q543" s="23"/>
      <c r="R543" s="24"/>
      <c r="S543" s="24"/>
      <c r="T543" s="24"/>
      <c r="U543" s="24"/>
    </row>
    <row r="544" spans="5:21" ht="12.75">
      <c r="E544" s="23"/>
      <c r="F544" s="24"/>
      <c r="H544" s="23"/>
      <c r="J544" s="201"/>
      <c r="K544" s="201"/>
      <c r="L544" s="201"/>
      <c r="N544" s="24"/>
      <c r="P544" s="24"/>
      <c r="Q544" s="23"/>
      <c r="R544" s="24"/>
      <c r="S544" s="24"/>
      <c r="T544" s="24"/>
      <c r="U544" s="24"/>
    </row>
    <row r="545" spans="5:21" ht="12.75">
      <c r="E545" s="23"/>
      <c r="F545" s="24"/>
      <c r="H545" s="23"/>
      <c r="J545" s="201"/>
      <c r="K545" s="201"/>
      <c r="L545" s="201"/>
      <c r="N545" s="24"/>
      <c r="P545" s="24"/>
      <c r="Q545" s="23"/>
      <c r="R545" s="24"/>
      <c r="S545" s="24"/>
      <c r="T545" s="24"/>
      <c r="U545" s="24"/>
    </row>
    <row r="546" spans="5:21" ht="12.75">
      <c r="E546" s="23"/>
      <c r="F546" s="24"/>
      <c r="H546" s="23"/>
      <c r="J546" s="201"/>
      <c r="K546" s="201"/>
      <c r="L546" s="201"/>
      <c r="N546" s="24"/>
      <c r="P546" s="24"/>
      <c r="Q546" s="23"/>
      <c r="R546" s="24"/>
      <c r="S546" s="24"/>
      <c r="T546" s="24"/>
      <c r="U546" s="24"/>
    </row>
    <row r="547" spans="5:21" ht="12.75">
      <c r="E547" s="23"/>
      <c r="F547" s="24"/>
      <c r="H547" s="23"/>
      <c r="J547" s="201"/>
      <c r="K547" s="201"/>
      <c r="L547" s="201"/>
      <c r="N547" s="24"/>
      <c r="P547" s="24"/>
      <c r="Q547" s="23"/>
      <c r="R547" s="24"/>
      <c r="S547" s="24"/>
      <c r="T547" s="24"/>
      <c r="U547" s="24"/>
    </row>
    <row r="548" spans="5:21" ht="12.75">
      <c r="E548" s="23"/>
      <c r="F548" s="24"/>
      <c r="H548" s="23"/>
      <c r="J548" s="201"/>
      <c r="K548" s="201"/>
      <c r="L548" s="201"/>
      <c r="N548" s="24"/>
      <c r="P548" s="24"/>
      <c r="Q548" s="23"/>
      <c r="R548" s="24"/>
      <c r="S548" s="24"/>
      <c r="T548" s="24"/>
      <c r="U548" s="24"/>
    </row>
    <row r="549" spans="5:21" ht="12.75">
      <c r="E549" s="23"/>
      <c r="F549" s="24"/>
      <c r="H549" s="23"/>
      <c r="J549" s="201"/>
      <c r="K549" s="201"/>
      <c r="L549" s="201"/>
      <c r="N549" s="24"/>
      <c r="P549" s="24"/>
      <c r="Q549" s="23"/>
      <c r="R549" s="24"/>
      <c r="S549" s="24"/>
      <c r="T549" s="24"/>
      <c r="U549" s="24"/>
    </row>
    <row r="550" spans="5:21" ht="12.75">
      <c r="E550" s="23"/>
      <c r="F550" s="24"/>
      <c r="H550" s="23"/>
      <c r="J550" s="201"/>
      <c r="K550" s="201"/>
      <c r="L550" s="201"/>
      <c r="N550" s="24"/>
      <c r="P550" s="24"/>
      <c r="Q550" s="23"/>
      <c r="R550" s="24"/>
      <c r="S550" s="24"/>
      <c r="T550" s="24"/>
      <c r="U550" s="24"/>
    </row>
    <row r="551" spans="5:21" ht="12.75">
      <c r="E551" s="23"/>
      <c r="F551" s="24"/>
      <c r="H551" s="23"/>
      <c r="J551" s="201"/>
      <c r="K551" s="201"/>
      <c r="L551" s="201"/>
      <c r="N551" s="24"/>
      <c r="P551" s="24"/>
      <c r="Q551" s="23"/>
      <c r="R551" s="24"/>
      <c r="S551" s="24"/>
      <c r="T551" s="24"/>
      <c r="U551" s="24"/>
    </row>
    <row r="552" spans="5:21" ht="12.75">
      <c r="E552" s="23"/>
      <c r="F552" s="24"/>
      <c r="H552" s="23"/>
      <c r="J552" s="201"/>
      <c r="K552" s="201"/>
      <c r="L552" s="201"/>
      <c r="N552" s="24"/>
      <c r="P552" s="24"/>
      <c r="Q552" s="23"/>
      <c r="R552" s="24"/>
      <c r="S552" s="24"/>
      <c r="T552" s="24"/>
      <c r="U552" s="24"/>
    </row>
    <row r="553" spans="5:21" ht="12.75">
      <c r="E553" s="23"/>
      <c r="F553" s="24"/>
      <c r="H553" s="23"/>
      <c r="J553" s="201"/>
      <c r="K553" s="201"/>
      <c r="L553" s="201"/>
      <c r="N553" s="24"/>
      <c r="P553" s="24"/>
      <c r="Q553" s="23"/>
      <c r="R553" s="24"/>
      <c r="S553" s="24"/>
      <c r="T553" s="24"/>
      <c r="U553" s="24"/>
    </row>
    <row r="554" spans="5:21" ht="12.75">
      <c r="E554" s="23"/>
      <c r="F554" s="24"/>
      <c r="H554" s="23"/>
      <c r="J554" s="201"/>
      <c r="K554" s="201"/>
      <c r="L554" s="201"/>
      <c r="N554" s="24"/>
      <c r="P554" s="24"/>
      <c r="Q554" s="23"/>
      <c r="R554" s="24"/>
      <c r="S554" s="24"/>
      <c r="T554" s="24"/>
      <c r="U554" s="24"/>
    </row>
    <row r="555" spans="5:21" ht="12.75">
      <c r="E555" s="23"/>
      <c r="F555" s="24"/>
      <c r="H555" s="23"/>
      <c r="J555" s="201"/>
      <c r="K555" s="201"/>
      <c r="L555" s="201"/>
      <c r="N555" s="24"/>
      <c r="P555" s="24"/>
      <c r="Q555" s="23"/>
      <c r="R555" s="24"/>
      <c r="S555" s="24"/>
      <c r="T555" s="24"/>
      <c r="U555" s="24"/>
    </row>
    <row r="556" spans="5:21" ht="12.75">
      <c r="E556" s="23"/>
      <c r="F556" s="24"/>
      <c r="H556" s="23"/>
      <c r="J556" s="201"/>
      <c r="K556" s="201"/>
      <c r="L556" s="201"/>
      <c r="N556" s="24"/>
      <c r="P556" s="24"/>
      <c r="Q556" s="23"/>
      <c r="R556" s="24"/>
      <c r="S556" s="24"/>
      <c r="T556" s="24"/>
      <c r="U556" s="24"/>
    </row>
    <row r="557" spans="5:21" ht="12.75">
      <c r="E557" s="23"/>
      <c r="F557" s="24"/>
      <c r="H557" s="23"/>
      <c r="J557" s="201"/>
      <c r="K557" s="201"/>
      <c r="L557" s="201"/>
      <c r="N557" s="24"/>
      <c r="P557" s="24"/>
      <c r="Q557" s="23"/>
      <c r="R557" s="24"/>
      <c r="S557" s="24"/>
      <c r="T557" s="24"/>
      <c r="U557" s="24"/>
    </row>
    <row r="558" spans="5:21" ht="12.75">
      <c r="E558" s="23"/>
      <c r="F558" s="24"/>
      <c r="H558" s="23"/>
      <c r="J558" s="201"/>
      <c r="K558" s="201"/>
      <c r="L558" s="201"/>
      <c r="N558" s="24"/>
      <c r="P558" s="24"/>
      <c r="Q558" s="23"/>
      <c r="R558" s="24"/>
      <c r="S558" s="24"/>
      <c r="T558" s="24"/>
      <c r="U558" s="24"/>
    </row>
    <row r="559" spans="5:21" ht="12.75">
      <c r="E559" s="23"/>
      <c r="F559" s="24"/>
      <c r="H559" s="23"/>
      <c r="J559" s="201"/>
      <c r="K559" s="201"/>
      <c r="L559" s="201"/>
      <c r="N559" s="24"/>
      <c r="P559" s="24"/>
      <c r="Q559" s="23"/>
      <c r="R559" s="24"/>
      <c r="S559" s="24"/>
      <c r="T559" s="24"/>
      <c r="U559" s="24"/>
    </row>
    <row r="560" spans="5:21" ht="12.75">
      <c r="E560" s="23"/>
      <c r="F560" s="24"/>
      <c r="H560" s="23"/>
      <c r="J560" s="201"/>
      <c r="K560" s="201"/>
      <c r="L560" s="201"/>
      <c r="N560" s="24"/>
      <c r="P560" s="24"/>
      <c r="Q560" s="23"/>
      <c r="R560" s="24"/>
      <c r="S560" s="24"/>
      <c r="T560" s="24"/>
      <c r="U560" s="24"/>
    </row>
    <row r="561" spans="5:21" ht="12.75">
      <c r="E561" s="23"/>
      <c r="F561" s="24"/>
      <c r="H561" s="23"/>
      <c r="J561" s="201"/>
      <c r="K561" s="201"/>
      <c r="L561" s="201"/>
      <c r="N561" s="24"/>
      <c r="P561" s="24"/>
      <c r="Q561" s="23"/>
      <c r="R561" s="24"/>
      <c r="S561" s="24"/>
      <c r="T561" s="24"/>
      <c r="U561" s="24"/>
    </row>
    <row r="562" spans="5:21" ht="12.75">
      <c r="E562" s="23"/>
      <c r="F562" s="24"/>
      <c r="H562" s="23"/>
      <c r="J562" s="201"/>
      <c r="K562" s="201"/>
      <c r="L562" s="201"/>
      <c r="N562" s="24"/>
      <c r="P562" s="24"/>
      <c r="Q562" s="23"/>
      <c r="R562" s="24"/>
      <c r="S562" s="24"/>
      <c r="T562" s="24"/>
      <c r="U562" s="24"/>
    </row>
    <row r="563" spans="5:21" ht="12.75">
      <c r="E563" s="23"/>
      <c r="F563" s="24"/>
      <c r="H563" s="23"/>
      <c r="J563" s="201"/>
      <c r="K563" s="201"/>
      <c r="L563" s="201"/>
      <c r="N563" s="24"/>
      <c r="P563" s="24"/>
      <c r="Q563" s="23"/>
      <c r="R563" s="24"/>
      <c r="S563" s="24"/>
      <c r="T563" s="24"/>
      <c r="U563" s="24"/>
    </row>
    <row r="564" spans="5:21" ht="12.75">
      <c r="E564" s="23"/>
      <c r="F564" s="24"/>
      <c r="H564" s="23"/>
      <c r="J564" s="201"/>
      <c r="K564" s="201"/>
      <c r="L564" s="201"/>
      <c r="N564" s="24"/>
      <c r="P564" s="24"/>
      <c r="Q564" s="23"/>
      <c r="R564" s="24"/>
      <c r="S564" s="24"/>
      <c r="T564" s="24"/>
      <c r="U564" s="24"/>
    </row>
    <row r="565" spans="5:21" ht="12.75">
      <c r="E565" s="23"/>
      <c r="F565" s="24"/>
      <c r="H565" s="23"/>
      <c r="J565" s="201"/>
      <c r="K565" s="201"/>
      <c r="L565" s="201"/>
      <c r="N565" s="24"/>
      <c r="P565" s="24"/>
      <c r="Q565" s="23"/>
      <c r="R565" s="24"/>
      <c r="S565" s="24"/>
      <c r="T565" s="24"/>
      <c r="U565" s="24"/>
    </row>
    <row r="566" spans="5:21" ht="12.75">
      <c r="E566" s="23"/>
      <c r="F566" s="24"/>
      <c r="H566" s="23"/>
      <c r="J566" s="201"/>
      <c r="K566" s="201"/>
      <c r="L566" s="201"/>
      <c r="N566" s="24"/>
      <c r="P566" s="24"/>
      <c r="Q566" s="23"/>
      <c r="R566" s="24"/>
      <c r="S566" s="24"/>
      <c r="T566" s="24"/>
      <c r="U566" s="24"/>
    </row>
    <row r="567" spans="5:21" ht="12.75">
      <c r="E567" s="23"/>
      <c r="F567" s="24"/>
      <c r="H567" s="23"/>
      <c r="J567" s="201"/>
      <c r="K567" s="201"/>
      <c r="L567" s="201"/>
      <c r="N567" s="24"/>
      <c r="P567" s="24"/>
      <c r="Q567" s="23"/>
      <c r="R567" s="24"/>
      <c r="S567" s="24"/>
      <c r="T567" s="24"/>
      <c r="U567" s="24"/>
    </row>
    <row r="568" spans="5:21" ht="12.75">
      <c r="E568" s="23"/>
      <c r="F568" s="24"/>
      <c r="H568" s="23"/>
      <c r="J568" s="201"/>
      <c r="K568" s="201"/>
      <c r="L568" s="201"/>
      <c r="N568" s="24"/>
      <c r="P568" s="24"/>
      <c r="Q568" s="23"/>
      <c r="R568" s="24"/>
      <c r="S568" s="24"/>
      <c r="T568" s="24"/>
      <c r="U568" s="24"/>
    </row>
    <row r="569" spans="5:21" ht="12.75">
      <c r="E569" s="23"/>
      <c r="F569" s="24"/>
      <c r="H569" s="23"/>
      <c r="J569" s="201"/>
      <c r="K569" s="201"/>
      <c r="L569" s="201"/>
      <c r="N569" s="24"/>
      <c r="P569" s="24"/>
      <c r="Q569" s="23"/>
      <c r="R569" s="24"/>
      <c r="S569" s="24"/>
      <c r="T569" s="24"/>
      <c r="U569" s="24"/>
    </row>
    <row r="570" spans="5:21" ht="12.75">
      <c r="E570" s="23"/>
      <c r="F570" s="24"/>
      <c r="H570" s="23"/>
      <c r="J570" s="201"/>
      <c r="K570" s="201"/>
      <c r="L570" s="201"/>
      <c r="N570" s="24"/>
      <c r="P570" s="24"/>
      <c r="Q570" s="23"/>
      <c r="R570" s="24"/>
      <c r="S570" s="24"/>
      <c r="T570" s="24"/>
      <c r="U570" s="24"/>
    </row>
    <row r="571" spans="5:21" ht="12.75">
      <c r="E571" s="23"/>
      <c r="F571" s="24"/>
      <c r="H571" s="23"/>
      <c r="J571" s="201"/>
      <c r="K571" s="201"/>
      <c r="L571" s="201"/>
      <c r="N571" s="24"/>
      <c r="P571" s="24"/>
      <c r="Q571" s="23"/>
      <c r="R571" s="24"/>
      <c r="S571" s="24"/>
      <c r="T571" s="24"/>
      <c r="U571" s="24"/>
    </row>
    <row r="572" spans="5:21" ht="12.75">
      <c r="E572" s="23"/>
      <c r="F572" s="24"/>
      <c r="H572" s="23"/>
      <c r="J572" s="201"/>
      <c r="K572" s="201"/>
      <c r="L572" s="201"/>
      <c r="N572" s="24"/>
      <c r="P572" s="24"/>
      <c r="Q572" s="23"/>
      <c r="R572" s="24"/>
      <c r="S572" s="24"/>
      <c r="T572" s="24"/>
      <c r="U572" s="24"/>
    </row>
    <row r="573" spans="5:21" ht="12.75">
      <c r="E573" s="23"/>
      <c r="F573" s="24"/>
      <c r="H573" s="23"/>
      <c r="J573" s="201"/>
      <c r="K573" s="201"/>
      <c r="L573" s="201"/>
      <c r="N573" s="24"/>
      <c r="P573" s="24"/>
      <c r="Q573" s="23"/>
      <c r="R573" s="24"/>
      <c r="S573" s="24"/>
      <c r="T573" s="24"/>
      <c r="U573" s="24"/>
    </row>
    <row r="574" spans="5:21" ht="12.75">
      <c r="E574" s="23"/>
      <c r="F574" s="24"/>
      <c r="H574" s="23"/>
      <c r="J574" s="201"/>
      <c r="K574" s="201"/>
      <c r="L574" s="201"/>
      <c r="N574" s="24"/>
      <c r="P574" s="24"/>
      <c r="Q574" s="23"/>
      <c r="R574" s="24"/>
      <c r="S574" s="24"/>
      <c r="T574" s="24"/>
      <c r="U574" s="24"/>
    </row>
    <row r="575" spans="5:21" ht="12.75">
      <c r="E575" s="23"/>
      <c r="F575" s="24"/>
      <c r="H575" s="23"/>
      <c r="J575" s="201"/>
      <c r="K575" s="201"/>
      <c r="L575" s="201"/>
      <c r="N575" s="24"/>
      <c r="P575" s="24"/>
      <c r="Q575" s="23"/>
      <c r="R575" s="24"/>
      <c r="S575" s="24"/>
      <c r="T575" s="24"/>
      <c r="U575" s="24"/>
    </row>
    <row r="576" spans="5:21" ht="12.75">
      <c r="E576" s="23"/>
      <c r="F576" s="24"/>
      <c r="H576" s="23"/>
      <c r="J576" s="201"/>
      <c r="K576" s="201"/>
      <c r="L576" s="201"/>
      <c r="N576" s="24"/>
      <c r="P576" s="24"/>
      <c r="Q576" s="23"/>
      <c r="R576" s="24"/>
      <c r="S576" s="24"/>
      <c r="T576" s="24"/>
      <c r="U576" s="24"/>
    </row>
    <row r="577" spans="5:21" ht="12.75">
      <c r="E577" s="23"/>
      <c r="F577" s="24"/>
      <c r="H577" s="23"/>
      <c r="J577" s="201"/>
      <c r="K577" s="201"/>
      <c r="L577" s="201"/>
      <c r="N577" s="24"/>
      <c r="P577" s="24"/>
      <c r="Q577" s="23"/>
      <c r="R577" s="24"/>
      <c r="S577" s="24"/>
      <c r="T577" s="24"/>
      <c r="U577" s="24"/>
    </row>
    <row r="578" spans="5:21" ht="12.75">
      <c r="E578" s="23"/>
      <c r="F578" s="24"/>
      <c r="H578" s="23"/>
      <c r="J578" s="201"/>
      <c r="K578" s="201"/>
      <c r="L578" s="201"/>
      <c r="N578" s="24"/>
      <c r="P578" s="24"/>
      <c r="Q578" s="23"/>
      <c r="R578" s="24"/>
      <c r="S578" s="24"/>
      <c r="T578" s="24"/>
      <c r="U578" s="24"/>
    </row>
    <row r="579" spans="5:21" ht="12.75">
      <c r="E579" s="23"/>
      <c r="F579" s="24"/>
      <c r="H579" s="23"/>
      <c r="J579" s="201"/>
      <c r="K579" s="201"/>
      <c r="L579" s="201"/>
      <c r="N579" s="24"/>
      <c r="P579" s="24"/>
      <c r="Q579" s="23"/>
      <c r="R579" s="24"/>
      <c r="S579" s="24"/>
      <c r="T579" s="24"/>
      <c r="U579" s="24"/>
    </row>
    <row r="580" spans="5:21" ht="12.75">
      <c r="E580" s="23"/>
      <c r="F580" s="24"/>
      <c r="H580" s="23"/>
      <c r="J580" s="201"/>
      <c r="K580" s="201"/>
      <c r="L580" s="201"/>
      <c r="N580" s="24"/>
      <c r="P580" s="24"/>
      <c r="Q580" s="23"/>
      <c r="R580" s="24"/>
      <c r="S580" s="24"/>
      <c r="T580" s="24"/>
      <c r="U580" s="24"/>
    </row>
    <row r="581" spans="5:21" ht="12.75">
      <c r="E581" s="23"/>
      <c r="F581" s="24"/>
      <c r="H581" s="23"/>
      <c r="J581" s="201"/>
      <c r="K581" s="201"/>
      <c r="L581" s="201"/>
      <c r="N581" s="24"/>
      <c r="P581" s="24"/>
      <c r="Q581" s="23"/>
      <c r="R581" s="24"/>
      <c r="S581" s="24"/>
      <c r="T581" s="24"/>
      <c r="U581" s="24"/>
    </row>
    <row r="582" spans="5:21" ht="12.75">
      <c r="E582" s="23"/>
      <c r="F582" s="24"/>
      <c r="H582" s="23"/>
      <c r="J582" s="201"/>
      <c r="K582" s="201"/>
      <c r="L582" s="201"/>
      <c r="N582" s="24"/>
      <c r="P582" s="24"/>
      <c r="Q582" s="23"/>
      <c r="R582" s="24"/>
      <c r="S582" s="24"/>
      <c r="T582" s="24"/>
      <c r="U582" s="24"/>
    </row>
    <row r="583" spans="5:21" ht="12.75">
      <c r="E583" s="23"/>
      <c r="F583" s="24"/>
      <c r="H583" s="23"/>
      <c r="J583" s="201"/>
      <c r="K583" s="201"/>
      <c r="L583" s="201"/>
      <c r="N583" s="24"/>
      <c r="P583" s="24"/>
      <c r="Q583" s="23"/>
      <c r="R583" s="24"/>
      <c r="S583" s="24"/>
      <c r="T583" s="24"/>
      <c r="U583" s="24"/>
    </row>
    <row r="584" spans="5:21" ht="12.75">
      <c r="E584" s="23"/>
      <c r="F584" s="24"/>
      <c r="H584" s="23"/>
      <c r="J584" s="201"/>
      <c r="K584" s="201"/>
      <c r="L584" s="201"/>
      <c r="N584" s="24"/>
      <c r="P584" s="24"/>
      <c r="Q584" s="23"/>
      <c r="R584" s="24"/>
      <c r="S584" s="24"/>
      <c r="T584" s="24"/>
      <c r="U584" s="24"/>
    </row>
    <row r="585" spans="5:21" ht="12.75">
      <c r="E585" s="23"/>
      <c r="F585" s="24"/>
      <c r="H585" s="23"/>
      <c r="J585" s="201"/>
      <c r="K585" s="201"/>
      <c r="L585" s="201"/>
      <c r="N585" s="24"/>
      <c r="P585" s="24"/>
      <c r="Q585" s="23"/>
      <c r="R585" s="24"/>
      <c r="S585" s="24"/>
      <c r="T585" s="24"/>
      <c r="U585" s="24"/>
    </row>
    <row r="586" spans="5:21" ht="12.75">
      <c r="E586" s="23"/>
      <c r="F586" s="24"/>
      <c r="H586" s="23"/>
      <c r="J586" s="201"/>
      <c r="K586" s="201"/>
      <c r="L586" s="201"/>
      <c r="N586" s="24"/>
      <c r="P586" s="24"/>
      <c r="Q586" s="23"/>
      <c r="R586" s="24"/>
      <c r="S586" s="24"/>
      <c r="T586" s="24"/>
      <c r="U586" s="24"/>
    </row>
    <row r="587" spans="5:21" ht="12.75">
      <c r="E587" s="23"/>
      <c r="F587" s="24"/>
      <c r="H587" s="23"/>
      <c r="J587" s="201"/>
      <c r="K587" s="201"/>
      <c r="L587" s="201"/>
      <c r="N587" s="24"/>
      <c r="P587" s="24"/>
      <c r="Q587" s="23"/>
      <c r="R587" s="24"/>
      <c r="S587" s="24"/>
      <c r="T587" s="24"/>
      <c r="U587" s="24"/>
    </row>
    <row r="588" spans="5:21" ht="12.75">
      <c r="E588" s="23"/>
      <c r="F588" s="24"/>
      <c r="H588" s="23"/>
      <c r="J588" s="201"/>
      <c r="K588" s="201"/>
      <c r="L588" s="201"/>
      <c r="N588" s="24"/>
      <c r="P588" s="24"/>
      <c r="Q588" s="23"/>
      <c r="R588" s="24"/>
      <c r="S588" s="24"/>
      <c r="T588" s="24"/>
      <c r="U588" s="24"/>
    </row>
    <row r="589" spans="5:21" ht="12.75">
      <c r="E589" s="23"/>
      <c r="F589" s="24"/>
      <c r="H589" s="23"/>
      <c r="J589" s="201"/>
      <c r="K589" s="201"/>
      <c r="L589" s="201"/>
      <c r="N589" s="24"/>
      <c r="P589" s="24"/>
      <c r="Q589" s="23"/>
      <c r="R589" s="24"/>
      <c r="S589" s="24"/>
      <c r="T589" s="24"/>
      <c r="U589" s="24"/>
    </row>
    <row r="590" spans="5:21" ht="12.75">
      <c r="E590" s="23"/>
      <c r="F590" s="24"/>
      <c r="H590" s="23"/>
      <c r="J590" s="201"/>
      <c r="K590" s="201"/>
      <c r="L590" s="201"/>
      <c r="N590" s="24"/>
      <c r="P590" s="24"/>
      <c r="Q590" s="23"/>
      <c r="R590" s="24"/>
      <c r="S590" s="24"/>
      <c r="T590" s="24"/>
      <c r="U590" s="24"/>
    </row>
    <row r="591" spans="5:21" ht="12.75">
      <c r="E591" s="23"/>
      <c r="F591" s="24"/>
      <c r="H591" s="23"/>
      <c r="J591" s="201"/>
      <c r="K591" s="201"/>
      <c r="L591" s="201"/>
      <c r="N591" s="24"/>
      <c r="P591" s="24"/>
      <c r="Q591" s="23"/>
      <c r="R591" s="24"/>
      <c r="S591" s="24"/>
      <c r="T591" s="24"/>
      <c r="U591" s="24"/>
    </row>
    <row r="592" spans="5:21" ht="12.75">
      <c r="E592" s="23"/>
      <c r="F592" s="24"/>
      <c r="H592" s="23"/>
      <c r="J592" s="201"/>
      <c r="K592" s="201"/>
      <c r="L592" s="201"/>
      <c r="N592" s="24"/>
      <c r="P592" s="24"/>
      <c r="Q592" s="23"/>
      <c r="R592" s="24"/>
      <c r="S592" s="24"/>
      <c r="T592" s="24"/>
      <c r="U592" s="24"/>
    </row>
    <row r="593" spans="5:21" ht="12.75">
      <c r="E593" s="23"/>
      <c r="F593" s="24"/>
      <c r="H593" s="23"/>
      <c r="J593" s="201"/>
      <c r="K593" s="201"/>
      <c r="L593" s="201"/>
      <c r="N593" s="24"/>
      <c r="P593" s="24"/>
      <c r="Q593" s="23"/>
      <c r="R593" s="24"/>
      <c r="S593" s="24"/>
      <c r="T593" s="24"/>
      <c r="U593" s="24"/>
    </row>
    <row r="594" spans="5:21" ht="12.75">
      <c r="E594" s="23"/>
      <c r="F594" s="24"/>
      <c r="H594" s="23"/>
      <c r="J594" s="201"/>
      <c r="K594" s="201"/>
      <c r="L594" s="201"/>
      <c r="N594" s="24"/>
      <c r="P594" s="24"/>
      <c r="Q594" s="23"/>
      <c r="R594" s="24"/>
      <c r="S594" s="24"/>
      <c r="T594" s="24"/>
      <c r="U594" s="24"/>
    </row>
    <row r="595" spans="5:21" ht="12.75">
      <c r="E595" s="23"/>
      <c r="F595" s="24"/>
      <c r="H595" s="23"/>
      <c r="J595" s="201"/>
      <c r="K595" s="201"/>
      <c r="L595" s="201"/>
      <c r="N595" s="24"/>
      <c r="P595" s="24"/>
      <c r="Q595" s="23"/>
      <c r="R595" s="24"/>
      <c r="S595" s="24"/>
      <c r="T595" s="24"/>
      <c r="U595" s="24"/>
    </row>
    <row r="596" spans="5:21" ht="12.75">
      <c r="E596" s="23"/>
      <c r="F596" s="24"/>
      <c r="H596" s="23"/>
      <c r="J596" s="201"/>
      <c r="K596" s="201"/>
      <c r="L596" s="201"/>
      <c r="N596" s="24"/>
      <c r="P596" s="24"/>
      <c r="Q596" s="23"/>
      <c r="R596" s="24"/>
      <c r="S596" s="24"/>
      <c r="T596" s="24"/>
      <c r="U596" s="24"/>
    </row>
    <row r="597" spans="5:21" ht="12.75">
      <c r="E597" s="23"/>
      <c r="F597" s="24"/>
      <c r="H597" s="23"/>
      <c r="J597" s="201"/>
      <c r="K597" s="201"/>
      <c r="L597" s="201"/>
      <c r="N597" s="24"/>
      <c r="P597" s="24"/>
      <c r="Q597" s="23"/>
      <c r="R597" s="24"/>
      <c r="S597" s="24"/>
      <c r="T597" s="24"/>
      <c r="U597" s="24"/>
    </row>
    <row r="598" spans="5:21" ht="12.75">
      <c r="E598" s="23"/>
      <c r="F598" s="24"/>
      <c r="H598" s="23"/>
      <c r="J598" s="201"/>
      <c r="K598" s="201"/>
      <c r="L598" s="201"/>
      <c r="N598" s="24"/>
      <c r="P598" s="24"/>
      <c r="Q598" s="23"/>
      <c r="R598" s="24"/>
      <c r="S598" s="24"/>
      <c r="T598" s="24"/>
      <c r="U598" s="24"/>
    </row>
    <row r="599" spans="5:21" ht="12.75">
      <c r="E599" s="23"/>
      <c r="F599" s="24"/>
      <c r="H599" s="23"/>
      <c r="J599" s="201"/>
      <c r="K599" s="201"/>
      <c r="L599" s="201"/>
      <c r="N599" s="24"/>
      <c r="P599" s="24"/>
      <c r="Q599" s="23"/>
      <c r="R599" s="24"/>
      <c r="S599" s="24"/>
      <c r="T599" s="24"/>
      <c r="U599" s="24"/>
    </row>
    <row r="600" spans="5:21" ht="12.75">
      <c r="E600" s="23"/>
      <c r="F600" s="24"/>
      <c r="H600" s="23"/>
      <c r="J600" s="201"/>
      <c r="K600" s="201"/>
      <c r="L600" s="201"/>
      <c r="N600" s="24"/>
      <c r="P600" s="24"/>
      <c r="Q600" s="23"/>
      <c r="R600" s="24"/>
      <c r="S600" s="24"/>
      <c r="T600" s="24"/>
      <c r="U600" s="24"/>
    </row>
    <row r="601" spans="5:21" ht="12.75">
      <c r="E601" s="23"/>
      <c r="F601" s="24"/>
      <c r="H601" s="23"/>
      <c r="J601" s="201"/>
      <c r="K601" s="201"/>
      <c r="L601" s="201"/>
      <c r="N601" s="24"/>
      <c r="P601" s="24"/>
      <c r="Q601" s="23"/>
      <c r="R601" s="24"/>
      <c r="S601" s="24"/>
      <c r="T601" s="24"/>
      <c r="U601" s="24"/>
    </row>
    <row r="602" spans="5:21" ht="12.75">
      <c r="E602" s="23"/>
      <c r="F602" s="24"/>
      <c r="H602" s="23"/>
      <c r="J602" s="201"/>
      <c r="K602" s="201"/>
      <c r="L602" s="201"/>
      <c r="N602" s="24"/>
      <c r="P602" s="24"/>
      <c r="Q602" s="23"/>
      <c r="R602" s="24"/>
      <c r="S602" s="24"/>
      <c r="T602" s="24"/>
      <c r="U602" s="24"/>
    </row>
    <row r="603" spans="5:21" ht="12.75">
      <c r="E603" s="23"/>
      <c r="F603" s="24"/>
      <c r="H603" s="23"/>
      <c r="J603" s="201"/>
      <c r="K603" s="201"/>
      <c r="L603" s="201"/>
      <c r="N603" s="24"/>
      <c r="P603" s="24"/>
      <c r="Q603" s="23"/>
      <c r="R603" s="24"/>
      <c r="S603" s="24"/>
      <c r="T603" s="24"/>
      <c r="U603" s="24"/>
    </row>
    <row r="604" spans="5:21" ht="12.75">
      <c r="E604" s="23"/>
      <c r="F604" s="24"/>
      <c r="H604" s="23"/>
      <c r="J604" s="201"/>
      <c r="K604" s="201"/>
      <c r="L604" s="201"/>
      <c r="N604" s="24"/>
      <c r="P604" s="24"/>
      <c r="Q604" s="23"/>
      <c r="R604" s="24"/>
      <c r="S604" s="24"/>
      <c r="T604" s="24"/>
      <c r="U604" s="24"/>
    </row>
    <row r="605" spans="5:21" ht="12.75">
      <c r="E605" s="23"/>
      <c r="F605" s="24"/>
      <c r="H605" s="23"/>
      <c r="J605" s="201"/>
      <c r="K605" s="201"/>
      <c r="L605" s="201"/>
      <c r="N605" s="24"/>
      <c r="P605" s="24"/>
      <c r="Q605" s="23"/>
      <c r="R605" s="24"/>
      <c r="S605" s="24"/>
      <c r="T605" s="24"/>
      <c r="U605" s="24"/>
    </row>
    <row r="606" spans="5:21" ht="12.75">
      <c r="E606" s="23"/>
      <c r="F606" s="24"/>
      <c r="H606" s="23"/>
      <c r="J606" s="201"/>
      <c r="K606" s="201"/>
      <c r="L606" s="201"/>
      <c r="N606" s="24"/>
      <c r="P606" s="24"/>
      <c r="Q606" s="23"/>
      <c r="R606" s="24"/>
      <c r="S606" s="24"/>
      <c r="T606" s="24"/>
      <c r="U606" s="24"/>
    </row>
    <row r="607" spans="5:21" ht="12.75">
      <c r="E607" s="23"/>
      <c r="F607" s="24"/>
      <c r="H607" s="23"/>
      <c r="J607" s="201"/>
      <c r="K607" s="201"/>
      <c r="L607" s="201"/>
      <c r="N607" s="24"/>
      <c r="P607" s="24"/>
      <c r="Q607" s="23"/>
      <c r="R607" s="24"/>
      <c r="S607" s="24"/>
      <c r="T607" s="24"/>
      <c r="U607" s="24"/>
    </row>
    <row r="608" spans="5:21" ht="12.75">
      <c r="E608" s="23"/>
      <c r="F608" s="24"/>
      <c r="H608" s="23"/>
      <c r="J608" s="201"/>
      <c r="K608" s="201"/>
      <c r="L608" s="201"/>
      <c r="N608" s="24"/>
      <c r="P608" s="24"/>
      <c r="Q608" s="23"/>
      <c r="R608" s="24"/>
      <c r="S608" s="24"/>
      <c r="T608" s="24"/>
      <c r="U608" s="24"/>
    </row>
    <row r="609" spans="5:21" ht="12.75">
      <c r="E609" s="23"/>
      <c r="F609" s="24"/>
      <c r="H609" s="23"/>
      <c r="J609" s="201"/>
      <c r="K609" s="201"/>
      <c r="L609" s="201"/>
      <c r="N609" s="24"/>
      <c r="P609" s="24"/>
      <c r="Q609" s="23"/>
      <c r="R609" s="24"/>
      <c r="S609" s="24"/>
      <c r="T609" s="24"/>
      <c r="U609" s="24"/>
    </row>
    <row r="610" spans="5:21" ht="12.75">
      <c r="E610" s="23"/>
      <c r="F610" s="24"/>
      <c r="H610" s="23"/>
      <c r="J610" s="201"/>
      <c r="K610" s="201"/>
      <c r="L610" s="201"/>
      <c r="N610" s="24"/>
      <c r="P610" s="24"/>
      <c r="Q610" s="23"/>
      <c r="R610" s="24"/>
      <c r="S610" s="24"/>
      <c r="T610" s="24"/>
      <c r="U610" s="24"/>
    </row>
    <row r="611" spans="5:21" ht="12.75">
      <c r="E611" s="23"/>
      <c r="F611" s="24"/>
      <c r="H611" s="23"/>
      <c r="J611" s="201"/>
      <c r="K611" s="201"/>
      <c r="L611" s="201"/>
      <c r="N611" s="24"/>
      <c r="P611" s="24"/>
      <c r="Q611" s="23"/>
      <c r="R611" s="24"/>
      <c r="S611" s="24"/>
      <c r="T611" s="24"/>
      <c r="U611" s="24"/>
    </row>
    <row r="612" spans="5:21" ht="12.75">
      <c r="E612" s="23"/>
      <c r="F612" s="24"/>
      <c r="H612" s="23"/>
      <c r="J612" s="201"/>
      <c r="K612" s="201"/>
      <c r="L612" s="201"/>
      <c r="N612" s="24"/>
      <c r="P612" s="24"/>
      <c r="Q612" s="23"/>
      <c r="R612" s="24"/>
      <c r="S612" s="24"/>
      <c r="T612" s="24"/>
      <c r="U612" s="24"/>
    </row>
    <row r="613" spans="5:21" ht="12.75">
      <c r="E613" s="23"/>
      <c r="F613" s="24"/>
      <c r="H613" s="23"/>
      <c r="J613" s="201"/>
      <c r="K613" s="201"/>
      <c r="L613" s="201"/>
      <c r="N613" s="24"/>
      <c r="P613" s="24"/>
      <c r="Q613" s="23"/>
      <c r="R613" s="24"/>
      <c r="S613" s="24"/>
      <c r="T613" s="24"/>
      <c r="U613" s="24"/>
    </row>
    <row r="614" spans="5:21" ht="12.75">
      <c r="E614" s="23"/>
      <c r="F614" s="24"/>
      <c r="H614" s="23"/>
      <c r="J614" s="201"/>
      <c r="K614" s="201"/>
      <c r="L614" s="201"/>
      <c r="N614" s="24"/>
      <c r="P614" s="24"/>
      <c r="Q614" s="23"/>
      <c r="R614" s="24"/>
      <c r="S614" s="24"/>
      <c r="T614" s="24"/>
      <c r="U614" s="24"/>
    </row>
    <row r="615" spans="5:21" ht="12.75">
      <c r="E615" s="23"/>
      <c r="F615" s="24"/>
      <c r="H615" s="23"/>
      <c r="J615" s="201"/>
      <c r="K615" s="201"/>
      <c r="L615" s="201"/>
      <c r="N615" s="24"/>
      <c r="P615" s="24"/>
      <c r="Q615" s="23"/>
      <c r="R615" s="24"/>
      <c r="S615" s="24"/>
      <c r="T615" s="24"/>
      <c r="U615" s="24"/>
    </row>
    <row r="616" spans="5:21" ht="12.75">
      <c r="E616" s="23"/>
      <c r="F616" s="24"/>
      <c r="H616" s="23"/>
      <c r="J616" s="201"/>
      <c r="K616" s="201"/>
      <c r="L616" s="201"/>
      <c r="N616" s="24"/>
      <c r="P616" s="24"/>
      <c r="Q616" s="23"/>
      <c r="R616" s="24"/>
      <c r="S616" s="24"/>
      <c r="T616" s="24"/>
      <c r="U616" s="24"/>
    </row>
    <row r="617" spans="5:21" ht="12.75">
      <c r="E617" s="23"/>
      <c r="F617" s="24"/>
      <c r="H617" s="23"/>
      <c r="J617" s="201"/>
      <c r="K617" s="201"/>
      <c r="L617" s="201"/>
      <c r="N617" s="24"/>
      <c r="P617" s="24"/>
      <c r="Q617" s="23"/>
      <c r="R617" s="24"/>
      <c r="S617" s="24"/>
      <c r="T617" s="24"/>
      <c r="U617" s="24"/>
    </row>
    <row r="618" spans="5:21" ht="12.75">
      <c r="E618" s="23"/>
      <c r="F618" s="24"/>
      <c r="H618" s="23"/>
      <c r="J618" s="201"/>
      <c r="K618" s="201"/>
      <c r="L618" s="201"/>
      <c r="N618" s="24"/>
      <c r="P618" s="24"/>
      <c r="Q618" s="23"/>
      <c r="R618" s="24"/>
      <c r="S618" s="24"/>
      <c r="T618" s="24"/>
      <c r="U618" s="24"/>
    </row>
    <row r="619" spans="5:21" ht="12.75">
      <c r="E619" s="23"/>
      <c r="F619" s="24"/>
      <c r="H619" s="23"/>
      <c r="J619" s="201"/>
      <c r="K619" s="201"/>
      <c r="L619" s="201"/>
      <c r="N619" s="24"/>
      <c r="P619" s="24"/>
      <c r="Q619" s="23"/>
      <c r="R619" s="24"/>
      <c r="S619" s="24"/>
      <c r="T619" s="24"/>
      <c r="U619" s="24"/>
    </row>
    <row r="620" spans="5:21" ht="12.75">
      <c r="E620" s="23"/>
      <c r="F620" s="24"/>
      <c r="H620" s="23"/>
      <c r="J620" s="201"/>
      <c r="K620" s="201"/>
      <c r="L620" s="201"/>
      <c r="N620" s="24"/>
      <c r="P620" s="24"/>
      <c r="Q620" s="23"/>
      <c r="R620" s="24"/>
      <c r="S620" s="24"/>
      <c r="T620" s="24"/>
      <c r="U620" s="24"/>
    </row>
    <row r="621" spans="5:21" ht="12.75">
      <c r="E621" s="23"/>
      <c r="F621" s="24"/>
      <c r="H621" s="23"/>
      <c r="J621" s="201"/>
      <c r="K621" s="201"/>
      <c r="L621" s="201"/>
      <c r="N621" s="24"/>
      <c r="P621" s="24"/>
      <c r="Q621" s="23"/>
      <c r="R621" s="24"/>
      <c r="S621" s="24"/>
      <c r="T621" s="24"/>
      <c r="U621" s="24"/>
    </row>
    <row r="622" spans="5:21" ht="12.75">
      <c r="E622" s="23"/>
      <c r="F622" s="24"/>
      <c r="H622" s="23"/>
      <c r="J622" s="201"/>
      <c r="K622" s="201"/>
      <c r="L622" s="201"/>
      <c r="N622" s="24"/>
      <c r="P622" s="24"/>
      <c r="Q622" s="23"/>
      <c r="R622" s="24"/>
      <c r="S622" s="24"/>
      <c r="T622" s="24"/>
      <c r="U622" s="24"/>
    </row>
    <row r="623" spans="5:21" ht="12.75">
      <c r="E623" s="23"/>
      <c r="F623" s="24"/>
      <c r="H623" s="23"/>
      <c r="J623" s="201"/>
      <c r="K623" s="201"/>
      <c r="L623" s="201"/>
      <c r="N623" s="24"/>
      <c r="P623" s="24"/>
      <c r="Q623" s="23"/>
      <c r="R623" s="24"/>
      <c r="S623" s="24"/>
      <c r="T623" s="24"/>
      <c r="U623" s="24"/>
    </row>
    <row r="624" spans="5:21" ht="12.75">
      <c r="E624" s="23"/>
      <c r="F624" s="24"/>
      <c r="H624" s="23"/>
      <c r="J624" s="201"/>
      <c r="K624" s="201"/>
      <c r="L624" s="201"/>
      <c r="N624" s="24"/>
      <c r="P624" s="24"/>
      <c r="Q624" s="23"/>
      <c r="R624" s="24"/>
      <c r="S624" s="24"/>
      <c r="T624" s="24"/>
      <c r="U624" s="24"/>
    </row>
    <row r="625" spans="5:21" ht="12.75">
      <c r="E625" s="23"/>
      <c r="F625" s="24"/>
      <c r="H625" s="23"/>
      <c r="J625" s="201"/>
      <c r="K625" s="201"/>
      <c r="L625" s="201"/>
      <c r="N625" s="24"/>
      <c r="P625" s="24"/>
      <c r="Q625" s="23"/>
      <c r="R625" s="24"/>
      <c r="S625" s="24"/>
      <c r="T625" s="24"/>
      <c r="U625" s="24"/>
    </row>
    <row r="626" spans="5:21" ht="12.75">
      <c r="E626" s="23"/>
      <c r="F626" s="24"/>
      <c r="H626" s="23"/>
      <c r="J626" s="201"/>
      <c r="K626" s="201"/>
      <c r="L626" s="201"/>
      <c r="N626" s="24"/>
      <c r="P626" s="24"/>
      <c r="Q626" s="23"/>
      <c r="R626" s="24"/>
      <c r="S626" s="24"/>
      <c r="T626" s="24"/>
      <c r="U626" s="24"/>
    </row>
    <row r="627" spans="5:21" ht="12.75">
      <c r="E627" s="23"/>
      <c r="F627" s="24"/>
      <c r="H627" s="23"/>
      <c r="J627" s="201"/>
      <c r="K627" s="201"/>
      <c r="L627" s="201"/>
      <c r="N627" s="24"/>
      <c r="P627" s="24"/>
      <c r="Q627" s="23"/>
      <c r="R627" s="24"/>
      <c r="S627" s="24"/>
      <c r="T627" s="24"/>
      <c r="U627" s="24"/>
    </row>
    <row r="628" spans="5:21" ht="12.75">
      <c r="E628" s="23"/>
      <c r="F628" s="24"/>
      <c r="H628" s="23"/>
      <c r="J628" s="201"/>
      <c r="K628" s="201"/>
      <c r="L628" s="201"/>
      <c r="N628" s="24"/>
      <c r="P628" s="24"/>
      <c r="Q628" s="23"/>
      <c r="R628" s="24"/>
      <c r="S628" s="24"/>
      <c r="T628" s="24"/>
      <c r="U628" s="24"/>
    </row>
    <row r="629" spans="5:21" ht="12.75">
      <c r="E629" s="23"/>
      <c r="F629" s="24"/>
      <c r="H629" s="23"/>
      <c r="J629" s="201"/>
      <c r="K629" s="201"/>
      <c r="L629" s="201"/>
      <c r="N629" s="24"/>
      <c r="P629" s="24"/>
      <c r="Q629" s="23"/>
      <c r="R629" s="24"/>
      <c r="S629" s="24"/>
      <c r="T629" s="24"/>
      <c r="U629" s="24"/>
    </row>
    <row r="630" spans="5:21" ht="12.75">
      <c r="E630" s="23"/>
      <c r="F630" s="24"/>
      <c r="H630" s="23"/>
      <c r="J630" s="201"/>
      <c r="K630" s="201"/>
      <c r="L630" s="201"/>
      <c r="N630" s="24"/>
      <c r="P630" s="24"/>
      <c r="Q630" s="23"/>
      <c r="R630" s="24"/>
      <c r="S630" s="24"/>
      <c r="T630" s="24"/>
      <c r="U630" s="24"/>
    </row>
    <row r="631" spans="5:21" ht="12.75">
      <c r="E631" s="23"/>
      <c r="F631" s="24"/>
      <c r="H631" s="23"/>
      <c r="J631" s="201"/>
      <c r="K631" s="201"/>
      <c r="L631" s="201"/>
      <c r="N631" s="24"/>
      <c r="P631" s="24"/>
      <c r="Q631" s="23"/>
      <c r="R631" s="24"/>
      <c r="S631" s="24"/>
      <c r="T631" s="24"/>
      <c r="U631" s="24"/>
    </row>
    <row r="632" spans="5:21" ht="12.75">
      <c r="E632" s="23"/>
      <c r="F632" s="24"/>
      <c r="H632" s="23"/>
      <c r="J632" s="201"/>
      <c r="K632" s="201"/>
      <c r="L632" s="201"/>
      <c r="N632" s="24"/>
      <c r="P632" s="24"/>
      <c r="Q632" s="23"/>
      <c r="R632" s="24"/>
      <c r="S632" s="24"/>
      <c r="T632" s="24"/>
      <c r="U632" s="24"/>
    </row>
    <row r="633" spans="5:21" ht="12.75">
      <c r="E633" s="23"/>
      <c r="F633" s="24"/>
      <c r="H633" s="23"/>
      <c r="J633" s="201"/>
      <c r="K633" s="201"/>
      <c r="L633" s="201"/>
      <c r="N633" s="24"/>
      <c r="P633" s="24"/>
      <c r="Q633" s="23"/>
      <c r="R633" s="24"/>
      <c r="S633" s="24"/>
      <c r="T633" s="24"/>
      <c r="U633" s="24"/>
    </row>
    <row r="634" spans="5:21" ht="12.75">
      <c r="E634" s="23"/>
      <c r="F634" s="24"/>
      <c r="H634" s="23"/>
      <c r="J634" s="201"/>
      <c r="K634" s="201"/>
      <c r="L634" s="201"/>
      <c r="N634" s="24"/>
      <c r="P634" s="24"/>
      <c r="Q634" s="23"/>
      <c r="R634" s="24"/>
      <c r="S634" s="24"/>
      <c r="T634" s="24"/>
      <c r="U634" s="24"/>
    </row>
    <row r="635" spans="5:21" ht="12.75">
      <c r="E635" s="23"/>
      <c r="F635" s="24"/>
      <c r="H635" s="23"/>
      <c r="J635" s="201"/>
      <c r="K635" s="201"/>
      <c r="L635" s="201"/>
      <c r="N635" s="24"/>
      <c r="P635" s="24"/>
      <c r="Q635" s="23"/>
      <c r="R635" s="24"/>
      <c r="S635" s="24"/>
      <c r="T635" s="24"/>
      <c r="U635" s="24"/>
    </row>
    <row r="636" spans="5:21" ht="12.75">
      <c r="E636" s="23"/>
      <c r="F636" s="24"/>
      <c r="H636" s="23"/>
      <c r="J636" s="201"/>
      <c r="K636" s="201"/>
      <c r="L636" s="201"/>
      <c r="N636" s="24"/>
      <c r="P636" s="24"/>
      <c r="Q636" s="23"/>
      <c r="R636" s="24"/>
      <c r="S636" s="24"/>
      <c r="T636" s="24"/>
      <c r="U636" s="24"/>
    </row>
    <row r="637" spans="5:21" ht="12.75">
      <c r="E637" s="23"/>
      <c r="F637" s="24"/>
      <c r="H637" s="23"/>
      <c r="J637" s="201"/>
      <c r="K637" s="201"/>
      <c r="L637" s="201"/>
      <c r="N637" s="24"/>
      <c r="P637" s="24"/>
      <c r="Q637" s="23"/>
      <c r="R637" s="24"/>
      <c r="S637" s="24"/>
      <c r="T637" s="24"/>
      <c r="U637" s="24"/>
    </row>
    <row r="638" spans="5:21" ht="12.75">
      <c r="E638" s="23"/>
      <c r="F638" s="24"/>
      <c r="H638" s="23"/>
      <c r="J638" s="201"/>
      <c r="K638" s="201"/>
      <c r="L638" s="201"/>
      <c r="N638" s="24"/>
      <c r="P638" s="24"/>
      <c r="Q638" s="23"/>
      <c r="R638" s="24"/>
      <c r="S638" s="24"/>
      <c r="T638" s="24"/>
      <c r="U638" s="24"/>
    </row>
    <row r="639" spans="5:21" ht="12.75">
      <c r="E639" s="23"/>
      <c r="F639" s="24"/>
      <c r="H639" s="23"/>
      <c r="J639" s="201"/>
      <c r="K639" s="201"/>
      <c r="L639" s="201"/>
      <c r="N639" s="24"/>
      <c r="P639" s="24"/>
      <c r="Q639" s="23"/>
      <c r="R639" s="24"/>
      <c r="S639" s="24"/>
      <c r="T639" s="24"/>
      <c r="U639" s="24"/>
    </row>
    <row r="640" spans="5:21" ht="12.75">
      <c r="E640" s="23"/>
      <c r="F640" s="24"/>
      <c r="H640" s="23"/>
      <c r="J640" s="201"/>
      <c r="K640" s="201"/>
      <c r="L640" s="201"/>
      <c r="N640" s="24"/>
      <c r="P640" s="24"/>
      <c r="Q640" s="23"/>
      <c r="R640" s="24"/>
      <c r="S640" s="24"/>
      <c r="T640" s="24"/>
      <c r="U640" s="24"/>
    </row>
    <row r="641" spans="5:21" ht="12.75">
      <c r="E641" s="23"/>
      <c r="F641" s="24"/>
      <c r="H641" s="23"/>
      <c r="J641" s="201"/>
      <c r="K641" s="201"/>
      <c r="L641" s="201"/>
      <c r="N641" s="24"/>
      <c r="P641" s="24"/>
      <c r="Q641" s="23"/>
      <c r="R641" s="24"/>
      <c r="S641" s="24"/>
      <c r="T641" s="24"/>
      <c r="U641" s="24"/>
    </row>
    <row r="642" spans="5:21" ht="12.75">
      <c r="E642" s="23"/>
      <c r="F642" s="24"/>
      <c r="H642" s="23"/>
      <c r="J642" s="201"/>
      <c r="K642" s="201"/>
      <c r="L642" s="201"/>
      <c r="N642" s="24"/>
      <c r="P642" s="24"/>
      <c r="Q642" s="23"/>
      <c r="R642" s="24"/>
      <c r="S642" s="24"/>
      <c r="T642" s="24"/>
      <c r="U642" s="24"/>
    </row>
    <row r="643" spans="5:21" ht="12.75">
      <c r="E643" s="23"/>
      <c r="F643" s="24"/>
      <c r="H643" s="23"/>
      <c r="J643" s="201"/>
      <c r="K643" s="201"/>
      <c r="L643" s="201"/>
      <c r="N643" s="24"/>
      <c r="P643" s="24"/>
      <c r="Q643" s="23"/>
      <c r="R643" s="24"/>
      <c r="S643" s="24"/>
      <c r="T643" s="24"/>
      <c r="U643" s="24"/>
    </row>
    <row r="644" spans="5:21" ht="12.75">
      <c r="E644" s="23"/>
      <c r="F644" s="24"/>
      <c r="H644" s="23"/>
      <c r="J644" s="201"/>
      <c r="K644" s="201"/>
      <c r="L644" s="201"/>
      <c r="N644" s="24"/>
      <c r="P644" s="24"/>
      <c r="Q644" s="23"/>
      <c r="R644" s="24"/>
      <c r="S644" s="24"/>
      <c r="T644" s="24"/>
      <c r="U644" s="24"/>
    </row>
    <row r="645" spans="5:21" ht="12.75">
      <c r="E645" s="23"/>
      <c r="F645" s="24"/>
      <c r="H645" s="23"/>
      <c r="J645" s="201"/>
      <c r="K645" s="201"/>
      <c r="L645" s="201"/>
      <c r="N645" s="24"/>
      <c r="P645" s="24"/>
      <c r="Q645" s="23"/>
      <c r="R645" s="24"/>
      <c r="S645" s="24"/>
      <c r="T645" s="24"/>
      <c r="U645" s="24"/>
    </row>
    <row r="646" spans="5:21" ht="12.75">
      <c r="E646" s="23"/>
      <c r="F646" s="24"/>
      <c r="H646" s="23"/>
      <c r="J646" s="201"/>
      <c r="K646" s="201"/>
      <c r="L646" s="201"/>
      <c r="N646" s="24"/>
      <c r="P646" s="24"/>
      <c r="Q646" s="23"/>
      <c r="R646" s="24"/>
      <c r="S646" s="24"/>
      <c r="T646" s="24"/>
      <c r="U646" s="24"/>
    </row>
    <row r="647" spans="5:21" ht="12.75">
      <c r="E647" s="23"/>
      <c r="F647" s="24"/>
      <c r="H647" s="23"/>
      <c r="J647" s="201"/>
      <c r="K647" s="201"/>
      <c r="L647" s="201"/>
      <c r="N647" s="24"/>
      <c r="P647" s="24"/>
      <c r="Q647" s="23"/>
      <c r="R647" s="24"/>
      <c r="S647" s="24"/>
      <c r="T647" s="24"/>
      <c r="U647" s="24"/>
    </row>
    <row r="648" spans="5:21" ht="12.75">
      <c r="E648" s="23"/>
      <c r="F648" s="24"/>
      <c r="H648" s="23"/>
      <c r="J648" s="201"/>
      <c r="K648" s="201"/>
      <c r="L648" s="201"/>
      <c r="N648" s="24"/>
      <c r="P648" s="24"/>
      <c r="Q648" s="23"/>
      <c r="R648" s="24"/>
      <c r="S648" s="24"/>
      <c r="T648" s="24"/>
      <c r="U648" s="24"/>
    </row>
    <row r="649" spans="5:21" ht="12.75">
      <c r="E649" s="23"/>
      <c r="F649" s="24"/>
      <c r="H649" s="23"/>
      <c r="J649" s="201"/>
      <c r="K649" s="201"/>
      <c r="L649" s="201"/>
      <c r="N649" s="24"/>
      <c r="P649" s="24"/>
      <c r="Q649" s="23"/>
      <c r="R649" s="24"/>
      <c r="S649" s="24"/>
      <c r="T649" s="24"/>
      <c r="U649" s="24"/>
    </row>
    <row r="650" spans="5:21" ht="12.75">
      <c r="E650" s="23"/>
      <c r="F650" s="24"/>
      <c r="H650" s="23"/>
      <c r="J650" s="201"/>
      <c r="K650" s="201"/>
      <c r="L650" s="201"/>
      <c r="N650" s="24"/>
      <c r="P650" s="24"/>
      <c r="Q650" s="23"/>
      <c r="R650" s="24"/>
      <c r="S650" s="24"/>
      <c r="T650" s="24"/>
      <c r="U650" s="24"/>
    </row>
    <row r="651" spans="5:21" ht="12.75">
      <c r="E651" s="23"/>
      <c r="F651" s="24"/>
      <c r="H651" s="23"/>
      <c r="J651" s="201"/>
      <c r="K651" s="201"/>
      <c r="L651" s="201"/>
      <c r="N651" s="24"/>
      <c r="P651" s="24"/>
      <c r="Q651" s="23"/>
      <c r="R651" s="24"/>
      <c r="S651" s="24"/>
      <c r="T651" s="24"/>
      <c r="U651" s="24"/>
    </row>
    <row r="652" spans="5:21" ht="12.75">
      <c r="E652" s="23"/>
      <c r="F652" s="24"/>
      <c r="H652" s="23"/>
      <c r="J652" s="201"/>
      <c r="K652" s="201"/>
      <c r="L652" s="201"/>
      <c r="N652" s="24"/>
      <c r="P652" s="24"/>
      <c r="Q652" s="23"/>
      <c r="R652" s="24"/>
      <c r="S652" s="24"/>
      <c r="T652" s="24"/>
      <c r="U652" s="24"/>
    </row>
    <row r="653" spans="5:21" ht="12.75">
      <c r="E653" s="23"/>
      <c r="F653" s="24"/>
      <c r="H653" s="23"/>
      <c r="J653" s="201"/>
      <c r="K653" s="201"/>
      <c r="L653" s="201"/>
      <c r="N653" s="24"/>
      <c r="P653" s="24"/>
      <c r="Q653" s="23"/>
      <c r="R653" s="24"/>
      <c r="S653" s="24"/>
      <c r="T653" s="24"/>
      <c r="U653" s="24"/>
    </row>
    <row r="654" spans="5:21" ht="12.75">
      <c r="E654" s="23"/>
      <c r="F654" s="24"/>
      <c r="H654" s="23"/>
      <c r="J654" s="201"/>
      <c r="K654" s="201"/>
      <c r="L654" s="201"/>
      <c r="N654" s="24"/>
      <c r="P654" s="24"/>
      <c r="Q654" s="23"/>
      <c r="R654" s="24"/>
      <c r="S654" s="24"/>
      <c r="T654" s="24"/>
      <c r="U654" s="24"/>
    </row>
    <row r="655" spans="5:21" ht="12.75">
      <c r="E655" s="23"/>
      <c r="F655" s="24"/>
      <c r="H655" s="23"/>
      <c r="J655" s="201"/>
      <c r="K655" s="201"/>
      <c r="L655" s="201"/>
      <c r="N655" s="24"/>
      <c r="P655" s="24"/>
      <c r="Q655" s="23"/>
      <c r="R655" s="24"/>
      <c r="S655" s="24"/>
      <c r="T655" s="24"/>
      <c r="U655" s="24"/>
    </row>
    <row r="656" spans="5:21" ht="12.75">
      <c r="E656" s="23"/>
      <c r="F656" s="24"/>
      <c r="H656" s="23"/>
      <c r="J656" s="201"/>
      <c r="K656" s="201"/>
      <c r="L656" s="201"/>
      <c r="N656" s="24"/>
      <c r="P656" s="24"/>
      <c r="Q656" s="23"/>
      <c r="R656" s="24"/>
      <c r="S656" s="24"/>
      <c r="T656" s="24"/>
      <c r="U656" s="24"/>
    </row>
    <row r="657" spans="5:21" ht="12.75">
      <c r="E657" s="23"/>
      <c r="F657" s="24"/>
      <c r="H657" s="23"/>
      <c r="J657" s="201"/>
      <c r="K657" s="201"/>
      <c r="L657" s="201"/>
      <c r="N657" s="24"/>
      <c r="P657" s="24"/>
      <c r="Q657" s="23"/>
      <c r="R657" s="24"/>
      <c r="S657" s="24"/>
      <c r="T657" s="24"/>
      <c r="U657" s="24"/>
    </row>
    <row r="658" spans="5:21" ht="12.75">
      <c r="E658" s="23"/>
      <c r="F658" s="24"/>
      <c r="H658" s="23"/>
      <c r="J658" s="201"/>
      <c r="K658" s="201"/>
      <c r="L658" s="201"/>
      <c r="N658" s="24"/>
      <c r="P658" s="24"/>
      <c r="Q658" s="23"/>
      <c r="R658" s="24"/>
      <c r="S658" s="24"/>
      <c r="T658" s="24"/>
      <c r="U658" s="24"/>
    </row>
    <row r="659" spans="5:21" ht="12.75">
      <c r="E659" s="23"/>
      <c r="F659" s="24"/>
      <c r="H659" s="23"/>
      <c r="J659" s="201"/>
      <c r="K659" s="201"/>
      <c r="L659" s="201"/>
      <c r="N659" s="24"/>
      <c r="P659" s="24"/>
      <c r="Q659" s="23"/>
      <c r="R659" s="24"/>
      <c r="S659" s="24"/>
      <c r="T659" s="24"/>
      <c r="U659" s="24"/>
    </row>
    <row r="660" spans="5:21" ht="12.75">
      <c r="E660" s="23"/>
      <c r="F660" s="24"/>
      <c r="H660" s="23"/>
      <c r="J660" s="201"/>
      <c r="K660" s="201"/>
      <c r="L660" s="201"/>
      <c r="N660" s="24"/>
      <c r="P660" s="24"/>
      <c r="Q660" s="23"/>
      <c r="R660" s="24"/>
      <c r="S660" s="24"/>
      <c r="T660" s="24"/>
      <c r="U660" s="24"/>
    </row>
    <row r="661" spans="5:21" ht="12.75">
      <c r="E661" s="23"/>
      <c r="F661" s="24"/>
      <c r="H661" s="23"/>
      <c r="J661" s="201"/>
      <c r="K661" s="201"/>
      <c r="L661" s="201"/>
      <c r="N661" s="24"/>
      <c r="P661" s="24"/>
      <c r="Q661" s="23"/>
      <c r="R661" s="24"/>
      <c r="S661" s="24"/>
      <c r="T661" s="24"/>
      <c r="U661" s="24"/>
    </row>
    <row r="662" spans="5:21" ht="12.75">
      <c r="E662" s="23"/>
      <c r="F662" s="24"/>
      <c r="H662" s="23"/>
      <c r="J662" s="201"/>
      <c r="K662" s="201"/>
      <c r="L662" s="201"/>
      <c r="N662" s="24"/>
      <c r="P662" s="24"/>
      <c r="Q662" s="23"/>
      <c r="R662" s="24"/>
      <c r="S662" s="24"/>
      <c r="T662" s="24"/>
      <c r="U662" s="24"/>
    </row>
    <row r="663" spans="5:21" ht="12.75">
      <c r="E663" s="23"/>
      <c r="F663" s="24"/>
      <c r="H663" s="23"/>
      <c r="J663" s="201"/>
      <c r="K663" s="201"/>
      <c r="L663" s="201"/>
      <c r="N663" s="24"/>
      <c r="P663" s="24"/>
      <c r="Q663" s="23"/>
      <c r="R663" s="24"/>
      <c r="S663" s="24"/>
      <c r="T663" s="24"/>
      <c r="U663" s="24"/>
    </row>
    <row r="664" spans="5:21" ht="12.75">
      <c r="E664" s="23"/>
      <c r="F664" s="24"/>
      <c r="H664" s="23"/>
      <c r="J664" s="201"/>
      <c r="K664" s="201"/>
      <c r="L664" s="201"/>
      <c r="N664" s="24"/>
      <c r="P664" s="24"/>
      <c r="Q664" s="23"/>
      <c r="R664" s="24"/>
      <c r="S664" s="24"/>
      <c r="T664" s="24"/>
      <c r="U664" s="24"/>
    </row>
    <row r="665" spans="5:21" ht="12.75">
      <c r="E665" s="23"/>
      <c r="F665" s="24"/>
      <c r="H665" s="23"/>
      <c r="J665" s="201"/>
      <c r="K665" s="201"/>
      <c r="L665" s="201"/>
      <c r="N665" s="24"/>
      <c r="P665" s="24"/>
      <c r="Q665" s="23"/>
      <c r="R665" s="24"/>
      <c r="S665" s="24"/>
      <c r="T665" s="24"/>
      <c r="U665" s="24"/>
    </row>
    <row r="666" spans="5:21" ht="12.75">
      <c r="E666" s="23"/>
      <c r="F666" s="24"/>
      <c r="H666" s="23"/>
      <c r="J666" s="201"/>
      <c r="K666" s="201"/>
      <c r="L666" s="201"/>
      <c r="N666" s="24"/>
      <c r="P666" s="24"/>
      <c r="Q666" s="23"/>
      <c r="R666" s="24"/>
      <c r="S666" s="24"/>
      <c r="T666" s="24"/>
      <c r="U666" s="24"/>
    </row>
    <row r="667" spans="5:21" ht="12.75">
      <c r="E667" s="23"/>
      <c r="F667" s="24"/>
      <c r="H667" s="23"/>
      <c r="J667" s="201"/>
      <c r="K667" s="201"/>
      <c r="L667" s="201"/>
      <c r="N667" s="24"/>
      <c r="P667" s="24"/>
      <c r="Q667" s="23"/>
      <c r="R667" s="24"/>
      <c r="S667" s="24"/>
      <c r="T667" s="24"/>
      <c r="U667" s="24"/>
    </row>
    <row r="668" spans="5:21" ht="12.75">
      <c r="E668" s="23"/>
      <c r="F668" s="24"/>
      <c r="H668" s="23"/>
      <c r="J668" s="201"/>
      <c r="K668" s="201"/>
      <c r="L668" s="201"/>
      <c r="N668" s="24"/>
      <c r="P668" s="24"/>
      <c r="Q668" s="23"/>
      <c r="R668" s="24"/>
      <c r="S668" s="24"/>
      <c r="T668" s="24"/>
      <c r="U668" s="24"/>
    </row>
    <row r="669" spans="5:21" ht="12.75">
      <c r="E669" s="23"/>
      <c r="F669" s="24"/>
      <c r="H669" s="23"/>
      <c r="J669" s="201"/>
      <c r="K669" s="201"/>
      <c r="L669" s="201"/>
      <c r="N669" s="24"/>
      <c r="P669" s="24"/>
      <c r="Q669" s="23"/>
      <c r="R669" s="24"/>
      <c r="S669" s="24"/>
      <c r="T669" s="24"/>
      <c r="U669" s="24"/>
    </row>
    <row r="670" spans="5:21" ht="12.75">
      <c r="E670" s="23"/>
      <c r="F670" s="24"/>
      <c r="H670" s="23"/>
      <c r="J670" s="201"/>
      <c r="K670" s="201"/>
      <c r="L670" s="201"/>
      <c r="N670" s="24"/>
      <c r="P670" s="24"/>
      <c r="Q670" s="23"/>
      <c r="R670" s="24"/>
      <c r="S670" s="24"/>
      <c r="T670" s="24"/>
      <c r="U670" s="24"/>
    </row>
    <row r="671" spans="5:21" ht="12.75">
      <c r="E671" s="23"/>
      <c r="F671" s="24"/>
      <c r="H671" s="23"/>
      <c r="J671" s="201"/>
      <c r="K671" s="201"/>
      <c r="L671" s="201"/>
      <c r="N671" s="24"/>
      <c r="P671" s="24"/>
      <c r="Q671" s="23"/>
      <c r="R671" s="24"/>
      <c r="S671" s="24"/>
      <c r="T671" s="24"/>
      <c r="U671" s="24"/>
    </row>
    <row r="672" spans="5:21" ht="12.75">
      <c r="E672" s="23"/>
      <c r="F672" s="24"/>
      <c r="H672" s="23"/>
      <c r="J672" s="201"/>
      <c r="K672" s="201"/>
      <c r="L672" s="201"/>
      <c r="N672" s="24"/>
      <c r="P672" s="24"/>
      <c r="Q672" s="23"/>
      <c r="R672" s="24"/>
      <c r="S672" s="24"/>
      <c r="T672" s="24"/>
      <c r="U672" s="24"/>
    </row>
    <row r="673" spans="5:21" ht="12.75">
      <c r="E673" s="23"/>
      <c r="F673" s="24"/>
      <c r="H673" s="23"/>
      <c r="J673" s="201"/>
      <c r="K673" s="201"/>
      <c r="L673" s="201"/>
      <c r="N673" s="24"/>
      <c r="P673" s="24"/>
      <c r="Q673" s="23"/>
      <c r="R673" s="24"/>
      <c r="S673" s="24"/>
      <c r="T673" s="24"/>
      <c r="U673" s="24"/>
    </row>
    <row r="674" spans="5:21" ht="12.75">
      <c r="E674" s="23"/>
      <c r="F674" s="24"/>
      <c r="H674" s="23"/>
      <c r="J674" s="201"/>
      <c r="K674" s="201"/>
      <c r="L674" s="201"/>
      <c r="N674" s="24"/>
      <c r="P674" s="24"/>
      <c r="Q674" s="23"/>
      <c r="R674" s="24"/>
      <c r="S674" s="24"/>
      <c r="T674" s="24"/>
      <c r="U674" s="24"/>
    </row>
    <row r="675" spans="5:21" ht="12.75">
      <c r="E675" s="23"/>
      <c r="F675" s="24"/>
      <c r="H675" s="23"/>
      <c r="J675" s="201"/>
      <c r="K675" s="201"/>
      <c r="L675" s="201"/>
      <c r="N675" s="24"/>
      <c r="P675" s="24"/>
      <c r="Q675" s="23"/>
      <c r="R675" s="24"/>
      <c r="S675" s="24"/>
      <c r="T675" s="24"/>
      <c r="U675" s="24"/>
    </row>
    <row r="676" spans="5:21" ht="12.75">
      <c r="E676" s="23"/>
      <c r="F676" s="24"/>
      <c r="H676" s="23"/>
      <c r="J676" s="201"/>
      <c r="K676" s="201"/>
      <c r="L676" s="201"/>
      <c r="N676" s="24"/>
      <c r="P676" s="24"/>
      <c r="Q676" s="23"/>
      <c r="R676" s="24"/>
      <c r="S676" s="24"/>
      <c r="T676" s="24"/>
      <c r="U676" s="24"/>
    </row>
    <row r="677" spans="5:21" ht="12.75">
      <c r="E677" s="23"/>
      <c r="F677" s="24"/>
      <c r="H677" s="23"/>
      <c r="J677" s="201"/>
      <c r="K677" s="201"/>
      <c r="L677" s="201"/>
      <c r="N677" s="24"/>
      <c r="P677" s="24"/>
      <c r="Q677" s="23"/>
      <c r="R677" s="24"/>
      <c r="S677" s="24"/>
      <c r="T677" s="24"/>
      <c r="U677" s="24"/>
    </row>
    <row r="678" spans="5:21" ht="12.75">
      <c r="E678" s="23"/>
      <c r="F678" s="24"/>
      <c r="H678" s="23"/>
      <c r="J678" s="201"/>
      <c r="K678" s="201"/>
      <c r="L678" s="201"/>
      <c r="N678" s="24"/>
      <c r="P678" s="24"/>
      <c r="Q678" s="23"/>
      <c r="R678" s="24"/>
      <c r="S678" s="24"/>
      <c r="T678" s="24"/>
      <c r="U678" s="24"/>
    </row>
    <row r="679" spans="5:21" ht="12.75">
      <c r="E679" s="23"/>
      <c r="F679" s="24"/>
      <c r="H679" s="23"/>
      <c r="J679" s="201"/>
      <c r="K679" s="201"/>
      <c r="L679" s="201"/>
      <c r="N679" s="24"/>
      <c r="P679" s="24"/>
      <c r="Q679" s="23"/>
      <c r="R679" s="24"/>
      <c r="S679" s="24"/>
      <c r="T679" s="24"/>
      <c r="U679" s="24"/>
    </row>
    <row r="680" spans="5:21" ht="12.75">
      <c r="E680" s="23"/>
      <c r="F680" s="24"/>
      <c r="H680" s="23"/>
      <c r="J680" s="201"/>
      <c r="K680" s="201"/>
      <c r="L680" s="201"/>
      <c r="N680" s="24"/>
      <c r="P680" s="24"/>
      <c r="Q680" s="23"/>
      <c r="R680" s="24"/>
      <c r="S680" s="24"/>
      <c r="T680" s="24"/>
      <c r="U680" s="24"/>
    </row>
    <row r="681" spans="5:21" ht="12.75">
      <c r="E681" s="23"/>
      <c r="F681" s="24"/>
      <c r="H681" s="23"/>
      <c r="J681" s="201"/>
      <c r="K681" s="201"/>
      <c r="L681" s="201"/>
      <c r="N681" s="24"/>
      <c r="P681" s="24"/>
      <c r="Q681" s="23"/>
      <c r="R681" s="24"/>
      <c r="S681" s="24"/>
      <c r="T681" s="24"/>
      <c r="U681" s="24"/>
    </row>
    <row r="682" spans="5:21" ht="12.75">
      <c r="E682" s="23"/>
      <c r="F682" s="24"/>
      <c r="H682" s="23"/>
      <c r="J682" s="201"/>
      <c r="K682" s="201"/>
      <c r="L682" s="201"/>
      <c r="N682" s="24"/>
      <c r="P682" s="24"/>
      <c r="Q682" s="23"/>
      <c r="R682" s="24"/>
      <c r="S682" s="24"/>
      <c r="T682" s="24"/>
      <c r="U682" s="24"/>
    </row>
    <row r="683" spans="5:21" ht="12.75">
      <c r="E683" s="23"/>
      <c r="F683" s="24"/>
      <c r="H683" s="23"/>
      <c r="J683" s="201"/>
      <c r="K683" s="201"/>
      <c r="L683" s="201"/>
      <c r="N683" s="24"/>
      <c r="P683" s="24"/>
      <c r="Q683" s="23"/>
      <c r="R683" s="24"/>
      <c r="S683" s="24"/>
      <c r="T683" s="24"/>
      <c r="U683" s="24"/>
    </row>
    <row r="684" spans="5:21" ht="12.75">
      <c r="E684" s="23"/>
      <c r="F684" s="24"/>
      <c r="H684" s="23"/>
      <c r="J684" s="201"/>
      <c r="K684" s="201"/>
      <c r="L684" s="201"/>
      <c r="N684" s="24"/>
      <c r="P684" s="24"/>
      <c r="Q684" s="23"/>
      <c r="R684" s="24"/>
      <c r="S684" s="24"/>
      <c r="T684" s="24"/>
      <c r="U684" s="24"/>
    </row>
    <row r="685" spans="5:21" ht="12.75">
      <c r="E685" s="23"/>
      <c r="F685" s="24"/>
      <c r="H685" s="23"/>
      <c r="J685" s="201"/>
      <c r="K685" s="201"/>
      <c r="L685" s="201"/>
      <c r="N685" s="24"/>
      <c r="P685" s="24"/>
      <c r="Q685" s="23"/>
      <c r="R685" s="24"/>
      <c r="S685" s="24"/>
      <c r="T685" s="24"/>
      <c r="U685" s="24"/>
    </row>
    <row r="686" spans="5:21" ht="12.75">
      <c r="E686" s="23"/>
      <c r="F686" s="24"/>
      <c r="H686" s="23"/>
      <c r="J686" s="201"/>
      <c r="K686" s="201"/>
      <c r="L686" s="201"/>
      <c r="N686" s="24"/>
      <c r="P686" s="24"/>
      <c r="Q686" s="23"/>
      <c r="R686" s="24"/>
      <c r="S686" s="24"/>
      <c r="T686" s="24"/>
      <c r="U686" s="24"/>
    </row>
    <row r="687" spans="5:21" ht="12.75">
      <c r="E687" s="23"/>
      <c r="F687" s="24"/>
      <c r="H687" s="23"/>
      <c r="J687" s="201"/>
      <c r="K687" s="201"/>
      <c r="L687" s="201"/>
      <c r="N687" s="24"/>
      <c r="P687" s="24"/>
      <c r="Q687" s="23"/>
      <c r="R687" s="24"/>
      <c r="S687" s="24"/>
      <c r="T687" s="24"/>
      <c r="U687" s="24"/>
    </row>
    <row r="688" spans="5:21" ht="12.75">
      <c r="E688" s="23"/>
      <c r="F688" s="24"/>
      <c r="H688" s="23"/>
      <c r="J688" s="201"/>
      <c r="K688" s="201"/>
      <c r="L688" s="201"/>
      <c r="N688" s="24"/>
      <c r="P688" s="24"/>
      <c r="Q688" s="23"/>
      <c r="R688" s="24"/>
      <c r="S688" s="24"/>
      <c r="T688" s="24"/>
      <c r="U688" s="24"/>
    </row>
    <row r="689" spans="5:21" ht="12.75">
      <c r="E689" s="23"/>
      <c r="F689" s="24"/>
      <c r="H689" s="23"/>
      <c r="J689" s="201"/>
      <c r="K689" s="201"/>
      <c r="L689" s="201"/>
      <c r="N689" s="24"/>
      <c r="P689" s="24"/>
      <c r="Q689" s="23"/>
      <c r="R689" s="24"/>
      <c r="S689" s="24"/>
      <c r="T689" s="24"/>
      <c r="U689" s="24"/>
    </row>
    <row r="690" spans="5:21" ht="12.75">
      <c r="E690" s="23"/>
      <c r="F690" s="24"/>
      <c r="H690" s="23"/>
      <c r="J690" s="201"/>
      <c r="K690" s="201"/>
      <c r="L690" s="201"/>
      <c r="N690" s="24"/>
      <c r="P690" s="24"/>
      <c r="Q690" s="23"/>
      <c r="R690" s="24"/>
      <c r="S690" s="24"/>
      <c r="T690" s="24"/>
      <c r="U690" s="24"/>
    </row>
    <row r="691" spans="5:21" ht="12.75">
      <c r="E691" s="23"/>
      <c r="F691" s="24"/>
      <c r="H691" s="23"/>
      <c r="J691" s="201"/>
      <c r="K691" s="201"/>
      <c r="L691" s="201"/>
      <c r="N691" s="24"/>
      <c r="P691" s="24"/>
      <c r="Q691" s="23"/>
      <c r="R691" s="24"/>
      <c r="S691" s="24"/>
      <c r="T691" s="24"/>
      <c r="U691" s="24"/>
    </row>
    <row r="692" spans="5:21" ht="12.75">
      <c r="E692" s="23"/>
      <c r="F692" s="24"/>
      <c r="H692" s="23"/>
      <c r="J692" s="201"/>
      <c r="K692" s="201"/>
      <c r="L692" s="201"/>
      <c r="N692" s="24"/>
      <c r="P692" s="24"/>
      <c r="Q692" s="23"/>
      <c r="R692" s="24"/>
      <c r="S692" s="24"/>
      <c r="T692" s="24"/>
      <c r="U692" s="24"/>
    </row>
    <row r="693" spans="5:21" ht="12.75">
      <c r="E693" s="23"/>
      <c r="F693" s="24"/>
      <c r="H693" s="23"/>
      <c r="J693" s="201"/>
      <c r="K693" s="201"/>
      <c r="L693" s="201"/>
      <c r="N693" s="24"/>
      <c r="P693" s="24"/>
      <c r="Q693" s="23"/>
      <c r="R693" s="24"/>
      <c r="S693" s="24"/>
      <c r="T693" s="24"/>
      <c r="U693" s="24"/>
    </row>
    <row r="694" spans="5:21" ht="12.75">
      <c r="E694" s="23"/>
      <c r="F694" s="24"/>
      <c r="H694" s="23"/>
      <c r="J694" s="201"/>
      <c r="K694" s="201"/>
      <c r="L694" s="201"/>
      <c r="N694" s="24"/>
      <c r="P694" s="24"/>
      <c r="Q694" s="23"/>
      <c r="R694" s="24"/>
      <c r="S694" s="24"/>
      <c r="T694" s="24"/>
      <c r="U694" s="24"/>
    </row>
    <row r="695" spans="5:21" ht="12.75">
      <c r="E695" s="23"/>
      <c r="F695" s="24"/>
      <c r="H695" s="23"/>
      <c r="J695" s="201"/>
      <c r="K695" s="201"/>
      <c r="L695" s="201"/>
      <c r="N695" s="24"/>
      <c r="P695" s="24"/>
      <c r="Q695" s="23"/>
      <c r="R695" s="24"/>
      <c r="S695" s="24"/>
      <c r="T695" s="24"/>
      <c r="U695" s="24"/>
    </row>
    <row r="696" spans="5:21" ht="12.75">
      <c r="E696" s="23"/>
      <c r="F696" s="24"/>
      <c r="H696" s="23"/>
      <c r="J696" s="201"/>
      <c r="K696" s="201"/>
      <c r="L696" s="201"/>
      <c r="N696" s="24"/>
      <c r="P696" s="24"/>
      <c r="Q696" s="23"/>
      <c r="R696" s="24"/>
      <c r="S696" s="24"/>
      <c r="T696" s="24"/>
      <c r="U696" s="24"/>
    </row>
    <row r="697" spans="5:21" ht="12.75">
      <c r="E697" s="23"/>
      <c r="F697" s="24"/>
      <c r="H697" s="23"/>
      <c r="J697" s="201"/>
      <c r="K697" s="201"/>
      <c r="L697" s="201"/>
      <c r="N697" s="24"/>
      <c r="P697" s="24"/>
      <c r="Q697" s="23"/>
      <c r="R697" s="24"/>
      <c r="S697" s="24"/>
      <c r="T697" s="24"/>
      <c r="U697" s="24"/>
    </row>
    <row r="698" spans="5:21" ht="12.75">
      <c r="E698" s="23"/>
      <c r="F698" s="24"/>
      <c r="H698" s="23"/>
      <c r="J698" s="201"/>
      <c r="K698" s="201"/>
      <c r="L698" s="201"/>
      <c r="N698" s="24"/>
      <c r="P698" s="24"/>
      <c r="Q698" s="23"/>
      <c r="R698" s="24"/>
      <c r="S698" s="24"/>
      <c r="T698" s="24"/>
      <c r="U698" s="24"/>
    </row>
    <row r="699" spans="5:21" ht="12.75">
      <c r="E699" s="23"/>
      <c r="F699" s="24"/>
      <c r="H699" s="23"/>
      <c r="J699" s="201"/>
      <c r="K699" s="201"/>
      <c r="L699" s="201"/>
      <c r="N699" s="24"/>
      <c r="P699" s="24"/>
      <c r="Q699" s="23"/>
      <c r="R699" s="24"/>
      <c r="S699" s="24"/>
      <c r="T699" s="24"/>
      <c r="U699" s="24"/>
    </row>
    <row r="700" spans="5:21" ht="12.75">
      <c r="E700" s="23"/>
      <c r="F700" s="24"/>
      <c r="H700" s="23"/>
      <c r="J700" s="201"/>
      <c r="K700" s="201"/>
      <c r="L700" s="201"/>
      <c r="N700" s="24"/>
      <c r="P700" s="24"/>
      <c r="Q700" s="23"/>
      <c r="R700" s="24"/>
      <c r="S700" s="24"/>
      <c r="T700" s="24"/>
      <c r="U700" s="24"/>
    </row>
    <row r="701" spans="5:21" ht="12.75">
      <c r="E701" s="23"/>
      <c r="F701" s="24"/>
      <c r="H701" s="23"/>
      <c r="J701" s="201"/>
      <c r="K701" s="201"/>
      <c r="L701" s="201"/>
      <c r="N701" s="24"/>
      <c r="P701" s="24"/>
      <c r="Q701" s="23"/>
      <c r="R701" s="24"/>
      <c r="S701" s="24"/>
      <c r="T701" s="24"/>
      <c r="U701" s="24"/>
    </row>
    <row r="702" spans="5:21" ht="12.75">
      <c r="E702" s="23"/>
      <c r="F702" s="24"/>
      <c r="H702" s="23"/>
      <c r="J702" s="201"/>
      <c r="K702" s="201"/>
      <c r="L702" s="201"/>
      <c r="N702" s="24"/>
      <c r="P702" s="24"/>
      <c r="Q702" s="23"/>
      <c r="R702" s="24"/>
      <c r="S702" s="24"/>
      <c r="T702" s="24"/>
      <c r="U702" s="24"/>
    </row>
    <row r="703" spans="5:21" ht="12.75">
      <c r="E703" s="23"/>
      <c r="F703" s="24"/>
      <c r="H703" s="23"/>
      <c r="J703" s="201"/>
      <c r="K703" s="201"/>
      <c r="L703" s="201"/>
      <c r="N703" s="24"/>
      <c r="P703" s="24"/>
      <c r="Q703" s="23"/>
      <c r="R703" s="24"/>
      <c r="S703" s="24"/>
      <c r="T703" s="24"/>
      <c r="U703" s="24"/>
    </row>
    <row r="704" spans="5:21" ht="12.75">
      <c r="E704" s="23"/>
      <c r="F704" s="24"/>
      <c r="H704" s="23"/>
      <c r="J704" s="201"/>
      <c r="K704" s="201"/>
      <c r="L704" s="201"/>
      <c r="N704" s="24"/>
      <c r="P704" s="24"/>
      <c r="Q704" s="23"/>
      <c r="R704" s="24"/>
      <c r="S704" s="24"/>
      <c r="T704" s="24"/>
      <c r="U704" s="24"/>
    </row>
    <row r="705" spans="5:21" ht="12.75">
      <c r="E705" s="23"/>
      <c r="F705" s="24"/>
      <c r="H705" s="23"/>
      <c r="J705" s="201"/>
      <c r="K705" s="201"/>
      <c r="L705" s="201"/>
      <c r="N705" s="24"/>
      <c r="P705" s="24"/>
      <c r="Q705" s="23"/>
      <c r="R705" s="24"/>
      <c r="S705" s="24"/>
      <c r="T705" s="24"/>
      <c r="U705" s="24"/>
    </row>
    <row r="706" spans="5:21" ht="12.75">
      <c r="E706" s="23"/>
      <c r="F706" s="24"/>
      <c r="H706" s="23"/>
      <c r="J706" s="201"/>
      <c r="K706" s="201"/>
      <c r="L706" s="201"/>
      <c r="N706" s="24"/>
      <c r="P706" s="24"/>
      <c r="Q706" s="23"/>
      <c r="R706" s="24"/>
      <c r="S706" s="24"/>
      <c r="T706" s="24"/>
      <c r="U706" s="24"/>
    </row>
    <row r="707" spans="5:21" ht="12.75">
      <c r="E707" s="23"/>
      <c r="F707" s="24"/>
      <c r="H707" s="23"/>
      <c r="J707" s="201"/>
      <c r="K707" s="201"/>
      <c r="L707" s="201"/>
      <c r="N707" s="24"/>
      <c r="P707" s="24"/>
      <c r="Q707" s="23"/>
      <c r="R707" s="24"/>
      <c r="S707" s="24"/>
      <c r="T707" s="24"/>
      <c r="U707" s="24"/>
    </row>
    <row r="708" spans="5:21" ht="12.75">
      <c r="E708" s="23"/>
      <c r="F708" s="24"/>
      <c r="H708" s="23"/>
      <c r="J708" s="201"/>
      <c r="K708" s="201"/>
      <c r="L708" s="201"/>
      <c r="N708" s="24"/>
      <c r="P708" s="24"/>
      <c r="Q708" s="23"/>
      <c r="R708" s="24"/>
      <c r="S708" s="24"/>
      <c r="T708" s="24"/>
      <c r="U708" s="24"/>
    </row>
    <row r="709" spans="5:21" ht="12.75">
      <c r="E709" s="23"/>
      <c r="F709" s="24"/>
      <c r="H709" s="23"/>
      <c r="J709" s="201"/>
      <c r="K709" s="201"/>
      <c r="L709" s="201"/>
      <c r="N709" s="24"/>
      <c r="P709" s="24"/>
      <c r="Q709" s="23"/>
      <c r="R709" s="24"/>
      <c r="S709" s="24"/>
      <c r="T709" s="24"/>
      <c r="U709" s="24"/>
    </row>
    <row r="710" spans="5:21" ht="12.75">
      <c r="E710" s="23"/>
      <c r="F710" s="24"/>
      <c r="H710" s="23"/>
      <c r="J710" s="201"/>
      <c r="K710" s="201"/>
      <c r="L710" s="201"/>
      <c r="N710" s="24"/>
      <c r="P710" s="24"/>
      <c r="Q710" s="23"/>
      <c r="R710" s="24"/>
      <c r="S710" s="24"/>
      <c r="T710" s="24"/>
      <c r="U710" s="24"/>
    </row>
    <row r="711" spans="5:21" ht="12.75">
      <c r="E711" s="23"/>
      <c r="F711" s="24"/>
      <c r="H711" s="23"/>
      <c r="J711" s="201"/>
      <c r="K711" s="201"/>
      <c r="L711" s="201"/>
      <c r="N711" s="24"/>
      <c r="P711" s="24"/>
      <c r="Q711" s="23"/>
      <c r="R711" s="24"/>
      <c r="S711" s="24"/>
      <c r="T711" s="24"/>
      <c r="U711" s="24"/>
    </row>
    <row r="712" spans="5:21" ht="12.75">
      <c r="E712" s="23"/>
      <c r="F712" s="24"/>
      <c r="H712" s="23"/>
      <c r="J712" s="201"/>
      <c r="K712" s="201"/>
      <c r="L712" s="201"/>
      <c r="N712" s="24"/>
      <c r="P712" s="24"/>
      <c r="Q712" s="23"/>
      <c r="R712" s="24"/>
      <c r="S712" s="24"/>
      <c r="T712" s="24"/>
      <c r="U712" s="24"/>
    </row>
    <row r="713" spans="5:21" ht="12.75">
      <c r="E713" s="23"/>
      <c r="F713" s="24"/>
      <c r="H713" s="23"/>
      <c r="J713" s="201"/>
      <c r="K713" s="201"/>
      <c r="L713" s="201"/>
      <c r="N713" s="24"/>
      <c r="P713" s="24"/>
      <c r="Q713" s="23"/>
      <c r="R713" s="24"/>
      <c r="S713" s="24"/>
      <c r="T713" s="24"/>
      <c r="U713" s="24"/>
    </row>
    <row r="714" spans="5:21" ht="12.75">
      <c r="E714" s="23"/>
      <c r="F714" s="24"/>
      <c r="H714" s="23"/>
      <c r="J714" s="201"/>
      <c r="K714" s="201"/>
      <c r="L714" s="201"/>
      <c r="N714" s="24"/>
      <c r="P714" s="24"/>
      <c r="Q714" s="23"/>
      <c r="R714" s="24"/>
      <c r="S714" s="24"/>
      <c r="T714" s="24"/>
      <c r="U714" s="24"/>
    </row>
    <row r="715" spans="5:21" ht="12.75">
      <c r="E715" s="23"/>
      <c r="F715" s="24"/>
      <c r="H715" s="23"/>
      <c r="J715" s="201"/>
      <c r="K715" s="201"/>
      <c r="L715" s="201"/>
      <c r="N715" s="24"/>
      <c r="P715" s="24"/>
      <c r="Q715" s="23"/>
      <c r="R715" s="24"/>
      <c r="S715" s="24"/>
      <c r="T715" s="24"/>
      <c r="U715" s="24"/>
    </row>
    <row r="716" spans="5:21" ht="12.75">
      <c r="E716" s="23"/>
      <c r="F716" s="24"/>
      <c r="H716" s="23"/>
      <c r="J716" s="201"/>
      <c r="K716" s="201"/>
      <c r="L716" s="201"/>
      <c r="N716" s="24"/>
      <c r="P716" s="24"/>
      <c r="Q716" s="23"/>
      <c r="R716" s="24"/>
      <c r="S716" s="24"/>
      <c r="T716" s="24"/>
      <c r="U716" s="24"/>
    </row>
    <row r="717" spans="5:21" ht="12.75">
      <c r="E717" s="23"/>
      <c r="F717" s="24"/>
      <c r="H717" s="23"/>
      <c r="J717" s="201"/>
      <c r="K717" s="201"/>
      <c r="L717" s="201"/>
      <c r="N717" s="24"/>
      <c r="P717" s="24"/>
      <c r="Q717" s="23"/>
      <c r="R717" s="24"/>
      <c r="S717" s="24"/>
      <c r="T717" s="24"/>
      <c r="U717" s="24"/>
    </row>
    <row r="718" spans="5:21" ht="12.75">
      <c r="E718" s="23"/>
      <c r="F718" s="24"/>
      <c r="H718" s="23"/>
      <c r="J718" s="201"/>
      <c r="K718" s="201"/>
      <c r="L718" s="201"/>
      <c r="N718" s="24"/>
      <c r="P718" s="24"/>
      <c r="Q718" s="23"/>
      <c r="R718" s="24"/>
      <c r="S718" s="24"/>
      <c r="T718" s="24"/>
      <c r="U718" s="24"/>
    </row>
    <row r="719" spans="5:21" ht="12.75">
      <c r="E719" s="23"/>
      <c r="F719" s="24"/>
      <c r="H719" s="23"/>
      <c r="J719" s="201"/>
      <c r="K719" s="201"/>
      <c r="L719" s="201"/>
      <c r="N719" s="24"/>
      <c r="P719" s="24"/>
      <c r="Q719" s="23"/>
      <c r="R719" s="24"/>
      <c r="S719" s="24"/>
      <c r="T719" s="24"/>
      <c r="U719" s="24"/>
    </row>
    <row r="720" spans="5:21" ht="12.75">
      <c r="E720" s="23"/>
      <c r="F720" s="24"/>
      <c r="H720" s="23"/>
      <c r="J720" s="201"/>
      <c r="K720" s="201"/>
      <c r="L720" s="201"/>
      <c r="N720" s="24"/>
      <c r="P720" s="24"/>
      <c r="Q720" s="23"/>
      <c r="R720" s="24"/>
      <c r="S720" s="24"/>
      <c r="T720" s="24"/>
      <c r="U720" s="24"/>
    </row>
    <row r="721" spans="5:21" ht="12.75">
      <c r="E721" s="23"/>
      <c r="F721" s="24"/>
      <c r="H721" s="23"/>
      <c r="J721" s="201"/>
      <c r="K721" s="201"/>
      <c r="L721" s="201"/>
      <c r="N721" s="24"/>
      <c r="P721" s="24"/>
      <c r="Q721" s="23"/>
      <c r="R721" s="24"/>
      <c r="S721" s="24"/>
      <c r="T721" s="24"/>
      <c r="U721" s="24"/>
    </row>
    <row r="722" spans="5:21" ht="12.75">
      <c r="E722" s="23"/>
      <c r="F722" s="24"/>
      <c r="H722" s="23"/>
      <c r="J722" s="201"/>
      <c r="K722" s="201"/>
      <c r="L722" s="201"/>
      <c r="N722" s="24"/>
      <c r="P722" s="24"/>
      <c r="Q722" s="23"/>
      <c r="R722" s="24"/>
      <c r="S722" s="24"/>
      <c r="T722" s="24"/>
      <c r="U722" s="24"/>
    </row>
    <row r="723" spans="5:21" ht="12.75">
      <c r="E723" s="23"/>
      <c r="F723" s="24"/>
      <c r="H723" s="23"/>
      <c r="J723" s="201"/>
      <c r="K723" s="201"/>
      <c r="L723" s="201"/>
      <c r="N723" s="24"/>
      <c r="P723" s="24"/>
      <c r="Q723" s="23"/>
      <c r="R723" s="24"/>
      <c r="S723" s="24"/>
      <c r="T723" s="24"/>
      <c r="U723" s="24"/>
    </row>
    <row r="724" spans="5:21" ht="12.75">
      <c r="E724" s="23"/>
      <c r="F724" s="24"/>
      <c r="H724" s="23"/>
      <c r="J724" s="201"/>
      <c r="K724" s="201"/>
      <c r="L724" s="201"/>
      <c r="N724" s="24"/>
      <c r="P724" s="24"/>
      <c r="Q724" s="23"/>
      <c r="R724" s="24"/>
      <c r="S724" s="24"/>
      <c r="T724" s="24"/>
      <c r="U724" s="24"/>
    </row>
    <row r="725" spans="5:21" ht="12.75">
      <c r="E725" s="23"/>
      <c r="F725" s="24"/>
      <c r="H725" s="23"/>
      <c r="J725" s="201"/>
      <c r="K725" s="201"/>
      <c r="L725" s="201"/>
      <c r="N725" s="24"/>
      <c r="P725" s="24"/>
      <c r="Q725" s="23"/>
      <c r="R725" s="24"/>
      <c r="S725" s="24"/>
      <c r="T725" s="24"/>
      <c r="U725" s="24"/>
    </row>
    <row r="726" spans="5:21" ht="12.75">
      <c r="E726" s="23"/>
      <c r="F726" s="24"/>
      <c r="H726" s="23"/>
      <c r="J726" s="201"/>
      <c r="K726" s="201"/>
      <c r="L726" s="201"/>
      <c r="N726" s="24"/>
      <c r="P726" s="24"/>
      <c r="Q726" s="23"/>
      <c r="R726" s="24"/>
      <c r="S726" s="24"/>
      <c r="T726" s="24"/>
      <c r="U726" s="24"/>
    </row>
    <row r="727" spans="5:21" ht="12.75">
      <c r="E727" s="23"/>
      <c r="F727" s="24"/>
      <c r="H727" s="23"/>
      <c r="J727" s="201"/>
      <c r="K727" s="201"/>
      <c r="L727" s="201"/>
      <c r="N727" s="24"/>
      <c r="P727" s="24"/>
      <c r="Q727" s="23"/>
      <c r="R727" s="24"/>
      <c r="S727" s="24"/>
      <c r="T727" s="24"/>
      <c r="U727" s="24"/>
    </row>
    <row r="728" spans="5:21" ht="12.75">
      <c r="E728" s="23"/>
      <c r="F728" s="24"/>
      <c r="H728" s="23"/>
      <c r="J728" s="201"/>
      <c r="K728" s="201"/>
      <c r="L728" s="201"/>
      <c r="N728" s="24"/>
      <c r="P728" s="24"/>
      <c r="Q728" s="23"/>
      <c r="R728" s="24"/>
      <c r="S728" s="24"/>
      <c r="T728" s="24"/>
      <c r="U728" s="24"/>
    </row>
    <row r="729" spans="5:21" ht="12.75">
      <c r="E729" s="23"/>
      <c r="F729" s="24"/>
      <c r="H729" s="23"/>
      <c r="J729" s="201"/>
      <c r="K729" s="201"/>
      <c r="L729" s="201"/>
      <c r="N729" s="24"/>
      <c r="P729" s="24"/>
      <c r="Q729" s="23"/>
      <c r="R729" s="24"/>
      <c r="S729" s="24"/>
      <c r="T729" s="24"/>
      <c r="U729" s="24"/>
    </row>
    <row r="730" spans="5:21" ht="12.75">
      <c r="E730" s="23"/>
      <c r="F730" s="24"/>
      <c r="H730" s="23"/>
      <c r="J730" s="201"/>
      <c r="K730" s="201"/>
      <c r="L730" s="201"/>
      <c r="N730" s="24"/>
      <c r="P730" s="24"/>
      <c r="Q730" s="23"/>
      <c r="R730" s="24"/>
      <c r="S730" s="24"/>
      <c r="T730" s="24"/>
      <c r="U730" s="24"/>
    </row>
    <row r="731" spans="5:21" ht="12.75">
      <c r="E731" s="23"/>
      <c r="F731" s="24"/>
      <c r="H731" s="23"/>
      <c r="J731" s="201"/>
      <c r="K731" s="201"/>
      <c r="L731" s="201"/>
      <c r="N731" s="24"/>
      <c r="P731" s="24"/>
      <c r="Q731" s="23"/>
      <c r="R731" s="24"/>
      <c r="S731" s="24"/>
      <c r="T731" s="24"/>
      <c r="U731" s="24"/>
    </row>
    <row r="732" spans="5:21" ht="12.75">
      <c r="E732" s="23"/>
      <c r="F732" s="24"/>
      <c r="H732" s="23"/>
      <c r="J732" s="201"/>
      <c r="K732" s="201"/>
      <c r="L732" s="201"/>
      <c r="N732" s="24"/>
      <c r="P732" s="24"/>
      <c r="Q732" s="23"/>
      <c r="R732" s="24"/>
      <c r="S732" s="24"/>
      <c r="T732" s="24"/>
      <c r="U732" s="24"/>
    </row>
    <row r="733" spans="5:21" ht="12.75">
      <c r="E733" s="23"/>
      <c r="F733" s="24"/>
      <c r="H733" s="23"/>
      <c r="J733" s="201"/>
      <c r="K733" s="201"/>
      <c r="L733" s="201"/>
      <c r="N733" s="24"/>
      <c r="P733" s="24"/>
      <c r="Q733" s="23"/>
      <c r="R733" s="24"/>
      <c r="S733" s="24"/>
      <c r="T733" s="24"/>
      <c r="U733" s="24"/>
    </row>
    <row r="734" spans="5:21" ht="12.75">
      <c r="E734" s="23"/>
      <c r="F734" s="24"/>
      <c r="H734" s="23"/>
      <c r="J734" s="201"/>
      <c r="K734" s="201"/>
      <c r="L734" s="201"/>
      <c r="N734" s="24"/>
      <c r="P734" s="24"/>
      <c r="Q734" s="23"/>
      <c r="R734" s="24"/>
      <c r="S734" s="24"/>
      <c r="T734" s="24"/>
      <c r="U734" s="24"/>
    </row>
    <row r="735" spans="5:21" ht="12.75">
      <c r="E735" s="23"/>
      <c r="F735" s="24"/>
      <c r="H735" s="23"/>
      <c r="J735" s="201"/>
      <c r="K735" s="201"/>
      <c r="L735" s="201"/>
      <c r="N735" s="24"/>
      <c r="P735" s="24"/>
      <c r="Q735" s="23"/>
      <c r="R735" s="24"/>
      <c r="S735" s="24"/>
      <c r="T735" s="24"/>
      <c r="U735" s="24"/>
    </row>
    <row r="736" spans="5:21" ht="12.75">
      <c r="E736" s="23"/>
      <c r="F736" s="24"/>
      <c r="H736" s="23"/>
      <c r="J736" s="201"/>
      <c r="K736" s="201"/>
      <c r="L736" s="201"/>
      <c r="N736" s="24"/>
      <c r="P736" s="24"/>
      <c r="Q736" s="23"/>
      <c r="R736" s="24"/>
      <c r="S736" s="24"/>
      <c r="T736" s="24"/>
      <c r="U736" s="24"/>
    </row>
    <row r="737" spans="5:21" ht="12.75">
      <c r="E737" s="23"/>
      <c r="F737" s="24"/>
      <c r="H737" s="23"/>
      <c r="J737" s="201"/>
      <c r="K737" s="201"/>
      <c r="L737" s="201"/>
      <c r="N737" s="24"/>
      <c r="P737" s="24"/>
      <c r="Q737" s="23"/>
      <c r="R737" s="24"/>
      <c r="S737" s="24"/>
      <c r="T737" s="24"/>
      <c r="U737" s="24"/>
    </row>
    <row r="738" spans="5:21" ht="12.75">
      <c r="E738" s="23"/>
      <c r="F738" s="24"/>
      <c r="H738" s="23"/>
      <c r="J738" s="201"/>
      <c r="K738" s="201"/>
      <c r="L738" s="201"/>
      <c r="N738" s="24"/>
      <c r="P738" s="24"/>
      <c r="Q738" s="23"/>
      <c r="R738" s="24"/>
      <c r="S738" s="24"/>
      <c r="T738" s="24"/>
      <c r="U738" s="24"/>
    </row>
    <row r="739" spans="5:21" ht="12.75">
      <c r="E739" s="23"/>
      <c r="F739" s="24"/>
      <c r="H739" s="23"/>
      <c r="J739" s="201"/>
      <c r="K739" s="201"/>
      <c r="L739" s="201"/>
      <c r="N739" s="24"/>
      <c r="P739" s="24"/>
      <c r="Q739" s="23"/>
      <c r="R739" s="24"/>
      <c r="S739" s="24"/>
      <c r="T739" s="24"/>
      <c r="U739" s="24"/>
    </row>
    <row r="740" spans="5:21" ht="12.75">
      <c r="E740" s="23"/>
      <c r="F740" s="24"/>
      <c r="H740" s="23"/>
      <c r="J740" s="201"/>
      <c r="K740" s="201"/>
      <c r="L740" s="201"/>
      <c r="N740" s="24"/>
      <c r="P740" s="24"/>
      <c r="Q740" s="23"/>
      <c r="R740" s="24"/>
      <c r="S740" s="24"/>
      <c r="T740" s="24"/>
      <c r="U740" s="24"/>
    </row>
    <row r="741" spans="5:21" ht="12.75">
      <c r="E741" s="23"/>
      <c r="F741" s="24"/>
      <c r="H741" s="23"/>
      <c r="J741" s="201"/>
      <c r="K741" s="201"/>
      <c r="L741" s="201"/>
      <c r="N741" s="24"/>
      <c r="P741" s="24"/>
      <c r="Q741" s="23"/>
      <c r="R741" s="24"/>
      <c r="S741" s="24"/>
      <c r="T741" s="24"/>
      <c r="U741" s="24"/>
    </row>
    <row r="742" spans="5:21" ht="12.75">
      <c r="E742" s="23"/>
      <c r="F742" s="24"/>
      <c r="H742" s="23"/>
      <c r="J742" s="201"/>
      <c r="K742" s="201"/>
      <c r="L742" s="201"/>
      <c r="N742" s="24"/>
      <c r="P742" s="24"/>
      <c r="Q742" s="23"/>
      <c r="R742" s="24"/>
      <c r="S742" s="24"/>
      <c r="T742" s="24"/>
      <c r="U742" s="24"/>
    </row>
    <row r="743" spans="5:21" ht="12.75">
      <c r="E743" s="23"/>
      <c r="F743" s="24"/>
      <c r="H743" s="23"/>
      <c r="J743" s="201"/>
      <c r="K743" s="201"/>
      <c r="L743" s="201"/>
      <c r="N743" s="24"/>
      <c r="P743" s="24"/>
      <c r="Q743" s="23"/>
      <c r="R743" s="24"/>
      <c r="S743" s="24"/>
      <c r="T743" s="24"/>
      <c r="U743" s="24"/>
    </row>
    <row r="744" spans="5:21" ht="12.75">
      <c r="E744" s="23"/>
      <c r="F744" s="24"/>
      <c r="H744" s="23"/>
      <c r="J744" s="201"/>
      <c r="K744" s="201"/>
      <c r="L744" s="201"/>
      <c r="N744" s="24"/>
      <c r="P744" s="24"/>
      <c r="Q744" s="23"/>
      <c r="R744" s="24"/>
      <c r="S744" s="24"/>
      <c r="T744" s="24"/>
      <c r="U744" s="24"/>
    </row>
    <row r="745" spans="5:21" ht="12.75">
      <c r="E745" s="23"/>
      <c r="F745" s="24"/>
      <c r="H745" s="23"/>
      <c r="J745" s="201"/>
      <c r="K745" s="201"/>
      <c r="L745" s="201"/>
      <c r="N745" s="24"/>
      <c r="P745" s="24"/>
      <c r="Q745" s="23"/>
      <c r="R745" s="24"/>
      <c r="S745" s="24"/>
      <c r="T745" s="24"/>
      <c r="U745" s="24"/>
    </row>
    <row r="746" spans="5:21" ht="12.75">
      <c r="E746" s="23"/>
      <c r="F746" s="24"/>
      <c r="H746" s="23"/>
      <c r="J746" s="201"/>
      <c r="K746" s="201"/>
      <c r="L746" s="201"/>
      <c r="N746" s="24"/>
      <c r="P746" s="24"/>
      <c r="Q746" s="23"/>
      <c r="R746" s="24"/>
      <c r="S746" s="24"/>
      <c r="T746" s="24"/>
      <c r="U746" s="24"/>
    </row>
    <row r="747" spans="5:21" ht="12.75">
      <c r="E747" s="23"/>
      <c r="F747" s="24"/>
      <c r="H747" s="23"/>
      <c r="J747" s="201"/>
      <c r="K747" s="201"/>
      <c r="L747" s="201"/>
      <c r="N747" s="24"/>
      <c r="P747" s="24"/>
      <c r="Q747" s="23"/>
      <c r="R747" s="24"/>
      <c r="S747" s="24"/>
      <c r="T747" s="24"/>
      <c r="U747" s="24"/>
    </row>
    <row r="748" spans="5:21" ht="12.75">
      <c r="E748" s="23"/>
      <c r="F748" s="24"/>
      <c r="H748" s="23"/>
      <c r="J748" s="201"/>
      <c r="K748" s="201"/>
      <c r="L748" s="201"/>
      <c r="N748" s="24"/>
      <c r="P748" s="24"/>
      <c r="Q748" s="23"/>
      <c r="R748" s="24"/>
      <c r="S748" s="24"/>
      <c r="T748" s="24"/>
      <c r="U748" s="24"/>
    </row>
    <row r="749" spans="5:21" ht="12.75">
      <c r="E749" s="23"/>
      <c r="F749" s="24"/>
      <c r="H749" s="23"/>
      <c r="J749" s="201"/>
      <c r="K749" s="201"/>
      <c r="L749" s="201"/>
      <c r="N749" s="24"/>
      <c r="P749" s="24"/>
      <c r="Q749" s="23"/>
      <c r="R749" s="24"/>
      <c r="S749" s="24"/>
      <c r="T749" s="24"/>
      <c r="U749" s="24"/>
    </row>
    <row r="750" spans="5:21" ht="12.75">
      <c r="E750" s="23"/>
      <c r="F750" s="24"/>
      <c r="H750" s="23"/>
      <c r="J750" s="201"/>
      <c r="K750" s="201"/>
      <c r="L750" s="201"/>
      <c r="N750" s="24"/>
      <c r="P750" s="24"/>
      <c r="Q750" s="23"/>
      <c r="R750" s="24"/>
      <c r="S750" s="24"/>
      <c r="T750" s="24"/>
      <c r="U750" s="24"/>
    </row>
    <row r="751" spans="5:21" ht="12.75">
      <c r="E751" s="23"/>
      <c r="F751" s="24"/>
      <c r="H751" s="23"/>
      <c r="J751" s="201"/>
      <c r="K751" s="201"/>
      <c r="L751" s="201"/>
      <c r="N751" s="24"/>
      <c r="P751" s="24"/>
      <c r="Q751" s="23"/>
      <c r="R751" s="24"/>
      <c r="S751" s="24"/>
      <c r="T751" s="24"/>
      <c r="U751" s="24"/>
    </row>
    <row r="752" spans="5:21" ht="12.75">
      <c r="E752" s="23"/>
      <c r="F752" s="24"/>
      <c r="H752" s="23"/>
      <c r="J752" s="201"/>
      <c r="K752" s="201"/>
      <c r="L752" s="201"/>
      <c r="N752" s="24"/>
      <c r="P752" s="24"/>
      <c r="Q752" s="23"/>
      <c r="R752" s="24"/>
      <c r="S752" s="24"/>
      <c r="T752" s="24"/>
      <c r="U752" s="24"/>
    </row>
    <row r="753" spans="5:21" ht="12.75">
      <c r="E753" s="23"/>
      <c r="F753" s="24"/>
      <c r="H753" s="23"/>
      <c r="J753" s="201"/>
      <c r="K753" s="201"/>
      <c r="L753" s="201"/>
      <c r="N753" s="24"/>
      <c r="P753" s="24"/>
      <c r="Q753" s="23"/>
      <c r="R753" s="24"/>
      <c r="S753" s="24"/>
      <c r="T753" s="24"/>
      <c r="U753" s="24"/>
    </row>
    <row r="754" spans="5:21" ht="12.75">
      <c r="E754" s="23"/>
      <c r="F754" s="24"/>
      <c r="H754" s="23"/>
      <c r="J754" s="201"/>
      <c r="K754" s="201"/>
      <c r="L754" s="201"/>
      <c r="N754" s="24"/>
      <c r="P754" s="24"/>
      <c r="Q754" s="23"/>
      <c r="R754" s="24"/>
      <c r="S754" s="24"/>
      <c r="T754" s="24"/>
      <c r="U754" s="24"/>
    </row>
    <row r="755" spans="5:21" ht="12.75">
      <c r="E755" s="23"/>
      <c r="F755" s="24"/>
      <c r="H755" s="23"/>
      <c r="J755" s="201"/>
      <c r="K755" s="201"/>
      <c r="L755" s="201"/>
      <c r="N755" s="24"/>
      <c r="P755" s="24"/>
      <c r="Q755" s="23"/>
      <c r="R755" s="24"/>
      <c r="S755" s="24"/>
      <c r="T755" s="24"/>
      <c r="U755" s="24"/>
    </row>
    <row r="756" spans="5:21" ht="12.75">
      <c r="E756" s="23"/>
      <c r="F756" s="24"/>
      <c r="H756" s="23"/>
      <c r="J756" s="201"/>
      <c r="K756" s="201"/>
      <c r="L756" s="201"/>
      <c r="N756" s="24"/>
      <c r="P756" s="24"/>
      <c r="Q756" s="23"/>
      <c r="R756" s="24"/>
      <c r="S756" s="24"/>
      <c r="T756" s="24"/>
      <c r="U756" s="24"/>
    </row>
    <row r="757" spans="5:21" ht="12.75">
      <c r="E757" s="23"/>
      <c r="F757" s="24"/>
      <c r="H757" s="23"/>
      <c r="J757" s="201"/>
      <c r="K757" s="201"/>
      <c r="L757" s="201"/>
      <c r="N757" s="24"/>
      <c r="P757" s="24"/>
      <c r="Q757" s="23"/>
      <c r="R757" s="24"/>
      <c r="S757" s="24"/>
      <c r="T757" s="24"/>
      <c r="U757" s="24"/>
    </row>
    <row r="758" spans="5:21" ht="12.75">
      <c r="E758" s="23"/>
      <c r="F758" s="24"/>
      <c r="H758" s="23"/>
      <c r="J758" s="201"/>
      <c r="K758" s="201"/>
      <c r="L758" s="201"/>
      <c r="N758" s="24"/>
      <c r="P758" s="24"/>
      <c r="Q758" s="23"/>
      <c r="R758" s="24"/>
      <c r="S758" s="24"/>
      <c r="T758" s="24"/>
      <c r="U758" s="24"/>
    </row>
    <row r="759" spans="5:21" ht="12.75">
      <c r="E759" s="23"/>
      <c r="F759" s="24"/>
      <c r="H759" s="23"/>
      <c r="J759" s="201"/>
      <c r="K759" s="201"/>
      <c r="L759" s="201"/>
      <c r="N759" s="24"/>
      <c r="P759" s="24"/>
      <c r="Q759" s="23"/>
      <c r="R759" s="24"/>
      <c r="S759" s="24"/>
      <c r="T759" s="24"/>
      <c r="U759" s="24"/>
    </row>
    <row r="760" spans="5:21" ht="12.75">
      <c r="E760" s="23"/>
      <c r="F760" s="24"/>
      <c r="H760" s="23"/>
      <c r="J760" s="201"/>
      <c r="K760" s="201"/>
      <c r="L760" s="201"/>
      <c r="N760" s="24"/>
      <c r="P760" s="24"/>
      <c r="Q760" s="23"/>
      <c r="R760" s="24"/>
      <c r="S760" s="24"/>
      <c r="T760" s="24"/>
      <c r="U760" s="24"/>
    </row>
    <row r="761" spans="5:21" ht="12.75">
      <c r="E761" s="23"/>
      <c r="F761" s="24"/>
      <c r="H761" s="23"/>
      <c r="J761" s="201"/>
      <c r="K761" s="201"/>
      <c r="L761" s="201"/>
      <c r="N761" s="24"/>
      <c r="P761" s="24"/>
      <c r="Q761" s="23"/>
      <c r="R761" s="24"/>
      <c r="S761" s="24"/>
      <c r="T761" s="24"/>
      <c r="U761" s="24"/>
    </row>
    <row r="762" spans="5:21" ht="12.75">
      <c r="E762" s="23"/>
      <c r="F762" s="24"/>
      <c r="H762" s="23"/>
      <c r="J762" s="201"/>
      <c r="K762" s="201"/>
      <c r="L762" s="201"/>
      <c r="N762" s="24"/>
      <c r="P762" s="24"/>
      <c r="Q762" s="23"/>
      <c r="R762" s="24"/>
      <c r="S762" s="24"/>
      <c r="T762" s="24"/>
      <c r="U762" s="24"/>
    </row>
    <row r="763" spans="5:21" ht="12.75">
      <c r="E763" s="23"/>
      <c r="F763" s="24"/>
      <c r="H763" s="23"/>
      <c r="J763" s="201"/>
      <c r="K763" s="201"/>
      <c r="L763" s="201"/>
      <c r="N763" s="24"/>
      <c r="P763" s="24"/>
      <c r="Q763" s="23"/>
      <c r="R763" s="24"/>
      <c r="S763" s="24"/>
      <c r="T763" s="24"/>
      <c r="U763" s="24"/>
    </row>
    <row r="764" spans="5:21" ht="12.75">
      <c r="E764" s="23"/>
      <c r="F764" s="24"/>
      <c r="H764" s="23"/>
      <c r="J764" s="201"/>
      <c r="K764" s="201"/>
      <c r="L764" s="201"/>
      <c r="N764" s="24"/>
      <c r="P764" s="24"/>
      <c r="Q764" s="23"/>
      <c r="R764" s="24"/>
      <c r="S764" s="24"/>
      <c r="T764" s="24"/>
      <c r="U764" s="24"/>
    </row>
    <row r="765" spans="5:21" ht="12.75">
      <c r="E765" s="23"/>
      <c r="F765" s="24"/>
      <c r="H765" s="23"/>
      <c r="J765" s="201"/>
      <c r="K765" s="201"/>
      <c r="L765" s="201"/>
      <c r="N765" s="24"/>
      <c r="P765" s="24"/>
      <c r="Q765" s="23"/>
      <c r="R765" s="24"/>
      <c r="S765" s="24"/>
      <c r="T765" s="24"/>
      <c r="U765" s="24"/>
    </row>
    <row r="766" spans="5:21" ht="12.75">
      <c r="E766" s="23"/>
      <c r="F766" s="24"/>
      <c r="H766" s="23"/>
      <c r="J766" s="201"/>
      <c r="K766" s="201"/>
      <c r="L766" s="201"/>
      <c r="N766" s="24"/>
      <c r="P766" s="24"/>
      <c r="Q766" s="23"/>
      <c r="R766" s="24"/>
      <c r="S766" s="24"/>
      <c r="T766" s="24"/>
      <c r="U766" s="24"/>
    </row>
    <row r="767" spans="5:21" ht="12.75">
      <c r="E767" s="23"/>
      <c r="F767" s="24"/>
      <c r="H767" s="23"/>
      <c r="J767" s="201"/>
      <c r="K767" s="201"/>
      <c r="L767" s="201"/>
      <c r="N767" s="24"/>
      <c r="P767" s="24"/>
      <c r="Q767" s="23"/>
      <c r="R767" s="24"/>
      <c r="S767" s="24"/>
      <c r="T767" s="24"/>
      <c r="U767" s="24"/>
    </row>
    <row r="768" spans="5:21" ht="12.75">
      <c r="E768" s="23"/>
      <c r="F768" s="24"/>
      <c r="H768" s="23"/>
      <c r="J768" s="201"/>
      <c r="K768" s="201"/>
      <c r="L768" s="201"/>
      <c r="N768" s="24"/>
      <c r="P768" s="24"/>
      <c r="Q768" s="23"/>
      <c r="R768" s="24"/>
      <c r="S768" s="24"/>
      <c r="T768" s="24"/>
      <c r="U768" s="24"/>
    </row>
    <row r="769" spans="5:21" ht="12.75">
      <c r="E769" s="23"/>
      <c r="F769" s="24"/>
      <c r="H769" s="23"/>
      <c r="J769" s="201"/>
      <c r="K769" s="201"/>
      <c r="L769" s="201"/>
      <c r="N769" s="24"/>
      <c r="P769" s="24"/>
      <c r="Q769" s="23"/>
      <c r="R769" s="24"/>
      <c r="S769" s="24"/>
      <c r="T769" s="24"/>
      <c r="U769" s="24"/>
    </row>
    <row r="770" spans="5:21" ht="12.75">
      <c r="E770" s="23"/>
      <c r="F770" s="24"/>
      <c r="H770" s="23"/>
      <c r="J770" s="201"/>
      <c r="K770" s="201"/>
      <c r="L770" s="201"/>
      <c r="N770" s="24"/>
      <c r="P770" s="24"/>
      <c r="Q770" s="23"/>
      <c r="R770" s="24"/>
      <c r="S770" s="24"/>
      <c r="T770" s="24"/>
      <c r="U770" s="24"/>
    </row>
    <row r="771" spans="5:21" ht="12.75">
      <c r="E771" s="23"/>
      <c r="F771" s="24"/>
      <c r="H771" s="23"/>
      <c r="J771" s="201"/>
      <c r="K771" s="201"/>
      <c r="L771" s="201"/>
      <c r="N771" s="24"/>
      <c r="P771" s="24"/>
      <c r="Q771" s="23"/>
      <c r="R771" s="24"/>
      <c r="S771" s="24"/>
      <c r="T771" s="24"/>
      <c r="U771" s="24"/>
    </row>
    <row r="772" spans="5:21" ht="12.75">
      <c r="E772" s="23"/>
      <c r="F772" s="24"/>
      <c r="H772" s="23"/>
      <c r="J772" s="201"/>
      <c r="K772" s="201"/>
      <c r="L772" s="201"/>
      <c r="N772" s="24"/>
      <c r="P772" s="24"/>
      <c r="Q772" s="23"/>
      <c r="R772" s="24"/>
      <c r="S772" s="24"/>
      <c r="T772" s="24"/>
      <c r="U772" s="24"/>
    </row>
    <row r="773" spans="5:21" ht="12.75">
      <c r="E773" s="23"/>
      <c r="F773" s="24"/>
      <c r="H773" s="23"/>
      <c r="J773" s="201"/>
      <c r="K773" s="201"/>
      <c r="L773" s="201"/>
      <c r="N773" s="24"/>
      <c r="P773" s="24"/>
      <c r="Q773" s="23"/>
      <c r="R773" s="24"/>
      <c r="S773" s="24"/>
      <c r="T773" s="24"/>
      <c r="U773" s="24"/>
    </row>
    <row r="774" spans="5:21" ht="12.75">
      <c r="E774" s="23"/>
      <c r="F774" s="24"/>
      <c r="H774" s="23"/>
      <c r="J774" s="201"/>
      <c r="K774" s="201"/>
      <c r="L774" s="201"/>
      <c r="N774" s="24"/>
      <c r="P774" s="24"/>
      <c r="Q774" s="23"/>
      <c r="R774" s="24"/>
      <c r="S774" s="24"/>
      <c r="T774" s="24"/>
      <c r="U774" s="24"/>
    </row>
    <row r="775" spans="5:21" ht="12.75">
      <c r="E775" s="23"/>
      <c r="F775" s="24"/>
      <c r="H775" s="23"/>
      <c r="J775" s="201"/>
      <c r="K775" s="201"/>
      <c r="L775" s="201"/>
      <c r="N775" s="24"/>
      <c r="P775" s="24"/>
      <c r="Q775" s="23"/>
      <c r="R775" s="24"/>
      <c r="S775" s="24"/>
      <c r="T775" s="24"/>
      <c r="U775" s="24"/>
    </row>
    <row r="776" spans="5:21" ht="12.75">
      <c r="E776" s="23"/>
      <c r="F776" s="24"/>
      <c r="H776" s="23"/>
      <c r="J776" s="201"/>
      <c r="K776" s="201"/>
      <c r="L776" s="201"/>
      <c r="N776" s="24"/>
      <c r="P776" s="24"/>
      <c r="Q776" s="23"/>
      <c r="R776" s="24"/>
      <c r="S776" s="24"/>
      <c r="T776" s="24"/>
      <c r="U776" s="24"/>
    </row>
    <row r="777" spans="5:21" ht="12.75">
      <c r="E777" s="23"/>
      <c r="F777" s="24"/>
      <c r="H777" s="23"/>
      <c r="J777" s="201"/>
      <c r="K777" s="201"/>
      <c r="L777" s="201"/>
      <c r="N777" s="24"/>
      <c r="P777" s="24"/>
      <c r="Q777" s="23"/>
      <c r="R777" s="24"/>
      <c r="S777" s="24"/>
      <c r="T777" s="24"/>
      <c r="U777" s="24"/>
    </row>
    <row r="778" spans="5:21" ht="12.75">
      <c r="E778" s="23"/>
      <c r="F778" s="24"/>
      <c r="H778" s="23"/>
      <c r="J778" s="201"/>
      <c r="K778" s="201"/>
      <c r="L778" s="201"/>
      <c r="N778" s="24"/>
      <c r="P778" s="24"/>
      <c r="Q778" s="23"/>
      <c r="R778" s="24"/>
      <c r="S778" s="24"/>
      <c r="T778" s="24"/>
      <c r="U778" s="24"/>
    </row>
    <row r="779" spans="5:21" ht="12.75">
      <c r="E779" s="23"/>
      <c r="F779" s="24"/>
      <c r="H779" s="23"/>
      <c r="J779" s="201"/>
      <c r="K779" s="201"/>
      <c r="L779" s="201"/>
      <c r="N779" s="24"/>
      <c r="P779" s="24"/>
      <c r="Q779" s="23"/>
      <c r="R779" s="24"/>
      <c r="S779" s="24"/>
      <c r="T779" s="24"/>
      <c r="U779" s="24"/>
    </row>
    <row r="780" spans="5:21" ht="12.75">
      <c r="E780" s="23"/>
      <c r="F780" s="24"/>
      <c r="H780" s="23"/>
      <c r="J780" s="201"/>
      <c r="K780" s="201"/>
      <c r="L780" s="201"/>
      <c r="N780" s="24"/>
      <c r="P780" s="24"/>
      <c r="Q780" s="23"/>
      <c r="R780" s="24"/>
      <c r="S780" s="24"/>
      <c r="T780" s="24"/>
      <c r="U780" s="24"/>
    </row>
    <row r="781" spans="5:21" ht="12.75">
      <c r="E781" s="23"/>
      <c r="F781" s="24"/>
      <c r="H781" s="23"/>
      <c r="J781" s="201"/>
      <c r="K781" s="201"/>
      <c r="L781" s="201"/>
      <c r="N781" s="24"/>
      <c r="P781" s="24"/>
      <c r="Q781" s="23"/>
      <c r="R781" s="24"/>
      <c r="S781" s="24"/>
      <c r="T781" s="24"/>
      <c r="U781" s="24"/>
    </row>
    <row r="782" spans="5:21" ht="12.75">
      <c r="E782" s="23"/>
      <c r="F782" s="24"/>
      <c r="H782" s="23"/>
      <c r="J782" s="201"/>
      <c r="K782" s="201"/>
      <c r="L782" s="201"/>
      <c r="N782" s="24"/>
      <c r="P782" s="24"/>
      <c r="Q782" s="23"/>
      <c r="R782" s="24"/>
      <c r="S782" s="24"/>
      <c r="T782" s="24"/>
      <c r="U782" s="24"/>
    </row>
    <row r="783" spans="5:21" ht="12.75">
      <c r="E783" s="23"/>
      <c r="F783" s="24"/>
      <c r="H783" s="23"/>
      <c r="J783" s="201"/>
      <c r="K783" s="201"/>
      <c r="L783" s="201"/>
      <c r="N783" s="24"/>
      <c r="P783" s="24"/>
      <c r="Q783" s="23"/>
      <c r="R783" s="24"/>
      <c r="S783" s="24"/>
      <c r="T783" s="24"/>
      <c r="U783" s="24"/>
    </row>
    <row r="784" spans="5:21" ht="12.75">
      <c r="E784" s="23"/>
      <c r="F784" s="24"/>
      <c r="H784" s="23"/>
      <c r="J784" s="201"/>
      <c r="K784" s="201"/>
      <c r="L784" s="201"/>
      <c r="N784" s="24"/>
      <c r="P784" s="24"/>
      <c r="Q784" s="23"/>
      <c r="R784" s="24"/>
      <c r="S784" s="24"/>
      <c r="T784" s="24"/>
      <c r="U784" s="24"/>
    </row>
    <row r="785" spans="5:21" ht="12.75">
      <c r="E785" s="23"/>
      <c r="F785" s="24"/>
      <c r="H785" s="23"/>
      <c r="J785" s="201"/>
      <c r="K785" s="201"/>
      <c r="L785" s="201"/>
      <c r="N785" s="24"/>
      <c r="P785" s="24"/>
      <c r="Q785" s="23"/>
      <c r="R785" s="24"/>
      <c r="S785" s="24"/>
      <c r="T785" s="24"/>
      <c r="U785" s="24"/>
    </row>
    <row r="786" spans="5:21" ht="12.75">
      <c r="E786" s="23"/>
      <c r="F786" s="24"/>
      <c r="H786" s="23"/>
      <c r="J786" s="201"/>
      <c r="K786" s="201"/>
      <c r="L786" s="201"/>
      <c r="N786" s="24"/>
      <c r="P786" s="24"/>
      <c r="Q786" s="23"/>
      <c r="R786" s="24"/>
      <c r="S786" s="24"/>
      <c r="T786" s="24"/>
      <c r="U786" s="24"/>
    </row>
    <row r="787" spans="5:21" ht="12.75">
      <c r="E787" s="23"/>
      <c r="F787" s="24"/>
      <c r="H787" s="23"/>
      <c r="J787" s="201"/>
      <c r="K787" s="201"/>
      <c r="L787" s="201"/>
      <c r="N787" s="24"/>
      <c r="P787" s="24"/>
      <c r="Q787" s="23"/>
      <c r="R787" s="24"/>
      <c r="S787" s="24"/>
      <c r="T787" s="24"/>
      <c r="U787" s="24"/>
    </row>
    <row r="788" spans="5:21" ht="12.75">
      <c r="E788" s="23"/>
      <c r="F788" s="24"/>
      <c r="H788" s="23"/>
      <c r="J788" s="201"/>
      <c r="K788" s="201"/>
      <c r="L788" s="201"/>
      <c r="N788" s="24"/>
      <c r="P788" s="24"/>
      <c r="Q788" s="23"/>
      <c r="R788" s="24"/>
      <c r="S788" s="24"/>
      <c r="T788" s="24"/>
      <c r="U788" s="24"/>
    </row>
    <row r="789" spans="5:21" ht="12.75">
      <c r="E789" s="23"/>
      <c r="F789" s="24"/>
      <c r="H789" s="23"/>
      <c r="J789" s="201"/>
      <c r="K789" s="201"/>
      <c r="L789" s="201"/>
      <c r="N789" s="24"/>
      <c r="P789" s="24"/>
      <c r="Q789" s="23"/>
      <c r="R789" s="24"/>
      <c r="S789" s="24"/>
      <c r="T789" s="24"/>
      <c r="U789" s="24"/>
    </row>
    <row r="790" spans="5:21" ht="12.75">
      <c r="E790" s="23"/>
      <c r="F790" s="24"/>
      <c r="H790" s="23"/>
      <c r="J790" s="201"/>
      <c r="K790" s="201"/>
      <c r="L790" s="201"/>
      <c r="N790" s="24"/>
      <c r="P790" s="24"/>
      <c r="Q790" s="23"/>
      <c r="R790" s="24"/>
      <c r="S790" s="24"/>
      <c r="T790" s="24"/>
      <c r="U790" s="24"/>
    </row>
    <row r="791" spans="5:21" ht="12.75">
      <c r="E791" s="23"/>
      <c r="F791" s="24"/>
      <c r="H791" s="23"/>
      <c r="J791" s="201"/>
      <c r="K791" s="201"/>
      <c r="L791" s="201"/>
      <c r="N791" s="24"/>
      <c r="P791" s="24"/>
      <c r="Q791" s="23"/>
      <c r="R791" s="24"/>
      <c r="S791" s="24"/>
      <c r="T791" s="24"/>
      <c r="U791" s="24"/>
    </row>
    <row r="792" spans="5:21" ht="12.75">
      <c r="E792" s="23"/>
      <c r="F792" s="24"/>
      <c r="H792" s="23"/>
      <c r="J792" s="201"/>
      <c r="K792" s="201"/>
      <c r="L792" s="201"/>
      <c r="N792" s="24"/>
      <c r="P792" s="24"/>
      <c r="Q792" s="23"/>
      <c r="R792" s="24"/>
      <c r="S792" s="24"/>
      <c r="T792" s="24"/>
      <c r="U792" s="24"/>
    </row>
    <row r="793" spans="5:21" ht="12.75">
      <c r="E793" s="23"/>
      <c r="F793" s="24"/>
      <c r="H793" s="23"/>
      <c r="J793" s="201"/>
      <c r="K793" s="201"/>
      <c r="L793" s="201"/>
      <c r="N793" s="24"/>
      <c r="P793" s="24"/>
      <c r="Q793" s="23"/>
      <c r="R793" s="24"/>
      <c r="S793" s="24"/>
      <c r="T793" s="24"/>
      <c r="U793" s="24"/>
    </row>
    <row r="794" spans="5:21" ht="12.75">
      <c r="E794" s="23"/>
      <c r="F794" s="24"/>
      <c r="H794" s="23"/>
      <c r="J794" s="201"/>
      <c r="K794" s="201"/>
      <c r="L794" s="201"/>
      <c r="N794" s="24"/>
      <c r="P794" s="24"/>
      <c r="Q794" s="23"/>
      <c r="R794" s="24"/>
      <c r="S794" s="24"/>
      <c r="T794" s="24"/>
      <c r="U794" s="24"/>
    </row>
    <row r="795" spans="5:21" ht="12.75">
      <c r="E795" s="23"/>
      <c r="F795" s="24"/>
      <c r="H795" s="23"/>
      <c r="J795" s="201"/>
      <c r="K795" s="201"/>
      <c r="L795" s="201"/>
      <c r="N795" s="24"/>
      <c r="P795" s="24"/>
      <c r="Q795" s="23"/>
      <c r="R795" s="24"/>
      <c r="S795" s="24"/>
      <c r="T795" s="24"/>
      <c r="U795" s="24"/>
    </row>
    <row r="796" spans="5:21" ht="12.75">
      <c r="E796" s="23"/>
      <c r="F796" s="24"/>
      <c r="H796" s="23"/>
      <c r="J796" s="201"/>
      <c r="K796" s="201"/>
      <c r="L796" s="201"/>
      <c r="N796" s="24"/>
      <c r="P796" s="24"/>
      <c r="Q796" s="23"/>
      <c r="R796" s="24"/>
      <c r="S796" s="24"/>
      <c r="T796" s="24"/>
      <c r="U796" s="24"/>
    </row>
    <row r="797" spans="5:21" ht="12.75">
      <c r="E797" s="23"/>
      <c r="F797" s="24"/>
      <c r="H797" s="23"/>
      <c r="J797" s="201"/>
      <c r="K797" s="201"/>
      <c r="L797" s="201"/>
      <c r="N797" s="24"/>
      <c r="P797" s="24"/>
      <c r="Q797" s="23"/>
      <c r="R797" s="24"/>
      <c r="S797" s="24"/>
      <c r="T797" s="24"/>
      <c r="U797" s="24"/>
    </row>
    <row r="798" spans="5:21" ht="12.75">
      <c r="E798" s="23"/>
      <c r="F798" s="24"/>
      <c r="H798" s="23"/>
      <c r="J798" s="201"/>
      <c r="K798" s="201"/>
      <c r="L798" s="201"/>
      <c r="N798" s="24"/>
      <c r="P798" s="24"/>
      <c r="Q798" s="23"/>
      <c r="R798" s="24"/>
      <c r="S798" s="24"/>
      <c r="T798" s="24"/>
      <c r="U798" s="24"/>
    </row>
    <row r="799" spans="5:21" ht="12.75">
      <c r="E799" s="23"/>
      <c r="F799" s="24"/>
      <c r="H799" s="23"/>
      <c r="J799" s="201"/>
      <c r="K799" s="201"/>
      <c r="L799" s="201"/>
      <c r="N799" s="24"/>
      <c r="P799" s="24"/>
      <c r="Q799" s="23"/>
      <c r="R799" s="24"/>
      <c r="S799" s="24"/>
      <c r="T799" s="24"/>
      <c r="U799" s="24"/>
    </row>
    <row r="800" spans="5:21" ht="12.75">
      <c r="E800" s="23"/>
      <c r="F800" s="24"/>
      <c r="H800" s="23"/>
      <c r="J800" s="201"/>
      <c r="K800" s="201"/>
      <c r="L800" s="201"/>
      <c r="N800" s="24"/>
      <c r="P800" s="24"/>
      <c r="Q800" s="23"/>
      <c r="R800" s="24"/>
      <c r="S800" s="24"/>
      <c r="T800" s="24"/>
      <c r="U800" s="24"/>
    </row>
    <row r="801" spans="5:21" ht="12.75">
      <c r="E801" s="23"/>
      <c r="F801" s="24"/>
      <c r="H801" s="23"/>
      <c r="J801" s="201"/>
      <c r="K801" s="201"/>
      <c r="L801" s="201"/>
      <c r="N801" s="24"/>
      <c r="P801" s="24"/>
      <c r="Q801" s="23"/>
      <c r="R801" s="24"/>
      <c r="S801" s="24"/>
      <c r="T801" s="24"/>
      <c r="U801" s="24"/>
    </row>
    <row r="802" spans="5:21" ht="12.75">
      <c r="E802" s="23"/>
      <c r="F802" s="24"/>
      <c r="H802" s="23"/>
      <c r="J802" s="201"/>
      <c r="K802" s="201"/>
      <c r="L802" s="201"/>
      <c r="N802" s="24"/>
      <c r="P802" s="24"/>
      <c r="Q802" s="23"/>
      <c r="R802" s="24"/>
      <c r="S802" s="24"/>
      <c r="T802" s="24"/>
      <c r="U802" s="24"/>
    </row>
    <row r="803" spans="5:21" ht="12.75">
      <c r="E803" s="23"/>
      <c r="F803" s="24"/>
      <c r="H803" s="23"/>
      <c r="J803" s="201"/>
      <c r="K803" s="201"/>
      <c r="L803" s="201"/>
      <c r="N803" s="24"/>
      <c r="P803" s="24"/>
      <c r="Q803" s="23"/>
      <c r="R803" s="24"/>
      <c r="S803" s="24"/>
      <c r="T803" s="24"/>
      <c r="U803" s="24"/>
    </row>
    <row r="804" spans="5:21" ht="12.75">
      <c r="E804" s="23"/>
      <c r="F804" s="24"/>
      <c r="H804" s="23"/>
      <c r="J804" s="201"/>
      <c r="K804" s="201"/>
      <c r="L804" s="201"/>
      <c r="N804" s="24"/>
      <c r="P804" s="24"/>
      <c r="Q804" s="23"/>
      <c r="R804" s="24"/>
      <c r="S804" s="24"/>
      <c r="T804" s="24"/>
      <c r="U804" s="24"/>
    </row>
    <row r="805" spans="5:21" ht="12.75">
      <c r="E805" s="23"/>
      <c r="F805" s="24"/>
      <c r="H805" s="23"/>
      <c r="J805" s="201"/>
      <c r="K805" s="201"/>
      <c r="L805" s="201"/>
      <c r="N805" s="24"/>
      <c r="P805" s="24"/>
      <c r="Q805" s="23"/>
      <c r="R805" s="24"/>
      <c r="S805" s="24"/>
      <c r="T805" s="24"/>
      <c r="U805" s="24"/>
    </row>
    <row r="806" spans="5:21" ht="12.75">
      <c r="E806" s="23"/>
      <c r="F806" s="24"/>
      <c r="H806" s="23"/>
      <c r="J806" s="201"/>
      <c r="K806" s="201"/>
      <c r="L806" s="201"/>
      <c r="N806" s="24"/>
      <c r="P806" s="24"/>
      <c r="Q806" s="23"/>
      <c r="R806" s="24"/>
      <c r="S806" s="24"/>
      <c r="T806" s="24"/>
      <c r="U806" s="24"/>
    </row>
    <row r="807" spans="5:21" ht="12.75">
      <c r="E807" s="23"/>
      <c r="F807" s="24"/>
      <c r="H807" s="23"/>
      <c r="J807" s="201"/>
      <c r="K807" s="201"/>
      <c r="L807" s="201"/>
      <c r="N807" s="24"/>
      <c r="P807" s="24"/>
      <c r="Q807" s="23"/>
      <c r="R807" s="24"/>
      <c r="S807" s="24"/>
      <c r="T807" s="24"/>
      <c r="U807" s="24"/>
    </row>
    <row r="808" spans="5:21" ht="12.75">
      <c r="E808" s="23"/>
      <c r="F808" s="24"/>
      <c r="H808" s="23"/>
      <c r="J808" s="201"/>
      <c r="K808" s="201"/>
      <c r="L808" s="201"/>
      <c r="N808" s="24"/>
      <c r="P808" s="24"/>
      <c r="Q808" s="23"/>
      <c r="R808" s="24"/>
      <c r="S808" s="24"/>
      <c r="T808" s="24"/>
      <c r="U808" s="24"/>
    </row>
    <row r="809" spans="5:21" ht="12.75">
      <c r="E809" s="23"/>
      <c r="F809" s="24"/>
      <c r="H809" s="23"/>
      <c r="J809" s="201"/>
      <c r="K809" s="201"/>
      <c r="L809" s="201"/>
      <c r="N809" s="24"/>
      <c r="P809" s="24"/>
      <c r="Q809" s="23"/>
      <c r="R809" s="24"/>
      <c r="S809" s="24"/>
      <c r="T809" s="24"/>
      <c r="U809" s="24"/>
    </row>
    <row r="810" spans="5:21" ht="12.75">
      <c r="E810" s="23"/>
      <c r="F810" s="24"/>
      <c r="H810" s="23"/>
      <c r="J810" s="201"/>
      <c r="K810" s="201"/>
      <c r="L810" s="201"/>
      <c r="N810" s="24"/>
      <c r="P810" s="24"/>
      <c r="Q810" s="23"/>
      <c r="R810" s="24"/>
      <c r="S810" s="24"/>
      <c r="T810" s="24"/>
      <c r="U810" s="24"/>
    </row>
    <row r="811" spans="5:21" ht="12.75">
      <c r="E811" s="23"/>
      <c r="F811" s="24"/>
      <c r="H811" s="23"/>
      <c r="J811" s="201"/>
      <c r="K811" s="201"/>
      <c r="L811" s="201"/>
      <c r="N811" s="24"/>
      <c r="P811" s="24"/>
      <c r="Q811" s="23"/>
      <c r="R811" s="24"/>
      <c r="S811" s="24"/>
      <c r="T811" s="24"/>
      <c r="U811" s="24"/>
    </row>
    <row r="812" spans="5:21" ht="12.75">
      <c r="E812" s="23"/>
      <c r="F812" s="24"/>
      <c r="H812" s="23"/>
      <c r="J812" s="201"/>
      <c r="K812" s="201"/>
      <c r="L812" s="201"/>
      <c r="N812" s="24"/>
      <c r="P812" s="24"/>
      <c r="Q812" s="23"/>
      <c r="R812" s="24"/>
      <c r="S812" s="24"/>
      <c r="T812" s="24"/>
      <c r="U812" s="24"/>
    </row>
    <row r="813" spans="5:21" ht="12.75">
      <c r="E813" s="23"/>
      <c r="F813" s="24"/>
      <c r="H813" s="23"/>
      <c r="J813" s="201"/>
      <c r="K813" s="201"/>
      <c r="L813" s="201"/>
      <c r="N813" s="24"/>
      <c r="P813" s="24"/>
      <c r="Q813" s="23"/>
      <c r="R813" s="24"/>
      <c r="S813" s="24"/>
      <c r="T813" s="24"/>
      <c r="U813" s="24"/>
    </row>
    <row r="814" spans="5:21" ht="12.75">
      <c r="E814" s="23"/>
      <c r="F814" s="24"/>
      <c r="H814" s="23"/>
      <c r="J814" s="201"/>
      <c r="K814" s="201"/>
      <c r="L814" s="201"/>
      <c r="N814" s="24"/>
      <c r="P814" s="24"/>
      <c r="Q814" s="23"/>
      <c r="R814" s="24"/>
      <c r="S814" s="24"/>
      <c r="T814" s="24"/>
      <c r="U814" s="24"/>
    </row>
    <row r="815" spans="5:21" ht="12.75">
      <c r="E815" s="23"/>
      <c r="F815" s="24"/>
      <c r="H815" s="23"/>
      <c r="J815" s="201"/>
      <c r="K815" s="201"/>
      <c r="L815" s="201"/>
      <c r="N815" s="24"/>
      <c r="P815" s="24"/>
      <c r="Q815" s="23"/>
      <c r="R815" s="24"/>
      <c r="S815" s="24"/>
      <c r="T815" s="24"/>
      <c r="U815" s="24"/>
    </row>
    <row r="816" spans="5:21" ht="12.75">
      <c r="E816" s="23"/>
      <c r="F816" s="24"/>
      <c r="H816" s="23"/>
      <c r="J816" s="201"/>
      <c r="K816" s="201"/>
      <c r="L816" s="201"/>
      <c r="N816" s="24"/>
      <c r="P816" s="24"/>
      <c r="Q816" s="23"/>
      <c r="R816" s="24"/>
      <c r="S816" s="24"/>
      <c r="T816" s="24"/>
      <c r="U816" s="24"/>
    </row>
    <row r="817" spans="5:21" ht="12.75">
      <c r="E817" s="23"/>
      <c r="F817" s="24"/>
      <c r="H817" s="23"/>
      <c r="J817" s="201"/>
      <c r="K817" s="201"/>
      <c r="L817" s="201"/>
      <c r="N817" s="24"/>
      <c r="P817" s="24"/>
      <c r="Q817" s="23"/>
      <c r="R817" s="24"/>
      <c r="S817" s="24"/>
      <c r="T817" s="24"/>
      <c r="U817" s="24"/>
    </row>
    <row r="818" spans="5:21" ht="12.75">
      <c r="E818" s="23"/>
      <c r="F818" s="24"/>
      <c r="H818" s="23"/>
      <c r="J818" s="201"/>
      <c r="K818" s="201"/>
      <c r="L818" s="201"/>
      <c r="N818" s="24"/>
      <c r="P818" s="24"/>
      <c r="Q818" s="23"/>
      <c r="R818" s="24"/>
      <c r="S818" s="24"/>
      <c r="T818" s="24"/>
      <c r="U818" s="24"/>
    </row>
    <row r="819" spans="5:21" ht="12.75">
      <c r="E819" s="23"/>
      <c r="F819" s="24"/>
      <c r="H819" s="23"/>
      <c r="J819" s="201"/>
      <c r="K819" s="201"/>
      <c r="L819" s="201"/>
      <c r="N819" s="24"/>
      <c r="P819" s="24"/>
      <c r="Q819" s="23"/>
      <c r="R819" s="24"/>
      <c r="S819" s="24"/>
      <c r="T819" s="24"/>
      <c r="U819" s="24"/>
    </row>
    <row r="820" spans="5:21" ht="12.75">
      <c r="E820" s="23"/>
      <c r="F820" s="24"/>
      <c r="H820" s="23"/>
      <c r="J820" s="201"/>
      <c r="K820" s="201"/>
      <c r="L820" s="201"/>
      <c r="N820" s="24"/>
      <c r="P820" s="24"/>
      <c r="Q820" s="23"/>
      <c r="R820" s="24"/>
      <c r="S820" s="24"/>
      <c r="T820" s="24"/>
      <c r="U820" s="24"/>
    </row>
    <row r="821" spans="5:21" ht="12.75">
      <c r="E821" s="23"/>
      <c r="F821" s="24"/>
      <c r="H821" s="23"/>
      <c r="J821" s="201"/>
      <c r="K821" s="201"/>
      <c r="L821" s="201"/>
      <c r="N821" s="24"/>
      <c r="P821" s="24"/>
      <c r="Q821" s="23"/>
      <c r="R821" s="24"/>
      <c r="S821" s="24"/>
      <c r="T821" s="24"/>
      <c r="U821" s="24"/>
    </row>
    <row r="822" spans="5:21" ht="12.75">
      <c r="E822" s="23"/>
      <c r="F822" s="24"/>
      <c r="H822" s="23"/>
      <c r="J822" s="201"/>
      <c r="K822" s="201"/>
      <c r="L822" s="201"/>
      <c r="N822" s="24"/>
      <c r="P822" s="24"/>
      <c r="Q822" s="23"/>
      <c r="R822" s="24"/>
      <c r="S822" s="24"/>
      <c r="T822" s="24"/>
      <c r="U822" s="24"/>
    </row>
    <row r="823" spans="5:21" ht="12.75">
      <c r="E823" s="23"/>
      <c r="F823" s="24"/>
      <c r="H823" s="23"/>
      <c r="J823" s="201"/>
      <c r="K823" s="201"/>
      <c r="L823" s="201"/>
      <c r="N823" s="24"/>
      <c r="P823" s="24"/>
      <c r="Q823" s="23"/>
      <c r="R823" s="24"/>
      <c r="S823" s="24"/>
      <c r="T823" s="24"/>
      <c r="U823" s="24"/>
    </row>
    <row r="824" spans="5:21" ht="12.75">
      <c r="E824" s="23"/>
      <c r="F824" s="24"/>
      <c r="H824" s="23"/>
      <c r="J824" s="201"/>
      <c r="K824" s="201"/>
      <c r="L824" s="201"/>
      <c r="N824" s="24"/>
      <c r="P824" s="24"/>
      <c r="Q824" s="23"/>
      <c r="R824" s="24"/>
      <c r="S824" s="24"/>
      <c r="T824" s="24"/>
      <c r="U824" s="24"/>
    </row>
    <row r="825" spans="5:21" ht="12.75">
      <c r="E825" s="23"/>
      <c r="F825" s="24"/>
      <c r="H825" s="23"/>
      <c r="J825" s="201"/>
      <c r="K825" s="201"/>
      <c r="L825" s="201"/>
      <c r="N825" s="24"/>
      <c r="P825" s="24"/>
      <c r="Q825" s="23"/>
      <c r="R825" s="24"/>
      <c r="S825" s="24"/>
      <c r="T825" s="24"/>
      <c r="U825" s="24"/>
    </row>
    <row r="826" spans="5:21" ht="12.75">
      <c r="E826" s="23"/>
      <c r="F826" s="24"/>
      <c r="H826" s="23"/>
      <c r="J826" s="201"/>
      <c r="K826" s="201"/>
      <c r="L826" s="201"/>
      <c r="N826" s="24"/>
      <c r="P826" s="24"/>
      <c r="Q826" s="23"/>
      <c r="R826" s="24"/>
      <c r="S826" s="24"/>
      <c r="T826" s="24"/>
      <c r="U826" s="24"/>
    </row>
    <row r="827" spans="5:21" ht="12.75">
      <c r="E827" s="23"/>
      <c r="F827" s="24"/>
      <c r="H827" s="23"/>
      <c r="J827" s="201"/>
      <c r="K827" s="201"/>
      <c r="L827" s="201"/>
      <c r="N827" s="24"/>
      <c r="P827" s="24"/>
      <c r="Q827" s="23"/>
      <c r="R827" s="24"/>
      <c r="S827" s="24"/>
      <c r="T827" s="24"/>
      <c r="U827" s="24"/>
    </row>
    <row r="828" spans="5:21" ht="12.75">
      <c r="E828" s="23"/>
      <c r="F828" s="24"/>
      <c r="H828" s="23"/>
      <c r="J828" s="201"/>
      <c r="K828" s="201"/>
      <c r="L828" s="201"/>
      <c r="N828" s="24"/>
      <c r="P828" s="24"/>
      <c r="Q828" s="23"/>
      <c r="R828" s="24"/>
      <c r="S828" s="24"/>
      <c r="T828" s="24"/>
      <c r="U828" s="24"/>
    </row>
    <row r="829" spans="5:21" ht="12.75">
      <c r="E829" s="23"/>
      <c r="F829" s="24"/>
      <c r="H829" s="23"/>
      <c r="J829" s="201"/>
      <c r="K829" s="201"/>
      <c r="L829" s="201"/>
      <c r="N829" s="24"/>
      <c r="P829" s="24"/>
      <c r="Q829" s="23"/>
      <c r="R829" s="24"/>
      <c r="S829" s="24"/>
      <c r="T829" s="24"/>
      <c r="U829" s="24"/>
    </row>
    <row r="830" spans="5:21" ht="12.75">
      <c r="E830" s="23"/>
      <c r="F830" s="24"/>
      <c r="H830" s="23"/>
      <c r="J830" s="201"/>
      <c r="K830" s="201"/>
      <c r="L830" s="201"/>
      <c r="N830" s="24"/>
      <c r="P830" s="24"/>
      <c r="Q830" s="23"/>
      <c r="R830" s="24"/>
      <c r="S830" s="24"/>
      <c r="T830" s="24"/>
      <c r="U830" s="24"/>
    </row>
    <row r="831" spans="5:21" ht="12.75">
      <c r="E831" s="23"/>
      <c r="F831" s="24"/>
      <c r="H831" s="23"/>
      <c r="J831" s="201"/>
      <c r="K831" s="201"/>
      <c r="L831" s="201"/>
      <c r="N831" s="24"/>
      <c r="P831" s="24"/>
      <c r="Q831" s="23"/>
      <c r="R831" s="24"/>
      <c r="S831" s="24"/>
      <c r="T831" s="24"/>
      <c r="U831" s="24"/>
    </row>
    <row r="832" spans="5:21" ht="12.75">
      <c r="E832" s="23"/>
      <c r="F832" s="24"/>
      <c r="H832" s="23"/>
      <c r="J832" s="201"/>
      <c r="K832" s="201"/>
      <c r="L832" s="201"/>
      <c r="N832" s="24"/>
      <c r="P832" s="24"/>
      <c r="Q832" s="23"/>
      <c r="R832" s="24"/>
      <c r="S832" s="24"/>
      <c r="T832" s="24"/>
      <c r="U832" s="24"/>
    </row>
    <row r="833" spans="5:21" ht="12.75">
      <c r="E833" s="23"/>
      <c r="F833" s="24"/>
      <c r="H833" s="23"/>
      <c r="J833" s="201"/>
      <c r="K833" s="201"/>
      <c r="L833" s="201"/>
      <c r="N833" s="24"/>
      <c r="P833" s="24"/>
      <c r="Q833" s="23"/>
      <c r="R833" s="24"/>
      <c r="S833" s="24"/>
      <c r="T833" s="24"/>
      <c r="U833" s="24"/>
    </row>
    <row r="834" spans="5:21" ht="12.75">
      <c r="E834" s="23"/>
      <c r="F834" s="24"/>
      <c r="H834" s="23"/>
      <c r="J834" s="201"/>
      <c r="K834" s="201"/>
      <c r="L834" s="201"/>
      <c r="N834" s="24"/>
      <c r="P834" s="24"/>
      <c r="Q834" s="23"/>
      <c r="R834" s="24"/>
      <c r="S834" s="24"/>
      <c r="T834" s="24"/>
      <c r="U834" s="24"/>
    </row>
    <row r="835" spans="5:21" ht="12.75">
      <c r="E835" s="23"/>
      <c r="F835" s="24"/>
      <c r="H835" s="23"/>
      <c r="J835" s="201"/>
      <c r="K835" s="201"/>
      <c r="L835" s="201"/>
      <c r="N835" s="24"/>
      <c r="P835" s="24"/>
      <c r="Q835" s="23"/>
      <c r="R835" s="24"/>
      <c r="S835" s="24"/>
      <c r="T835" s="24"/>
      <c r="U835" s="24"/>
    </row>
    <row r="836" spans="5:21" ht="12.75">
      <c r="E836" s="23"/>
      <c r="F836" s="24"/>
      <c r="H836" s="23"/>
      <c r="J836" s="201"/>
      <c r="K836" s="201"/>
      <c r="L836" s="201"/>
      <c r="N836" s="24"/>
      <c r="P836" s="24"/>
      <c r="Q836" s="23"/>
      <c r="R836" s="24"/>
      <c r="S836" s="24"/>
      <c r="T836" s="24"/>
      <c r="U836" s="24"/>
    </row>
    <row r="837" spans="5:21" ht="12.75">
      <c r="E837" s="23"/>
      <c r="F837" s="24"/>
      <c r="H837" s="23"/>
      <c r="J837" s="201"/>
      <c r="K837" s="201"/>
      <c r="L837" s="201"/>
      <c r="N837" s="24"/>
      <c r="P837" s="24"/>
      <c r="Q837" s="23"/>
      <c r="R837" s="24"/>
      <c r="S837" s="24"/>
      <c r="T837" s="24"/>
      <c r="U837" s="24"/>
    </row>
    <row r="838" spans="5:21" ht="12.75">
      <c r="E838" s="23"/>
      <c r="F838" s="24"/>
      <c r="H838" s="23"/>
      <c r="J838" s="201"/>
      <c r="K838" s="201"/>
      <c r="L838" s="201"/>
      <c r="N838" s="24"/>
      <c r="P838" s="24"/>
      <c r="Q838" s="23"/>
      <c r="R838" s="24"/>
      <c r="S838" s="24"/>
      <c r="T838" s="24"/>
      <c r="U838" s="24"/>
    </row>
    <row r="839" spans="5:21" ht="12.75">
      <c r="E839" s="23"/>
      <c r="F839" s="24"/>
      <c r="H839" s="23"/>
      <c r="J839" s="201"/>
      <c r="K839" s="201"/>
      <c r="L839" s="201"/>
      <c r="N839" s="24"/>
      <c r="P839" s="24"/>
      <c r="Q839" s="23"/>
      <c r="R839" s="24"/>
      <c r="S839" s="24"/>
      <c r="T839" s="24"/>
      <c r="U839" s="24"/>
    </row>
    <row r="840" spans="5:21" ht="12.75">
      <c r="E840" s="23"/>
      <c r="F840" s="24"/>
      <c r="H840" s="23"/>
      <c r="J840" s="201"/>
      <c r="K840" s="201"/>
      <c r="L840" s="201"/>
      <c r="N840" s="24"/>
      <c r="P840" s="24"/>
      <c r="Q840" s="23"/>
      <c r="R840" s="24"/>
      <c r="S840" s="24"/>
      <c r="T840" s="24"/>
      <c r="U840" s="24"/>
    </row>
    <row r="841" spans="5:21" ht="12.75">
      <c r="E841" s="23"/>
      <c r="F841" s="24"/>
      <c r="H841" s="23"/>
      <c r="J841" s="201"/>
      <c r="K841" s="201"/>
      <c r="L841" s="201"/>
      <c r="N841" s="24"/>
      <c r="P841" s="24"/>
      <c r="Q841" s="23"/>
      <c r="R841" s="24"/>
      <c r="S841" s="24"/>
      <c r="T841" s="24"/>
      <c r="U841" s="24"/>
    </row>
    <row r="842" spans="5:21" ht="12.75">
      <c r="E842" s="23"/>
      <c r="F842" s="24"/>
      <c r="H842" s="23"/>
      <c r="J842" s="201"/>
      <c r="K842" s="201"/>
      <c r="L842" s="201"/>
      <c r="N842" s="24"/>
      <c r="P842" s="24"/>
      <c r="Q842" s="23"/>
      <c r="R842" s="24"/>
      <c r="S842" s="24"/>
      <c r="T842" s="24"/>
      <c r="U842" s="24"/>
    </row>
    <row r="843" spans="5:21" ht="12.75">
      <c r="E843" s="23"/>
      <c r="F843" s="24"/>
      <c r="H843" s="23"/>
      <c r="J843" s="201"/>
      <c r="K843" s="201"/>
      <c r="L843" s="201"/>
      <c r="N843" s="24"/>
      <c r="P843" s="24"/>
      <c r="Q843" s="23"/>
      <c r="R843" s="24"/>
      <c r="S843" s="24"/>
      <c r="T843" s="24"/>
      <c r="U843" s="24"/>
    </row>
    <row r="844" spans="5:21" ht="12.75">
      <c r="E844" s="23"/>
      <c r="F844" s="24"/>
      <c r="H844" s="23"/>
      <c r="J844" s="201"/>
      <c r="K844" s="201"/>
      <c r="L844" s="201"/>
      <c r="N844" s="24"/>
      <c r="P844" s="24"/>
      <c r="Q844" s="23"/>
      <c r="R844" s="24"/>
      <c r="S844" s="24"/>
      <c r="T844" s="24"/>
      <c r="U844" s="24"/>
    </row>
    <row r="845" spans="5:21" ht="12.75">
      <c r="E845" s="23"/>
      <c r="F845" s="24"/>
      <c r="H845" s="23"/>
      <c r="J845" s="201"/>
      <c r="K845" s="201"/>
      <c r="L845" s="201"/>
      <c r="N845" s="24"/>
      <c r="P845" s="24"/>
      <c r="Q845" s="23"/>
      <c r="R845" s="24"/>
      <c r="S845" s="24"/>
      <c r="T845" s="24"/>
      <c r="U845" s="24"/>
    </row>
    <row r="846" spans="5:21" ht="12.75">
      <c r="E846" s="23"/>
      <c r="F846" s="24"/>
      <c r="H846" s="23"/>
      <c r="J846" s="201"/>
      <c r="K846" s="201"/>
      <c r="L846" s="201"/>
      <c r="N846" s="24"/>
      <c r="P846" s="24"/>
      <c r="Q846" s="23"/>
      <c r="R846" s="24"/>
      <c r="S846" s="24"/>
      <c r="T846" s="24"/>
      <c r="U846" s="24"/>
    </row>
    <row r="847" spans="5:21" ht="12.75">
      <c r="E847" s="23"/>
      <c r="F847" s="24"/>
      <c r="H847" s="23"/>
      <c r="J847" s="201"/>
      <c r="K847" s="201"/>
      <c r="L847" s="201"/>
      <c r="N847" s="24"/>
      <c r="P847" s="24"/>
      <c r="Q847" s="23"/>
      <c r="R847" s="24"/>
      <c r="S847" s="24"/>
      <c r="T847" s="24"/>
      <c r="U847" s="24"/>
    </row>
    <row r="848" spans="5:21" ht="12.75">
      <c r="E848" s="23"/>
      <c r="F848" s="24"/>
      <c r="H848" s="23"/>
      <c r="J848" s="201"/>
      <c r="K848" s="201"/>
      <c r="L848" s="201"/>
      <c r="N848" s="24"/>
      <c r="P848" s="24"/>
      <c r="Q848" s="23"/>
      <c r="R848" s="24"/>
      <c r="S848" s="24"/>
      <c r="T848" s="24"/>
      <c r="U848" s="24"/>
    </row>
    <row r="849" spans="5:21" ht="12.75">
      <c r="E849" s="23"/>
      <c r="F849" s="24"/>
      <c r="H849" s="23"/>
      <c r="J849" s="201"/>
      <c r="K849" s="201"/>
      <c r="L849" s="201"/>
      <c r="N849" s="24"/>
      <c r="P849" s="24"/>
      <c r="Q849" s="23"/>
      <c r="R849" s="24"/>
      <c r="S849" s="24"/>
      <c r="T849" s="24"/>
      <c r="U849" s="24"/>
    </row>
    <row r="850" spans="5:21" ht="12.75">
      <c r="E850" s="23"/>
      <c r="F850" s="24"/>
      <c r="H850" s="23"/>
      <c r="J850" s="201"/>
      <c r="K850" s="201"/>
      <c r="L850" s="201"/>
      <c r="N850" s="24"/>
      <c r="P850" s="24"/>
      <c r="Q850" s="23"/>
      <c r="R850" s="24"/>
      <c r="S850" s="24"/>
      <c r="T850" s="24"/>
      <c r="U850" s="24"/>
    </row>
    <row r="851" spans="5:21" ht="12.75">
      <c r="E851" s="23"/>
      <c r="F851" s="24"/>
      <c r="H851" s="23"/>
      <c r="J851" s="201"/>
      <c r="K851" s="201"/>
      <c r="L851" s="201"/>
      <c r="N851" s="24"/>
      <c r="P851" s="24"/>
      <c r="Q851" s="23"/>
      <c r="R851" s="24"/>
      <c r="S851" s="24"/>
      <c r="T851" s="24"/>
      <c r="U851" s="24"/>
    </row>
    <row r="852" spans="5:21" ht="12.75">
      <c r="E852" s="23"/>
      <c r="F852" s="24"/>
      <c r="H852" s="23"/>
      <c r="J852" s="201"/>
      <c r="K852" s="201"/>
      <c r="L852" s="201"/>
      <c r="N852" s="24"/>
      <c r="P852" s="24"/>
      <c r="Q852" s="23"/>
      <c r="R852" s="24"/>
      <c r="S852" s="24"/>
      <c r="T852" s="24"/>
      <c r="U852" s="24"/>
    </row>
    <row r="853" spans="5:21" ht="12.75">
      <c r="E853" s="23"/>
      <c r="F853" s="24"/>
      <c r="H853" s="23"/>
      <c r="J853" s="201"/>
      <c r="K853" s="201"/>
      <c r="L853" s="201"/>
      <c r="N853" s="24"/>
      <c r="P853" s="24"/>
      <c r="Q853" s="23"/>
      <c r="R853" s="24"/>
      <c r="S853" s="24"/>
      <c r="T853" s="24"/>
      <c r="U853" s="24"/>
    </row>
    <row r="854" spans="5:21" ht="12.75">
      <c r="E854" s="23"/>
      <c r="F854" s="24"/>
      <c r="H854" s="23"/>
      <c r="J854" s="201"/>
      <c r="K854" s="201"/>
      <c r="L854" s="201"/>
      <c r="N854" s="24"/>
      <c r="P854" s="24"/>
      <c r="Q854" s="23"/>
      <c r="R854" s="24"/>
      <c r="S854" s="24"/>
      <c r="T854" s="24"/>
      <c r="U854" s="24"/>
    </row>
    <row r="855" spans="5:21" ht="12.75">
      <c r="E855" s="23"/>
      <c r="F855" s="24"/>
      <c r="H855" s="23"/>
      <c r="J855" s="201"/>
      <c r="K855" s="201"/>
      <c r="L855" s="201"/>
      <c r="N855" s="24"/>
      <c r="P855" s="24"/>
      <c r="Q855" s="23"/>
      <c r="R855" s="24"/>
      <c r="S855" s="24"/>
      <c r="T855" s="24"/>
      <c r="U855" s="24"/>
    </row>
    <row r="856" spans="5:21" ht="12.75">
      <c r="E856" s="23"/>
      <c r="F856" s="24"/>
      <c r="H856" s="23"/>
      <c r="J856" s="201"/>
      <c r="K856" s="201"/>
      <c r="L856" s="201"/>
      <c r="N856" s="24"/>
      <c r="P856" s="24"/>
      <c r="Q856" s="23"/>
      <c r="R856" s="24"/>
      <c r="S856" s="24"/>
      <c r="T856" s="24"/>
      <c r="U856" s="24"/>
    </row>
    <row r="857" spans="5:21" ht="12.75">
      <c r="E857" s="23"/>
      <c r="F857" s="24"/>
      <c r="H857" s="23"/>
      <c r="J857" s="201"/>
      <c r="K857" s="201"/>
      <c r="L857" s="201"/>
      <c r="N857" s="24"/>
      <c r="P857" s="24"/>
      <c r="Q857" s="23"/>
      <c r="R857" s="24"/>
      <c r="S857" s="24"/>
      <c r="T857" s="24"/>
      <c r="U857" s="24"/>
    </row>
    <row r="858" spans="5:21" ht="12.75">
      <c r="E858" s="23"/>
      <c r="F858" s="24"/>
      <c r="H858" s="23"/>
      <c r="J858" s="201"/>
      <c r="K858" s="201"/>
      <c r="L858" s="201"/>
      <c r="N858" s="24"/>
      <c r="P858" s="24"/>
      <c r="Q858" s="23"/>
      <c r="R858" s="24"/>
      <c r="S858" s="24"/>
      <c r="T858" s="24"/>
      <c r="U858" s="24"/>
    </row>
    <row r="859" spans="5:21" ht="12.75">
      <c r="E859" s="23"/>
      <c r="F859" s="24"/>
      <c r="H859" s="23"/>
      <c r="J859" s="201"/>
      <c r="K859" s="201"/>
      <c r="L859" s="201"/>
      <c r="N859" s="24"/>
      <c r="P859" s="24"/>
      <c r="Q859" s="23"/>
      <c r="R859" s="24"/>
      <c r="S859" s="24"/>
      <c r="T859" s="24"/>
      <c r="U859" s="24"/>
    </row>
    <row r="860" spans="5:21" ht="12.75">
      <c r="E860" s="23"/>
      <c r="F860" s="24"/>
      <c r="H860" s="23"/>
      <c r="J860" s="201"/>
      <c r="K860" s="201"/>
      <c r="L860" s="201"/>
      <c r="N860" s="24"/>
      <c r="P860" s="24"/>
      <c r="Q860" s="23"/>
      <c r="R860" s="24"/>
      <c r="S860" s="24"/>
      <c r="T860" s="24"/>
      <c r="U860" s="24"/>
    </row>
    <row r="861" spans="5:21" ht="12.75">
      <c r="E861" s="23"/>
      <c r="F861" s="24"/>
      <c r="H861" s="23"/>
      <c r="J861" s="201"/>
      <c r="K861" s="201"/>
      <c r="L861" s="201"/>
      <c r="N861" s="24"/>
      <c r="P861" s="24"/>
      <c r="Q861" s="23"/>
      <c r="R861" s="24"/>
      <c r="S861" s="24"/>
      <c r="T861" s="24"/>
      <c r="U861" s="24"/>
    </row>
    <row r="862" spans="5:21" ht="12.75">
      <c r="E862" s="23"/>
      <c r="F862" s="24"/>
      <c r="H862" s="23"/>
      <c r="J862" s="201"/>
      <c r="K862" s="201"/>
      <c r="L862" s="201"/>
      <c r="N862" s="24"/>
      <c r="P862" s="24"/>
      <c r="Q862" s="23"/>
      <c r="R862" s="24"/>
      <c r="S862" s="24"/>
      <c r="T862" s="24"/>
      <c r="U862" s="24"/>
    </row>
    <row r="863" spans="5:21" ht="12.75">
      <c r="E863" s="23"/>
      <c r="F863" s="24"/>
      <c r="H863" s="23"/>
      <c r="J863" s="201"/>
      <c r="K863" s="201"/>
      <c r="L863" s="201"/>
      <c r="N863" s="24"/>
      <c r="P863" s="24"/>
      <c r="Q863" s="23"/>
      <c r="R863" s="24"/>
      <c r="S863" s="24"/>
      <c r="T863" s="24"/>
      <c r="U863" s="24"/>
    </row>
    <row r="864" spans="5:21" ht="12.75">
      <c r="E864" s="23"/>
      <c r="F864" s="24"/>
      <c r="H864" s="23"/>
      <c r="J864" s="201"/>
      <c r="K864" s="201"/>
      <c r="L864" s="201"/>
      <c r="N864" s="24"/>
      <c r="P864" s="24"/>
      <c r="Q864" s="23"/>
      <c r="R864" s="24"/>
      <c r="S864" s="24"/>
      <c r="T864" s="24"/>
      <c r="U864" s="24"/>
    </row>
    <row r="865" spans="5:21" ht="12.75">
      <c r="E865" s="23"/>
      <c r="F865" s="24"/>
      <c r="H865" s="23"/>
      <c r="J865" s="201"/>
      <c r="K865" s="201"/>
      <c r="L865" s="201"/>
      <c r="N865" s="24"/>
      <c r="P865" s="24"/>
      <c r="Q865" s="23"/>
      <c r="R865" s="24"/>
      <c r="S865" s="24"/>
      <c r="T865" s="24"/>
      <c r="U865" s="24"/>
    </row>
    <row r="866" spans="5:21" ht="12.75">
      <c r="E866" s="23"/>
      <c r="F866" s="24"/>
      <c r="H866" s="23"/>
      <c r="J866" s="201"/>
      <c r="K866" s="201"/>
      <c r="L866" s="201"/>
      <c r="N866" s="24"/>
      <c r="P866" s="24"/>
      <c r="Q866" s="23"/>
      <c r="R866" s="24"/>
      <c r="S866" s="24"/>
      <c r="T866" s="24"/>
      <c r="U866" s="24"/>
    </row>
    <row r="867" spans="5:21" ht="12.75">
      <c r="E867" s="23"/>
      <c r="F867" s="24"/>
      <c r="H867" s="23"/>
      <c r="J867" s="201"/>
      <c r="K867" s="201"/>
      <c r="L867" s="201"/>
      <c r="N867" s="24"/>
      <c r="P867" s="24"/>
      <c r="Q867" s="23"/>
      <c r="R867" s="24"/>
      <c r="S867" s="24"/>
      <c r="T867" s="24"/>
      <c r="U867" s="24"/>
    </row>
    <row r="868" spans="5:21" ht="12.75">
      <c r="E868" s="23"/>
      <c r="F868" s="24"/>
      <c r="H868" s="23"/>
      <c r="J868" s="201"/>
      <c r="K868" s="201"/>
      <c r="L868" s="201"/>
      <c r="N868" s="24"/>
      <c r="P868" s="24"/>
      <c r="Q868" s="23"/>
      <c r="R868" s="24"/>
      <c r="S868" s="24"/>
      <c r="T868" s="24"/>
      <c r="U868" s="24"/>
    </row>
    <row r="869" spans="5:21" ht="12.75">
      <c r="E869" s="23"/>
      <c r="F869" s="24"/>
      <c r="H869" s="23"/>
      <c r="J869" s="201"/>
      <c r="K869" s="201"/>
      <c r="L869" s="201"/>
      <c r="N869" s="24"/>
      <c r="P869" s="24"/>
      <c r="Q869" s="23"/>
      <c r="R869" s="24"/>
      <c r="S869" s="24"/>
      <c r="T869" s="24"/>
      <c r="U869" s="24"/>
    </row>
    <row r="870" spans="5:21" ht="12.75">
      <c r="E870" s="23"/>
      <c r="F870" s="24"/>
      <c r="H870" s="23"/>
      <c r="J870" s="201"/>
      <c r="K870" s="201"/>
      <c r="L870" s="201"/>
      <c r="N870" s="24"/>
      <c r="P870" s="24"/>
      <c r="Q870" s="23"/>
      <c r="R870" s="24"/>
      <c r="S870" s="24"/>
      <c r="T870" s="24"/>
      <c r="U870" s="24"/>
    </row>
    <row r="871" spans="5:21" ht="12.75">
      <c r="E871" s="23"/>
      <c r="F871" s="24"/>
      <c r="H871" s="23"/>
      <c r="J871" s="201"/>
      <c r="K871" s="201"/>
      <c r="L871" s="201"/>
      <c r="N871" s="24"/>
      <c r="P871" s="24"/>
      <c r="Q871" s="23"/>
      <c r="R871" s="24"/>
      <c r="S871" s="24"/>
      <c r="T871" s="24"/>
      <c r="U871" s="24"/>
    </row>
    <row r="872" spans="5:21" ht="12.75">
      <c r="E872" s="23"/>
      <c r="F872" s="24"/>
      <c r="H872" s="23"/>
      <c r="J872" s="201"/>
      <c r="K872" s="201"/>
      <c r="L872" s="201"/>
      <c r="N872" s="24"/>
      <c r="P872" s="24"/>
      <c r="Q872" s="23"/>
      <c r="R872" s="24"/>
      <c r="S872" s="24"/>
      <c r="T872" s="24"/>
      <c r="U872" s="24"/>
    </row>
    <row r="873" spans="5:21" ht="12.75">
      <c r="E873" s="23"/>
      <c r="F873" s="24"/>
      <c r="H873" s="23"/>
      <c r="J873" s="201"/>
      <c r="K873" s="201"/>
      <c r="L873" s="201"/>
      <c r="N873" s="24"/>
      <c r="P873" s="24"/>
      <c r="Q873" s="23"/>
      <c r="R873" s="24"/>
      <c r="S873" s="24"/>
      <c r="T873" s="24"/>
      <c r="U873" s="24"/>
    </row>
    <row r="874" spans="5:21" ht="12.75">
      <c r="E874" s="23"/>
      <c r="F874" s="24"/>
      <c r="H874" s="23"/>
      <c r="J874" s="201"/>
      <c r="K874" s="201"/>
      <c r="L874" s="201"/>
      <c r="N874" s="24"/>
      <c r="P874" s="24"/>
      <c r="Q874" s="23"/>
      <c r="R874" s="24"/>
      <c r="S874" s="24"/>
      <c r="T874" s="24"/>
      <c r="U874" s="24"/>
    </row>
    <row r="875" spans="5:21" ht="12.75">
      <c r="E875" s="23"/>
      <c r="F875" s="24"/>
      <c r="H875" s="23"/>
      <c r="J875" s="201"/>
      <c r="K875" s="201"/>
      <c r="L875" s="201"/>
      <c r="N875" s="24"/>
      <c r="P875" s="24"/>
      <c r="Q875" s="23"/>
      <c r="R875" s="24"/>
      <c r="S875" s="24"/>
      <c r="T875" s="24"/>
      <c r="U875" s="24"/>
    </row>
    <row r="876" spans="5:21" ht="12.75">
      <c r="E876" s="23"/>
      <c r="F876" s="24"/>
      <c r="H876" s="23"/>
      <c r="J876" s="201"/>
      <c r="K876" s="201"/>
      <c r="L876" s="201"/>
      <c r="N876" s="24"/>
      <c r="P876" s="24"/>
      <c r="Q876" s="23"/>
      <c r="R876" s="24"/>
      <c r="S876" s="24"/>
      <c r="T876" s="24"/>
      <c r="U876" s="24"/>
    </row>
    <row r="877" spans="5:21" ht="12.75">
      <c r="E877" s="23"/>
      <c r="F877" s="24"/>
      <c r="H877" s="23"/>
      <c r="J877" s="201"/>
      <c r="K877" s="201"/>
      <c r="L877" s="201"/>
      <c r="N877" s="24"/>
      <c r="P877" s="24"/>
      <c r="Q877" s="23"/>
      <c r="R877" s="24"/>
      <c r="S877" s="24"/>
      <c r="T877" s="24"/>
      <c r="U877" s="24"/>
    </row>
    <row r="878" spans="5:21" ht="12.75">
      <c r="E878" s="23"/>
      <c r="F878" s="24"/>
      <c r="H878" s="23"/>
      <c r="J878" s="201"/>
      <c r="K878" s="201"/>
      <c r="L878" s="201"/>
      <c r="N878" s="24"/>
      <c r="P878" s="24"/>
      <c r="Q878" s="23"/>
      <c r="R878" s="24"/>
      <c r="S878" s="24"/>
      <c r="T878" s="24"/>
      <c r="U878" s="24"/>
    </row>
    <row r="879" spans="5:21" ht="12.75">
      <c r="E879" s="23"/>
      <c r="F879" s="24"/>
      <c r="H879" s="23"/>
      <c r="J879" s="201"/>
      <c r="K879" s="201"/>
      <c r="L879" s="201"/>
      <c r="N879" s="24"/>
      <c r="P879" s="24"/>
      <c r="Q879" s="23"/>
      <c r="R879" s="24"/>
      <c r="S879" s="24"/>
      <c r="T879" s="24"/>
      <c r="U879" s="24"/>
    </row>
    <row r="880" spans="5:21" ht="12.75">
      <c r="E880" s="23"/>
      <c r="F880" s="24"/>
      <c r="H880" s="23"/>
      <c r="J880" s="201"/>
      <c r="K880" s="201"/>
      <c r="L880" s="201"/>
      <c r="N880" s="24"/>
      <c r="P880" s="24"/>
      <c r="Q880" s="23"/>
      <c r="R880" s="24"/>
      <c r="S880" s="24"/>
      <c r="T880" s="24"/>
      <c r="U880" s="24"/>
    </row>
    <row r="881" spans="5:21" ht="12.75">
      <c r="E881" s="23"/>
      <c r="F881" s="24"/>
      <c r="H881" s="23"/>
      <c r="J881" s="201"/>
      <c r="K881" s="201"/>
      <c r="L881" s="201"/>
      <c r="N881" s="24"/>
      <c r="P881" s="24"/>
      <c r="Q881" s="23"/>
      <c r="R881" s="24"/>
      <c r="S881" s="24"/>
      <c r="T881" s="24"/>
      <c r="U881" s="24"/>
    </row>
    <row r="882" spans="5:21" ht="12.75">
      <c r="E882" s="23"/>
      <c r="F882" s="24"/>
      <c r="H882" s="23"/>
      <c r="J882" s="201"/>
      <c r="K882" s="201"/>
      <c r="L882" s="201"/>
      <c r="N882" s="24"/>
      <c r="P882" s="24"/>
      <c r="Q882" s="23"/>
      <c r="R882" s="24"/>
      <c r="S882" s="24"/>
      <c r="T882" s="24"/>
      <c r="U882" s="24"/>
    </row>
    <row r="883" spans="5:21" ht="12.75">
      <c r="E883" s="23"/>
      <c r="F883" s="24"/>
      <c r="H883" s="23"/>
      <c r="J883" s="201"/>
      <c r="K883" s="201"/>
      <c r="L883" s="201"/>
      <c r="N883" s="24"/>
      <c r="P883" s="24"/>
      <c r="Q883" s="23"/>
      <c r="R883" s="24"/>
      <c r="S883" s="24"/>
      <c r="T883" s="24"/>
      <c r="U883" s="24"/>
    </row>
    <row r="884" spans="5:21" ht="12.75">
      <c r="E884" s="23"/>
      <c r="F884" s="24"/>
      <c r="H884" s="23"/>
      <c r="J884" s="201"/>
      <c r="K884" s="201"/>
      <c r="L884" s="201"/>
      <c r="N884" s="24"/>
      <c r="P884" s="24"/>
      <c r="Q884" s="23"/>
      <c r="R884" s="24"/>
      <c r="S884" s="24"/>
      <c r="T884" s="24"/>
      <c r="U884" s="24"/>
    </row>
    <row r="885" spans="5:21" ht="12.75">
      <c r="E885" s="23"/>
      <c r="F885" s="24"/>
      <c r="H885" s="23"/>
      <c r="J885" s="201"/>
      <c r="K885" s="201"/>
      <c r="L885" s="201"/>
      <c r="N885" s="24"/>
      <c r="P885" s="24"/>
      <c r="Q885" s="23"/>
      <c r="R885" s="24"/>
      <c r="S885" s="24"/>
      <c r="T885" s="24"/>
      <c r="U885" s="24"/>
    </row>
    <row r="886" spans="5:21" ht="12.75">
      <c r="E886" s="23"/>
      <c r="F886" s="24"/>
      <c r="H886" s="23"/>
      <c r="J886" s="201"/>
      <c r="K886" s="201"/>
      <c r="L886" s="201"/>
      <c r="N886" s="24"/>
      <c r="P886" s="24"/>
      <c r="Q886" s="23"/>
      <c r="R886" s="24"/>
      <c r="S886" s="24"/>
      <c r="T886" s="24"/>
      <c r="U886" s="24"/>
    </row>
    <row r="887" spans="5:21" ht="12.75">
      <c r="E887" s="23"/>
      <c r="F887" s="24"/>
      <c r="H887" s="23"/>
      <c r="J887" s="201"/>
      <c r="K887" s="201"/>
      <c r="L887" s="201"/>
      <c r="N887" s="24"/>
      <c r="P887" s="24"/>
      <c r="Q887" s="23"/>
      <c r="R887" s="24"/>
      <c r="S887" s="24"/>
      <c r="T887" s="24"/>
      <c r="U887" s="24"/>
    </row>
    <row r="888" spans="5:21" ht="12.75">
      <c r="E888" s="23"/>
      <c r="F888" s="24"/>
      <c r="H888" s="23"/>
      <c r="J888" s="201"/>
      <c r="K888" s="201"/>
      <c r="L888" s="201"/>
      <c r="N888" s="24"/>
      <c r="P888" s="24"/>
      <c r="Q888" s="23"/>
      <c r="R888" s="24"/>
      <c r="S888" s="24"/>
      <c r="T888" s="24"/>
      <c r="U888" s="24"/>
    </row>
    <row r="889" spans="5:21" ht="12.75">
      <c r="E889" s="23"/>
      <c r="F889" s="24"/>
      <c r="H889" s="23"/>
      <c r="J889" s="201"/>
      <c r="K889" s="201"/>
      <c r="L889" s="201"/>
      <c r="N889" s="24"/>
      <c r="P889" s="24"/>
      <c r="Q889" s="23"/>
      <c r="R889" s="24"/>
      <c r="S889" s="24"/>
      <c r="T889" s="24"/>
      <c r="U889" s="24"/>
    </row>
    <row r="890" spans="5:21" ht="12.75">
      <c r="E890" s="23"/>
      <c r="F890" s="24"/>
      <c r="H890" s="23"/>
      <c r="J890" s="201"/>
      <c r="K890" s="201"/>
      <c r="L890" s="201"/>
      <c r="N890" s="24"/>
      <c r="P890" s="24"/>
      <c r="Q890" s="23"/>
      <c r="R890" s="24"/>
      <c r="S890" s="24"/>
      <c r="T890" s="24"/>
      <c r="U890" s="24"/>
    </row>
    <row r="891" spans="5:21" ht="12.75">
      <c r="E891" s="23"/>
      <c r="F891" s="24"/>
      <c r="H891" s="23"/>
      <c r="J891" s="201"/>
      <c r="K891" s="201"/>
      <c r="L891" s="201"/>
      <c r="N891" s="24"/>
      <c r="P891" s="24"/>
      <c r="Q891" s="23"/>
      <c r="R891" s="24"/>
      <c r="S891" s="24"/>
      <c r="T891" s="24"/>
      <c r="U891" s="24"/>
    </row>
    <row r="892" spans="5:21" ht="12.75">
      <c r="E892" s="23"/>
      <c r="F892" s="24"/>
      <c r="H892" s="23"/>
      <c r="J892" s="201"/>
      <c r="K892" s="201"/>
      <c r="L892" s="201"/>
      <c r="N892" s="24"/>
      <c r="P892" s="24"/>
      <c r="Q892" s="23"/>
      <c r="R892" s="24"/>
      <c r="S892" s="24"/>
      <c r="T892" s="24"/>
      <c r="U892" s="24"/>
    </row>
    <row r="893" spans="5:21" ht="12.75">
      <c r="E893" s="23"/>
      <c r="F893" s="24"/>
      <c r="H893" s="23"/>
      <c r="J893" s="201"/>
      <c r="K893" s="201"/>
      <c r="L893" s="201"/>
      <c r="N893" s="24"/>
      <c r="P893" s="24"/>
      <c r="Q893" s="23"/>
      <c r="R893" s="24"/>
      <c r="S893" s="24"/>
      <c r="T893" s="24"/>
      <c r="U893" s="24"/>
    </row>
    <row r="894" spans="5:21" ht="12.75">
      <c r="E894" s="23"/>
      <c r="F894" s="24"/>
      <c r="H894" s="23"/>
      <c r="J894" s="201"/>
      <c r="K894" s="201"/>
      <c r="L894" s="201"/>
      <c r="N894" s="24"/>
      <c r="P894" s="24"/>
      <c r="Q894" s="23"/>
      <c r="R894" s="24"/>
      <c r="S894" s="24"/>
      <c r="T894" s="24"/>
      <c r="U894" s="24"/>
    </row>
    <row r="895" spans="5:21" ht="12.75">
      <c r="E895" s="23"/>
      <c r="F895" s="24"/>
      <c r="H895" s="23"/>
      <c r="J895" s="201"/>
      <c r="K895" s="201"/>
      <c r="L895" s="201"/>
      <c r="N895" s="24"/>
      <c r="P895" s="24"/>
      <c r="Q895" s="23"/>
      <c r="R895" s="24"/>
      <c r="S895" s="24"/>
      <c r="T895" s="24"/>
      <c r="U895" s="24"/>
    </row>
    <row r="896" spans="5:21" ht="12.75">
      <c r="E896" s="23"/>
      <c r="F896" s="24"/>
      <c r="H896" s="23"/>
      <c r="J896" s="201"/>
      <c r="K896" s="201"/>
      <c r="L896" s="201"/>
      <c r="N896" s="24"/>
      <c r="P896" s="24"/>
      <c r="Q896" s="23"/>
      <c r="R896" s="24"/>
      <c r="S896" s="24"/>
      <c r="T896" s="24"/>
      <c r="U896" s="24"/>
    </row>
    <row r="897" spans="5:21" ht="12.75">
      <c r="E897" s="23"/>
      <c r="F897" s="24"/>
      <c r="H897" s="23"/>
      <c r="J897" s="201"/>
      <c r="K897" s="201"/>
      <c r="L897" s="201"/>
      <c r="N897" s="24"/>
      <c r="P897" s="24"/>
      <c r="Q897" s="23"/>
      <c r="R897" s="24"/>
      <c r="S897" s="24"/>
      <c r="T897" s="24"/>
      <c r="U897" s="24"/>
    </row>
    <row r="898" spans="5:21" ht="12.75">
      <c r="E898" s="23"/>
      <c r="F898" s="24"/>
      <c r="H898" s="23"/>
      <c r="J898" s="201"/>
      <c r="K898" s="201"/>
      <c r="L898" s="201"/>
      <c r="N898" s="24"/>
      <c r="P898" s="24"/>
      <c r="Q898" s="23"/>
      <c r="R898" s="24"/>
      <c r="S898" s="24"/>
      <c r="T898" s="24"/>
      <c r="U898" s="24"/>
    </row>
    <row r="899" spans="5:21" ht="12.75">
      <c r="E899" s="23"/>
      <c r="F899" s="24"/>
      <c r="H899" s="23"/>
      <c r="J899" s="201"/>
      <c r="K899" s="201"/>
      <c r="L899" s="201"/>
      <c r="N899" s="24"/>
      <c r="P899" s="24"/>
      <c r="Q899" s="23"/>
      <c r="R899" s="24"/>
      <c r="S899" s="24"/>
      <c r="T899" s="24"/>
      <c r="U899" s="24"/>
    </row>
    <row r="900" spans="5:21" ht="12.75">
      <c r="E900" s="23"/>
      <c r="F900" s="24"/>
      <c r="H900" s="23"/>
      <c r="J900" s="201"/>
      <c r="K900" s="201"/>
      <c r="L900" s="201"/>
      <c r="N900" s="24"/>
      <c r="P900" s="24"/>
      <c r="Q900" s="23"/>
      <c r="R900" s="24"/>
      <c r="S900" s="24"/>
      <c r="T900" s="24"/>
      <c r="U900" s="24"/>
    </row>
    <row r="901" spans="5:21" ht="12.75">
      <c r="E901" s="23"/>
      <c r="F901" s="24"/>
      <c r="H901" s="23"/>
      <c r="J901" s="201"/>
      <c r="K901" s="201"/>
      <c r="L901" s="201"/>
      <c r="N901" s="24"/>
      <c r="P901" s="24"/>
      <c r="Q901" s="23"/>
      <c r="R901" s="24"/>
      <c r="S901" s="24"/>
      <c r="T901" s="24"/>
      <c r="U901" s="24"/>
    </row>
    <row r="902" spans="5:21" ht="12.75">
      <c r="E902" s="23"/>
      <c r="F902" s="24"/>
      <c r="H902" s="23"/>
      <c r="J902" s="201"/>
      <c r="K902" s="201"/>
      <c r="L902" s="201"/>
      <c r="N902" s="24"/>
      <c r="P902" s="24"/>
      <c r="Q902" s="23"/>
      <c r="R902" s="24"/>
      <c r="S902" s="24"/>
      <c r="T902" s="24"/>
      <c r="U902" s="24"/>
    </row>
    <row r="903" spans="5:21" ht="12.75">
      <c r="E903" s="23"/>
      <c r="F903" s="24"/>
      <c r="H903" s="23"/>
      <c r="J903" s="201"/>
      <c r="K903" s="201"/>
      <c r="L903" s="201"/>
      <c r="N903" s="24"/>
      <c r="P903" s="24"/>
      <c r="Q903" s="23"/>
      <c r="R903" s="24"/>
      <c r="S903" s="24"/>
      <c r="T903" s="24"/>
      <c r="U903" s="24"/>
    </row>
    <row r="904" spans="5:21" ht="12.75">
      <c r="E904" s="23"/>
      <c r="F904" s="24"/>
      <c r="H904" s="23"/>
      <c r="J904" s="201"/>
      <c r="K904" s="201"/>
      <c r="L904" s="201"/>
      <c r="N904" s="24"/>
      <c r="P904" s="24"/>
      <c r="Q904" s="23"/>
      <c r="R904" s="24"/>
      <c r="S904" s="24"/>
      <c r="T904" s="24"/>
      <c r="U904" s="24"/>
    </row>
    <row r="905" spans="5:21" ht="12.75">
      <c r="E905" s="23"/>
      <c r="F905" s="24"/>
      <c r="H905" s="23"/>
      <c r="J905" s="201"/>
      <c r="K905" s="201"/>
      <c r="L905" s="201"/>
      <c r="N905" s="24"/>
      <c r="P905" s="24"/>
      <c r="Q905" s="23"/>
      <c r="R905" s="24"/>
      <c r="S905" s="24"/>
      <c r="T905" s="24"/>
      <c r="U905" s="24"/>
    </row>
    <row r="906" spans="5:21" ht="12.75">
      <c r="E906" s="23"/>
      <c r="F906" s="24"/>
      <c r="H906" s="23"/>
      <c r="J906" s="201"/>
      <c r="K906" s="201"/>
      <c r="L906" s="201"/>
      <c r="N906" s="24"/>
      <c r="P906" s="24"/>
      <c r="Q906" s="23"/>
      <c r="R906" s="24"/>
      <c r="S906" s="24"/>
      <c r="T906" s="24"/>
      <c r="U906" s="24"/>
    </row>
    <row r="907" spans="5:21" ht="12.75">
      <c r="E907" s="23"/>
      <c r="F907" s="24"/>
      <c r="H907" s="23"/>
      <c r="J907" s="201"/>
      <c r="K907" s="201"/>
      <c r="L907" s="201"/>
      <c r="N907" s="24"/>
      <c r="P907" s="24"/>
      <c r="Q907" s="23"/>
      <c r="R907" s="24"/>
      <c r="S907" s="24"/>
      <c r="T907" s="24"/>
      <c r="U907" s="24"/>
    </row>
    <row r="908" spans="5:21" ht="12.75">
      <c r="E908" s="23"/>
      <c r="F908" s="24"/>
      <c r="H908" s="23"/>
      <c r="J908" s="201"/>
      <c r="K908" s="201"/>
      <c r="L908" s="201"/>
      <c r="N908" s="24"/>
      <c r="P908" s="24"/>
      <c r="Q908" s="23"/>
      <c r="R908" s="24"/>
      <c r="S908" s="24"/>
      <c r="T908" s="24"/>
      <c r="U908" s="24"/>
    </row>
    <row r="909" spans="5:21" ht="12.75">
      <c r="E909" s="23"/>
      <c r="F909" s="24"/>
      <c r="H909" s="23"/>
      <c r="J909" s="201"/>
      <c r="K909" s="201"/>
      <c r="L909" s="201"/>
      <c r="N909" s="24"/>
      <c r="P909" s="24"/>
      <c r="Q909" s="23"/>
      <c r="R909" s="24"/>
      <c r="S909" s="24"/>
      <c r="T909" s="24"/>
      <c r="U909" s="24"/>
    </row>
    <row r="910" spans="5:21" ht="12.75">
      <c r="E910" s="23"/>
      <c r="F910" s="24"/>
      <c r="H910" s="23"/>
      <c r="J910" s="201"/>
      <c r="K910" s="201"/>
      <c r="L910" s="201"/>
      <c r="N910" s="24"/>
      <c r="P910" s="24"/>
      <c r="Q910" s="23"/>
      <c r="R910" s="24"/>
      <c r="S910" s="24"/>
      <c r="T910" s="24"/>
      <c r="U910" s="24"/>
    </row>
    <row r="911" spans="5:21" ht="12.75">
      <c r="E911" s="23"/>
      <c r="F911" s="24"/>
      <c r="H911" s="23"/>
      <c r="J911" s="201"/>
      <c r="K911" s="201"/>
      <c r="L911" s="201"/>
      <c r="N911" s="24"/>
      <c r="P911" s="24"/>
      <c r="Q911" s="23"/>
      <c r="R911" s="24"/>
      <c r="S911" s="24"/>
      <c r="T911" s="24"/>
      <c r="U911" s="24"/>
    </row>
    <row r="912" spans="5:21" ht="12.75">
      <c r="E912" s="23"/>
      <c r="F912" s="24"/>
      <c r="H912" s="23"/>
      <c r="J912" s="201"/>
      <c r="K912" s="201"/>
      <c r="L912" s="201"/>
      <c r="N912" s="24"/>
      <c r="P912" s="24"/>
      <c r="Q912" s="23"/>
      <c r="R912" s="24"/>
      <c r="S912" s="24"/>
      <c r="T912" s="24"/>
      <c r="U912" s="24"/>
    </row>
    <row r="913" spans="5:21" ht="12.75">
      <c r="E913" s="23"/>
      <c r="F913" s="24"/>
      <c r="H913" s="23"/>
      <c r="J913" s="201"/>
      <c r="K913" s="201"/>
      <c r="L913" s="201"/>
      <c r="N913" s="24"/>
      <c r="P913" s="24"/>
      <c r="Q913" s="23"/>
      <c r="R913" s="24"/>
      <c r="S913" s="24"/>
      <c r="T913" s="24"/>
      <c r="U913" s="24"/>
    </row>
    <row r="914" spans="5:21" ht="12.75">
      <c r="E914" s="23"/>
      <c r="F914" s="24"/>
      <c r="H914" s="23"/>
      <c r="J914" s="201"/>
      <c r="K914" s="201"/>
      <c r="L914" s="201"/>
      <c r="N914" s="24"/>
      <c r="P914" s="24"/>
      <c r="Q914" s="23"/>
      <c r="R914" s="24"/>
      <c r="S914" s="24"/>
      <c r="T914" s="24"/>
      <c r="U914" s="24"/>
    </row>
    <row r="915" spans="5:21" ht="12.75">
      <c r="E915" s="23"/>
      <c r="F915" s="24"/>
      <c r="H915" s="23"/>
      <c r="J915" s="201"/>
      <c r="K915" s="201"/>
      <c r="L915" s="201"/>
      <c r="N915" s="24"/>
      <c r="P915" s="24"/>
      <c r="Q915" s="23"/>
      <c r="R915" s="24"/>
      <c r="S915" s="24"/>
      <c r="T915" s="24"/>
      <c r="U915" s="24"/>
    </row>
    <row r="916" spans="5:21" ht="12.75">
      <c r="E916" s="23"/>
      <c r="F916" s="24"/>
      <c r="H916" s="23"/>
      <c r="J916" s="201"/>
      <c r="K916" s="201"/>
      <c r="L916" s="201"/>
      <c r="N916" s="24"/>
      <c r="P916" s="24"/>
      <c r="Q916" s="23"/>
      <c r="R916" s="24"/>
      <c r="S916" s="24"/>
      <c r="T916" s="24"/>
      <c r="U916" s="24"/>
    </row>
    <row r="917" spans="5:21" ht="12.75">
      <c r="E917" s="23"/>
      <c r="F917" s="24"/>
      <c r="H917" s="23"/>
      <c r="J917" s="201"/>
      <c r="K917" s="201"/>
      <c r="L917" s="201"/>
      <c r="N917" s="24"/>
      <c r="P917" s="24"/>
      <c r="Q917" s="23"/>
      <c r="R917" s="24"/>
      <c r="S917" s="24"/>
      <c r="T917" s="24"/>
      <c r="U917" s="24"/>
    </row>
    <row r="918" spans="5:21" ht="12.75">
      <c r="E918" s="23"/>
      <c r="F918" s="24"/>
      <c r="H918" s="23"/>
      <c r="J918" s="201"/>
      <c r="K918" s="201"/>
      <c r="L918" s="201"/>
      <c r="N918" s="24"/>
      <c r="P918" s="24"/>
      <c r="Q918" s="23"/>
      <c r="R918" s="24"/>
      <c r="S918" s="24"/>
      <c r="T918" s="24"/>
      <c r="U918" s="24"/>
    </row>
    <row r="919" spans="5:21" ht="12.75">
      <c r="E919" s="23"/>
      <c r="F919" s="24"/>
      <c r="H919" s="23"/>
      <c r="J919" s="201"/>
      <c r="K919" s="201"/>
      <c r="L919" s="201"/>
      <c r="N919" s="24"/>
      <c r="P919" s="24"/>
      <c r="Q919" s="23"/>
      <c r="R919" s="24"/>
      <c r="S919" s="24"/>
      <c r="T919" s="24"/>
      <c r="U919" s="24"/>
    </row>
    <row r="920" spans="5:21" ht="12.75">
      <c r="E920" s="23"/>
      <c r="F920" s="24"/>
      <c r="H920" s="23"/>
      <c r="J920" s="201"/>
      <c r="K920" s="201"/>
      <c r="L920" s="201"/>
      <c r="N920" s="24"/>
      <c r="P920" s="24"/>
      <c r="Q920" s="23"/>
      <c r="R920" s="24"/>
      <c r="S920" s="24"/>
      <c r="T920" s="24"/>
      <c r="U920" s="24"/>
    </row>
    <row r="921" spans="5:21" ht="12.75">
      <c r="E921" s="23"/>
      <c r="F921" s="24"/>
      <c r="H921" s="23"/>
      <c r="J921" s="201"/>
      <c r="K921" s="201"/>
      <c r="L921" s="201"/>
      <c r="N921" s="24"/>
      <c r="P921" s="24"/>
      <c r="Q921" s="23"/>
      <c r="R921" s="24"/>
      <c r="S921" s="24"/>
      <c r="T921" s="24"/>
      <c r="U921" s="24"/>
    </row>
    <row r="922" spans="5:21" ht="12.75">
      <c r="E922" s="23"/>
      <c r="F922" s="24"/>
      <c r="H922" s="23"/>
      <c r="J922" s="201"/>
      <c r="K922" s="201"/>
      <c r="L922" s="201"/>
      <c r="N922" s="24"/>
      <c r="P922" s="24"/>
      <c r="Q922" s="23"/>
      <c r="R922" s="24"/>
      <c r="S922" s="24"/>
      <c r="T922" s="24"/>
      <c r="U922" s="24"/>
    </row>
    <row r="923" spans="5:21" ht="12.75">
      <c r="E923" s="23"/>
      <c r="F923" s="24"/>
      <c r="H923" s="23"/>
      <c r="J923" s="201"/>
      <c r="K923" s="201"/>
      <c r="L923" s="201"/>
      <c r="N923" s="24"/>
      <c r="P923" s="24"/>
      <c r="Q923" s="23"/>
      <c r="R923" s="24"/>
      <c r="S923" s="24"/>
      <c r="T923" s="24"/>
      <c r="U923" s="24"/>
    </row>
    <row r="924" spans="5:21" ht="12.75">
      <c r="E924" s="23"/>
      <c r="F924" s="24"/>
      <c r="H924" s="23"/>
      <c r="J924" s="201"/>
      <c r="K924" s="201"/>
      <c r="L924" s="201"/>
      <c r="N924" s="24"/>
      <c r="P924" s="24"/>
      <c r="Q924" s="23"/>
      <c r="R924" s="24"/>
      <c r="S924" s="24"/>
      <c r="T924" s="24"/>
      <c r="U924" s="24"/>
    </row>
    <row r="925" spans="5:21" ht="12.75">
      <c r="E925" s="23"/>
      <c r="F925" s="24"/>
      <c r="H925" s="23"/>
      <c r="J925" s="201"/>
      <c r="K925" s="201"/>
      <c r="L925" s="201"/>
      <c r="N925" s="24"/>
      <c r="P925" s="24"/>
      <c r="Q925" s="23"/>
      <c r="R925" s="24"/>
      <c r="S925" s="24"/>
      <c r="T925" s="24"/>
      <c r="U925" s="24"/>
    </row>
    <row r="926" spans="5:21" ht="12.75">
      <c r="E926" s="23"/>
      <c r="F926" s="24"/>
      <c r="H926" s="23"/>
      <c r="J926" s="201"/>
      <c r="K926" s="201"/>
      <c r="L926" s="201"/>
      <c r="N926" s="24"/>
      <c r="P926" s="24"/>
      <c r="Q926" s="23"/>
      <c r="R926" s="24"/>
      <c r="S926" s="24"/>
      <c r="T926" s="24"/>
      <c r="U926" s="24"/>
    </row>
    <row r="927" spans="5:21" ht="12.75">
      <c r="E927" s="23"/>
      <c r="F927" s="24"/>
      <c r="H927" s="23"/>
      <c r="J927" s="201"/>
      <c r="K927" s="201"/>
      <c r="L927" s="201"/>
      <c r="N927" s="24"/>
      <c r="P927" s="24"/>
      <c r="Q927" s="23"/>
      <c r="R927" s="24"/>
      <c r="S927" s="24"/>
      <c r="T927" s="24"/>
      <c r="U927" s="24"/>
    </row>
    <row r="928" spans="5:21" ht="12.75">
      <c r="E928" s="23"/>
      <c r="F928" s="24"/>
      <c r="H928" s="23"/>
      <c r="J928" s="201"/>
      <c r="K928" s="201"/>
      <c r="L928" s="201"/>
      <c r="N928" s="24"/>
      <c r="P928" s="24"/>
      <c r="Q928" s="23"/>
      <c r="R928" s="24"/>
      <c r="S928" s="24"/>
      <c r="T928" s="24"/>
      <c r="U928" s="24"/>
    </row>
    <row r="929" spans="5:21" ht="12.75">
      <c r="E929" s="23"/>
      <c r="F929" s="24"/>
      <c r="H929" s="23"/>
      <c r="J929" s="201"/>
      <c r="K929" s="201"/>
      <c r="L929" s="201"/>
      <c r="N929" s="24"/>
      <c r="P929" s="24"/>
      <c r="Q929" s="23"/>
      <c r="R929" s="24"/>
      <c r="S929" s="24"/>
      <c r="T929" s="24"/>
      <c r="U929" s="24"/>
    </row>
    <row r="930" spans="5:21" ht="12.75">
      <c r="E930" s="23"/>
      <c r="F930" s="24"/>
      <c r="H930" s="23"/>
      <c r="J930" s="201"/>
      <c r="K930" s="201"/>
      <c r="L930" s="201"/>
      <c r="N930" s="24"/>
      <c r="P930" s="24"/>
      <c r="Q930" s="23"/>
      <c r="R930" s="24"/>
      <c r="S930" s="24"/>
      <c r="T930" s="24"/>
      <c r="U930" s="24"/>
    </row>
    <row r="931" spans="5:21" ht="12.75">
      <c r="E931" s="23"/>
      <c r="F931" s="24"/>
      <c r="H931" s="23"/>
      <c r="J931" s="201"/>
      <c r="K931" s="201"/>
      <c r="L931" s="201"/>
      <c r="N931" s="24"/>
      <c r="P931" s="24"/>
      <c r="Q931" s="23"/>
      <c r="R931" s="24"/>
      <c r="S931" s="24"/>
      <c r="T931" s="24"/>
      <c r="U931" s="24"/>
    </row>
    <row r="932" spans="5:21" ht="12.75">
      <c r="E932" s="23"/>
      <c r="F932" s="24"/>
      <c r="H932" s="23"/>
      <c r="J932" s="201"/>
      <c r="K932" s="201"/>
      <c r="L932" s="201"/>
      <c r="N932" s="24"/>
      <c r="P932" s="24"/>
      <c r="Q932" s="23"/>
      <c r="R932" s="24"/>
      <c r="S932" s="24"/>
      <c r="T932" s="24"/>
      <c r="U932" s="24"/>
    </row>
    <row r="933" spans="5:21" ht="12.75">
      <c r="E933" s="23"/>
      <c r="F933" s="24"/>
      <c r="H933" s="23"/>
      <c r="J933" s="201"/>
      <c r="K933" s="201"/>
      <c r="L933" s="201"/>
      <c r="N933" s="24"/>
      <c r="P933" s="24"/>
      <c r="Q933" s="23"/>
      <c r="R933" s="24"/>
      <c r="S933" s="24"/>
      <c r="T933" s="24"/>
      <c r="U933" s="24"/>
    </row>
    <row r="934" spans="5:21" ht="12.75">
      <c r="E934" s="23"/>
      <c r="F934" s="24"/>
      <c r="H934" s="23"/>
      <c r="J934" s="201"/>
      <c r="K934" s="201"/>
      <c r="L934" s="201"/>
      <c r="N934" s="24"/>
      <c r="P934" s="24"/>
      <c r="Q934" s="23"/>
      <c r="R934" s="24"/>
      <c r="S934" s="24"/>
      <c r="T934" s="24"/>
      <c r="U934" s="24"/>
    </row>
    <row r="935" spans="5:21" ht="12.75">
      <c r="E935" s="23"/>
      <c r="F935" s="24"/>
      <c r="H935" s="23"/>
      <c r="J935" s="201"/>
      <c r="K935" s="201"/>
      <c r="L935" s="201"/>
      <c r="N935" s="24"/>
      <c r="P935" s="24"/>
      <c r="Q935" s="23"/>
      <c r="R935" s="24"/>
      <c r="S935" s="24"/>
      <c r="T935" s="24"/>
      <c r="U935" s="24"/>
    </row>
    <row r="936" spans="5:21" ht="12.75">
      <c r="E936" s="23"/>
      <c r="F936" s="24"/>
      <c r="H936" s="23"/>
      <c r="J936" s="201"/>
      <c r="K936" s="201"/>
      <c r="L936" s="201"/>
      <c r="N936" s="24"/>
      <c r="P936" s="24"/>
      <c r="Q936" s="23"/>
      <c r="R936" s="24"/>
      <c r="S936" s="24"/>
      <c r="T936" s="24"/>
      <c r="U936" s="24"/>
    </row>
    <row r="937" spans="5:21" ht="12.75">
      <c r="E937" s="23"/>
      <c r="F937" s="24"/>
      <c r="H937" s="23"/>
      <c r="J937" s="201"/>
      <c r="K937" s="201"/>
      <c r="L937" s="201"/>
      <c r="N937" s="24"/>
      <c r="P937" s="24"/>
      <c r="Q937" s="23"/>
      <c r="R937" s="24"/>
      <c r="S937" s="24"/>
      <c r="T937" s="24"/>
      <c r="U937" s="24"/>
    </row>
    <row r="938" spans="5:21" ht="12.75">
      <c r="E938" s="23"/>
      <c r="F938" s="24"/>
      <c r="H938" s="23"/>
      <c r="J938" s="201"/>
      <c r="K938" s="201"/>
      <c r="L938" s="201"/>
      <c r="N938" s="24"/>
      <c r="P938" s="24"/>
      <c r="Q938" s="23"/>
      <c r="R938" s="24"/>
      <c r="S938" s="24"/>
      <c r="T938" s="24"/>
      <c r="U938" s="24"/>
    </row>
    <row r="939" spans="5:21" ht="12.75">
      <c r="E939" s="23"/>
      <c r="F939" s="24"/>
      <c r="H939" s="23"/>
      <c r="J939" s="201"/>
      <c r="K939" s="201"/>
      <c r="L939" s="201"/>
      <c r="N939" s="24"/>
      <c r="P939" s="24"/>
      <c r="Q939" s="23"/>
      <c r="R939" s="24"/>
      <c r="S939" s="24"/>
      <c r="T939" s="24"/>
      <c r="U939" s="24"/>
    </row>
    <row r="940" spans="5:21" ht="12.75">
      <c r="E940" s="23"/>
      <c r="F940" s="24"/>
      <c r="H940" s="23"/>
      <c r="J940" s="201"/>
      <c r="K940" s="201"/>
      <c r="L940" s="201"/>
      <c r="N940" s="24"/>
      <c r="P940" s="24"/>
      <c r="Q940" s="23"/>
      <c r="R940" s="24"/>
      <c r="S940" s="24"/>
      <c r="T940" s="24"/>
      <c r="U940" s="24"/>
    </row>
    <row r="941" spans="5:21" ht="12.75">
      <c r="E941" s="23"/>
      <c r="F941" s="24"/>
      <c r="H941" s="23"/>
      <c r="J941" s="201"/>
      <c r="K941" s="201"/>
      <c r="L941" s="201"/>
      <c r="N941" s="24"/>
      <c r="P941" s="24"/>
      <c r="Q941" s="23"/>
      <c r="R941" s="24"/>
      <c r="S941" s="24"/>
      <c r="T941" s="24"/>
      <c r="U941" s="24"/>
    </row>
    <row r="942" spans="5:21" ht="12.75">
      <c r="E942" s="23"/>
      <c r="F942" s="24"/>
      <c r="H942" s="23"/>
      <c r="J942" s="201"/>
      <c r="K942" s="201"/>
      <c r="L942" s="201"/>
      <c r="N942" s="24"/>
      <c r="P942" s="24"/>
      <c r="Q942" s="23"/>
      <c r="R942" s="24"/>
      <c r="S942" s="24"/>
      <c r="T942" s="24"/>
      <c r="U942" s="24"/>
    </row>
    <row r="943" spans="5:21" ht="12.75">
      <c r="E943" s="23"/>
      <c r="F943" s="24"/>
      <c r="H943" s="23"/>
      <c r="J943" s="201"/>
      <c r="K943" s="201"/>
      <c r="L943" s="201"/>
      <c r="N943" s="24"/>
      <c r="P943" s="24"/>
      <c r="Q943" s="23"/>
      <c r="R943" s="24"/>
      <c r="S943" s="24"/>
      <c r="T943" s="24"/>
      <c r="U943" s="24"/>
    </row>
    <row r="944" spans="5:21" ht="12.75">
      <c r="E944" s="23"/>
      <c r="F944" s="24"/>
      <c r="H944" s="23"/>
      <c r="J944" s="201"/>
      <c r="K944" s="201"/>
      <c r="L944" s="201"/>
      <c r="N944" s="24"/>
      <c r="P944" s="24"/>
      <c r="Q944" s="23"/>
      <c r="R944" s="24"/>
      <c r="S944" s="24"/>
      <c r="T944" s="24"/>
      <c r="U944" s="24"/>
    </row>
    <row r="945" spans="5:21" ht="12.75">
      <c r="E945" s="23"/>
      <c r="F945" s="24"/>
      <c r="H945" s="23"/>
      <c r="J945" s="201"/>
      <c r="K945" s="201"/>
      <c r="L945" s="201"/>
      <c r="N945" s="24"/>
      <c r="P945" s="24"/>
      <c r="Q945" s="23"/>
      <c r="R945" s="24"/>
      <c r="S945" s="24"/>
      <c r="T945" s="24"/>
      <c r="U945" s="24"/>
    </row>
    <row r="946" spans="5:21" ht="12.75">
      <c r="E946" s="23"/>
      <c r="F946" s="24"/>
      <c r="H946" s="23"/>
      <c r="J946" s="201"/>
      <c r="K946" s="201"/>
      <c r="L946" s="201"/>
      <c r="N946" s="24"/>
      <c r="P946" s="24"/>
      <c r="Q946" s="23"/>
      <c r="R946" s="24"/>
      <c r="S946" s="24"/>
      <c r="T946" s="24"/>
      <c r="U946" s="24"/>
    </row>
    <row r="947" spans="5:21" ht="12.75">
      <c r="E947" s="23"/>
      <c r="F947" s="24"/>
      <c r="H947" s="23"/>
      <c r="J947" s="201"/>
      <c r="K947" s="201"/>
      <c r="L947" s="201"/>
      <c r="N947" s="24"/>
      <c r="P947" s="24"/>
      <c r="Q947" s="23"/>
      <c r="R947" s="24"/>
      <c r="S947" s="24"/>
      <c r="T947" s="24"/>
      <c r="U947" s="24"/>
    </row>
    <row r="948" spans="5:21" ht="12.75">
      <c r="E948" s="23"/>
      <c r="F948" s="24"/>
      <c r="H948" s="23"/>
      <c r="J948" s="201"/>
      <c r="K948" s="201"/>
      <c r="L948" s="201"/>
      <c r="N948" s="24"/>
      <c r="P948" s="24"/>
      <c r="Q948" s="23"/>
      <c r="R948" s="24"/>
      <c r="S948" s="24"/>
      <c r="T948" s="24"/>
      <c r="U948" s="24"/>
    </row>
    <row r="949" spans="5:21" ht="12.75">
      <c r="E949" s="23"/>
      <c r="F949" s="24"/>
      <c r="H949" s="23"/>
      <c r="J949" s="201"/>
      <c r="K949" s="201"/>
      <c r="L949" s="201"/>
      <c r="N949" s="24"/>
      <c r="P949" s="24"/>
      <c r="Q949" s="23"/>
      <c r="R949" s="24"/>
      <c r="S949" s="24"/>
      <c r="T949" s="24"/>
      <c r="U949" s="24"/>
    </row>
    <row r="950" spans="5:21" ht="12.75">
      <c r="E950" s="23"/>
      <c r="F950" s="24"/>
      <c r="H950" s="23"/>
      <c r="J950" s="201"/>
      <c r="K950" s="201"/>
      <c r="L950" s="201"/>
      <c r="N950" s="24"/>
      <c r="P950" s="24"/>
      <c r="Q950" s="23"/>
      <c r="R950" s="24"/>
      <c r="S950" s="24"/>
      <c r="T950" s="24"/>
      <c r="U950" s="24"/>
    </row>
    <row r="951" spans="5:21" ht="12.75">
      <c r="E951" s="23"/>
      <c r="F951" s="24"/>
      <c r="H951" s="23"/>
      <c r="J951" s="201"/>
      <c r="K951" s="201"/>
      <c r="L951" s="201"/>
      <c r="N951" s="24"/>
      <c r="P951" s="24"/>
      <c r="Q951" s="23"/>
      <c r="R951" s="24"/>
      <c r="S951" s="24"/>
      <c r="T951" s="24"/>
      <c r="U951" s="24"/>
    </row>
    <row r="952" spans="5:21" ht="12.75">
      <c r="E952" s="23"/>
      <c r="F952" s="24"/>
      <c r="H952" s="23"/>
      <c r="J952" s="201"/>
      <c r="K952" s="201"/>
      <c r="L952" s="201"/>
      <c r="N952" s="24"/>
      <c r="P952" s="24"/>
      <c r="Q952" s="23"/>
      <c r="R952" s="24"/>
      <c r="S952" s="24"/>
      <c r="T952" s="24"/>
      <c r="U952" s="24"/>
    </row>
    <row r="953" spans="5:21" ht="12.75">
      <c r="E953" s="23"/>
      <c r="F953" s="24"/>
      <c r="H953" s="23"/>
      <c r="J953" s="201"/>
      <c r="K953" s="201"/>
      <c r="L953" s="201"/>
      <c r="N953" s="24"/>
      <c r="P953" s="24"/>
      <c r="Q953" s="23"/>
      <c r="R953" s="24"/>
      <c r="S953" s="24"/>
      <c r="T953" s="24"/>
      <c r="U953" s="24"/>
    </row>
    <row r="954" spans="5:21" ht="12.75">
      <c r="E954" s="23"/>
      <c r="F954" s="24"/>
      <c r="H954" s="23"/>
      <c r="J954" s="201"/>
      <c r="K954" s="201"/>
      <c r="L954" s="201"/>
      <c r="N954" s="24"/>
      <c r="P954" s="24"/>
      <c r="Q954" s="23"/>
      <c r="R954" s="24"/>
      <c r="S954" s="24"/>
      <c r="T954" s="24"/>
      <c r="U954" s="24"/>
    </row>
    <row r="955" spans="5:21" ht="12.75">
      <c r="E955" s="23"/>
      <c r="F955" s="24"/>
      <c r="H955" s="23"/>
      <c r="J955" s="201"/>
      <c r="K955" s="201"/>
      <c r="L955" s="201"/>
      <c r="N955" s="24"/>
      <c r="P955" s="24"/>
      <c r="Q955" s="23"/>
      <c r="R955" s="24"/>
      <c r="S955" s="24"/>
      <c r="T955" s="24"/>
      <c r="U955" s="24"/>
    </row>
    <row r="956" spans="5:21" ht="12.75">
      <c r="E956" s="23"/>
      <c r="F956" s="24"/>
      <c r="H956" s="23"/>
      <c r="J956" s="201"/>
      <c r="K956" s="201"/>
      <c r="L956" s="201"/>
      <c r="N956" s="24"/>
      <c r="P956" s="24"/>
      <c r="Q956" s="23"/>
      <c r="R956" s="24"/>
      <c r="S956" s="24"/>
      <c r="T956" s="24"/>
      <c r="U956" s="24"/>
    </row>
    <row r="957" spans="5:21" ht="12.75">
      <c r="E957" s="23"/>
      <c r="F957" s="24"/>
      <c r="H957" s="23"/>
      <c r="J957" s="201"/>
      <c r="K957" s="201"/>
      <c r="L957" s="201"/>
      <c r="N957" s="24"/>
      <c r="P957" s="24"/>
      <c r="Q957" s="23"/>
      <c r="R957" s="24"/>
      <c r="S957" s="24"/>
      <c r="T957" s="24"/>
      <c r="U957" s="24"/>
    </row>
    <row r="958" spans="5:21" ht="12.75">
      <c r="E958" s="23"/>
      <c r="F958" s="24"/>
      <c r="H958" s="23"/>
      <c r="J958" s="201"/>
      <c r="K958" s="201"/>
      <c r="L958" s="201"/>
      <c r="N958" s="24"/>
      <c r="P958" s="24"/>
      <c r="Q958" s="23"/>
      <c r="R958" s="24"/>
      <c r="S958" s="24"/>
      <c r="T958" s="24"/>
      <c r="U958" s="24"/>
    </row>
    <row r="959" spans="5:21" ht="12.75">
      <c r="E959" s="23"/>
      <c r="F959" s="24"/>
      <c r="H959" s="23"/>
      <c r="J959" s="201"/>
      <c r="K959" s="201"/>
      <c r="L959" s="201"/>
      <c r="N959" s="24"/>
      <c r="P959" s="24"/>
      <c r="Q959" s="23"/>
      <c r="R959" s="24"/>
      <c r="S959" s="24"/>
      <c r="T959" s="24"/>
      <c r="U959" s="24"/>
    </row>
    <row r="960" spans="5:21" ht="12.75">
      <c r="E960" s="23"/>
      <c r="F960" s="24"/>
      <c r="H960" s="23"/>
      <c r="J960" s="201"/>
      <c r="K960" s="201"/>
      <c r="L960" s="201"/>
      <c r="N960" s="24"/>
      <c r="P960" s="24"/>
      <c r="Q960" s="23"/>
      <c r="R960" s="24"/>
      <c r="S960" s="24"/>
      <c r="T960" s="24"/>
      <c r="U960" s="24"/>
    </row>
    <row r="961" spans="5:21" ht="12.75">
      <c r="E961" s="23"/>
      <c r="F961" s="24"/>
      <c r="H961" s="23"/>
      <c r="J961" s="201"/>
      <c r="K961" s="201"/>
      <c r="L961" s="201"/>
      <c r="N961" s="24"/>
      <c r="P961" s="24"/>
      <c r="Q961" s="23"/>
      <c r="R961" s="24"/>
      <c r="S961" s="24"/>
      <c r="T961" s="24"/>
      <c r="U961" s="24"/>
    </row>
    <row r="962" spans="5:21" ht="12.75">
      <c r="E962" s="23"/>
      <c r="F962" s="24"/>
      <c r="H962" s="23"/>
      <c r="J962" s="201"/>
      <c r="K962" s="201"/>
      <c r="L962" s="201"/>
      <c r="N962" s="24"/>
      <c r="P962" s="24"/>
      <c r="Q962" s="23"/>
      <c r="R962" s="24"/>
      <c r="S962" s="24"/>
      <c r="T962" s="24"/>
      <c r="U962" s="24"/>
    </row>
    <row r="963" spans="5:21" ht="12.75">
      <c r="E963" s="23"/>
      <c r="F963" s="24"/>
      <c r="H963" s="23"/>
      <c r="J963" s="201"/>
      <c r="K963" s="201"/>
      <c r="L963" s="201"/>
      <c r="N963" s="24"/>
      <c r="P963" s="24"/>
      <c r="Q963" s="23"/>
      <c r="R963" s="24"/>
      <c r="S963" s="24"/>
      <c r="T963" s="24"/>
      <c r="U963" s="24"/>
    </row>
    <row r="964" spans="5:21" ht="12.75">
      <c r="E964" s="23"/>
      <c r="F964" s="24"/>
      <c r="H964" s="23"/>
      <c r="J964" s="201"/>
      <c r="K964" s="201"/>
      <c r="L964" s="201"/>
      <c r="N964" s="24"/>
      <c r="P964" s="24"/>
      <c r="Q964" s="23"/>
      <c r="R964" s="24"/>
      <c r="S964" s="24"/>
      <c r="T964" s="24"/>
      <c r="U964" s="24"/>
    </row>
    <row r="965" spans="5:21" ht="12.75">
      <c r="E965" s="23"/>
      <c r="F965" s="24"/>
      <c r="H965" s="23"/>
      <c r="J965" s="201"/>
      <c r="K965" s="201"/>
      <c r="L965" s="201"/>
      <c r="N965" s="24"/>
      <c r="P965" s="24"/>
      <c r="Q965" s="23"/>
      <c r="R965" s="24"/>
      <c r="S965" s="24"/>
      <c r="T965" s="24"/>
      <c r="U965" s="24"/>
    </row>
    <row r="966" spans="5:21" ht="12.75">
      <c r="E966" s="23"/>
      <c r="F966" s="24"/>
      <c r="H966" s="23"/>
      <c r="J966" s="201"/>
      <c r="K966" s="201"/>
      <c r="L966" s="201"/>
      <c r="N966" s="24"/>
      <c r="P966" s="24"/>
      <c r="Q966" s="23"/>
      <c r="R966" s="24"/>
      <c r="S966" s="24"/>
      <c r="T966" s="24"/>
      <c r="U966" s="24"/>
    </row>
    <row r="967" spans="5:21" ht="12.75">
      <c r="E967" s="23"/>
      <c r="F967" s="24"/>
      <c r="H967" s="23"/>
      <c r="J967" s="201"/>
      <c r="K967" s="201"/>
      <c r="L967" s="201"/>
      <c r="N967" s="24"/>
      <c r="P967" s="24"/>
      <c r="Q967" s="23"/>
      <c r="R967" s="24"/>
      <c r="S967" s="24"/>
      <c r="T967" s="24"/>
      <c r="U967" s="24"/>
    </row>
    <row r="968" spans="5:21" ht="12.75">
      <c r="E968" s="23"/>
      <c r="F968" s="24"/>
      <c r="H968" s="23"/>
      <c r="J968" s="201"/>
      <c r="K968" s="201"/>
      <c r="L968" s="201"/>
      <c r="N968" s="24"/>
      <c r="P968" s="24"/>
      <c r="Q968" s="23"/>
      <c r="R968" s="24"/>
      <c r="S968" s="24"/>
      <c r="T968" s="24"/>
      <c r="U968" s="24"/>
    </row>
  </sheetData>
  <dataValidations count="2">
    <dataValidation type="list" allowBlank="1" showErrorMessage="1" sqref="I31" xr:uid="{D2BEBB3B-AF55-427A-A147-282ADD564746}">
      <formula1>"Open,Inprogress,Closed"</formula1>
    </dataValidation>
    <dataValidation type="list" allowBlank="1" showErrorMessage="1" sqref="I8:I12 I14:I30" xr:uid="{665B939A-9E72-40F3-8EE0-4B958D2A23E3}">
      <formula1>"Story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30639C19-A1AC-4AF9-9AEE-460A4D23DAFC}">
          <x14:formula1>
            <xm:f>Settings!$C$3:$C$20</xm:f>
          </x14:formula1>
          <xm:sqref>I2:I10 I13</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045A-21F6-41A2-BBBB-079CD526DF5E}">
  <sheetPr>
    <outlinePr summaryBelow="0" summaryRight="0"/>
  </sheetPr>
  <dimension ref="A1:AB995"/>
  <sheetViews>
    <sheetView topLeftCell="B1" workbookViewId="0">
      <selection activeCell="J2" sqref="J2"/>
    </sheetView>
  </sheetViews>
  <sheetFormatPr defaultColWidth="12.5703125" defaultRowHeight="15" customHeight="1"/>
  <cols>
    <col min="1" max="1" width="12.5703125" style="444" hidden="1" customWidth="1"/>
    <col min="2" max="2" width="12.5703125" style="179" bestFit="1" customWidth="1"/>
    <col min="3" max="3" width="15.140625" style="179" bestFit="1" customWidth="1"/>
    <col min="4" max="4" width="14.42578125" style="179" customWidth="1"/>
    <col min="5" max="5" width="19.140625" style="179" customWidth="1"/>
    <col min="6" max="6" width="12" style="179" customWidth="1"/>
    <col min="7" max="7" width="41.140625" style="444" customWidth="1"/>
    <col min="8" max="8" width="9.42578125" style="179" bestFit="1" customWidth="1"/>
    <col min="9" max="9" width="13.85546875" style="179" bestFit="1" customWidth="1"/>
    <col min="10" max="10" width="9.140625" style="179" bestFit="1" customWidth="1"/>
    <col min="11" max="11" width="19" style="444" customWidth="1"/>
    <col min="12" max="12" width="18" style="444" customWidth="1"/>
    <col min="13" max="13" width="64.7109375" style="444" customWidth="1"/>
    <col min="14" max="16384" width="12.5703125" style="444"/>
  </cols>
  <sheetData>
    <row r="1" spans="1:28" ht="13.5">
      <c r="A1" s="439" t="s">
        <v>96</v>
      </c>
      <c r="B1" s="174" t="s">
        <v>10</v>
      </c>
      <c r="C1" s="174" t="s">
        <v>97</v>
      </c>
      <c r="D1" s="174" t="s">
        <v>98</v>
      </c>
      <c r="E1" s="174" t="s">
        <v>99</v>
      </c>
      <c r="F1" s="174" t="s">
        <v>100</v>
      </c>
      <c r="G1" s="440" t="s">
        <v>101</v>
      </c>
      <c r="H1" s="174" t="s">
        <v>102</v>
      </c>
      <c r="I1" s="174" t="s">
        <v>103</v>
      </c>
      <c r="J1" s="174" t="s">
        <v>104</v>
      </c>
      <c r="K1" s="174" t="s">
        <v>105</v>
      </c>
      <c r="L1" s="441" t="s">
        <v>106</v>
      </c>
      <c r="M1" s="442" t="s">
        <v>107</v>
      </c>
      <c r="N1" s="443"/>
      <c r="O1" s="443"/>
      <c r="P1" s="443"/>
      <c r="Q1" s="443"/>
      <c r="R1" s="443"/>
      <c r="S1" s="443"/>
      <c r="T1" s="443"/>
      <c r="U1" s="443"/>
      <c r="V1" s="443"/>
      <c r="W1" s="443"/>
      <c r="X1" s="443"/>
      <c r="Y1" s="443"/>
      <c r="Z1" s="443"/>
      <c r="AA1" s="443"/>
      <c r="AB1" s="443"/>
    </row>
    <row r="2" spans="1:28" ht="46.5" customHeight="1">
      <c r="B2" s="193" t="s">
        <v>362</v>
      </c>
      <c r="C2" s="448" t="s">
        <v>926</v>
      </c>
      <c r="D2" s="451"/>
      <c r="E2" s="177" t="s">
        <v>448</v>
      </c>
      <c r="F2" s="193" t="s">
        <v>647</v>
      </c>
      <c r="G2" s="446" t="s">
        <v>927</v>
      </c>
      <c r="H2" s="193" t="s">
        <v>224</v>
      </c>
      <c r="I2" s="193" t="s">
        <v>225</v>
      </c>
      <c r="J2" s="193" t="s">
        <v>795</v>
      </c>
      <c r="K2" s="349" t="s">
        <v>239</v>
      </c>
      <c r="L2" s="449"/>
      <c r="M2" s="187" t="s">
        <v>946</v>
      </c>
    </row>
    <row r="3" spans="1:28" ht="70.5" customHeight="1">
      <c r="B3" s="193" t="s">
        <v>362</v>
      </c>
      <c r="C3" s="283">
        <v>24493</v>
      </c>
      <c r="D3" s="451"/>
      <c r="E3" s="177" t="s">
        <v>448</v>
      </c>
      <c r="F3" s="193" t="s">
        <v>647</v>
      </c>
      <c r="G3" s="282" t="s">
        <v>935</v>
      </c>
      <c r="H3" s="193" t="s">
        <v>229</v>
      </c>
      <c r="I3" s="193" t="s">
        <v>225</v>
      </c>
      <c r="J3" s="193" t="s">
        <v>795</v>
      </c>
      <c r="K3" s="349" t="s">
        <v>239</v>
      </c>
      <c r="L3" s="449"/>
      <c r="M3" s="187" t="s">
        <v>947</v>
      </c>
    </row>
    <row r="4" spans="1:28" ht="70.5" customHeight="1">
      <c r="B4" s="193" t="s">
        <v>362</v>
      </c>
      <c r="C4" s="400">
        <v>24489</v>
      </c>
      <c r="D4" s="451"/>
      <c r="E4" s="177" t="s">
        <v>448</v>
      </c>
      <c r="F4" s="193" t="s">
        <v>647</v>
      </c>
      <c r="G4" s="438" t="s">
        <v>936</v>
      </c>
      <c r="H4" s="193" t="s">
        <v>224</v>
      </c>
      <c r="I4" s="193" t="s">
        <v>225</v>
      </c>
      <c r="J4" s="193" t="s">
        <v>795</v>
      </c>
      <c r="K4" s="349" t="s">
        <v>239</v>
      </c>
      <c r="L4" s="449"/>
      <c r="M4" s="187" t="s">
        <v>948</v>
      </c>
    </row>
    <row r="5" spans="1:28" ht="70.5" customHeight="1">
      <c r="B5" s="193" t="s">
        <v>362</v>
      </c>
      <c r="C5" s="283">
        <v>24621</v>
      </c>
      <c r="D5" s="451"/>
      <c r="E5" s="177" t="s">
        <v>448</v>
      </c>
      <c r="F5" s="193" t="s">
        <v>647</v>
      </c>
      <c r="G5" s="282" t="s">
        <v>944</v>
      </c>
      <c r="H5" s="193" t="s">
        <v>229</v>
      </c>
      <c r="I5" s="193" t="s">
        <v>225</v>
      </c>
      <c r="J5" s="193" t="s">
        <v>226</v>
      </c>
      <c r="K5" s="349" t="s">
        <v>239</v>
      </c>
      <c r="L5" s="449"/>
      <c r="M5" s="450"/>
    </row>
    <row r="6" spans="1:28" ht="33.75" customHeight="1">
      <c r="B6" s="193"/>
      <c r="C6" s="448"/>
      <c r="D6" s="448"/>
      <c r="E6" s="193"/>
      <c r="F6" s="193"/>
      <c r="G6" s="446"/>
      <c r="H6" s="193"/>
      <c r="I6" s="193"/>
      <c r="J6" s="193"/>
      <c r="K6" s="190"/>
      <c r="L6" s="190"/>
      <c r="M6" s="445"/>
    </row>
    <row r="7" spans="1:28" ht="15.75" customHeight="1"/>
    <row r="8" spans="1:28" ht="15.75" customHeight="1"/>
    <row r="9" spans="1:28" ht="15.75" customHeight="1"/>
    <row r="10" spans="1:28" ht="15.75" customHeight="1">
      <c r="F10" s="452"/>
    </row>
    <row r="11" spans="1:28" ht="15.75" customHeight="1"/>
    <row r="12" spans="1:28" ht="15.75" customHeight="1"/>
    <row r="13" spans="1:28" ht="15.75" customHeight="1">
      <c r="K13" s="447"/>
    </row>
    <row r="14" spans="1:28" ht="15.75" customHeight="1"/>
    <row r="15" spans="1:28" ht="15.75" customHeight="1"/>
    <row r="16" spans="1:28" ht="15.75" customHeight="1"/>
    <row r="17" spans="14:14" ht="15.75" customHeight="1">
      <c r="N17" s="447"/>
    </row>
    <row r="18" spans="14:14" ht="15.75" customHeight="1"/>
    <row r="19" spans="14:14" ht="15.75" customHeight="1"/>
    <row r="20" spans="14:14" ht="15.75" customHeight="1"/>
    <row r="21" spans="14:14" ht="15.75" customHeight="1"/>
    <row r="22" spans="14:14" ht="15.75" customHeight="1"/>
    <row r="23" spans="14:14" ht="15.75" customHeight="1"/>
    <row r="24" spans="14:14" ht="15.75" customHeight="1"/>
    <row r="25" spans="14:14" ht="15.75" customHeight="1"/>
    <row r="26" spans="14:14" ht="15.75" customHeight="1"/>
    <row r="27" spans="14:14" ht="15.75" customHeight="1"/>
    <row r="28" spans="14:14" ht="15.75" customHeight="1"/>
    <row r="29" spans="14:14" ht="15.75" customHeight="1"/>
    <row r="30" spans="14:14" ht="15.75" customHeight="1"/>
    <row r="31" spans="14:14" ht="15.75" customHeight="1"/>
    <row r="32" spans="14: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M2" xr:uid="{3A2BB050-11AC-4ED7-A296-96B42C7FCFBA}"/>
  <dataValidations count="6">
    <dataValidation type="list" allowBlank="1" showErrorMessage="1" sqref="I2:I6" xr:uid="{C3FC8511-07FE-4066-B983-B9BA7DBB4ED7}">
      <formula1>"Manual, Automation"</formula1>
    </dataValidation>
    <dataValidation type="list" allowBlank="1" showErrorMessage="1" sqref="F2:F5" xr:uid="{21A9B267-15B6-4839-8A83-F8137C504988}">
      <formula1>"Bounceback/Sub-Defect,Defect,None"</formula1>
    </dataValidation>
    <dataValidation type="list" allowBlank="1" showErrorMessage="1" sqref="F6" xr:uid="{7AA7C2B6-ED6C-4E17-8BA7-A15EF4884AA7}">
      <formula1>"Bounceback,Defect,None"</formula1>
    </dataValidation>
    <dataValidation type="list" allowBlank="1" showErrorMessage="1" sqref="H2:H6" xr:uid="{8D3B250C-29DB-4A38-BCB8-59CFB279BA7B}">
      <formula1>"Minor,Significant,Major"</formula1>
    </dataValidation>
    <dataValidation type="list" allowBlank="1" showErrorMessage="1" sqref="K6" xr:uid="{EC793DA7-CE49-41C1-9672-52F53864B4E3}">
      <formula1>"Open,Inprogress,Closed"</formula1>
    </dataValidation>
    <dataValidation type="list" allowBlank="1" showErrorMessage="1" sqref="J2:J6" xr:uid="{F2DC74C6-FC0E-446D-BD38-7F5AAED8329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2">
        <x14:dataValidation type="list" allowBlank="1" showErrorMessage="1" xr:uid="{E56E50D5-FD6A-4314-87F3-91B87E451BFC}">
          <x14:formula1>
            <xm:f>Details!$A$2:$A$10</xm:f>
          </x14:formula1>
          <xm:sqref>L2:L6</xm:sqref>
        </x14:dataValidation>
        <x14:dataValidation type="list" allowBlank="1" showErrorMessage="1" xr:uid="{E6540176-4B39-4103-A9EF-2D9BA609178C}">
          <x14:formula1>
            <xm:f>Settings!$C$3:$C$20</xm:f>
          </x14:formula1>
          <xm:sqref>K2:K5</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3CFD-8998-45C7-AD81-C7805C081B86}">
  <sheetPr>
    <outlinePr summaryBelow="0" summaryRight="0"/>
  </sheetPr>
  <dimension ref="A1:AD968"/>
  <sheetViews>
    <sheetView showGridLines="0" workbookViewId="0">
      <pane xSplit="9" topLeftCell="X11" activePane="topRight" state="frozen"/>
      <selection pane="topRight" activeCell="X11" sqref="X11"/>
      <selection activeCell="A3" sqref="A3"/>
    </sheetView>
  </sheetViews>
  <sheetFormatPr defaultColWidth="12.5703125" defaultRowHeight="15.75" customHeight="1"/>
  <cols>
    <col min="1" max="1" width="7" customWidth="1"/>
    <col min="2" max="2" width="11.140625" style="243" customWidth="1"/>
    <col min="3" max="3" width="13" style="243" customWidth="1"/>
    <col min="4" max="4" width="11.5703125" style="243" customWidth="1"/>
    <col min="5" max="5" width="13" customWidth="1"/>
    <col min="6" max="6" width="11.42578125" customWidth="1"/>
    <col min="7" max="7" width="16.5703125" style="243" customWidth="1"/>
    <col min="8" max="8" width="53.28515625" customWidth="1"/>
    <col min="9" max="9" width="21.7109375" style="243" customWidth="1"/>
    <col min="10" max="10" width="17.42578125" style="179" bestFit="1" customWidth="1"/>
    <col min="11" max="12" width="19.28515625" style="179" customWidth="1"/>
    <col min="13" max="13" width="14.42578125" customWidth="1"/>
    <col min="14" max="14" width="14.85546875" customWidth="1"/>
    <col min="15" max="15" width="35.28515625" customWidth="1"/>
    <col min="16" max="16" width="14.85546875" customWidth="1"/>
    <col min="17" max="17" width="29.140625" customWidth="1"/>
    <col min="18" max="21" width="14.85546875" customWidth="1"/>
    <col min="22" max="22" width="35.5703125" customWidth="1"/>
    <col min="23" max="23" width="12.42578125" customWidth="1"/>
    <col min="24" max="24" width="15.140625" customWidth="1"/>
    <col min="25" max="25" width="27"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167</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23.25">
      <c r="A2" s="314">
        <v>1</v>
      </c>
      <c r="B2" s="283" t="str">
        <f>'Dashboard-2025'!$K$1</f>
        <v>FOH Wave</v>
      </c>
      <c r="C2" s="354" t="e">
        <f ca="1">'Dashboard-2025'!$F$1</f>
        <v>#N/A</v>
      </c>
      <c r="D2" s="354" t="e">
        <f ca="1">'Dashboard-2025'!$I$1</f>
        <v>#N/A</v>
      </c>
      <c r="E2" s="411" t="s">
        <v>357</v>
      </c>
      <c r="F2" s="285" t="s">
        <v>465</v>
      </c>
      <c r="G2" s="310">
        <v>46539</v>
      </c>
      <c r="H2" s="282" t="s">
        <v>949</v>
      </c>
      <c r="I2" s="397" t="s">
        <v>199</v>
      </c>
      <c r="J2" s="283">
        <v>2</v>
      </c>
      <c r="K2" s="283">
        <v>2</v>
      </c>
      <c r="L2" s="283">
        <v>2</v>
      </c>
      <c r="M2" s="283" t="s">
        <v>465</v>
      </c>
      <c r="N2" s="283" t="s">
        <v>571</v>
      </c>
      <c r="O2" s="283" t="s">
        <v>251</v>
      </c>
      <c r="P2" s="283" t="s">
        <v>571</v>
      </c>
      <c r="Q2" s="283" t="s">
        <v>251</v>
      </c>
      <c r="R2" s="279">
        <v>40368</v>
      </c>
      <c r="S2" s="294">
        <v>45674</v>
      </c>
      <c r="T2" s="294">
        <v>45674</v>
      </c>
      <c r="U2" s="283" t="s">
        <v>396</v>
      </c>
      <c r="V2" s="283" t="s">
        <v>251</v>
      </c>
      <c r="W2" s="283" t="s">
        <v>217</v>
      </c>
      <c r="X2" s="294">
        <v>45674</v>
      </c>
      <c r="Y2" s="283" t="s">
        <v>251</v>
      </c>
      <c r="Z2" s="283" t="s">
        <v>251</v>
      </c>
      <c r="AA2" s="279" t="s">
        <v>190</v>
      </c>
      <c r="AB2" s="355"/>
      <c r="AC2" s="356"/>
      <c r="AD2" s="356"/>
    </row>
    <row r="3" spans="1:30" ht="35.25">
      <c r="A3" s="314">
        <v>2</v>
      </c>
      <c r="B3" s="283" t="str">
        <f>'Dashboard-2025'!$K$1</f>
        <v>FOH Wave</v>
      </c>
      <c r="C3" s="354" t="e">
        <f ca="1">'Dashboard-2025'!$F$1</f>
        <v>#N/A</v>
      </c>
      <c r="D3" s="354" t="e">
        <f ca="1">'Dashboard-2025'!$I$1</f>
        <v>#N/A</v>
      </c>
      <c r="E3" s="411" t="s">
        <v>357</v>
      </c>
      <c r="F3" s="285" t="s">
        <v>841</v>
      </c>
      <c r="G3" s="283">
        <v>46425</v>
      </c>
      <c r="H3" s="282" t="s">
        <v>950</v>
      </c>
      <c r="I3" s="397" t="s">
        <v>199</v>
      </c>
      <c r="J3" s="296">
        <v>3</v>
      </c>
      <c r="K3" s="296">
        <v>3</v>
      </c>
      <c r="L3" s="296"/>
      <c r="M3" s="283" t="s">
        <v>448</v>
      </c>
      <c r="N3" s="283" t="s">
        <v>765</v>
      </c>
      <c r="O3" s="285" t="s">
        <v>951</v>
      </c>
      <c r="P3" s="283" t="s">
        <v>465</v>
      </c>
      <c r="Q3" s="283" t="s">
        <v>251</v>
      </c>
      <c r="R3" s="339">
        <v>40485</v>
      </c>
      <c r="S3" s="294">
        <v>45681</v>
      </c>
      <c r="T3" s="294">
        <v>45681</v>
      </c>
      <c r="U3" s="279" t="s">
        <v>190</v>
      </c>
      <c r="V3" s="279" t="s">
        <v>190</v>
      </c>
      <c r="W3" s="283" t="s">
        <v>217</v>
      </c>
      <c r="X3" s="294">
        <v>45681</v>
      </c>
      <c r="Y3" s="283" t="s">
        <v>251</v>
      </c>
      <c r="Z3" s="283" t="s">
        <v>251</v>
      </c>
      <c r="AA3" s="279" t="s">
        <v>190</v>
      </c>
      <c r="AB3" s="362"/>
      <c r="AC3" s="356"/>
      <c r="AD3" s="356"/>
    </row>
    <row r="4" spans="1:30" ht="23.25">
      <c r="A4" s="314">
        <v>3</v>
      </c>
      <c r="B4" s="283" t="str">
        <f>'Dashboard-2025'!$K$1</f>
        <v>FOH Wave</v>
      </c>
      <c r="C4" s="354" t="e">
        <f ca="1">'Dashboard-2025'!$F$1</f>
        <v>#N/A</v>
      </c>
      <c r="D4" s="354" t="e">
        <f ca="1">'Dashboard-2025'!$I$1</f>
        <v>#N/A</v>
      </c>
      <c r="E4" s="411" t="s">
        <v>357</v>
      </c>
      <c r="F4" s="283" t="s">
        <v>952</v>
      </c>
      <c r="G4" s="310">
        <v>46675</v>
      </c>
      <c r="H4" s="315" t="s">
        <v>953</v>
      </c>
      <c r="I4" s="397" t="s">
        <v>199</v>
      </c>
      <c r="J4" s="283">
        <v>3</v>
      </c>
      <c r="K4" s="283">
        <v>3</v>
      </c>
      <c r="L4" s="283"/>
      <c r="M4" s="283" t="s">
        <v>571</v>
      </c>
      <c r="N4" s="283" t="s">
        <v>465</v>
      </c>
      <c r="O4" s="283" t="s">
        <v>954</v>
      </c>
      <c r="P4" s="283" t="s">
        <v>465</v>
      </c>
      <c r="Q4" s="283" t="s">
        <v>251</v>
      </c>
      <c r="R4" s="280">
        <v>40542</v>
      </c>
      <c r="S4" s="294">
        <v>45686</v>
      </c>
      <c r="T4" s="294">
        <v>45686</v>
      </c>
      <c r="U4" s="283" t="s">
        <v>396</v>
      </c>
      <c r="V4" s="283" t="s">
        <v>251</v>
      </c>
      <c r="W4" s="283" t="s">
        <v>217</v>
      </c>
      <c r="X4" s="294">
        <v>45686</v>
      </c>
      <c r="Y4" s="283" t="s">
        <v>251</v>
      </c>
      <c r="Z4" s="283" t="s">
        <v>251</v>
      </c>
      <c r="AA4" s="279" t="s">
        <v>251</v>
      </c>
      <c r="AB4" s="355"/>
      <c r="AC4" s="356"/>
      <c r="AD4" s="356"/>
    </row>
    <row r="5" spans="1:30" ht="36.75" customHeight="1">
      <c r="A5" s="314">
        <v>4</v>
      </c>
      <c r="B5" s="283" t="s">
        <v>709</v>
      </c>
      <c r="C5" s="354" t="e">
        <f ca="1">'Dashboard-2025'!$F$1</f>
        <v>#N/A</v>
      </c>
      <c r="D5" s="354" t="e">
        <f ca="1">'Dashboard-2025'!$I$1</f>
        <v>#N/A</v>
      </c>
      <c r="E5" s="411" t="s">
        <v>357</v>
      </c>
      <c r="F5" s="285" t="s">
        <v>854</v>
      </c>
      <c r="G5" s="388">
        <v>46945</v>
      </c>
      <c r="H5" s="337" t="s">
        <v>955</v>
      </c>
      <c r="I5" s="397" t="s">
        <v>199</v>
      </c>
      <c r="J5" s="278">
        <v>3</v>
      </c>
      <c r="K5" s="278">
        <v>3</v>
      </c>
      <c r="L5" s="296"/>
      <c r="M5" s="296" t="s">
        <v>414</v>
      </c>
      <c r="N5" s="283" t="s">
        <v>465</v>
      </c>
      <c r="O5" s="283" t="s">
        <v>251</v>
      </c>
      <c r="P5" s="283" t="s">
        <v>465</v>
      </c>
      <c r="Q5" s="283" t="s">
        <v>251</v>
      </c>
      <c r="R5" s="280">
        <v>40420</v>
      </c>
      <c r="S5" s="294">
        <v>45679</v>
      </c>
      <c r="T5" s="294">
        <v>45679</v>
      </c>
      <c r="U5" s="279" t="s">
        <v>396</v>
      </c>
      <c r="V5" s="279" t="s">
        <v>251</v>
      </c>
      <c r="W5" s="283" t="s">
        <v>217</v>
      </c>
      <c r="X5" s="294">
        <v>45679</v>
      </c>
      <c r="Y5" s="283" t="s">
        <v>251</v>
      </c>
      <c r="Z5" s="285" t="s">
        <v>956</v>
      </c>
      <c r="AA5" s="283" t="s">
        <v>251</v>
      </c>
      <c r="AB5" s="355"/>
      <c r="AC5" s="356"/>
      <c r="AD5" s="356"/>
    </row>
    <row r="6" spans="1:30" ht="23.25">
      <c r="A6" s="314">
        <v>5</v>
      </c>
      <c r="B6" s="283" t="str">
        <f>'Dashboard-2025'!$K$1</f>
        <v>FOH Wave</v>
      </c>
      <c r="C6" s="354" t="e">
        <f ca="1">'Dashboard-2025'!$F$1</f>
        <v>#N/A</v>
      </c>
      <c r="D6" s="354" t="e">
        <f ca="1">'Dashboard-2025'!$I$1</f>
        <v>#N/A</v>
      </c>
      <c r="E6" s="411" t="s">
        <v>357</v>
      </c>
      <c r="F6" s="285" t="s">
        <v>465</v>
      </c>
      <c r="G6" s="416">
        <v>46029</v>
      </c>
      <c r="H6" s="58" t="s">
        <v>957</v>
      </c>
      <c r="I6" s="397" t="s">
        <v>199</v>
      </c>
      <c r="J6" s="285">
        <v>5</v>
      </c>
      <c r="K6" s="285">
        <v>5</v>
      </c>
      <c r="L6" s="285"/>
      <c r="M6" s="283" t="s">
        <v>465</v>
      </c>
      <c r="N6" s="283" t="s">
        <v>571</v>
      </c>
      <c r="O6" s="283" t="s">
        <v>251</v>
      </c>
      <c r="P6" s="283" t="s">
        <v>571</v>
      </c>
      <c r="Q6" s="283" t="s">
        <v>251</v>
      </c>
      <c r="R6" s="280">
        <v>40497</v>
      </c>
      <c r="S6" s="294">
        <v>45684</v>
      </c>
      <c r="T6" s="294">
        <v>45684</v>
      </c>
      <c r="U6" s="279" t="s">
        <v>396</v>
      </c>
      <c r="V6" s="279" t="s">
        <v>251</v>
      </c>
      <c r="W6" s="283" t="s">
        <v>217</v>
      </c>
      <c r="X6" s="294">
        <v>45684</v>
      </c>
      <c r="Y6" s="283" t="s">
        <v>251</v>
      </c>
      <c r="Z6" s="283" t="s">
        <v>251</v>
      </c>
      <c r="AA6" s="283" t="s">
        <v>251</v>
      </c>
      <c r="AB6" s="355"/>
      <c r="AC6" s="356"/>
      <c r="AD6" s="356"/>
    </row>
    <row r="7" spans="1:30" ht="23.25">
      <c r="A7" s="314">
        <v>6</v>
      </c>
      <c r="B7" s="283" t="str">
        <f>'Dashboard-2025'!$K$1</f>
        <v>FOH Wave</v>
      </c>
      <c r="C7" s="354" t="e">
        <f ca="1">'Dashboard-2025'!$F$1</f>
        <v>#N/A</v>
      </c>
      <c r="D7" s="354" t="e">
        <f ca="1">'Dashboard-2025'!$I$1</f>
        <v>#N/A</v>
      </c>
      <c r="E7" s="411" t="s">
        <v>357</v>
      </c>
      <c r="F7" s="283" t="s">
        <v>920</v>
      </c>
      <c r="G7" s="283" t="s">
        <v>958</v>
      </c>
      <c r="H7" s="318" t="s">
        <v>959</v>
      </c>
      <c r="I7" s="397" t="s">
        <v>199</v>
      </c>
      <c r="J7" s="278">
        <v>3</v>
      </c>
      <c r="K7" s="278">
        <v>3</v>
      </c>
      <c r="L7" s="296"/>
      <c r="M7" s="279" t="s">
        <v>448</v>
      </c>
      <c r="N7" s="283" t="s">
        <v>465</v>
      </c>
      <c r="O7" s="283" t="s">
        <v>251</v>
      </c>
      <c r="P7" s="283" t="s">
        <v>465</v>
      </c>
      <c r="Q7" s="283" t="s">
        <v>251</v>
      </c>
      <c r="R7" s="279">
        <v>40531</v>
      </c>
      <c r="S7" s="294">
        <v>45685</v>
      </c>
      <c r="T7" s="294">
        <v>45685</v>
      </c>
      <c r="U7" s="279" t="s">
        <v>190</v>
      </c>
      <c r="V7" s="279" t="s">
        <v>190</v>
      </c>
      <c r="W7" s="279" t="s">
        <v>217</v>
      </c>
      <c r="X7" s="294">
        <v>45685</v>
      </c>
      <c r="Y7" s="283" t="s">
        <v>251</v>
      </c>
      <c r="Z7" s="283" t="s">
        <v>251</v>
      </c>
      <c r="AA7" s="279" t="s">
        <v>190</v>
      </c>
      <c r="AB7" s="394"/>
      <c r="AC7" s="356"/>
      <c r="AD7" s="356"/>
    </row>
    <row r="8" spans="1:30" ht="23.25">
      <c r="A8" s="314">
        <v>7</v>
      </c>
      <c r="B8" s="283" t="s">
        <v>709</v>
      </c>
      <c r="C8" s="354" t="e">
        <f ca="1">'Dashboard-2025'!$F$1</f>
        <v>#N/A</v>
      </c>
      <c r="D8" s="354" t="e">
        <f ca="1">'Dashboard-2025'!$I$1</f>
        <v>#N/A</v>
      </c>
      <c r="E8" s="411" t="s">
        <v>357</v>
      </c>
      <c r="F8" s="285" t="s">
        <v>465</v>
      </c>
      <c r="G8" s="283">
        <v>46060</v>
      </c>
      <c r="H8" s="282" t="s">
        <v>960</v>
      </c>
      <c r="I8" s="397" t="s">
        <v>199</v>
      </c>
      <c r="J8" s="283">
        <v>3</v>
      </c>
      <c r="K8" s="283">
        <v>3</v>
      </c>
      <c r="L8" s="283"/>
      <c r="M8" s="283" t="s">
        <v>465</v>
      </c>
      <c r="N8" s="283" t="s">
        <v>571</v>
      </c>
      <c r="O8" s="283" t="s">
        <v>251</v>
      </c>
      <c r="P8" s="283" t="s">
        <v>571</v>
      </c>
      <c r="Q8" s="283" t="s">
        <v>251</v>
      </c>
      <c r="R8" s="296">
        <v>40532</v>
      </c>
      <c r="S8" s="294">
        <v>45685</v>
      </c>
      <c r="T8" s="294">
        <v>45685</v>
      </c>
      <c r="U8" s="279" t="s">
        <v>396</v>
      </c>
      <c r="V8" s="279" t="s">
        <v>251</v>
      </c>
      <c r="W8" s="283" t="s">
        <v>217</v>
      </c>
      <c r="X8" s="294">
        <v>45685</v>
      </c>
      <c r="Y8" s="283" t="s">
        <v>251</v>
      </c>
      <c r="Z8" s="285" t="s">
        <v>961</v>
      </c>
      <c r="AA8" s="283" t="s">
        <v>251</v>
      </c>
      <c r="AB8" s="355"/>
      <c r="AC8" s="356"/>
      <c r="AD8" s="356"/>
    </row>
    <row r="9" spans="1:30" ht="23.25">
      <c r="A9" s="314">
        <v>8</v>
      </c>
      <c r="B9" s="283" t="str">
        <f>'Dashboard-2025'!$K$1</f>
        <v>FOH Wave</v>
      </c>
      <c r="C9" s="354" t="e">
        <f ca="1">'Dashboard-2025'!$F$1</f>
        <v>#N/A</v>
      </c>
      <c r="D9" s="354" t="e">
        <f ca="1">'Dashboard-2025'!$I$1</f>
        <v>#N/A</v>
      </c>
      <c r="E9" s="396" t="s">
        <v>962</v>
      </c>
      <c r="F9" s="283" t="s">
        <v>414</v>
      </c>
      <c r="G9" s="388">
        <v>45797</v>
      </c>
      <c r="H9" s="417" t="s">
        <v>963</v>
      </c>
      <c r="I9" s="280" t="s">
        <v>404</v>
      </c>
      <c r="J9" s="285">
        <v>3</v>
      </c>
      <c r="K9" s="285">
        <v>3</v>
      </c>
      <c r="L9" s="296"/>
      <c r="M9" s="296" t="s">
        <v>414</v>
      </c>
      <c r="N9" s="283" t="s">
        <v>465</v>
      </c>
      <c r="O9" s="283" t="s">
        <v>251</v>
      </c>
      <c r="P9" s="283" t="s">
        <v>465</v>
      </c>
      <c r="Q9" s="283" t="s">
        <v>251</v>
      </c>
      <c r="R9" s="320">
        <v>40543</v>
      </c>
      <c r="S9" s="294">
        <v>45686</v>
      </c>
      <c r="T9" s="294">
        <v>45686</v>
      </c>
      <c r="U9" s="283" t="s">
        <v>396</v>
      </c>
      <c r="V9" s="283" t="s">
        <v>251</v>
      </c>
      <c r="W9" s="283" t="s">
        <v>217</v>
      </c>
      <c r="X9" s="294">
        <v>45686</v>
      </c>
      <c r="Y9" s="283" t="s">
        <v>251</v>
      </c>
      <c r="Z9" s="283" t="s">
        <v>251</v>
      </c>
      <c r="AA9" s="279" t="s">
        <v>251</v>
      </c>
      <c r="AB9" s="429" t="s">
        <v>964</v>
      </c>
      <c r="AC9" s="356"/>
      <c r="AD9" s="356"/>
    </row>
    <row r="10" spans="1:30" ht="23.25">
      <c r="A10" s="314">
        <v>9</v>
      </c>
      <c r="B10" s="283" t="s">
        <v>709</v>
      </c>
      <c r="C10" s="354" t="e">
        <f ca="1">'Dashboard-2025'!$F$1</f>
        <v>#N/A</v>
      </c>
      <c r="D10" s="354" t="e">
        <f ca="1">'Dashboard-2025'!$I$1</f>
        <v>#N/A</v>
      </c>
      <c r="E10" s="396" t="s">
        <v>962</v>
      </c>
      <c r="F10" s="285" t="s">
        <v>414</v>
      </c>
      <c r="G10" s="283">
        <v>45796</v>
      </c>
      <c r="H10" s="282" t="s">
        <v>965</v>
      </c>
      <c r="I10" s="280" t="s">
        <v>404</v>
      </c>
      <c r="J10" s="296">
        <v>3</v>
      </c>
      <c r="K10" s="296">
        <v>2</v>
      </c>
      <c r="L10" s="296"/>
      <c r="M10" s="296" t="s">
        <v>414</v>
      </c>
      <c r="N10" s="283" t="s">
        <v>465</v>
      </c>
      <c r="O10" s="283" t="s">
        <v>251</v>
      </c>
      <c r="P10" s="283" t="s">
        <v>465</v>
      </c>
      <c r="Q10" s="283" t="s">
        <v>251</v>
      </c>
      <c r="R10" s="296">
        <v>40547</v>
      </c>
      <c r="S10" s="294">
        <v>45686</v>
      </c>
      <c r="T10" s="294">
        <v>45686</v>
      </c>
      <c r="U10" s="283" t="s">
        <v>396</v>
      </c>
      <c r="V10" s="283" t="s">
        <v>251</v>
      </c>
      <c r="W10" s="283" t="s">
        <v>217</v>
      </c>
      <c r="X10" s="294">
        <v>45686</v>
      </c>
      <c r="Y10" s="283" t="s">
        <v>251</v>
      </c>
      <c r="Z10" s="283" t="s">
        <v>251</v>
      </c>
      <c r="AA10" s="279" t="s">
        <v>251</v>
      </c>
      <c r="AB10" s="429" t="s">
        <v>964</v>
      </c>
    </row>
    <row r="11" spans="1:30" ht="23.25">
      <c r="A11" s="314">
        <v>10</v>
      </c>
      <c r="B11" s="283" t="s">
        <v>709</v>
      </c>
      <c r="C11" s="354" t="e">
        <f ca="1">'Dashboard-2025'!$F$1</f>
        <v>#N/A</v>
      </c>
      <c r="D11" s="354" t="e">
        <f ca="1">'Dashboard-2025'!$I$1</f>
        <v>#N/A</v>
      </c>
      <c r="E11" s="396" t="s">
        <v>962</v>
      </c>
      <c r="F11" s="285" t="s">
        <v>765</v>
      </c>
      <c r="G11" s="283">
        <v>46973</v>
      </c>
      <c r="H11" s="282" t="s">
        <v>766</v>
      </c>
      <c r="I11" s="397" t="s">
        <v>199</v>
      </c>
      <c r="J11" s="296">
        <v>8</v>
      </c>
      <c r="K11" s="296">
        <v>8</v>
      </c>
      <c r="L11" s="296"/>
      <c r="M11" s="283"/>
      <c r="N11" s="283"/>
      <c r="O11" s="283"/>
      <c r="P11" s="283"/>
      <c r="Q11" s="283"/>
      <c r="R11" s="296">
        <v>40567</v>
      </c>
      <c r="S11" s="294">
        <v>45687</v>
      </c>
      <c r="T11" s="294">
        <v>45692</v>
      </c>
      <c r="U11" s="283" t="s">
        <v>396</v>
      </c>
      <c r="V11" s="283"/>
      <c r="W11" s="283" t="s">
        <v>217</v>
      </c>
      <c r="X11" s="294">
        <v>45692</v>
      </c>
      <c r="Y11" s="283" t="s">
        <v>190</v>
      </c>
      <c r="Z11" s="283" t="s">
        <v>190</v>
      </c>
      <c r="AA11" s="279" t="s">
        <v>190</v>
      </c>
      <c r="AB11" s="362"/>
      <c r="AC11" s="356"/>
      <c r="AD11" s="356"/>
    </row>
    <row r="12" spans="1:30" ht="23.25">
      <c r="A12" s="314">
        <v>11</v>
      </c>
      <c r="B12" s="283" t="s">
        <v>709</v>
      </c>
      <c r="C12" s="354" t="e">
        <f ca="1">'Dashboard-2025'!$F$1</f>
        <v>#N/A</v>
      </c>
      <c r="D12" s="354" t="e">
        <f ca="1">'Dashboard-2025'!$I$1</f>
        <v>#N/A</v>
      </c>
      <c r="E12" s="396" t="s">
        <v>962</v>
      </c>
      <c r="F12" s="285" t="s">
        <v>414</v>
      </c>
      <c r="G12" s="283">
        <v>45804</v>
      </c>
      <c r="H12" s="282" t="s">
        <v>966</v>
      </c>
      <c r="I12" s="280" t="s">
        <v>194</v>
      </c>
      <c r="J12" s="278">
        <v>3</v>
      </c>
      <c r="K12" s="278"/>
      <c r="L12" s="296"/>
      <c r="M12" s="296" t="s">
        <v>414</v>
      </c>
      <c r="N12" s="283" t="s">
        <v>465</v>
      </c>
      <c r="O12" s="283" t="s">
        <v>251</v>
      </c>
      <c r="P12" s="283" t="s">
        <v>465</v>
      </c>
      <c r="Q12" s="296" t="s">
        <v>251</v>
      </c>
      <c r="R12" s="296"/>
      <c r="S12" s="294"/>
      <c r="T12" s="294"/>
      <c r="U12" s="296" t="s">
        <v>396</v>
      </c>
      <c r="V12" s="296"/>
      <c r="W12" s="283"/>
      <c r="X12" s="294"/>
      <c r="Y12" s="283"/>
      <c r="Z12" s="285" t="s">
        <v>967</v>
      </c>
      <c r="AA12" s="279"/>
      <c r="AB12" s="355" t="s">
        <v>968</v>
      </c>
      <c r="AC12" s="356"/>
      <c r="AD12" s="356"/>
    </row>
    <row r="13" spans="1:30" ht="23.25">
      <c r="A13" s="314">
        <v>12</v>
      </c>
      <c r="B13" s="283" t="s">
        <v>709</v>
      </c>
      <c r="C13" s="354" t="e">
        <f ca="1">'Dashboard-2025'!$F$1</f>
        <v>#N/A</v>
      </c>
      <c r="D13" s="354" t="e">
        <f ca="1">'Dashboard-2025'!$I$1</f>
        <v>#N/A</v>
      </c>
      <c r="E13" s="396" t="s">
        <v>962</v>
      </c>
      <c r="F13" s="285" t="s">
        <v>414</v>
      </c>
      <c r="G13" s="283">
        <v>45673</v>
      </c>
      <c r="H13" s="282" t="s">
        <v>969</v>
      </c>
      <c r="I13" s="280" t="s">
        <v>194</v>
      </c>
      <c r="J13" s="278">
        <v>3</v>
      </c>
      <c r="K13" s="278"/>
      <c r="L13" s="278"/>
      <c r="M13" s="283" t="s">
        <v>414</v>
      </c>
      <c r="N13" s="283"/>
      <c r="O13" s="283"/>
      <c r="P13" s="283"/>
      <c r="Q13" s="283"/>
      <c r="R13" s="296"/>
      <c r="S13" s="294"/>
      <c r="T13" s="294"/>
      <c r="U13" s="320" t="s">
        <v>396</v>
      </c>
      <c r="V13" s="296"/>
      <c r="W13" s="283"/>
      <c r="X13" s="294"/>
      <c r="Y13" s="283"/>
      <c r="Z13" s="283"/>
      <c r="AA13" s="279"/>
      <c r="AB13" s="355" t="s">
        <v>968</v>
      </c>
      <c r="AC13" s="356"/>
      <c r="AD13" s="356"/>
    </row>
    <row r="14" spans="1:30" ht="12.75">
      <c r="A14" s="314"/>
      <c r="B14" s="290"/>
      <c r="C14" s="392"/>
      <c r="D14" s="392"/>
      <c r="E14" s="396"/>
      <c r="F14" s="390"/>
      <c r="G14" s="388"/>
      <c r="H14" s="389"/>
      <c r="I14" s="280"/>
      <c r="J14" s="296"/>
      <c r="K14" s="343"/>
      <c r="L14" s="343"/>
      <c r="M14" s="283"/>
      <c r="N14" s="279"/>
      <c r="O14" s="279"/>
      <c r="P14" s="279"/>
      <c r="Q14" s="279"/>
      <c r="R14" s="279"/>
      <c r="S14" s="294"/>
      <c r="T14" s="294"/>
      <c r="U14" s="279"/>
      <c r="V14" s="279"/>
      <c r="W14" s="279"/>
      <c r="X14" s="294"/>
      <c r="Y14" s="279"/>
      <c r="Z14" s="279"/>
      <c r="AA14" s="279"/>
      <c r="AB14" s="362"/>
    </row>
    <row r="15" spans="1:30" ht="12.75">
      <c r="A15" s="314"/>
      <c r="B15" s="283"/>
      <c r="C15" s="354"/>
      <c r="D15" s="354"/>
      <c r="E15" s="396"/>
      <c r="F15" s="283"/>
      <c r="G15" s="283"/>
      <c r="H15" s="282"/>
      <c r="I15" s="280"/>
      <c r="J15" s="319"/>
      <c r="K15" s="320"/>
      <c r="L15" s="320"/>
      <c r="M15" s="283"/>
      <c r="N15" s="283"/>
      <c r="O15" s="359"/>
      <c r="P15" s="283"/>
      <c r="Q15" s="283"/>
      <c r="R15" s="283"/>
      <c r="S15" s="354"/>
      <c r="T15" s="354"/>
      <c r="U15" s="320"/>
      <c r="V15" s="296"/>
      <c r="W15" s="283"/>
      <c r="X15" s="354"/>
      <c r="Y15" s="283"/>
      <c r="Z15" s="283"/>
      <c r="AA15" s="283"/>
      <c r="AB15" s="355"/>
      <c r="AC15" s="356"/>
      <c r="AD15" s="356"/>
    </row>
    <row r="16" spans="1:30" ht="12.75">
      <c r="A16" s="314"/>
      <c r="B16" s="283"/>
      <c r="C16" s="354"/>
      <c r="D16" s="354"/>
      <c r="E16" s="396"/>
      <c r="F16" s="283"/>
      <c r="G16" s="283"/>
      <c r="H16" s="282"/>
      <c r="I16" s="280"/>
      <c r="J16" s="296"/>
      <c r="K16" s="343"/>
      <c r="L16" s="343"/>
      <c r="M16" s="279"/>
      <c r="N16" s="283"/>
      <c r="O16" s="279"/>
      <c r="P16" s="283"/>
      <c r="Q16" s="279"/>
      <c r="R16" s="279"/>
      <c r="S16" s="294"/>
      <c r="T16" s="294"/>
      <c r="U16" s="279"/>
      <c r="V16" s="279"/>
      <c r="W16" s="279"/>
      <c r="X16" s="294"/>
      <c r="Y16" s="279"/>
      <c r="Z16" s="279"/>
      <c r="AA16" s="279"/>
      <c r="AB16" s="362"/>
      <c r="AC16" s="356"/>
      <c r="AD16" s="356"/>
    </row>
    <row r="17" spans="1:30" ht="12.75">
      <c r="A17" s="314"/>
      <c r="B17" s="283"/>
      <c r="C17" s="354"/>
      <c r="D17" s="354"/>
      <c r="E17" s="396"/>
      <c r="F17" s="283"/>
      <c r="G17" s="283"/>
      <c r="H17" s="282"/>
      <c r="I17" s="280"/>
      <c r="J17" s="296"/>
      <c r="K17" s="343"/>
      <c r="L17" s="343"/>
      <c r="M17" s="279"/>
      <c r="N17" s="283"/>
      <c r="O17" s="279"/>
      <c r="P17" s="283"/>
      <c r="Q17" s="279"/>
      <c r="R17" s="279"/>
      <c r="S17" s="294"/>
      <c r="T17" s="294"/>
      <c r="U17" s="279"/>
      <c r="V17" s="279"/>
      <c r="W17" s="279"/>
      <c r="X17" s="294"/>
      <c r="Y17" s="279"/>
      <c r="Z17" s="279"/>
      <c r="AA17" s="279"/>
      <c r="AB17" s="362"/>
    </row>
    <row r="18" spans="1:30" ht="12.75">
      <c r="A18" s="314"/>
      <c r="B18" s="283"/>
      <c r="C18" s="354"/>
      <c r="D18" s="354"/>
      <c r="E18" s="396"/>
      <c r="F18" s="283"/>
      <c r="G18" s="283"/>
      <c r="H18" s="282"/>
      <c r="I18" s="280"/>
      <c r="J18" s="296"/>
      <c r="K18" s="343"/>
      <c r="L18" s="343"/>
      <c r="M18" s="279"/>
      <c r="N18" s="283"/>
      <c r="O18" s="279"/>
      <c r="P18" s="283"/>
      <c r="Q18" s="279"/>
      <c r="R18" s="279"/>
      <c r="S18" s="294"/>
      <c r="T18" s="294"/>
      <c r="U18" s="279"/>
      <c r="V18" s="279"/>
      <c r="W18" s="279"/>
      <c r="X18" s="294"/>
      <c r="Y18" s="279"/>
      <c r="Z18" s="279"/>
      <c r="AA18" s="279"/>
      <c r="AB18" s="362"/>
    </row>
    <row r="19" spans="1:30" ht="12.75">
      <c r="A19" s="314"/>
      <c r="B19" s="283"/>
      <c r="C19" s="354"/>
      <c r="D19" s="354"/>
      <c r="E19" s="396"/>
      <c r="F19" s="283"/>
      <c r="G19" s="285"/>
      <c r="H19" s="282"/>
      <c r="I19" s="280"/>
      <c r="J19" s="278"/>
      <c r="K19" s="285"/>
      <c r="L19" s="285"/>
      <c r="M19" s="283"/>
      <c r="N19" s="283"/>
      <c r="O19" s="283"/>
      <c r="P19" s="283"/>
      <c r="Q19" s="320"/>
      <c r="R19" s="320"/>
      <c r="S19" s="294"/>
      <c r="T19" s="294"/>
      <c r="U19" s="283"/>
      <c r="V19" s="283"/>
      <c r="W19" s="283"/>
      <c r="X19" s="294"/>
      <c r="Y19" s="283"/>
      <c r="Z19" s="283"/>
      <c r="AA19" s="283"/>
      <c r="AB19" s="355"/>
      <c r="AC19" s="356"/>
      <c r="AD19" s="356"/>
    </row>
    <row r="20" spans="1:30" ht="12.75">
      <c r="A20" s="314"/>
      <c r="B20" s="290"/>
      <c r="C20" s="392"/>
      <c r="D20" s="392"/>
      <c r="E20" s="396"/>
      <c r="F20" s="390"/>
      <c r="G20" s="283"/>
      <c r="H20" s="282"/>
      <c r="I20" s="280"/>
      <c r="J20" s="278"/>
      <c r="K20" s="285"/>
      <c r="L20" s="343"/>
      <c r="M20" s="279"/>
      <c r="N20" s="279"/>
      <c r="O20" s="279"/>
      <c r="P20" s="279"/>
      <c r="Q20" s="279"/>
      <c r="R20" s="279"/>
      <c r="S20" s="279"/>
      <c r="T20" s="279"/>
      <c r="U20" s="279"/>
      <c r="V20" s="279"/>
      <c r="W20" s="279"/>
      <c r="X20" s="279"/>
      <c r="Y20" s="279"/>
      <c r="Z20" s="279"/>
      <c r="AA20" s="279"/>
      <c r="AB20" s="362"/>
      <c r="AC20" s="356"/>
      <c r="AD20" s="356"/>
    </row>
    <row r="21" spans="1:30" ht="12.75">
      <c r="A21" s="314"/>
      <c r="B21" s="290"/>
      <c r="C21" s="392"/>
      <c r="D21" s="392"/>
      <c r="E21" s="396"/>
      <c r="F21" s="280"/>
      <c r="G21" s="279"/>
      <c r="H21" s="337"/>
      <c r="I21" s="280"/>
      <c r="J21" s="278"/>
      <c r="K21" s="285"/>
      <c r="L21" s="343"/>
      <c r="M21" s="279"/>
      <c r="N21" s="279"/>
      <c r="O21" s="279"/>
      <c r="P21" s="279"/>
      <c r="Q21" s="279"/>
      <c r="R21" s="279"/>
      <c r="S21" s="279"/>
      <c r="T21" s="279"/>
      <c r="U21" s="279"/>
      <c r="V21" s="279"/>
      <c r="W21" s="279"/>
      <c r="X21" s="279"/>
      <c r="Y21" s="279"/>
      <c r="Z21" s="279"/>
      <c r="AA21" s="279"/>
      <c r="AB21" s="362"/>
      <c r="AC21" s="356"/>
      <c r="AD21" s="356"/>
    </row>
    <row r="22" spans="1:30" ht="12.75">
      <c r="A22" s="314"/>
      <c r="B22" s="280"/>
      <c r="C22" s="393"/>
      <c r="D22" s="393"/>
      <c r="E22" s="396"/>
      <c r="F22" s="280"/>
      <c r="G22" s="283"/>
      <c r="H22" s="282"/>
      <c r="I22" s="280"/>
      <c r="J22" s="278"/>
      <c r="K22" s="285"/>
      <c r="L22" s="343"/>
      <c r="M22" s="279"/>
      <c r="N22" s="279"/>
      <c r="O22" s="279"/>
      <c r="P22" s="279"/>
      <c r="Q22" s="279"/>
      <c r="R22" s="279"/>
      <c r="S22" s="294"/>
      <c r="T22" s="294"/>
      <c r="U22" s="283"/>
      <c r="V22" s="283"/>
      <c r="W22" s="279"/>
      <c r="X22" s="294"/>
      <c r="Y22" s="279"/>
      <c r="Z22" s="279"/>
      <c r="AA22" s="279"/>
      <c r="AB22" s="362"/>
    </row>
    <row r="23" spans="1:30" ht="12.75">
      <c r="A23" s="314"/>
      <c r="B23" s="280"/>
      <c r="C23" s="393"/>
      <c r="D23" s="393"/>
      <c r="E23" s="72"/>
      <c r="F23" s="390"/>
      <c r="G23" s="310"/>
      <c r="H23" s="282"/>
      <c r="I23" s="280"/>
      <c r="J23" s="283"/>
      <c r="K23" s="283"/>
      <c r="L23" s="424"/>
      <c r="M23" s="296"/>
      <c r="N23" s="279"/>
      <c r="O23" s="279"/>
      <c r="P23" s="279"/>
      <c r="Q23" s="279"/>
      <c r="R23" s="283"/>
      <c r="S23" s="354"/>
      <c r="T23" s="354"/>
      <c r="U23" s="296"/>
      <c r="V23" s="296"/>
      <c r="W23" s="283"/>
      <c r="X23" s="354"/>
      <c r="Y23" s="296"/>
      <c r="Z23" s="279"/>
      <c r="AA23" s="279"/>
      <c r="AB23" s="355"/>
      <c r="AC23" s="356"/>
      <c r="AD23" s="356"/>
    </row>
    <row r="24" spans="1:30" ht="12.75">
      <c r="A24" s="314"/>
      <c r="B24" s="283"/>
      <c r="C24" s="354"/>
      <c r="D24" s="354"/>
      <c r="E24" s="72"/>
      <c r="F24" s="283"/>
      <c r="G24" s="283"/>
      <c r="H24" s="282"/>
      <c r="I24" s="280"/>
      <c r="J24" s="296"/>
      <c r="K24" s="343"/>
      <c r="L24" s="343"/>
      <c r="M24" s="279"/>
      <c r="N24" s="279"/>
      <c r="O24" s="279"/>
      <c r="P24" s="279"/>
      <c r="Q24" s="343"/>
      <c r="R24" s="279"/>
      <c r="S24" s="354"/>
      <c r="T24" s="354"/>
      <c r="U24" s="279"/>
      <c r="V24" s="279"/>
      <c r="W24" s="279"/>
      <c r="X24" s="294"/>
      <c r="Y24" s="279"/>
      <c r="Z24" s="279"/>
      <c r="AA24" s="279"/>
      <c r="AB24" s="362"/>
      <c r="AC24" s="356"/>
      <c r="AD24" s="356"/>
    </row>
    <row r="25" spans="1:30" ht="12.75">
      <c r="A25" s="314"/>
      <c r="B25" s="283"/>
      <c r="C25" s="354"/>
      <c r="D25" s="354"/>
      <c r="E25" s="72"/>
      <c r="F25" s="283"/>
      <c r="G25" s="283"/>
      <c r="H25" s="282"/>
      <c r="I25" s="280"/>
      <c r="J25" s="278"/>
      <c r="K25" s="285"/>
      <c r="L25" s="343"/>
      <c r="M25" s="279"/>
      <c r="N25" s="279"/>
      <c r="O25" s="279"/>
      <c r="P25" s="279"/>
      <c r="Q25" s="279"/>
      <c r="R25" s="279"/>
      <c r="S25" s="294"/>
      <c r="T25" s="294"/>
      <c r="U25" s="279"/>
      <c r="V25" s="279"/>
      <c r="W25" s="279"/>
      <c r="X25" s="279"/>
      <c r="Y25" s="279"/>
      <c r="Z25" s="279"/>
      <c r="AA25" s="279"/>
      <c r="AB25" s="362"/>
      <c r="AC25" s="356"/>
      <c r="AD25" s="356"/>
    </row>
    <row r="26" spans="1:30" ht="12.75">
      <c r="A26" s="314"/>
      <c r="B26" s="293"/>
      <c r="C26" s="391"/>
      <c r="D26" s="391"/>
      <c r="E26" s="72"/>
      <c r="F26" s="390"/>
      <c r="G26" s="310"/>
      <c r="H26" s="282"/>
      <c r="I26" s="280"/>
      <c r="J26" s="296"/>
      <c r="K26" s="343"/>
      <c r="L26" s="296"/>
      <c r="M26" s="296"/>
      <c r="N26" s="279"/>
      <c r="O26" s="279"/>
      <c r="P26" s="279"/>
      <c r="Q26" s="279"/>
      <c r="R26" s="279"/>
      <c r="S26" s="279"/>
      <c r="T26" s="279"/>
      <c r="U26" s="279"/>
      <c r="V26" s="279"/>
      <c r="W26" s="279"/>
      <c r="X26" s="279"/>
      <c r="Y26" s="279"/>
      <c r="Z26" s="279"/>
      <c r="AA26" s="279"/>
      <c r="AB26" s="362"/>
    </row>
    <row r="27" spans="1:30" ht="12.75">
      <c r="A27" s="314"/>
      <c r="B27" s="283"/>
      <c r="C27" s="354"/>
      <c r="D27" s="354"/>
      <c r="E27" s="72"/>
      <c r="F27" s="283"/>
      <c r="G27" s="283"/>
      <c r="H27" s="282"/>
      <c r="I27" s="280"/>
      <c r="J27" s="278"/>
      <c r="K27" s="285"/>
      <c r="L27" s="425"/>
      <c r="M27" s="280"/>
      <c r="N27" s="283"/>
      <c r="O27" s="283"/>
      <c r="P27" s="283"/>
      <c r="Q27" s="283"/>
      <c r="R27" s="320"/>
      <c r="S27" s="360"/>
      <c r="T27" s="360"/>
      <c r="U27" s="283"/>
      <c r="V27" s="283"/>
      <c r="W27" s="283"/>
      <c r="X27" s="360"/>
      <c r="Y27" s="358"/>
      <c r="Z27" s="320"/>
      <c r="AA27" s="320"/>
      <c r="AB27" s="355"/>
      <c r="AC27" s="356"/>
      <c r="AD27" s="356"/>
    </row>
    <row r="28" spans="1:30" ht="12.75">
      <c r="A28" s="314"/>
      <c r="B28" s="283"/>
      <c r="C28" s="354"/>
      <c r="D28" s="354"/>
      <c r="E28" s="72"/>
      <c r="F28" s="283"/>
      <c r="G28" s="283"/>
      <c r="H28" s="282"/>
      <c r="I28" s="280"/>
      <c r="J28" s="296"/>
      <c r="K28" s="343"/>
      <c r="L28" s="343"/>
      <c r="M28" s="279"/>
      <c r="N28" s="279"/>
      <c r="O28" s="279"/>
      <c r="P28" s="279"/>
      <c r="Q28" s="279"/>
      <c r="R28" s="279"/>
      <c r="S28" s="279"/>
      <c r="T28" s="279"/>
      <c r="U28" s="279"/>
      <c r="V28" s="279"/>
      <c r="W28" s="279"/>
      <c r="X28" s="279"/>
      <c r="Y28" s="279"/>
      <c r="Z28" s="279"/>
      <c r="AA28" s="279"/>
      <c r="AB28" s="362"/>
    </row>
    <row r="29" spans="1:30" ht="12.75">
      <c r="A29" s="314"/>
      <c r="B29" s="279"/>
      <c r="C29" s="361"/>
      <c r="D29" s="361"/>
      <c r="E29" s="387"/>
      <c r="F29" s="279"/>
      <c r="G29" s="279"/>
      <c r="H29" s="337"/>
      <c r="I29" s="290"/>
      <c r="J29" s="296"/>
      <c r="K29" s="343"/>
      <c r="L29" s="343"/>
      <c r="M29" s="279"/>
      <c r="N29" s="279"/>
      <c r="O29" s="279"/>
      <c r="P29" s="279"/>
      <c r="Q29" s="279"/>
      <c r="R29" s="279"/>
      <c r="S29" s="279"/>
      <c r="T29" s="279"/>
      <c r="U29" s="279"/>
      <c r="V29" s="279"/>
      <c r="W29" s="279"/>
      <c r="X29" s="279"/>
      <c r="Y29" s="279"/>
      <c r="Z29" s="279"/>
      <c r="AA29" s="279"/>
      <c r="AB29" s="362"/>
    </row>
    <row r="30" spans="1:30" ht="12.75">
      <c r="A30" s="314"/>
      <c r="B30" s="283"/>
      <c r="C30" s="354"/>
      <c r="D30" s="354"/>
      <c r="E30" s="72"/>
      <c r="F30" s="283"/>
      <c r="G30" s="283"/>
      <c r="H30" s="282"/>
      <c r="I30" s="283"/>
      <c r="J30" s="404"/>
      <c r="K30" s="343"/>
      <c r="L30" s="343"/>
      <c r="M30" s="279"/>
      <c r="N30" s="279"/>
      <c r="O30" s="279"/>
      <c r="P30" s="279"/>
      <c r="Q30" s="279"/>
      <c r="R30" s="279"/>
      <c r="S30" s="279"/>
      <c r="T30" s="279"/>
      <c r="U30" s="279"/>
      <c r="V30" s="279"/>
      <c r="W30" s="279"/>
      <c r="X30" s="279"/>
      <c r="Y30" s="279"/>
      <c r="Z30" s="279"/>
      <c r="AA30" s="279"/>
      <c r="AB30" s="362"/>
    </row>
    <row r="31" spans="1:30" s="53" customFormat="1" ht="12.75">
      <c r="A31" s="405"/>
      <c r="B31" s="293"/>
      <c r="C31" s="391"/>
      <c r="D31" s="391"/>
      <c r="E31" s="406"/>
      <c r="F31" s="293"/>
      <c r="G31" s="407"/>
      <c r="H31" s="408"/>
      <c r="I31" s="410"/>
      <c r="J31" s="296"/>
      <c r="K31" s="343"/>
      <c r="L31" s="343"/>
      <c r="M31" s="279"/>
      <c r="N31" s="279"/>
      <c r="O31" s="279"/>
      <c r="P31" s="279"/>
      <c r="Q31" s="359"/>
      <c r="R31" s="359"/>
      <c r="S31" s="361"/>
      <c r="T31" s="361"/>
      <c r="U31" s="359"/>
      <c r="V31" s="359"/>
      <c r="W31" s="359"/>
      <c r="X31" s="361"/>
      <c r="Y31" s="359"/>
      <c r="Z31" s="359"/>
      <c r="AA31" s="359"/>
      <c r="AB31" s="362"/>
    </row>
    <row r="32" spans="1:30" ht="12.75">
      <c r="E32" s="23"/>
      <c r="F32" s="24"/>
      <c r="H32" s="23"/>
      <c r="J32" s="201"/>
      <c r="K32" s="201"/>
      <c r="L32" s="201"/>
      <c r="N32" s="24"/>
      <c r="P32" s="24"/>
      <c r="Q32" s="23"/>
      <c r="R32" s="24"/>
      <c r="S32" s="24"/>
      <c r="T32" s="24"/>
      <c r="U32" s="24"/>
    </row>
    <row r="33" spans="5:21" ht="12.75">
      <c r="E33" s="23"/>
      <c r="F33" s="24"/>
      <c r="H33" s="23"/>
      <c r="J33" s="201"/>
      <c r="K33" s="201"/>
      <c r="L33" s="201"/>
      <c r="N33" s="24"/>
      <c r="P33" s="24"/>
      <c r="Q33" s="23"/>
      <c r="R33" s="24"/>
      <c r="S33" s="24"/>
      <c r="T33" s="24"/>
      <c r="U33" s="24"/>
    </row>
    <row r="34" spans="5:21" ht="12.75">
      <c r="E34" s="23"/>
      <c r="F34" s="24"/>
      <c r="H34" s="107"/>
      <c r="J34" s="201"/>
      <c r="K34" s="201"/>
      <c r="L34" s="201"/>
      <c r="N34" s="24"/>
      <c r="P34" s="24"/>
      <c r="Q34" s="23"/>
      <c r="R34" s="24"/>
      <c r="S34" s="24"/>
      <c r="T34" s="24"/>
      <c r="U34" s="24"/>
    </row>
    <row r="35" spans="5:21" ht="12.75">
      <c r="E35" s="23"/>
      <c r="F35" s="24"/>
      <c r="H35" s="23"/>
      <c r="J35" s="201"/>
      <c r="K35" s="201"/>
      <c r="L35" s="201"/>
      <c r="N35" s="24"/>
      <c r="P35" s="24"/>
      <c r="Q35" s="23"/>
      <c r="R35" s="24"/>
      <c r="S35" s="24"/>
      <c r="T35" s="24"/>
      <c r="U35" s="24"/>
    </row>
    <row r="36" spans="5:21" ht="12.75">
      <c r="E36" s="23"/>
      <c r="F36" s="24"/>
      <c r="H36" s="23"/>
      <c r="J36" s="201"/>
      <c r="K36" s="201"/>
      <c r="L36" s="201"/>
      <c r="N36" s="24"/>
      <c r="P36" s="24"/>
      <c r="Q36" s="23"/>
      <c r="R36" s="24"/>
      <c r="S36" s="24"/>
      <c r="T36" s="24"/>
      <c r="U36" s="24"/>
    </row>
    <row r="37" spans="5:21" ht="12.75">
      <c r="E37" s="23"/>
      <c r="F37" s="24"/>
      <c r="H37" s="23"/>
      <c r="J37" s="201"/>
      <c r="K37" s="201"/>
      <c r="L37" s="201"/>
      <c r="N37" s="24"/>
      <c r="P37" s="24"/>
      <c r="Q37" s="23"/>
      <c r="R37" s="24"/>
      <c r="S37" s="24"/>
      <c r="T37" s="24"/>
      <c r="U37" s="24"/>
    </row>
    <row r="38" spans="5:21" ht="12.75">
      <c r="E38" s="23"/>
      <c r="F38" s="24"/>
      <c r="H38" s="23"/>
      <c r="J38" s="201"/>
      <c r="K38" s="201"/>
      <c r="L38" s="201"/>
      <c r="N38" s="24"/>
      <c r="P38" s="24"/>
      <c r="Q38" s="23"/>
      <c r="R38" s="24"/>
      <c r="S38" s="24"/>
      <c r="T38" s="24"/>
      <c r="U38" s="24"/>
    </row>
    <row r="39" spans="5:21" ht="12.75">
      <c r="E39" s="23"/>
      <c r="F39" s="24"/>
      <c r="H39" s="23"/>
      <c r="J39" s="201"/>
      <c r="K39" s="201"/>
      <c r="L39" s="201"/>
      <c r="N39" s="24"/>
      <c r="P39" s="24"/>
      <c r="Q39" s="23"/>
      <c r="R39" s="24"/>
      <c r="S39" s="24"/>
      <c r="T39" s="24"/>
      <c r="U39" s="24"/>
    </row>
    <row r="40" spans="5:21" ht="12.75">
      <c r="E40" s="23"/>
      <c r="F40" s="24"/>
      <c r="H40" s="23"/>
      <c r="J40" s="201"/>
      <c r="K40" s="201"/>
      <c r="L40" s="201"/>
      <c r="N40" s="24"/>
      <c r="P40" s="24"/>
      <c r="Q40" s="23"/>
      <c r="R40" s="24"/>
      <c r="S40" s="24"/>
      <c r="T40" s="24"/>
      <c r="U40" s="24"/>
    </row>
    <row r="41" spans="5:21" ht="12.75">
      <c r="E41" s="23"/>
      <c r="F41" s="24"/>
      <c r="H41" s="23"/>
      <c r="J41" s="201"/>
      <c r="K41" s="201"/>
      <c r="L41" s="201"/>
      <c r="N41" s="24"/>
      <c r="P41" s="24"/>
      <c r="Q41" s="23"/>
      <c r="R41" s="24"/>
      <c r="S41" s="24"/>
      <c r="T41" s="24"/>
      <c r="U41" s="24"/>
    </row>
    <row r="42" spans="5:21" ht="12.75">
      <c r="E42" s="23"/>
      <c r="F42" s="24"/>
      <c r="H42" s="23"/>
      <c r="J42" s="201"/>
      <c r="K42" s="201"/>
      <c r="L42" s="201"/>
      <c r="N42" s="24"/>
      <c r="P42" s="24"/>
      <c r="Q42" s="23"/>
      <c r="R42" s="24"/>
      <c r="S42" s="24"/>
      <c r="T42" s="24"/>
      <c r="U42" s="24"/>
    </row>
    <row r="43" spans="5:21" ht="12.75">
      <c r="E43" s="23"/>
      <c r="F43" s="24"/>
      <c r="H43" s="23"/>
      <c r="J43" s="201"/>
      <c r="K43" s="201"/>
      <c r="L43" s="201"/>
      <c r="N43" s="24"/>
      <c r="P43" s="24"/>
      <c r="Q43" s="23"/>
      <c r="R43" s="24"/>
      <c r="S43" s="24"/>
      <c r="T43" s="24"/>
      <c r="U43" s="24"/>
    </row>
    <row r="44" spans="5:21" ht="12.75">
      <c r="E44" s="23"/>
      <c r="F44" s="24"/>
      <c r="H44" s="23"/>
      <c r="J44" s="201"/>
      <c r="K44" s="201"/>
      <c r="L44" s="201"/>
      <c r="N44" s="24"/>
      <c r="P44" s="24"/>
      <c r="Q44" s="23"/>
      <c r="R44" s="24"/>
      <c r="S44" s="24"/>
      <c r="T44" s="24"/>
      <c r="U44" s="24"/>
    </row>
    <row r="45" spans="5:21" ht="12.75">
      <c r="E45" s="23"/>
      <c r="F45" s="24"/>
      <c r="H45" s="23"/>
      <c r="J45" s="201"/>
      <c r="K45" s="201"/>
      <c r="L45" s="201"/>
      <c r="N45" s="24"/>
      <c r="P45" s="24"/>
      <c r="Q45" s="23"/>
      <c r="R45" s="24"/>
      <c r="S45" s="24"/>
      <c r="T45" s="24"/>
      <c r="U45" s="24"/>
    </row>
    <row r="46" spans="5:21" ht="12.75">
      <c r="E46" s="23"/>
      <c r="F46" s="24"/>
      <c r="H46" s="23"/>
      <c r="J46" s="201"/>
      <c r="K46" s="201"/>
      <c r="L46" s="201"/>
      <c r="N46" s="24"/>
      <c r="P46" s="24"/>
      <c r="Q46" s="23"/>
      <c r="R46" s="24"/>
      <c r="S46" s="24"/>
      <c r="T46" s="24"/>
      <c r="U46" s="24"/>
    </row>
    <row r="47" spans="5:21" ht="12.75">
      <c r="E47" s="23"/>
      <c r="F47" s="24"/>
      <c r="H47" s="23"/>
      <c r="J47" s="201"/>
      <c r="K47" s="201"/>
      <c r="L47" s="201"/>
      <c r="N47" s="24"/>
      <c r="P47" s="24"/>
      <c r="Q47" s="23"/>
      <c r="R47" s="24"/>
      <c r="S47" s="24"/>
      <c r="T47" s="24"/>
      <c r="U47" s="24"/>
    </row>
    <row r="48" spans="5:21" ht="12.75">
      <c r="E48" s="23"/>
      <c r="F48" s="24"/>
      <c r="H48" s="23"/>
      <c r="J48" s="201"/>
      <c r="K48" s="201"/>
      <c r="L48" s="201"/>
      <c r="N48" s="24"/>
      <c r="P48" s="24"/>
      <c r="Q48" s="23"/>
      <c r="R48" s="24"/>
      <c r="S48" s="24"/>
      <c r="T48" s="24"/>
      <c r="U48" s="24"/>
    </row>
    <row r="49" spans="5:21" ht="12.75">
      <c r="E49" s="23"/>
      <c r="F49" s="24"/>
      <c r="H49" s="23"/>
      <c r="J49" s="201"/>
      <c r="K49" s="201"/>
      <c r="L49" s="201"/>
      <c r="N49" s="24"/>
      <c r="P49" s="24"/>
      <c r="Q49" s="23"/>
      <c r="R49" s="24"/>
      <c r="S49" s="24"/>
      <c r="T49" s="24"/>
      <c r="U49" s="24"/>
    </row>
    <row r="50" spans="5:21" ht="12.75">
      <c r="E50" s="23"/>
      <c r="F50" s="24"/>
      <c r="H50" s="23"/>
      <c r="J50" s="201"/>
      <c r="K50" s="201"/>
      <c r="L50" s="201"/>
      <c r="N50" s="24"/>
      <c r="P50" s="24"/>
      <c r="Q50" s="23"/>
      <c r="R50" s="24"/>
      <c r="S50" s="24"/>
      <c r="T50" s="24"/>
      <c r="U50" s="24"/>
    </row>
    <row r="51" spans="5:21" ht="12.75">
      <c r="E51" s="23"/>
      <c r="F51" s="24"/>
      <c r="H51" s="23"/>
      <c r="J51" s="201"/>
      <c r="K51" s="201"/>
      <c r="L51" s="201"/>
      <c r="N51" s="24"/>
      <c r="P51" s="24"/>
      <c r="Q51" s="23"/>
      <c r="R51" s="24"/>
      <c r="S51" s="24"/>
      <c r="T51" s="24"/>
      <c r="U51" s="24"/>
    </row>
    <row r="52" spans="5:21" ht="12.75">
      <c r="E52" s="23"/>
      <c r="F52" s="24"/>
      <c r="H52" s="23"/>
      <c r="J52" s="201"/>
      <c r="K52" s="201"/>
      <c r="L52" s="201"/>
      <c r="N52" s="24"/>
      <c r="P52" s="24"/>
      <c r="Q52" s="23"/>
      <c r="R52" s="24"/>
      <c r="S52" s="24"/>
      <c r="T52" s="24"/>
      <c r="U52" s="24"/>
    </row>
    <row r="53" spans="5:21" ht="12.75">
      <c r="E53" s="23"/>
      <c r="F53" s="24"/>
      <c r="H53" s="23"/>
      <c r="J53" s="201"/>
      <c r="K53" s="201"/>
      <c r="L53" s="201"/>
      <c r="N53" s="24"/>
      <c r="P53" s="24"/>
      <c r="Q53" s="23"/>
      <c r="R53" s="24"/>
      <c r="S53" s="24"/>
      <c r="T53" s="24"/>
      <c r="U53" s="24"/>
    </row>
    <row r="54" spans="5:21" ht="12.75">
      <c r="E54" s="23"/>
      <c r="F54" s="24"/>
      <c r="H54" s="23"/>
      <c r="J54" s="201"/>
      <c r="K54" s="201"/>
      <c r="L54" s="201"/>
      <c r="N54" s="24"/>
      <c r="P54" s="24"/>
      <c r="Q54" s="23"/>
      <c r="R54" s="24"/>
      <c r="S54" s="24"/>
      <c r="T54" s="24"/>
      <c r="U54" s="24"/>
    </row>
    <row r="55" spans="5:21" ht="12.75">
      <c r="E55" s="23"/>
      <c r="F55" s="24"/>
      <c r="H55" s="23"/>
      <c r="J55" s="201"/>
      <c r="K55" s="201"/>
      <c r="L55" s="201"/>
      <c r="N55" s="24"/>
      <c r="P55" s="24"/>
      <c r="Q55" s="23"/>
      <c r="R55" s="24"/>
      <c r="S55" s="24"/>
      <c r="T55" s="24"/>
      <c r="U55" s="24"/>
    </row>
    <row r="56" spans="5:21" ht="12.75">
      <c r="E56" s="23"/>
      <c r="F56" s="24"/>
      <c r="H56" s="23"/>
      <c r="J56" s="201"/>
      <c r="K56" s="201"/>
      <c r="L56" s="201"/>
      <c r="N56" s="24"/>
      <c r="P56" s="24"/>
      <c r="Q56" s="23"/>
      <c r="R56" s="24"/>
      <c r="S56" s="24"/>
      <c r="T56" s="24"/>
      <c r="U56" s="24"/>
    </row>
    <row r="57" spans="5:21" ht="12.75">
      <c r="E57" s="23"/>
      <c r="F57" s="24"/>
      <c r="H57" s="23"/>
      <c r="J57" s="201"/>
      <c r="K57" s="201"/>
      <c r="L57" s="201"/>
      <c r="N57" s="24"/>
      <c r="P57" s="24"/>
      <c r="Q57" s="23"/>
      <c r="R57" s="24"/>
      <c r="S57" s="24"/>
      <c r="T57" s="24"/>
      <c r="U57" s="24"/>
    </row>
    <row r="58" spans="5:21" ht="12.75">
      <c r="E58" s="23"/>
      <c r="F58" s="24"/>
      <c r="H58" s="23"/>
      <c r="J58" s="201"/>
      <c r="K58" s="201"/>
      <c r="L58" s="201"/>
      <c r="N58" s="24"/>
      <c r="P58" s="24"/>
      <c r="Q58" s="23"/>
      <c r="R58" s="24"/>
      <c r="S58" s="24"/>
      <c r="T58" s="24"/>
      <c r="U58" s="24"/>
    </row>
    <row r="59" spans="5:21" ht="12.75">
      <c r="E59" s="23"/>
      <c r="F59" s="24"/>
      <c r="H59" s="23"/>
      <c r="J59" s="201"/>
      <c r="K59" s="201"/>
      <c r="L59" s="201"/>
      <c r="N59" s="24"/>
      <c r="P59" s="24"/>
      <c r="Q59" s="23"/>
      <c r="R59" s="24"/>
      <c r="S59" s="24"/>
      <c r="T59" s="24"/>
      <c r="U59" s="24"/>
    </row>
    <row r="60" spans="5:21" ht="12.75">
      <c r="E60" s="23"/>
      <c r="F60" s="24"/>
      <c r="H60" s="23"/>
      <c r="J60" s="201"/>
      <c r="K60" s="201"/>
      <c r="L60" s="201"/>
      <c r="N60" s="24"/>
      <c r="P60" s="24"/>
      <c r="Q60" s="23"/>
      <c r="R60" s="24"/>
      <c r="S60" s="24"/>
      <c r="T60" s="24"/>
      <c r="U60" s="24"/>
    </row>
    <row r="61" spans="5:21" ht="12.75">
      <c r="E61" s="23"/>
      <c r="F61" s="24"/>
      <c r="H61" s="23"/>
      <c r="J61" s="201"/>
      <c r="K61" s="201"/>
      <c r="L61" s="201"/>
      <c r="N61" s="24"/>
      <c r="P61" s="24"/>
      <c r="Q61" s="23"/>
      <c r="R61" s="24"/>
      <c r="S61" s="24"/>
      <c r="T61" s="24"/>
      <c r="U61" s="24"/>
    </row>
    <row r="62" spans="5:21" ht="12.75">
      <c r="E62" s="23"/>
      <c r="F62" s="24"/>
      <c r="H62" s="23"/>
      <c r="J62" s="201"/>
      <c r="K62" s="201"/>
      <c r="L62" s="201"/>
      <c r="N62" s="24"/>
      <c r="P62" s="24"/>
      <c r="Q62" s="23"/>
      <c r="R62" s="24"/>
      <c r="S62" s="24"/>
      <c r="T62" s="24"/>
      <c r="U62" s="24"/>
    </row>
    <row r="63" spans="5:21" ht="12.75">
      <c r="E63" s="23"/>
      <c r="F63" s="24"/>
      <c r="H63" s="23"/>
      <c r="J63" s="201"/>
      <c r="K63" s="201"/>
      <c r="L63" s="201"/>
      <c r="N63" s="24"/>
      <c r="P63" s="24"/>
      <c r="Q63" s="23"/>
      <c r="R63" s="24"/>
      <c r="S63" s="24"/>
      <c r="T63" s="24"/>
      <c r="U63" s="24"/>
    </row>
    <row r="64" spans="5:21" ht="12.75">
      <c r="E64" s="23"/>
      <c r="F64" s="24"/>
      <c r="H64" s="23"/>
      <c r="J64" s="201"/>
      <c r="K64" s="201"/>
      <c r="L64" s="201"/>
      <c r="N64" s="24"/>
      <c r="P64" s="24"/>
      <c r="Q64" s="23"/>
      <c r="R64" s="24"/>
      <c r="S64" s="24"/>
      <c r="T64" s="24"/>
      <c r="U64" s="24"/>
    </row>
    <row r="65" spans="5:21" ht="12.75">
      <c r="E65" s="23"/>
      <c r="F65" s="24"/>
      <c r="H65" s="23"/>
      <c r="J65" s="201"/>
      <c r="K65" s="201"/>
      <c r="L65" s="201"/>
      <c r="N65" s="24"/>
      <c r="P65" s="24"/>
      <c r="Q65" s="23"/>
      <c r="R65" s="24"/>
      <c r="S65" s="24"/>
      <c r="T65" s="24"/>
      <c r="U65" s="24"/>
    </row>
    <row r="66" spans="5:21" ht="12.75">
      <c r="E66" s="23"/>
      <c r="F66" s="24"/>
      <c r="H66" s="23"/>
      <c r="J66" s="201"/>
      <c r="K66" s="201"/>
      <c r="L66" s="201"/>
      <c r="N66" s="24"/>
      <c r="P66" s="24"/>
      <c r="Q66" s="23"/>
      <c r="R66" s="24"/>
      <c r="S66" s="24"/>
      <c r="T66" s="24"/>
      <c r="U66" s="24"/>
    </row>
    <row r="67" spans="5:21" ht="12.75">
      <c r="E67" s="23"/>
      <c r="F67" s="24"/>
      <c r="H67" s="23"/>
      <c r="J67" s="201"/>
      <c r="K67" s="201"/>
      <c r="L67" s="201"/>
      <c r="N67" s="24"/>
      <c r="P67" s="24"/>
      <c r="Q67" s="23"/>
      <c r="R67" s="24"/>
      <c r="S67" s="24"/>
      <c r="T67" s="24"/>
      <c r="U67" s="24"/>
    </row>
    <row r="68" spans="5:21" ht="12.75">
      <c r="E68" s="23"/>
      <c r="F68" s="24"/>
      <c r="H68" s="23"/>
      <c r="J68" s="201"/>
      <c r="K68" s="201"/>
      <c r="L68" s="201"/>
      <c r="N68" s="24"/>
      <c r="P68" s="24"/>
      <c r="Q68" s="23"/>
      <c r="R68" s="24"/>
      <c r="S68" s="24"/>
      <c r="T68" s="24"/>
      <c r="U68" s="24"/>
    </row>
    <row r="69" spans="5:21" ht="12.75">
      <c r="E69" s="23"/>
      <c r="F69" s="24"/>
      <c r="H69" s="23"/>
      <c r="J69" s="201"/>
      <c r="K69" s="201"/>
      <c r="L69" s="201"/>
      <c r="N69" s="24"/>
      <c r="P69" s="24"/>
      <c r="Q69" s="23"/>
      <c r="R69" s="24"/>
      <c r="S69" s="24"/>
      <c r="T69" s="24"/>
      <c r="U69" s="24"/>
    </row>
    <row r="70" spans="5:21" ht="12.75">
      <c r="E70" s="23"/>
      <c r="F70" s="24"/>
      <c r="H70" s="23"/>
      <c r="J70" s="201"/>
      <c r="K70" s="201"/>
      <c r="L70" s="201"/>
      <c r="N70" s="24"/>
      <c r="P70" s="24"/>
      <c r="Q70" s="23"/>
      <c r="R70" s="24"/>
      <c r="S70" s="24"/>
      <c r="T70" s="24"/>
      <c r="U70" s="24"/>
    </row>
    <row r="71" spans="5:21" ht="12.75">
      <c r="E71" s="23"/>
      <c r="F71" s="24"/>
      <c r="H71" s="23"/>
      <c r="J71" s="201"/>
      <c r="K71" s="201"/>
      <c r="L71" s="201"/>
      <c r="N71" s="24"/>
      <c r="P71" s="24"/>
      <c r="Q71" s="23"/>
      <c r="R71" s="24"/>
      <c r="S71" s="24"/>
      <c r="T71" s="24"/>
      <c r="U71" s="24"/>
    </row>
    <row r="72" spans="5:21" ht="12.75">
      <c r="E72" s="23"/>
      <c r="F72" s="24"/>
      <c r="H72" s="23"/>
      <c r="J72" s="201"/>
      <c r="K72" s="201"/>
      <c r="L72" s="201"/>
      <c r="N72" s="24"/>
      <c r="P72" s="24"/>
      <c r="Q72" s="23"/>
      <c r="R72" s="24"/>
      <c r="S72" s="24"/>
      <c r="T72" s="24"/>
      <c r="U72" s="24"/>
    </row>
    <row r="73" spans="5:21" ht="12.75">
      <c r="E73" s="23"/>
      <c r="F73" s="24"/>
      <c r="H73" s="23"/>
      <c r="J73" s="201"/>
      <c r="K73" s="201"/>
      <c r="L73" s="201"/>
      <c r="N73" s="24"/>
      <c r="P73" s="24"/>
      <c r="Q73" s="23"/>
      <c r="R73" s="24"/>
      <c r="S73" s="24"/>
      <c r="T73" s="24"/>
      <c r="U73" s="24"/>
    </row>
    <row r="74" spans="5:21" ht="12.75">
      <c r="E74" s="23"/>
      <c r="F74" s="24"/>
      <c r="H74" s="23"/>
      <c r="J74" s="201"/>
      <c r="K74" s="201"/>
      <c r="L74" s="201"/>
      <c r="N74" s="24"/>
      <c r="P74" s="24"/>
      <c r="Q74" s="23"/>
      <c r="R74" s="24"/>
      <c r="S74" s="24"/>
      <c r="T74" s="24"/>
      <c r="U74" s="24"/>
    </row>
    <row r="75" spans="5:21" ht="12.75">
      <c r="E75" s="23"/>
      <c r="F75" s="24"/>
      <c r="H75" s="23"/>
      <c r="J75" s="201"/>
      <c r="K75" s="201"/>
      <c r="L75" s="201"/>
      <c r="N75" s="24"/>
      <c r="P75" s="24"/>
      <c r="Q75" s="23"/>
      <c r="R75" s="24"/>
      <c r="S75" s="24"/>
      <c r="T75" s="24"/>
      <c r="U75" s="24"/>
    </row>
    <row r="76" spans="5:21" ht="12.75">
      <c r="E76" s="23"/>
      <c r="F76" s="24"/>
      <c r="H76" s="23"/>
      <c r="J76" s="201"/>
      <c r="K76" s="201"/>
      <c r="L76" s="201"/>
      <c r="N76" s="24"/>
      <c r="P76" s="24"/>
      <c r="Q76" s="23"/>
      <c r="R76" s="24"/>
      <c r="S76" s="24"/>
      <c r="T76" s="24"/>
      <c r="U76" s="24"/>
    </row>
    <row r="77" spans="5:21" ht="12.75">
      <c r="E77" s="23"/>
      <c r="F77" s="24"/>
      <c r="H77" s="23"/>
      <c r="J77" s="201"/>
      <c r="K77" s="201"/>
      <c r="L77" s="201"/>
      <c r="N77" s="24"/>
      <c r="P77" s="24"/>
      <c r="Q77" s="23"/>
      <c r="R77" s="24"/>
      <c r="S77" s="24"/>
      <c r="T77" s="24"/>
      <c r="U77" s="24"/>
    </row>
    <row r="78" spans="5:21" ht="12.75">
      <c r="E78" s="23"/>
      <c r="F78" s="24"/>
      <c r="H78" s="23"/>
      <c r="J78" s="201"/>
      <c r="K78" s="201"/>
      <c r="L78" s="201"/>
      <c r="N78" s="24"/>
      <c r="P78" s="24"/>
      <c r="Q78" s="23"/>
      <c r="R78" s="24"/>
      <c r="S78" s="24"/>
      <c r="T78" s="24"/>
      <c r="U78" s="24"/>
    </row>
    <row r="79" spans="5:21" ht="12.75">
      <c r="E79" s="23"/>
      <c r="F79" s="24"/>
      <c r="H79" s="23"/>
      <c r="J79" s="201"/>
      <c r="K79" s="201"/>
      <c r="L79" s="201"/>
      <c r="N79" s="24"/>
      <c r="P79" s="24"/>
      <c r="Q79" s="23"/>
      <c r="R79" s="24"/>
      <c r="S79" s="24"/>
      <c r="T79" s="24"/>
      <c r="U79" s="24"/>
    </row>
    <row r="80" spans="5:21" ht="12.75">
      <c r="E80" s="23"/>
      <c r="F80" s="24"/>
      <c r="H80" s="23"/>
      <c r="J80" s="201"/>
      <c r="K80" s="201"/>
      <c r="L80" s="201"/>
      <c r="N80" s="24"/>
      <c r="P80" s="24"/>
      <c r="Q80" s="23"/>
      <c r="R80" s="24"/>
      <c r="S80" s="24"/>
      <c r="T80" s="24"/>
      <c r="U80" s="24"/>
    </row>
    <row r="81" spans="5:21" ht="12.75">
      <c r="E81" s="23"/>
      <c r="F81" s="24"/>
      <c r="H81" s="23"/>
      <c r="J81" s="201"/>
      <c r="K81" s="201"/>
      <c r="L81" s="201"/>
      <c r="N81" s="24"/>
      <c r="P81" s="24"/>
      <c r="Q81" s="23"/>
      <c r="R81" s="24"/>
      <c r="S81" s="24"/>
      <c r="T81" s="24"/>
      <c r="U81" s="24"/>
    </row>
    <row r="82" spans="5:21" ht="12.75">
      <c r="E82" s="23"/>
      <c r="F82" s="24"/>
      <c r="H82" s="23"/>
      <c r="J82" s="201"/>
      <c r="K82" s="201"/>
      <c r="L82" s="201"/>
      <c r="N82" s="24"/>
      <c r="P82" s="24"/>
      <c r="Q82" s="23"/>
      <c r="R82" s="24"/>
      <c r="S82" s="24"/>
      <c r="T82" s="24"/>
      <c r="U82" s="24"/>
    </row>
    <row r="83" spans="5:21" ht="12.75">
      <c r="E83" s="23"/>
      <c r="F83" s="24"/>
      <c r="H83" s="23"/>
      <c r="J83" s="201"/>
      <c r="K83" s="201"/>
      <c r="L83" s="201"/>
      <c r="N83" s="24"/>
      <c r="P83" s="24"/>
      <c r="Q83" s="23"/>
      <c r="R83" s="24"/>
      <c r="S83" s="24"/>
      <c r="T83" s="24"/>
      <c r="U83" s="24"/>
    </row>
    <row r="84" spans="5:21" ht="12.75">
      <c r="E84" s="23"/>
      <c r="F84" s="24"/>
      <c r="H84" s="23"/>
      <c r="J84" s="201"/>
      <c r="K84" s="201"/>
      <c r="L84" s="201"/>
      <c r="N84" s="24"/>
      <c r="P84" s="24"/>
      <c r="Q84" s="23"/>
      <c r="R84" s="24"/>
      <c r="S84" s="24"/>
      <c r="T84" s="24"/>
      <c r="U84" s="24"/>
    </row>
    <row r="85" spans="5:21" ht="12.75">
      <c r="E85" s="23"/>
      <c r="F85" s="24"/>
      <c r="H85" s="23"/>
      <c r="J85" s="201"/>
      <c r="K85" s="201"/>
      <c r="L85" s="201"/>
      <c r="N85" s="24"/>
      <c r="P85" s="24"/>
      <c r="Q85" s="23"/>
      <c r="R85" s="24"/>
      <c r="S85" s="24"/>
      <c r="T85" s="24"/>
      <c r="U85" s="24"/>
    </row>
    <row r="86" spans="5:21" ht="12.75">
      <c r="E86" s="23"/>
      <c r="F86" s="24"/>
      <c r="H86" s="23"/>
      <c r="J86" s="201"/>
      <c r="K86" s="201"/>
      <c r="L86" s="201"/>
      <c r="N86" s="24"/>
      <c r="P86" s="24"/>
      <c r="Q86" s="23"/>
      <c r="R86" s="24"/>
      <c r="S86" s="24"/>
      <c r="T86" s="24"/>
      <c r="U86" s="24"/>
    </row>
    <row r="87" spans="5:21" ht="12.75">
      <c r="E87" s="23"/>
      <c r="F87" s="24"/>
      <c r="H87" s="23"/>
      <c r="J87" s="201"/>
      <c r="K87" s="201"/>
      <c r="L87" s="201"/>
      <c r="N87" s="24"/>
      <c r="P87" s="24"/>
      <c r="Q87" s="23"/>
      <c r="R87" s="24"/>
      <c r="S87" s="24"/>
      <c r="T87" s="24"/>
      <c r="U87" s="24"/>
    </row>
    <row r="88" spans="5:21" ht="12.75">
      <c r="E88" s="23"/>
      <c r="F88" s="24"/>
      <c r="H88" s="23"/>
      <c r="J88" s="201"/>
      <c r="K88" s="201"/>
      <c r="L88" s="201"/>
      <c r="N88" s="24"/>
      <c r="P88" s="24"/>
      <c r="Q88" s="23"/>
      <c r="R88" s="24"/>
      <c r="S88" s="24"/>
      <c r="T88" s="24"/>
      <c r="U88" s="24"/>
    </row>
    <row r="89" spans="5:21" ht="12.75">
      <c r="E89" s="23"/>
      <c r="F89" s="24"/>
      <c r="H89" s="23"/>
      <c r="J89" s="201"/>
      <c r="K89" s="201"/>
      <c r="L89" s="201"/>
      <c r="N89" s="24"/>
      <c r="P89" s="24"/>
      <c r="Q89" s="23"/>
      <c r="R89" s="24"/>
      <c r="S89" s="24"/>
      <c r="T89" s="24"/>
      <c r="U89" s="24"/>
    </row>
    <row r="90" spans="5:21" ht="12.75">
      <c r="E90" s="23"/>
      <c r="F90" s="24"/>
      <c r="H90" s="23"/>
      <c r="J90" s="201"/>
      <c r="K90" s="201"/>
      <c r="L90" s="201"/>
      <c r="N90" s="24"/>
      <c r="P90" s="24"/>
      <c r="Q90" s="23"/>
      <c r="R90" s="24"/>
      <c r="S90" s="24"/>
      <c r="T90" s="24"/>
      <c r="U90" s="24"/>
    </row>
    <row r="91" spans="5:21" ht="12.75">
      <c r="E91" s="23"/>
      <c r="F91" s="24"/>
      <c r="H91" s="23"/>
      <c r="J91" s="201"/>
      <c r="K91" s="201"/>
      <c r="L91" s="201"/>
      <c r="N91" s="24"/>
      <c r="P91" s="24"/>
      <c r="Q91" s="23"/>
      <c r="R91" s="24"/>
      <c r="S91" s="24"/>
      <c r="T91" s="24"/>
      <c r="U91" s="24"/>
    </row>
    <row r="92" spans="5:21" ht="12.75">
      <c r="E92" s="23"/>
      <c r="F92" s="24"/>
      <c r="H92" s="23"/>
      <c r="J92" s="201"/>
      <c r="K92" s="201"/>
      <c r="L92" s="201"/>
      <c r="N92" s="24"/>
      <c r="P92" s="24"/>
      <c r="Q92" s="23"/>
      <c r="R92" s="24"/>
      <c r="S92" s="24"/>
      <c r="T92" s="24"/>
      <c r="U92" s="24"/>
    </row>
    <row r="93" spans="5:21" ht="12.75">
      <c r="E93" s="23"/>
      <c r="F93" s="24"/>
      <c r="H93" s="23"/>
      <c r="J93" s="201"/>
      <c r="K93" s="201"/>
      <c r="L93" s="201"/>
      <c r="N93" s="24"/>
      <c r="P93" s="24"/>
      <c r="Q93" s="23"/>
      <c r="R93" s="24"/>
      <c r="S93" s="24"/>
      <c r="T93" s="24"/>
      <c r="U93" s="24"/>
    </row>
    <row r="94" spans="5:21" ht="12.75">
      <c r="E94" s="23"/>
      <c r="F94" s="24"/>
      <c r="H94" s="23"/>
      <c r="J94" s="201"/>
      <c r="K94" s="201"/>
      <c r="L94" s="201"/>
      <c r="N94" s="24"/>
      <c r="P94" s="24"/>
      <c r="Q94" s="23"/>
      <c r="R94" s="24"/>
      <c r="S94" s="24"/>
      <c r="T94" s="24"/>
      <c r="U94" s="24"/>
    </row>
    <row r="95" spans="5:21" ht="12.75">
      <c r="E95" s="23"/>
      <c r="F95" s="24"/>
      <c r="H95" s="23"/>
      <c r="J95" s="201"/>
      <c r="K95" s="201"/>
      <c r="L95" s="201"/>
      <c r="N95" s="24"/>
      <c r="P95" s="24"/>
      <c r="Q95" s="23"/>
      <c r="R95" s="24"/>
      <c r="S95" s="24"/>
      <c r="T95" s="24"/>
      <c r="U95" s="24"/>
    </row>
    <row r="96" spans="5:21" ht="12.75">
      <c r="E96" s="23"/>
      <c r="F96" s="24"/>
      <c r="H96" s="23"/>
      <c r="J96" s="201"/>
      <c r="K96" s="201"/>
      <c r="L96" s="201"/>
      <c r="N96" s="24"/>
      <c r="P96" s="24"/>
      <c r="Q96" s="23"/>
      <c r="R96" s="24"/>
      <c r="S96" s="24"/>
      <c r="T96" s="24"/>
      <c r="U96" s="24"/>
    </row>
    <row r="97" spans="5:21" ht="12.75">
      <c r="E97" s="23"/>
      <c r="F97" s="24"/>
      <c r="H97" s="23"/>
      <c r="J97" s="201"/>
      <c r="K97" s="201"/>
      <c r="L97" s="201"/>
      <c r="N97" s="24"/>
      <c r="P97" s="24"/>
      <c r="Q97" s="23"/>
      <c r="R97" s="24"/>
      <c r="S97" s="24"/>
      <c r="T97" s="24"/>
      <c r="U97" s="24"/>
    </row>
    <row r="98" spans="5:21" ht="12.75">
      <c r="E98" s="23"/>
      <c r="F98" s="24"/>
      <c r="H98" s="23"/>
      <c r="J98" s="201"/>
      <c r="K98" s="201"/>
      <c r="L98" s="201"/>
      <c r="N98" s="24"/>
      <c r="P98" s="24"/>
      <c r="Q98" s="23"/>
      <c r="R98" s="24"/>
      <c r="S98" s="24"/>
      <c r="T98" s="24"/>
      <c r="U98" s="24"/>
    </row>
    <row r="99" spans="5:21" ht="12.75">
      <c r="E99" s="23"/>
      <c r="F99" s="24"/>
      <c r="H99" s="23"/>
      <c r="J99" s="201"/>
      <c r="K99" s="201"/>
      <c r="L99" s="201"/>
      <c r="N99" s="24"/>
      <c r="P99" s="24"/>
      <c r="Q99" s="23"/>
      <c r="R99" s="24"/>
      <c r="S99" s="24"/>
      <c r="T99" s="24"/>
      <c r="U99" s="24"/>
    </row>
    <row r="100" spans="5:21" ht="12.75">
      <c r="E100" s="23"/>
      <c r="F100" s="24"/>
      <c r="H100" s="23"/>
      <c r="J100" s="201"/>
      <c r="K100" s="201"/>
      <c r="L100" s="201"/>
      <c r="N100" s="24"/>
      <c r="P100" s="24"/>
      <c r="Q100" s="23"/>
      <c r="R100" s="24"/>
      <c r="S100" s="24"/>
      <c r="T100" s="24"/>
      <c r="U100" s="24"/>
    </row>
    <row r="101" spans="5:21" ht="12.75">
      <c r="E101" s="23"/>
      <c r="F101" s="24"/>
      <c r="H101" s="23"/>
      <c r="J101" s="201"/>
      <c r="K101" s="201"/>
      <c r="L101" s="201"/>
      <c r="N101" s="24"/>
      <c r="P101" s="24"/>
      <c r="Q101" s="23"/>
      <c r="R101" s="24"/>
      <c r="S101" s="24"/>
      <c r="T101" s="24"/>
      <c r="U101" s="24"/>
    </row>
    <row r="102" spans="5:21" ht="12.75">
      <c r="E102" s="23"/>
      <c r="F102" s="24"/>
      <c r="H102" s="23"/>
      <c r="J102" s="201"/>
      <c r="K102" s="201"/>
      <c r="L102" s="201"/>
      <c r="N102" s="24"/>
      <c r="P102" s="24"/>
      <c r="Q102" s="23"/>
      <c r="R102" s="24"/>
      <c r="S102" s="24"/>
      <c r="T102" s="24"/>
      <c r="U102" s="24"/>
    </row>
    <row r="103" spans="5:21" ht="12.75">
      <c r="E103" s="23"/>
      <c r="F103" s="24"/>
      <c r="H103" s="23"/>
      <c r="J103" s="201"/>
      <c r="K103" s="201"/>
      <c r="L103" s="201"/>
      <c r="N103" s="24"/>
      <c r="P103" s="24"/>
      <c r="Q103" s="23"/>
      <c r="R103" s="24"/>
      <c r="S103" s="24"/>
      <c r="T103" s="24"/>
      <c r="U103" s="24"/>
    </row>
    <row r="104" spans="5:21" ht="12.75">
      <c r="E104" s="23"/>
      <c r="F104" s="24"/>
      <c r="H104" s="23"/>
      <c r="J104" s="201"/>
      <c r="K104" s="201"/>
      <c r="L104" s="201"/>
      <c r="N104" s="24"/>
      <c r="P104" s="24"/>
      <c r="Q104" s="23"/>
      <c r="R104" s="24"/>
      <c r="S104" s="24"/>
      <c r="T104" s="24"/>
      <c r="U104" s="24"/>
    </row>
    <row r="105" spans="5:21" ht="12.75">
      <c r="E105" s="23"/>
      <c r="F105" s="24"/>
      <c r="H105" s="23"/>
      <c r="J105" s="201"/>
      <c r="K105" s="201"/>
      <c r="L105" s="201"/>
      <c r="N105" s="24"/>
      <c r="P105" s="24"/>
      <c r="Q105" s="23"/>
      <c r="R105" s="24"/>
      <c r="S105" s="24"/>
      <c r="T105" s="24"/>
      <c r="U105" s="24"/>
    </row>
    <row r="106" spans="5:21" ht="12.75">
      <c r="E106" s="23"/>
      <c r="F106" s="24"/>
      <c r="H106" s="23"/>
      <c r="J106" s="201"/>
      <c r="K106" s="201"/>
      <c r="L106" s="201"/>
      <c r="N106" s="24"/>
      <c r="P106" s="24"/>
      <c r="Q106" s="23"/>
      <c r="R106" s="24"/>
      <c r="S106" s="24"/>
      <c r="T106" s="24"/>
      <c r="U106" s="24"/>
    </row>
    <row r="107" spans="5:21" ht="12.75">
      <c r="E107" s="23"/>
      <c r="F107" s="24"/>
      <c r="H107" s="23"/>
      <c r="J107" s="201"/>
      <c r="K107" s="201"/>
      <c r="L107" s="201"/>
      <c r="N107" s="24"/>
      <c r="P107" s="24"/>
      <c r="Q107" s="23"/>
      <c r="R107" s="24"/>
      <c r="S107" s="24"/>
      <c r="T107" s="24"/>
      <c r="U107" s="24"/>
    </row>
    <row r="108" spans="5:21" ht="12.75">
      <c r="E108" s="23"/>
      <c r="F108" s="24"/>
      <c r="H108" s="23"/>
      <c r="J108" s="201"/>
      <c r="K108" s="201"/>
      <c r="L108" s="201"/>
      <c r="N108" s="24"/>
      <c r="P108" s="24"/>
      <c r="Q108" s="23"/>
      <c r="R108" s="24"/>
      <c r="S108" s="24"/>
      <c r="T108" s="24"/>
      <c r="U108" s="24"/>
    </row>
    <row r="109" spans="5:21" ht="12.75">
      <c r="E109" s="23"/>
      <c r="F109" s="24"/>
      <c r="H109" s="23"/>
      <c r="J109" s="201"/>
      <c r="K109" s="201"/>
      <c r="L109" s="201"/>
      <c r="N109" s="24"/>
      <c r="P109" s="24"/>
      <c r="Q109" s="23"/>
      <c r="R109" s="24"/>
      <c r="S109" s="24"/>
      <c r="T109" s="24"/>
      <c r="U109" s="24"/>
    </row>
    <row r="110" spans="5:21" ht="12.75">
      <c r="E110" s="23"/>
      <c r="F110" s="24"/>
      <c r="H110" s="23"/>
      <c r="J110" s="201"/>
      <c r="K110" s="201"/>
      <c r="L110" s="201"/>
      <c r="N110" s="24"/>
      <c r="P110" s="24"/>
      <c r="Q110" s="23"/>
      <c r="R110" s="24"/>
      <c r="S110" s="24"/>
      <c r="T110" s="24"/>
      <c r="U110" s="24"/>
    </row>
    <row r="111" spans="5:21" ht="12.75">
      <c r="E111" s="23"/>
      <c r="F111" s="24"/>
      <c r="H111" s="23"/>
      <c r="J111" s="201"/>
      <c r="K111" s="201"/>
      <c r="L111" s="201"/>
      <c r="N111" s="24"/>
      <c r="P111" s="24"/>
      <c r="Q111" s="23"/>
      <c r="R111" s="24"/>
      <c r="S111" s="24"/>
      <c r="T111" s="24"/>
      <c r="U111" s="24"/>
    </row>
    <row r="112" spans="5:21" ht="12.75">
      <c r="E112" s="23"/>
      <c r="F112" s="24"/>
      <c r="H112" s="23"/>
      <c r="J112" s="201"/>
      <c r="K112" s="201"/>
      <c r="L112" s="201"/>
      <c r="N112" s="24"/>
      <c r="P112" s="24"/>
      <c r="Q112" s="23"/>
      <c r="R112" s="24"/>
      <c r="S112" s="24"/>
      <c r="T112" s="24"/>
      <c r="U112" s="24"/>
    </row>
    <row r="113" spans="5:21" ht="12.75">
      <c r="E113" s="23"/>
      <c r="F113" s="24"/>
      <c r="H113" s="23"/>
      <c r="J113" s="201"/>
      <c r="K113" s="201"/>
      <c r="L113" s="201"/>
      <c r="N113" s="24"/>
      <c r="P113" s="24"/>
      <c r="Q113" s="23"/>
      <c r="R113" s="24"/>
      <c r="S113" s="24"/>
      <c r="T113" s="24"/>
      <c r="U113" s="24"/>
    </row>
    <row r="114" spans="5:21" ht="12.75">
      <c r="E114" s="23"/>
      <c r="F114" s="24"/>
      <c r="H114" s="23"/>
      <c r="J114" s="201"/>
      <c r="K114" s="201"/>
      <c r="L114" s="201"/>
      <c r="N114" s="24"/>
      <c r="P114" s="24"/>
      <c r="Q114" s="23"/>
      <c r="R114" s="24"/>
      <c r="S114" s="24"/>
      <c r="T114" s="24"/>
      <c r="U114" s="24"/>
    </row>
    <row r="115" spans="5:21" ht="12.75">
      <c r="E115" s="23"/>
      <c r="F115" s="24"/>
      <c r="H115" s="23"/>
      <c r="J115" s="201"/>
      <c r="K115" s="201"/>
      <c r="L115" s="201"/>
      <c r="N115" s="24"/>
      <c r="P115" s="24"/>
      <c r="Q115" s="23"/>
      <c r="R115" s="24"/>
      <c r="S115" s="24"/>
      <c r="T115" s="24"/>
      <c r="U115" s="24"/>
    </row>
    <row r="116" spans="5:21" ht="12.75">
      <c r="E116" s="23"/>
      <c r="F116" s="24"/>
      <c r="H116" s="23"/>
      <c r="J116" s="201"/>
      <c r="K116" s="201"/>
      <c r="L116" s="201"/>
      <c r="N116" s="24"/>
      <c r="P116" s="24"/>
      <c r="Q116" s="23"/>
      <c r="R116" s="24"/>
      <c r="S116" s="24"/>
      <c r="T116" s="24"/>
      <c r="U116" s="24"/>
    </row>
    <row r="117" spans="5:21" ht="12.75">
      <c r="E117" s="23"/>
      <c r="F117" s="24"/>
      <c r="H117" s="23"/>
      <c r="J117" s="201"/>
      <c r="K117" s="201"/>
      <c r="L117" s="201"/>
      <c r="N117" s="24"/>
      <c r="P117" s="24"/>
      <c r="Q117" s="23"/>
      <c r="R117" s="24"/>
      <c r="S117" s="24"/>
      <c r="T117" s="24"/>
      <c r="U117" s="24"/>
    </row>
    <row r="118" spans="5:21" ht="12.75">
      <c r="E118" s="23"/>
      <c r="F118" s="24"/>
      <c r="H118" s="23"/>
      <c r="J118" s="201"/>
      <c r="K118" s="201"/>
      <c r="L118" s="201"/>
      <c r="N118" s="24"/>
      <c r="P118" s="24"/>
      <c r="Q118" s="23"/>
      <c r="R118" s="24"/>
      <c r="S118" s="24"/>
      <c r="T118" s="24"/>
      <c r="U118" s="24"/>
    </row>
    <row r="119" spans="5:21" ht="12.75">
      <c r="E119" s="23"/>
      <c r="F119" s="24"/>
      <c r="H119" s="23"/>
      <c r="J119" s="201"/>
      <c r="K119" s="201"/>
      <c r="L119" s="201"/>
      <c r="N119" s="24"/>
      <c r="P119" s="24"/>
      <c r="Q119" s="23"/>
      <c r="R119" s="24"/>
      <c r="S119" s="24"/>
      <c r="T119" s="24"/>
      <c r="U119" s="24"/>
    </row>
    <row r="120" spans="5:21" ht="12.75">
      <c r="E120" s="23"/>
      <c r="F120" s="24"/>
      <c r="H120" s="23"/>
      <c r="J120" s="201"/>
      <c r="K120" s="201"/>
      <c r="L120" s="201"/>
      <c r="N120" s="24"/>
      <c r="P120" s="24"/>
      <c r="Q120" s="23"/>
      <c r="R120" s="24"/>
      <c r="S120" s="24"/>
      <c r="T120" s="24"/>
      <c r="U120" s="24"/>
    </row>
    <row r="121" spans="5:21" ht="12.75">
      <c r="E121" s="23"/>
      <c r="F121" s="24"/>
      <c r="H121" s="23"/>
      <c r="J121" s="201"/>
      <c r="K121" s="201"/>
      <c r="L121" s="201"/>
      <c r="N121" s="24"/>
      <c r="P121" s="24"/>
      <c r="Q121" s="23"/>
      <c r="R121" s="24"/>
      <c r="S121" s="24"/>
      <c r="T121" s="24"/>
      <c r="U121" s="24"/>
    </row>
    <row r="122" spans="5:21" ht="12.75">
      <c r="E122" s="23"/>
      <c r="F122" s="24"/>
      <c r="H122" s="23"/>
      <c r="J122" s="201"/>
      <c r="K122" s="201"/>
      <c r="L122" s="201"/>
      <c r="N122" s="24"/>
      <c r="P122" s="24"/>
      <c r="Q122" s="23"/>
      <c r="R122" s="24"/>
      <c r="S122" s="24"/>
      <c r="T122" s="24"/>
      <c r="U122" s="24"/>
    </row>
    <row r="123" spans="5:21" ht="12.75">
      <c r="E123" s="23"/>
      <c r="F123" s="24"/>
      <c r="H123" s="23"/>
      <c r="J123" s="201"/>
      <c r="K123" s="201"/>
      <c r="L123" s="201"/>
      <c r="N123" s="24"/>
      <c r="P123" s="24"/>
      <c r="Q123" s="23"/>
      <c r="R123" s="24"/>
      <c r="S123" s="24"/>
      <c r="T123" s="24"/>
      <c r="U123" s="24"/>
    </row>
    <row r="124" spans="5:21" ht="12.75">
      <c r="E124" s="23"/>
      <c r="F124" s="24"/>
      <c r="H124" s="23"/>
      <c r="J124" s="201"/>
      <c r="K124" s="201"/>
      <c r="L124" s="201"/>
      <c r="N124" s="24"/>
      <c r="P124" s="24"/>
      <c r="Q124" s="23"/>
      <c r="R124" s="24"/>
      <c r="S124" s="24"/>
      <c r="T124" s="24"/>
      <c r="U124" s="24"/>
    </row>
    <row r="125" spans="5:21" ht="12.75">
      <c r="E125" s="23"/>
      <c r="F125" s="24"/>
      <c r="H125" s="23"/>
      <c r="J125" s="201"/>
      <c r="K125" s="201"/>
      <c r="L125" s="201"/>
      <c r="N125" s="24"/>
      <c r="P125" s="24"/>
      <c r="Q125" s="23"/>
      <c r="R125" s="24"/>
      <c r="S125" s="24"/>
      <c r="T125" s="24"/>
      <c r="U125" s="24"/>
    </row>
    <row r="126" spans="5:21" ht="12.75">
      <c r="E126" s="23"/>
      <c r="F126" s="24"/>
      <c r="H126" s="23"/>
      <c r="J126" s="201"/>
      <c r="K126" s="201"/>
      <c r="L126" s="201"/>
      <c r="N126" s="24"/>
      <c r="P126" s="24"/>
      <c r="Q126" s="23"/>
      <c r="R126" s="24"/>
      <c r="S126" s="24"/>
      <c r="T126" s="24"/>
      <c r="U126" s="24"/>
    </row>
    <row r="127" spans="5:21" ht="12.75">
      <c r="E127" s="23"/>
      <c r="F127" s="24"/>
      <c r="H127" s="23"/>
      <c r="J127" s="201"/>
      <c r="K127" s="201"/>
      <c r="L127" s="201"/>
      <c r="N127" s="24"/>
      <c r="P127" s="24"/>
      <c r="Q127" s="23"/>
      <c r="R127" s="24"/>
      <c r="S127" s="24"/>
      <c r="T127" s="24"/>
      <c r="U127" s="24"/>
    </row>
    <row r="128" spans="5:21" ht="12.75">
      <c r="E128" s="23"/>
      <c r="F128" s="24"/>
      <c r="H128" s="23"/>
      <c r="J128" s="201"/>
      <c r="K128" s="201"/>
      <c r="L128" s="201"/>
      <c r="N128" s="24"/>
      <c r="P128" s="24"/>
      <c r="Q128" s="23"/>
      <c r="R128" s="24"/>
      <c r="S128" s="24"/>
      <c r="T128" s="24"/>
      <c r="U128" s="24"/>
    </row>
    <row r="129" spans="5:21" ht="12.75">
      <c r="E129" s="23"/>
      <c r="F129" s="24"/>
      <c r="H129" s="23"/>
      <c r="J129" s="201"/>
      <c r="K129" s="201"/>
      <c r="L129" s="201"/>
      <c r="N129" s="24"/>
      <c r="P129" s="24"/>
      <c r="Q129" s="23"/>
      <c r="R129" s="24"/>
      <c r="S129" s="24"/>
      <c r="T129" s="24"/>
      <c r="U129" s="24"/>
    </row>
    <row r="130" spans="5:21" ht="12.75">
      <c r="E130" s="23"/>
      <c r="F130" s="24"/>
      <c r="H130" s="23"/>
      <c r="J130" s="201"/>
      <c r="K130" s="201"/>
      <c r="L130" s="201"/>
      <c r="N130" s="24"/>
      <c r="P130" s="24"/>
      <c r="Q130" s="23"/>
      <c r="R130" s="24"/>
      <c r="S130" s="24"/>
      <c r="T130" s="24"/>
      <c r="U130" s="24"/>
    </row>
    <row r="131" spans="5:21" ht="12.75">
      <c r="E131" s="23"/>
      <c r="F131" s="24"/>
      <c r="H131" s="23"/>
      <c r="J131" s="201"/>
      <c r="K131" s="201"/>
      <c r="L131" s="201"/>
      <c r="N131" s="24"/>
      <c r="P131" s="24"/>
      <c r="Q131" s="23"/>
      <c r="R131" s="24"/>
      <c r="S131" s="24"/>
      <c r="T131" s="24"/>
      <c r="U131" s="24"/>
    </row>
    <row r="132" spans="5:21" ht="12.75">
      <c r="E132" s="23"/>
      <c r="F132" s="24"/>
      <c r="H132" s="23"/>
      <c r="J132" s="201"/>
      <c r="K132" s="201"/>
      <c r="L132" s="201"/>
      <c r="N132" s="24"/>
      <c r="P132" s="24"/>
      <c r="Q132" s="23"/>
      <c r="R132" s="24"/>
      <c r="S132" s="24"/>
      <c r="T132" s="24"/>
      <c r="U132" s="24"/>
    </row>
    <row r="133" spans="5:21" ht="12.75">
      <c r="E133" s="23"/>
      <c r="F133" s="24"/>
      <c r="H133" s="23"/>
      <c r="J133" s="201"/>
      <c r="K133" s="201"/>
      <c r="L133" s="201"/>
      <c r="N133" s="24"/>
      <c r="P133" s="24"/>
      <c r="Q133" s="23"/>
      <c r="R133" s="24"/>
      <c r="S133" s="24"/>
      <c r="T133" s="24"/>
      <c r="U133" s="24"/>
    </row>
    <row r="134" spans="5:21" ht="12.75">
      <c r="E134" s="23"/>
      <c r="F134" s="24"/>
      <c r="H134" s="23"/>
      <c r="J134" s="201"/>
      <c r="K134" s="201"/>
      <c r="L134" s="201"/>
      <c r="N134" s="24"/>
      <c r="P134" s="24"/>
      <c r="Q134" s="23"/>
      <c r="R134" s="24"/>
      <c r="S134" s="24"/>
      <c r="T134" s="24"/>
      <c r="U134" s="24"/>
    </row>
    <row r="135" spans="5:21" ht="12.75">
      <c r="E135" s="23"/>
      <c r="F135" s="24"/>
      <c r="H135" s="23"/>
      <c r="J135" s="201"/>
      <c r="K135" s="201"/>
      <c r="L135" s="201"/>
      <c r="N135" s="24"/>
      <c r="P135" s="24"/>
      <c r="Q135" s="23"/>
      <c r="R135" s="24"/>
      <c r="S135" s="24"/>
      <c r="T135" s="24"/>
      <c r="U135" s="24"/>
    </row>
    <row r="136" spans="5:21" ht="12.75">
      <c r="E136" s="23"/>
      <c r="F136" s="24"/>
      <c r="H136" s="23"/>
      <c r="J136" s="201"/>
      <c r="K136" s="201"/>
      <c r="L136" s="201"/>
      <c r="N136" s="24"/>
      <c r="P136" s="24"/>
      <c r="Q136" s="23"/>
      <c r="R136" s="24"/>
      <c r="S136" s="24"/>
      <c r="T136" s="24"/>
      <c r="U136" s="24"/>
    </row>
    <row r="137" spans="5:21" ht="12.75">
      <c r="E137" s="23"/>
      <c r="F137" s="24"/>
      <c r="H137" s="23"/>
      <c r="J137" s="201"/>
      <c r="K137" s="201"/>
      <c r="L137" s="201"/>
      <c r="N137" s="24"/>
      <c r="P137" s="24"/>
      <c r="Q137" s="23"/>
      <c r="R137" s="24"/>
      <c r="S137" s="24"/>
      <c r="T137" s="24"/>
      <c r="U137" s="24"/>
    </row>
    <row r="138" spans="5:21" ht="12.75">
      <c r="E138" s="23"/>
      <c r="F138" s="24"/>
      <c r="H138" s="23"/>
      <c r="J138" s="201"/>
      <c r="K138" s="201"/>
      <c r="L138" s="201"/>
      <c r="N138" s="24"/>
      <c r="P138" s="24"/>
      <c r="Q138" s="23"/>
      <c r="R138" s="24"/>
      <c r="S138" s="24"/>
      <c r="T138" s="24"/>
      <c r="U138" s="24"/>
    </row>
    <row r="139" spans="5:21" ht="12.75">
      <c r="E139" s="23"/>
      <c r="F139" s="24"/>
      <c r="H139" s="23"/>
      <c r="J139" s="201"/>
      <c r="K139" s="201"/>
      <c r="L139" s="201"/>
      <c r="N139" s="24"/>
      <c r="P139" s="24"/>
      <c r="Q139" s="23"/>
      <c r="R139" s="24"/>
      <c r="S139" s="24"/>
      <c r="T139" s="24"/>
      <c r="U139" s="24"/>
    </row>
    <row r="140" spans="5:21" ht="12.75">
      <c r="E140" s="23"/>
      <c r="F140" s="24"/>
      <c r="H140" s="23"/>
      <c r="J140" s="201"/>
      <c r="K140" s="201"/>
      <c r="L140" s="201"/>
      <c r="N140" s="24"/>
      <c r="P140" s="24"/>
      <c r="Q140" s="23"/>
      <c r="R140" s="24"/>
      <c r="S140" s="24"/>
      <c r="T140" s="24"/>
      <c r="U140" s="24"/>
    </row>
    <row r="141" spans="5:21" ht="12.75">
      <c r="E141" s="23"/>
      <c r="F141" s="24"/>
      <c r="H141" s="23"/>
      <c r="J141" s="201"/>
      <c r="K141" s="201"/>
      <c r="L141" s="201"/>
      <c r="N141" s="24"/>
      <c r="P141" s="24"/>
      <c r="Q141" s="23"/>
      <c r="R141" s="24"/>
      <c r="S141" s="24"/>
      <c r="T141" s="24"/>
      <c r="U141" s="24"/>
    </row>
    <row r="142" spans="5:21" ht="12.75">
      <c r="E142" s="23"/>
      <c r="F142" s="24"/>
      <c r="H142" s="23"/>
      <c r="J142" s="201"/>
      <c r="K142" s="201"/>
      <c r="L142" s="201"/>
      <c r="N142" s="24"/>
      <c r="P142" s="24"/>
      <c r="Q142" s="23"/>
      <c r="R142" s="24"/>
      <c r="S142" s="24"/>
      <c r="T142" s="24"/>
      <c r="U142" s="24"/>
    </row>
    <row r="143" spans="5:21" ht="12.75">
      <c r="E143" s="23"/>
      <c r="F143" s="24"/>
      <c r="H143" s="23"/>
      <c r="J143" s="201"/>
      <c r="K143" s="201"/>
      <c r="L143" s="201"/>
      <c r="N143" s="24"/>
      <c r="P143" s="24"/>
      <c r="Q143" s="23"/>
      <c r="R143" s="24"/>
      <c r="S143" s="24"/>
      <c r="T143" s="24"/>
      <c r="U143" s="24"/>
    </row>
    <row r="144" spans="5:21" ht="12.75">
      <c r="E144" s="23"/>
      <c r="F144" s="24"/>
      <c r="H144" s="23"/>
      <c r="J144" s="201"/>
      <c r="K144" s="201"/>
      <c r="L144" s="201"/>
      <c r="N144" s="24"/>
      <c r="P144" s="24"/>
      <c r="Q144" s="23"/>
      <c r="R144" s="24"/>
      <c r="S144" s="24"/>
      <c r="T144" s="24"/>
      <c r="U144" s="24"/>
    </row>
    <row r="145" spans="5:21" ht="12.75">
      <c r="E145" s="23"/>
      <c r="F145" s="24"/>
      <c r="H145" s="23"/>
      <c r="J145" s="201"/>
      <c r="K145" s="201"/>
      <c r="L145" s="201"/>
      <c r="N145" s="24"/>
      <c r="P145" s="24"/>
      <c r="Q145" s="23"/>
      <c r="R145" s="24"/>
      <c r="S145" s="24"/>
      <c r="T145" s="24"/>
      <c r="U145" s="24"/>
    </row>
    <row r="146" spans="5:21" ht="12.75">
      <c r="E146" s="23"/>
      <c r="F146" s="24"/>
      <c r="H146" s="23"/>
      <c r="J146" s="201"/>
      <c r="K146" s="201"/>
      <c r="L146" s="201"/>
      <c r="N146" s="24"/>
      <c r="P146" s="24"/>
      <c r="Q146" s="23"/>
      <c r="R146" s="24"/>
      <c r="S146" s="24"/>
      <c r="T146" s="24"/>
      <c r="U146" s="24"/>
    </row>
    <row r="147" spans="5:21" ht="12.75">
      <c r="E147" s="23"/>
      <c r="F147" s="24"/>
      <c r="H147" s="23"/>
      <c r="J147" s="201"/>
      <c r="K147" s="201"/>
      <c r="L147" s="201"/>
      <c r="N147" s="24"/>
      <c r="P147" s="24"/>
      <c r="Q147" s="23"/>
      <c r="R147" s="24"/>
      <c r="S147" s="24"/>
      <c r="T147" s="24"/>
      <c r="U147" s="24"/>
    </row>
    <row r="148" spans="5:21" ht="12.75">
      <c r="E148" s="23"/>
      <c r="F148" s="24"/>
      <c r="H148" s="23"/>
      <c r="J148" s="201"/>
      <c r="K148" s="201"/>
      <c r="L148" s="201"/>
      <c r="N148" s="24"/>
      <c r="P148" s="24"/>
      <c r="Q148" s="23"/>
      <c r="R148" s="24"/>
      <c r="S148" s="24"/>
      <c r="T148" s="24"/>
      <c r="U148" s="24"/>
    </row>
    <row r="149" spans="5:21" ht="12.75">
      <c r="E149" s="23"/>
      <c r="F149" s="24"/>
      <c r="H149" s="23"/>
      <c r="J149" s="201"/>
      <c r="K149" s="201"/>
      <c r="L149" s="201"/>
      <c r="N149" s="24"/>
      <c r="P149" s="24"/>
      <c r="Q149" s="23"/>
      <c r="R149" s="24"/>
      <c r="S149" s="24"/>
      <c r="T149" s="24"/>
      <c r="U149" s="24"/>
    </row>
    <row r="150" spans="5:21" ht="12.75">
      <c r="E150" s="23"/>
      <c r="F150" s="24"/>
      <c r="H150" s="23"/>
      <c r="J150" s="201"/>
      <c r="K150" s="201"/>
      <c r="L150" s="201"/>
      <c r="N150" s="24"/>
      <c r="P150" s="24"/>
      <c r="Q150" s="23"/>
      <c r="R150" s="24"/>
      <c r="S150" s="24"/>
      <c r="T150" s="24"/>
      <c r="U150" s="24"/>
    </row>
    <row r="151" spans="5:21" ht="12.75">
      <c r="E151" s="23"/>
      <c r="F151" s="24"/>
      <c r="H151" s="23"/>
      <c r="J151" s="201"/>
      <c r="K151" s="201"/>
      <c r="L151" s="201"/>
      <c r="N151" s="24"/>
      <c r="P151" s="24"/>
      <c r="Q151" s="23"/>
      <c r="R151" s="24"/>
      <c r="S151" s="24"/>
      <c r="T151" s="24"/>
      <c r="U151" s="24"/>
    </row>
    <row r="152" spans="5:21" ht="12.75">
      <c r="E152" s="23"/>
      <c r="F152" s="24"/>
      <c r="H152" s="23"/>
      <c r="J152" s="201"/>
      <c r="K152" s="201"/>
      <c r="L152" s="201"/>
      <c r="N152" s="24"/>
      <c r="P152" s="24"/>
      <c r="Q152" s="23"/>
      <c r="R152" s="24"/>
      <c r="S152" s="24"/>
      <c r="T152" s="24"/>
      <c r="U152" s="24"/>
    </row>
    <row r="153" spans="5:21" ht="12.75">
      <c r="E153" s="23"/>
      <c r="F153" s="24"/>
      <c r="H153" s="23"/>
      <c r="J153" s="201"/>
      <c r="K153" s="201"/>
      <c r="L153" s="201"/>
      <c r="N153" s="24"/>
      <c r="P153" s="24"/>
      <c r="Q153" s="23"/>
      <c r="R153" s="24"/>
      <c r="S153" s="24"/>
      <c r="T153" s="24"/>
      <c r="U153" s="24"/>
    </row>
    <row r="154" spans="5:21" ht="12.75">
      <c r="E154" s="23"/>
      <c r="F154" s="24"/>
      <c r="H154" s="23"/>
      <c r="J154" s="201"/>
      <c r="K154" s="201"/>
      <c r="L154" s="201"/>
      <c r="N154" s="24"/>
      <c r="P154" s="24"/>
      <c r="Q154" s="23"/>
      <c r="R154" s="24"/>
      <c r="S154" s="24"/>
      <c r="T154" s="24"/>
      <c r="U154" s="24"/>
    </row>
    <row r="155" spans="5:21" ht="12.75">
      <c r="E155" s="23"/>
      <c r="F155" s="24"/>
      <c r="H155" s="23"/>
      <c r="J155" s="201"/>
      <c r="K155" s="201"/>
      <c r="L155" s="201"/>
      <c r="N155" s="24"/>
      <c r="P155" s="24"/>
      <c r="Q155" s="23"/>
      <c r="R155" s="24"/>
      <c r="S155" s="24"/>
      <c r="T155" s="24"/>
      <c r="U155" s="24"/>
    </row>
    <row r="156" spans="5:21" ht="12.75">
      <c r="E156" s="23"/>
      <c r="F156" s="24"/>
      <c r="H156" s="23"/>
      <c r="J156" s="201"/>
      <c r="K156" s="201"/>
      <c r="L156" s="201"/>
      <c r="N156" s="24"/>
      <c r="P156" s="24"/>
      <c r="Q156" s="23"/>
      <c r="R156" s="24"/>
      <c r="S156" s="24"/>
      <c r="T156" s="24"/>
      <c r="U156" s="24"/>
    </row>
    <row r="157" spans="5:21" ht="12.75">
      <c r="E157" s="23"/>
      <c r="F157" s="24"/>
      <c r="H157" s="23"/>
      <c r="J157" s="201"/>
      <c r="K157" s="201"/>
      <c r="L157" s="201"/>
      <c r="N157" s="24"/>
      <c r="P157" s="24"/>
      <c r="Q157" s="23"/>
      <c r="R157" s="24"/>
      <c r="S157" s="24"/>
      <c r="T157" s="24"/>
      <c r="U157" s="24"/>
    </row>
    <row r="158" spans="5:21" ht="12.75">
      <c r="E158" s="23"/>
      <c r="F158" s="24"/>
      <c r="H158" s="23"/>
      <c r="J158" s="201"/>
      <c r="K158" s="201"/>
      <c r="L158" s="201"/>
      <c r="N158" s="24"/>
      <c r="P158" s="24"/>
      <c r="Q158" s="23"/>
      <c r="R158" s="24"/>
      <c r="S158" s="24"/>
      <c r="T158" s="24"/>
      <c r="U158" s="24"/>
    </row>
    <row r="159" spans="5:21" ht="12.75">
      <c r="E159" s="23"/>
      <c r="F159" s="24"/>
      <c r="H159" s="23"/>
      <c r="J159" s="201"/>
      <c r="K159" s="201"/>
      <c r="L159" s="201"/>
      <c r="N159" s="24"/>
      <c r="P159" s="24"/>
      <c r="Q159" s="23"/>
      <c r="R159" s="24"/>
      <c r="S159" s="24"/>
      <c r="T159" s="24"/>
      <c r="U159" s="24"/>
    </row>
    <row r="160" spans="5:21" ht="12.75">
      <c r="E160" s="23"/>
      <c r="F160" s="24"/>
      <c r="H160" s="23"/>
      <c r="J160" s="201"/>
      <c r="K160" s="201"/>
      <c r="L160" s="201"/>
      <c r="N160" s="24"/>
      <c r="P160" s="24"/>
      <c r="Q160" s="23"/>
      <c r="R160" s="24"/>
      <c r="S160" s="24"/>
      <c r="T160" s="24"/>
      <c r="U160" s="24"/>
    </row>
    <row r="161" spans="5:21" ht="12.75">
      <c r="E161" s="23"/>
      <c r="F161" s="24"/>
      <c r="H161" s="23"/>
      <c r="J161" s="201"/>
      <c r="K161" s="201"/>
      <c r="L161" s="201"/>
      <c r="N161" s="24"/>
      <c r="P161" s="24"/>
      <c r="Q161" s="23"/>
      <c r="R161" s="24"/>
      <c r="S161" s="24"/>
      <c r="T161" s="24"/>
      <c r="U161" s="24"/>
    </row>
    <row r="162" spans="5:21" ht="12.75">
      <c r="E162" s="23"/>
      <c r="F162" s="24"/>
      <c r="H162" s="23"/>
      <c r="J162" s="201"/>
      <c r="K162" s="201"/>
      <c r="L162" s="201"/>
      <c r="N162" s="24"/>
      <c r="P162" s="24"/>
      <c r="Q162" s="23"/>
      <c r="R162" s="24"/>
      <c r="S162" s="24"/>
      <c r="T162" s="24"/>
      <c r="U162" s="24"/>
    </row>
    <row r="163" spans="5:21" ht="12.75">
      <c r="E163" s="23"/>
      <c r="F163" s="24"/>
      <c r="H163" s="23"/>
      <c r="J163" s="201"/>
      <c r="K163" s="201"/>
      <c r="L163" s="201"/>
      <c r="N163" s="24"/>
      <c r="P163" s="24"/>
      <c r="Q163" s="23"/>
      <c r="R163" s="24"/>
      <c r="S163" s="24"/>
      <c r="T163" s="24"/>
      <c r="U163" s="24"/>
    </row>
    <row r="164" spans="5:21" ht="12.75">
      <c r="E164" s="23"/>
      <c r="F164" s="24"/>
      <c r="H164" s="23"/>
      <c r="J164" s="201"/>
      <c r="K164" s="201"/>
      <c r="L164" s="201"/>
      <c r="N164" s="24"/>
      <c r="P164" s="24"/>
      <c r="Q164" s="23"/>
      <c r="R164" s="24"/>
      <c r="S164" s="24"/>
      <c r="T164" s="24"/>
      <c r="U164" s="24"/>
    </row>
    <row r="165" spans="5:21" ht="12.75">
      <c r="E165" s="23"/>
      <c r="F165" s="24"/>
      <c r="H165" s="23"/>
      <c r="J165" s="201"/>
      <c r="K165" s="201"/>
      <c r="L165" s="201"/>
      <c r="N165" s="24"/>
      <c r="P165" s="24"/>
      <c r="Q165" s="23"/>
      <c r="R165" s="24"/>
      <c r="S165" s="24"/>
      <c r="T165" s="24"/>
      <c r="U165" s="24"/>
    </row>
    <row r="166" spans="5:21" ht="12.75">
      <c r="E166" s="23"/>
      <c r="F166" s="24"/>
      <c r="H166" s="23"/>
      <c r="J166" s="201"/>
      <c r="K166" s="201"/>
      <c r="L166" s="201"/>
      <c r="N166" s="24"/>
      <c r="P166" s="24"/>
      <c r="Q166" s="23"/>
      <c r="R166" s="24"/>
      <c r="S166" s="24"/>
      <c r="T166" s="24"/>
      <c r="U166" s="24"/>
    </row>
    <row r="167" spans="5:21" ht="12.75">
      <c r="E167" s="23"/>
      <c r="F167" s="24"/>
      <c r="H167" s="23"/>
      <c r="J167" s="201"/>
      <c r="K167" s="201"/>
      <c r="L167" s="201"/>
      <c r="N167" s="24"/>
      <c r="P167" s="24"/>
      <c r="Q167" s="23"/>
      <c r="R167" s="24"/>
      <c r="S167" s="24"/>
      <c r="T167" s="24"/>
      <c r="U167" s="24"/>
    </row>
    <row r="168" spans="5:21" ht="12.75">
      <c r="E168" s="23"/>
      <c r="F168" s="24"/>
      <c r="H168" s="23"/>
      <c r="J168" s="201"/>
      <c r="K168" s="201"/>
      <c r="L168" s="201"/>
      <c r="N168" s="24"/>
      <c r="P168" s="24"/>
      <c r="Q168" s="23"/>
      <c r="R168" s="24"/>
      <c r="S168" s="24"/>
      <c r="T168" s="24"/>
      <c r="U168" s="24"/>
    </row>
    <row r="169" spans="5:21" ht="12.75">
      <c r="E169" s="23"/>
      <c r="F169" s="24"/>
      <c r="H169" s="23"/>
      <c r="J169" s="201"/>
      <c r="K169" s="201"/>
      <c r="L169" s="201"/>
      <c r="N169" s="24"/>
      <c r="P169" s="24"/>
      <c r="Q169" s="23"/>
      <c r="R169" s="24"/>
      <c r="S169" s="24"/>
      <c r="T169" s="24"/>
      <c r="U169" s="24"/>
    </row>
    <row r="170" spans="5:21" ht="12.75">
      <c r="E170" s="23"/>
      <c r="F170" s="24"/>
      <c r="H170" s="23"/>
      <c r="J170" s="201"/>
      <c r="K170" s="201"/>
      <c r="L170" s="201"/>
      <c r="N170" s="24"/>
      <c r="P170" s="24"/>
      <c r="Q170" s="23"/>
      <c r="R170" s="24"/>
      <c r="S170" s="24"/>
      <c r="T170" s="24"/>
      <c r="U170" s="24"/>
    </row>
    <row r="171" spans="5:21" ht="12.75">
      <c r="E171" s="23"/>
      <c r="F171" s="24"/>
      <c r="H171" s="23"/>
      <c r="J171" s="201"/>
      <c r="K171" s="201"/>
      <c r="L171" s="201"/>
      <c r="N171" s="24"/>
      <c r="P171" s="24"/>
      <c r="Q171" s="23"/>
      <c r="R171" s="24"/>
      <c r="S171" s="24"/>
      <c r="T171" s="24"/>
      <c r="U171" s="24"/>
    </row>
    <row r="172" spans="5:21" ht="12.75">
      <c r="E172" s="23"/>
      <c r="F172" s="24"/>
      <c r="H172" s="23"/>
      <c r="J172" s="201"/>
      <c r="K172" s="201"/>
      <c r="L172" s="201"/>
      <c r="N172" s="24"/>
      <c r="P172" s="24"/>
      <c r="Q172" s="23"/>
      <c r="R172" s="24"/>
      <c r="S172" s="24"/>
      <c r="T172" s="24"/>
      <c r="U172" s="24"/>
    </row>
    <row r="173" spans="5:21" ht="12.75">
      <c r="E173" s="23"/>
      <c r="F173" s="24"/>
      <c r="H173" s="23"/>
      <c r="J173" s="201"/>
      <c r="K173" s="201"/>
      <c r="L173" s="201"/>
      <c r="N173" s="24"/>
      <c r="P173" s="24"/>
      <c r="Q173" s="23"/>
      <c r="R173" s="24"/>
      <c r="S173" s="24"/>
      <c r="T173" s="24"/>
      <c r="U173" s="24"/>
    </row>
    <row r="174" spans="5:21" ht="12.75">
      <c r="E174" s="23"/>
      <c r="F174" s="24"/>
      <c r="H174" s="23"/>
      <c r="J174" s="201"/>
      <c r="K174" s="201"/>
      <c r="L174" s="201"/>
      <c r="N174" s="24"/>
      <c r="P174" s="24"/>
      <c r="Q174" s="23"/>
      <c r="R174" s="24"/>
      <c r="S174" s="24"/>
      <c r="T174" s="24"/>
      <c r="U174" s="24"/>
    </row>
    <row r="175" spans="5:21" ht="12.75">
      <c r="E175" s="23"/>
      <c r="F175" s="24"/>
      <c r="H175" s="23"/>
      <c r="J175" s="201"/>
      <c r="K175" s="201"/>
      <c r="L175" s="201"/>
      <c r="N175" s="24"/>
      <c r="P175" s="24"/>
      <c r="Q175" s="23"/>
      <c r="R175" s="24"/>
      <c r="S175" s="24"/>
      <c r="T175" s="24"/>
      <c r="U175" s="24"/>
    </row>
    <row r="176" spans="5:21" ht="12.75">
      <c r="E176" s="23"/>
      <c r="F176" s="24"/>
      <c r="H176" s="23"/>
      <c r="J176" s="201"/>
      <c r="K176" s="201"/>
      <c r="L176" s="201"/>
      <c r="N176" s="24"/>
      <c r="P176" s="24"/>
      <c r="Q176" s="23"/>
      <c r="R176" s="24"/>
      <c r="S176" s="24"/>
      <c r="T176" s="24"/>
      <c r="U176" s="24"/>
    </row>
    <row r="177" spans="5:21" ht="12.75">
      <c r="E177" s="23"/>
      <c r="F177" s="24"/>
      <c r="H177" s="23"/>
      <c r="J177" s="201"/>
      <c r="K177" s="201"/>
      <c r="L177" s="201"/>
      <c r="N177" s="24"/>
      <c r="P177" s="24"/>
      <c r="Q177" s="23"/>
      <c r="R177" s="24"/>
      <c r="S177" s="24"/>
      <c r="T177" s="24"/>
      <c r="U177" s="24"/>
    </row>
    <row r="178" spans="5:21" ht="12.75">
      <c r="E178" s="23"/>
      <c r="F178" s="24"/>
      <c r="H178" s="23"/>
      <c r="J178" s="201"/>
      <c r="K178" s="201"/>
      <c r="L178" s="201"/>
      <c r="N178" s="24"/>
      <c r="P178" s="24"/>
      <c r="Q178" s="23"/>
      <c r="R178" s="24"/>
      <c r="S178" s="24"/>
      <c r="T178" s="24"/>
      <c r="U178" s="24"/>
    </row>
    <row r="179" spans="5:21" ht="12.75">
      <c r="E179" s="23"/>
      <c r="F179" s="24"/>
      <c r="H179" s="23"/>
      <c r="J179" s="201"/>
      <c r="K179" s="201"/>
      <c r="L179" s="201"/>
      <c r="N179" s="24"/>
      <c r="P179" s="24"/>
      <c r="Q179" s="23"/>
      <c r="R179" s="24"/>
      <c r="S179" s="24"/>
      <c r="T179" s="24"/>
      <c r="U179" s="24"/>
    </row>
    <row r="180" spans="5:21" ht="12.75">
      <c r="E180" s="23"/>
      <c r="F180" s="24"/>
      <c r="H180" s="23"/>
      <c r="J180" s="201"/>
      <c r="K180" s="201"/>
      <c r="L180" s="201"/>
      <c r="N180" s="24"/>
      <c r="P180" s="24"/>
      <c r="Q180" s="23"/>
      <c r="R180" s="24"/>
      <c r="S180" s="24"/>
      <c r="T180" s="24"/>
      <c r="U180" s="24"/>
    </row>
    <row r="181" spans="5:21" ht="12.75">
      <c r="E181" s="23"/>
      <c r="F181" s="24"/>
      <c r="H181" s="23"/>
      <c r="J181" s="201"/>
      <c r="K181" s="201"/>
      <c r="L181" s="201"/>
      <c r="N181" s="24"/>
      <c r="P181" s="24"/>
      <c r="Q181" s="23"/>
      <c r="R181" s="24"/>
      <c r="S181" s="24"/>
      <c r="T181" s="24"/>
      <c r="U181" s="24"/>
    </row>
    <row r="182" spans="5:21" ht="12.75">
      <c r="E182" s="23"/>
      <c r="F182" s="24"/>
      <c r="H182" s="23"/>
      <c r="J182" s="201"/>
      <c r="K182" s="201"/>
      <c r="L182" s="201"/>
      <c r="N182" s="24"/>
      <c r="P182" s="24"/>
      <c r="Q182" s="23"/>
      <c r="R182" s="24"/>
      <c r="S182" s="24"/>
      <c r="T182" s="24"/>
      <c r="U182" s="24"/>
    </row>
    <row r="183" spans="5:21" ht="12.75">
      <c r="E183" s="23"/>
      <c r="F183" s="24"/>
      <c r="H183" s="23"/>
      <c r="J183" s="201"/>
      <c r="K183" s="201"/>
      <c r="L183" s="201"/>
      <c r="N183" s="24"/>
      <c r="P183" s="24"/>
      <c r="Q183" s="23"/>
      <c r="R183" s="24"/>
      <c r="S183" s="24"/>
      <c r="T183" s="24"/>
      <c r="U183" s="24"/>
    </row>
    <row r="184" spans="5:21" ht="12.75">
      <c r="E184" s="23"/>
      <c r="F184" s="24"/>
      <c r="H184" s="23"/>
      <c r="J184" s="201"/>
      <c r="K184" s="201"/>
      <c r="L184" s="201"/>
      <c r="N184" s="24"/>
      <c r="P184" s="24"/>
      <c r="Q184" s="23"/>
      <c r="R184" s="24"/>
      <c r="S184" s="24"/>
      <c r="T184" s="24"/>
      <c r="U184" s="24"/>
    </row>
    <row r="185" spans="5:21" ht="12.75">
      <c r="E185" s="23"/>
      <c r="F185" s="24"/>
      <c r="H185" s="23"/>
      <c r="J185" s="201"/>
      <c r="K185" s="201"/>
      <c r="L185" s="201"/>
      <c r="N185" s="24"/>
      <c r="P185" s="24"/>
      <c r="Q185" s="23"/>
      <c r="R185" s="24"/>
      <c r="S185" s="24"/>
      <c r="T185" s="24"/>
      <c r="U185" s="24"/>
    </row>
    <row r="186" spans="5:21" ht="12.75">
      <c r="E186" s="23"/>
      <c r="F186" s="24"/>
      <c r="H186" s="23"/>
      <c r="J186" s="201"/>
      <c r="K186" s="201"/>
      <c r="L186" s="201"/>
      <c r="N186" s="24"/>
      <c r="P186" s="24"/>
      <c r="Q186" s="23"/>
      <c r="R186" s="24"/>
      <c r="S186" s="24"/>
      <c r="T186" s="24"/>
      <c r="U186" s="24"/>
    </row>
    <row r="187" spans="5:21" ht="12.75">
      <c r="E187" s="23"/>
      <c r="F187" s="24"/>
      <c r="H187" s="23"/>
      <c r="J187" s="201"/>
      <c r="K187" s="201"/>
      <c r="L187" s="201"/>
      <c r="N187" s="24"/>
      <c r="P187" s="24"/>
      <c r="Q187" s="23"/>
      <c r="R187" s="24"/>
      <c r="S187" s="24"/>
      <c r="T187" s="24"/>
      <c r="U187" s="24"/>
    </row>
    <row r="188" spans="5:21" ht="12.75">
      <c r="E188" s="23"/>
      <c r="F188" s="24"/>
      <c r="H188" s="23"/>
      <c r="J188" s="201"/>
      <c r="K188" s="201"/>
      <c r="L188" s="201"/>
      <c r="N188" s="24"/>
      <c r="P188" s="24"/>
      <c r="Q188" s="23"/>
      <c r="R188" s="24"/>
      <c r="S188" s="24"/>
      <c r="T188" s="24"/>
      <c r="U188" s="24"/>
    </row>
    <row r="189" spans="5:21" ht="12.75">
      <c r="E189" s="23"/>
      <c r="F189" s="24"/>
      <c r="H189" s="23"/>
      <c r="J189" s="201"/>
      <c r="K189" s="201"/>
      <c r="L189" s="201"/>
      <c r="N189" s="24"/>
      <c r="P189" s="24"/>
      <c r="Q189" s="23"/>
      <c r="R189" s="24"/>
      <c r="S189" s="24"/>
      <c r="T189" s="24"/>
      <c r="U189" s="24"/>
    </row>
    <row r="190" spans="5:21" ht="12.75">
      <c r="E190" s="23"/>
      <c r="F190" s="24"/>
      <c r="H190" s="23"/>
      <c r="J190" s="201"/>
      <c r="K190" s="201"/>
      <c r="L190" s="201"/>
      <c r="N190" s="24"/>
      <c r="P190" s="24"/>
      <c r="Q190" s="23"/>
      <c r="R190" s="24"/>
      <c r="S190" s="24"/>
      <c r="T190" s="24"/>
      <c r="U190" s="24"/>
    </row>
    <row r="191" spans="5:21" ht="12.75">
      <c r="E191" s="23"/>
      <c r="F191" s="24"/>
      <c r="H191" s="23"/>
      <c r="J191" s="201"/>
      <c r="K191" s="201"/>
      <c r="L191" s="201"/>
      <c r="N191" s="24"/>
      <c r="P191" s="24"/>
      <c r="Q191" s="23"/>
      <c r="R191" s="24"/>
      <c r="S191" s="24"/>
      <c r="T191" s="24"/>
      <c r="U191" s="24"/>
    </row>
    <row r="192" spans="5:21" ht="12.75">
      <c r="E192" s="23"/>
      <c r="F192" s="24"/>
      <c r="H192" s="23"/>
      <c r="J192" s="201"/>
      <c r="K192" s="201"/>
      <c r="L192" s="201"/>
      <c r="N192" s="24"/>
      <c r="P192" s="24"/>
      <c r="Q192" s="23"/>
      <c r="R192" s="24"/>
      <c r="S192" s="24"/>
      <c r="T192" s="24"/>
      <c r="U192" s="24"/>
    </row>
    <row r="193" spans="5:21" ht="12.75">
      <c r="E193" s="23"/>
      <c r="F193" s="24"/>
      <c r="H193" s="23"/>
      <c r="J193" s="201"/>
      <c r="K193" s="201"/>
      <c r="L193" s="201"/>
      <c r="N193" s="24"/>
      <c r="P193" s="24"/>
      <c r="Q193" s="23"/>
      <c r="R193" s="24"/>
      <c r="S193" s="24"/>
      <c r="T193" s="24"/>
      <c r="U193" s="24"/>
    </row>
    <row r="194" spans="5:21" ht="12.75">
      <c r="E194" s="23"/>
      <c r="F194" s="24"/>
      <c r="H194" s="23"/>
      <c r="J194" s="201"/>
      <c r="K194" s="201"/>
      <c r="L194" s="201"/>
      <c r="N194" s="24"/>
      <c r="P194" s="24"/>
      <c r="Q194" s="23"/>
      <c r="R194" s="24"/>
      <c r="S194" s="24"/>
      <c r="T194" s="24"/>
      <c r="U194" s="24"/>
    </row>
    <row r="195" spans="5:21" ht="12.75">
      <c r="E195" s="23"/>
      <c r="F195" s="24"/>
      <c r="H195" s="23"/>
      <c r="J195" s="201"/>
      <c r="K195" s="201"/>
      <c r="L195" s="201"/>
      <c r="N195" s="24"/>
      <c r="P195" s="24"/>
      <c r="Q195" s="23"/>
      <c r="R195" s="24"/>
      <c r="S195" s="24"/>
      <c r="T195" s="24"/>
      <c r="U195" s="24"/>
    </row>
    <row r="196" spans="5:21" ht="12.75">
      <c r="E196" s="23"/>
      <c r="F196" s="24"/>
      <c r="H196" s="23"/>
      <c r="J196" s="201"/>
      <c r="K196" s="201"/>
      <c r="L196" s="201"/>
      <c r="N196" s="24"/>
      <c r="P196" s="24"/>
      <c r="Q196" s="23"/>
      <c r="R196" s="24"/>
      <c r="S196" s="24"/>
      <c r="T196" s="24"/>
      <c r="U196" s="24"/>
    </row>
    <row r="197" spans="5:21" ht="12.75">
      <c r="E197" s="23"/>
      <c r="F197" s="24"/>
      <c r="H197" s="23"/>
      <c r="J197" s="201"/>
      <c r="K197" s="201"/>
      <c r="L197" s="201"/>
      <c r="N197" s="24"/>
      <c r="P197" s="24"/>
      <c r="Q197" s="23"/>
      <c r="R197" s="24"/>
      <c r="S197" s="24"/>
      <c r="T197" s="24"/>
      <c r="U197" s="24"/>
    </row>
    <row r="198" spans="5:21" ht="12.75">
      <c r="E198" s="23"/>
      <c r="F198" s="24"/>
      <c r="H198" s="23"/>
      <c r="J198" s="201"/>
      <c r="K198" s="201"/>
      <c r="L198" s="201"/>
      <c r="N198" s="24"/>
      <c r="P198" s="24"/>
      <c r="Q198" s="23"/>
      <c r="R198" s="24"/>
      <c r="S198" s="24"/>
      <c r="T198" s="24"/>
      <c r="U198" s="24"/>
    </row>
    <row r="199" spans="5:21" ht="12.75">
      <c r="E199" s="23"/>
      <c r="F199" s="24"/>
      <c r="H199" s="23"/>
      <c r="J199" s="201"/>
      <c r="K199" s="201"/>
      <c r="L199" s="201"/>
      <c r="N199" s="24"/>
      <c r="P199" s="24"/>
      <c r="Q199" s="23"/>
      <c r="R199" s="24"/>
      <c r="S199" s="24"/>
      <c r="T199" s="24"/>
      <c r="U199" s="24"/>
    </row>
    <row r="200" spans="5:21" ht="12.75">
      <c r="E200" s="23"/>
      <c r="F200" s="24"/>
      <c r="H200" s="23"/>
      <c r="J200" s="201"/>
      <c r="K200" s="201"/>
      <c r="L200" s="201"/>
      <c r="N200" s="24"/>
      <c r="P200" s="24"/>
      <c r="Q200" s="23"/>
      <c r="R200" s="24"/>
      <c r="S200" s="24"/>
      <c r="T200" s="24"/>
      <c r="U200" s="24"/>
    </row>
    <row r="201" spans="5:21" ht="12.75">
      <c r="E201" s="23"/>
      <c r="F201" s="24"/>
      <c r="H201" s="23"/>
      <c r="J201" s="201"/>
      <c r="K201" s="201"/>
      <c r="L201" s="201"/>
      <c r="N201" s="24"/>
      <c r="P201" s="24"/>
      <c r="Q201" s="23"/>
      <c r="R201" s="24"/>
      <c r="S201" s="24"/>
      <c r="T201" s="24"/>
      <c r="U201" s="24"/>
    </row>
    <row r="202" spans="5:21" ht="12.75">
      <c r="E202" s="23"/>
      <c r="F202" s="24"/>
      <c r="H202" s="23"/>
      <c r="J202" s="201"/>
      <c r="K202" s="201"/>
      <c r="L202" s="201"/>
      <c r="N202" s="24"/>
      <c r="P202" s="24"/>
      <c r="Q202" s="23"/>
      <c r="R202" s="24"/>
      <c r="S202" s="24"/>
      <c r="T202" s="24"/>
      <c r="U202" s="24"/>
    </row>
    <row r="203" spans="5:21" ht="12.75">
      <c r="E203" s="23"/>
      <c r="F203" s="24"/>
      <c r="H203" s="23"/>
      <c r="J203" s="201"/>
      <c r="K203" s="201"/>
      <c r="L203" s="201"/>
      <c r="N203" s="24"/>
      <c r="P203" s="24"/>
      <c r="Q203" s="23"/>
      <c r="R203" s="24"/>
      <c r="S203" s="24"/>
      <c r="T203" s="24"/>
      <c r="U203" s="24"/>
    </row>
    <row r="204" spans="5:21" ht="12.75">
      <c r="E204" s="23"/>
      <c r="F204" s="24"/>
      <c r="H204" s="23"/>
      <c r="J204" s="201"/>
      <c r="K204" s="201"/>
      <c r="L204" s="201"/>
      <c r="N204" s="24"/>
      <c r="P204" s="24"/>
      <c r="Q204" s="23"/>
      <c r="R204" s="24"/>
      <c r="S204" s="24"/>
      <c r="T204" s="24"/>
      <c r="U204" s="24"/>
    </row>
    <row r="205" spans="5:21" ht="12.75">
      <c r="E205" s="23"/>
      <c r="F205" s="24"/>
      <c r="H205" s="23"/>
      <c r="J205" s="201"/>
      <c r="K205" s="201"/>
      <c r="L205" s="201"/>
      <c r="N205" s="24"/>
      <c r="P205" s="24"/>
      <c r="Q205" s="23"/>
      <c r="R205" s="24"/>
      <c r="S205" s="24"/>
      <c r="T205" s="24"/>
      <c r="U205" s="24"/>
    </row>
    <row r="206" spans="5:21" ht="12.75">
      <c r="E206" s="23"/>
      <c r="F206" s="24"/>
      <c r="H206" s="23"/>
      <c r="J206" s="201"/>
      <c r="K206" s="201"/>
      <c r="L206" s="201"/>
      <c r="N206" s="24"/>
      <c r="P206" s="24"/>
      <c r="Q206" s="23"/>
      <c r="R206" s="24"/>
      <c r="S206" s="24"/>
      <c r="T206" s="24"/>
      <c r="U206" s="24"/>
    </row>
    <row r="207" spans="5:21" ht="12.75">
      <c r="E207" s="23"/>
      <c r="F207" s="24"/>
      <c r="H207" s="23"/>
      <c r="J207" s="201"/>
      <c r="K207" s="201"/>
      <c r="L207" s="201"/>
      <c r="N207" s="24"/>
      <c r="P207" s="24"/>
      <c r="Q207" s="23"/>
      <c r="R207" s="24"/>
      <c r="S207" s="24"/>
      <c r="T207" s="24"/>
      <c r="U207" s="24"/>
    </row>
    <row r="208" spans="5:21" ht="12.75">
      <c r="E208" s="23"/>
      <c r="F208" s="24"/>
      <c r="H208" s="23"/>
      <c r="J208" s="201"/>
      <c r="K208" s="201"/>
      <c r="L208" s="201"/>
      <c r="N208" s="24"/>
      <c r="P208" s="24"/>
      <c r="Q208" s="23"/>
      <c r="R208" s="24"/>
      <c r="S208" s="24"/>
      <c r="T208" s="24"/>
      <c r="U208" s="24"/>
    </row>
    <row r="209" spans="5:21" ht="12.75">
      <c r="E209" s="23"/>
      <c r="F209" s="24"/>
      <c r="H209" s="23"/>
      <c r="J209" s="201"/>
      <c r="K209" s="201"/>
      <c r="L209" s="201"/>
      <c r="N209" s="24"/>
      <c r="P209" s="24"/>
      <c r="Q209" s="23"/>
      <c r="R209" s="24"/>
      <c r="S209" s="24"/>
      <c r="T209" s="24"/>
      <c r="U209" s="24"/>
    </row>
    <row r="210" spans="5:21" ht="12.75">
      <c r="E210" s="23"/>
      <c r="F210" s="24"/>
      <c r="H210" s="23"/>
      <c r="J210" s="201"/>
      <c r="K210" s="201"/>
      <c r="L210" s="201"/>
      <c r="N210" s="24"/>
      <c r="P210" s="24"/>
      <c r="Q210" s="23"/>
      <c r="R210" s="24"/>
      <c r="S210" s="24"/>
      <c r="T210" s="24"/>
      <c r="U210" s="24"/>
    </row>
    <row r="211" spans="5:21" ht="12.75">
      <c r="E211" s="23"/>
      <c r="F211" s="24"/>
      <c r="H211" s="23"/>
      <c r="J211" s="201"/>
      <c r="K211" s="201"/>
      <c r="L211" s="201"/>
      <c r="N211" s="24"/>
      <c r="P211" s="24"/>
      <c r="Q211" s="23"/>
      <c r="R211" s="24"/>
      <c r="S211" s="24"/>
      <c r="T211" s="24"/>
      <c r="U211" s="24"/>
    </row>
    <row r="212" spans="5:21" ht="12.75">
      <c r="E212" s="23"/>
      <c r="F212" s="24"/>
      <c r="H212" s="23"/>
      <c r="J212" s="201"/>
      <c r="K212" s="201"/>
      <c r="L212" s="201"/>
      <c r="N212" s="24"/>
      <c r="P212" s="24"/>
      <c r="Q212" s="23"/>
      <c r="R212" s="24"/>
      <c r="S212" s="24"/>
      <c r="T212" s="24"/>
      <c r="U212" s="24"/>
    </row>
    <row r="213" spans="5:21" ht="12.75">
      <c r="E213" s="23"/>
      <c r="F213" s="24"/>
      <c r="H213" s="23"/>
      <c r="J213" s="201"/>
      <c r="K213" s="201"/>
      <c r="L213" s="201"/>
      <c r="N213" s="24"/>
      <c r="P213" s="24"/>
      <c r="Q213" s="23"/>
      <c r="R213" s="24"/>
      <c r="S213" s="24"/>
      <c r="T213" s="24"/>
      <c r="U213" s="24"/>
    </row>
    <row r="214" spans="5:21" ht="12.75">
      <c r="E214" s="23"/>
      <c r="F214" s="24"/>
      <c r="H214" s="23"/>
      <c r="J214" s="201"/>
      <c r="K214" s="201"/>
      <c r="L214" s="201"/>
      <c r="N214" s="24"/>
      <c r="P214" s="24"/>
      <c r="Q214" s="23"/>
      <c r="R214" s="24"/>
      <c r="S214" s="24"/>
      <c r="T214" s="24"/>
      <c r="U214" s="24"/>
    </row>
    <row r="215" spans="5:21" ht="12.75">
      <c r="E215" s="23"/>
      <c r="F215" s="24"/>
      <c r="H215" s="23"/>
      <c r="J215" s="201"/>
      <c r="K215" s="201"/>
      <c r="L215" s="201"/>
      <c r="N215" s="24"/>
      <c r="P215" s="24"/>
      <c r="Q215" s="23"/>
      <c r="R215" s="24"/>
      <c r="S215" s="24"/>
      <c r="T215" s="24"/>
      <c r="U215" s="24"/>
    </row>
    <row r="216" spans="5:21" ht="12.75">
      <c r="E216" s="23"/>
      <c r="F216" s="24"/>
      <c r="H216" s="23"/>
      <c r="J216" s="201"/>
      <c r="K216" s="201"/>
      <c r="L216" s="201"/>
      <c r="N216" s="24"/>
      <c r="P216" s="24"/>
      <c r="Q216" s="23"/>
      <c r="R216" s="24"/>
      <c r="S216" s="24"/>
      <c r="T216" s="24"/>
      <c r="U216" s="24"/>
    </row>
    <row r="217" spans="5:21" ht="12.75">
      <c r="E217" s="23"/>
      <c r="F217" s="24"/>
      <c r="H217" s="23"/>
      <c r="J217" s="201"/>
      <c r="K217" s="201"/>
      <c r="L217" s="201"/>
      <c r="N217" s="24"/>
      <c r="P217" s="24"/>
      <c r="Q217" s="23"/>
      <c r="R217" s="24"/>
      <c r="S217" s="24"/>
      <c r="T217" s="24"/>
      <c r="U217" s="24"/>
    </row>
    <row r="218" spans="5:21" ht="12.75">
      <c r="E218" s="23"/>
      <c r="F218" s="24"/>
      <c r="H218" s="23"/>
      <c r="J218" s="201"/>
      <c r="K218" s="201"/>
      <c r="L218" s="201"/>
      <c r="N218" s="24"/>
      <c r="P218" s="24"/>
      <c r="Q218" s="23"/>
      <c r="R218" s="24"/>
      <c r="S218" s="24"/>
      <c r="T218" s="24"/>
      <c r="U218" s="24"/>
    </row>
    <row r="219" spans="5:21" ht="12.75">
      <c r="E219" s="23"/>
      <c r="F219" s="24"/>
      <c r="H219" s="23"/>
      <c r="J219" s="201"/>
      <c r="K219" s="201"/>
      <c r="L219" s="201"/>
      <c r="N219" s="24"/>
      <c r="P219" s="24"/>
      <c r="Q219" s="23"/>
      <c r="R219" s="24"/>
      <c r="S219" s="24"/>
      <c r="T219" s="24"/>
      <c r="U219" s="24"/>
    </row>
    <row r="220" spans="5:21" ht="12.75">
      <c r="E220" s="23"/>
      <c r="F220" s="24"/>
      <c r="H220" s="23"/>
      <c r="J220" s="201"/>
      <c r="K220" s="201"/>
      <c r="L220" s="201"/>
      <c r="N220" s="24"/>
      <c r="P220" s="24"/>
      <c r="Q220" s="23"/>
      <c r="R220" s="24"/>
      <c r="S220" s="24"/>
      <c r="T220" s="24"/>
      <c r="U220" s="24"/>
    </row>
    <row r="221" spans="5:21" ht="12.75">
      <c r="E221" s="23"/>
      <c r="F221" s="24"/>
      <c r="H221" s="23"/>
      <c r="J221" s="201"/>
      <c r="K221" s="201"/>
      <c r="L221" s="201"/>
      <c r="N221" s="24"/>
      <c r="P221" s="24"/>
      <c r="Q221" s="23"/>
      <c r="R221" s="24"/>
      <c r="S221" s="24"/>
      <c r="T221" s="24"/>
      <c r="U221" s="24"/>
    </row>
    <row r="222" spans="5:21" ht="12.75">
      <c r="E222" s="23"/>
      <c r="F222" s="24"/>
      <c r="H222" s="23"/>
      <c r="J222" s="201"/>
      <c r="K222" s="201"/>
      <c r="L222" s="201"/>
      <c r="N222" s="24"/>
      <c r="P222" s="24"/>
      <c r="Q222" s="23"/>
      <c r="R222" s="24"/>
      <c r="S222" s="24"/>
      <c r="T222" s="24"/>
      <c r="U222" s="24"/>
    </row>
    <row r="223" spans="5:21" ht="12.75">
      <c r="E223" s="23"/>
      <c r="F223" s="24"/>
      <c r="H223" s="23"/>
      <c r="J223" s="201"/>
      <c r="K223" s="201"/>
      <c r="L223" s="201"/>
      <c r="N223" s="24"/>
      <c r="P223" s="24"/>
      <c r="Q223" s="23"/>
      <c r="R223" s="24"/>
      <c r="S223" s="24"/>
      <c r="T223" s="24"/>
      <c r="U223" s="24"/>
    </row>
    <row r="224" spans="5:21" ht="12.75">
      <c r="E224" s="23"/>
      <c r="F224" s="24"/>
      <c r="H224" s="23"/>
      <c r="J224" s="201"/>
      <c r="K224" s="201"/>
      <c r="L224" s="201"/>
      <c r="N224" s="24"/>
      <c r="P224" s="24"/>
      <c r="Q224" s="23"/>
      <c r="R224" s="24"/>
      <c r="S224" s="24"/>
      <c r="T224" s="24"/>
      <c r="U224" s="24"/>
    </row>
    <row r="225" spans="5:21" ht="12.75">
      <c r="E225" s="23"/>
      <c r="F225" s="24"/>
      <c r="H225" s="23"/>
      <c r="J225" s="201"/>
      <c r="K225" s="201"/>
      <c r="L225" s="201"/>
      <c r="N225" s="24"/>
      <c r="P225" s="24"/>
      <c r="Q225" s="23"/>
      <c r="R225" s="24"/>
      <c r="S225" s="24"/>
      <c r="T225" s="24"/>
      <c r="U225" s="24"/>
    </row>
    <row r="226" spans="5:21" ht="12.75">
      <c r="E226" s="23"/>
      <c r="F226" s="24"/>
      <c r="H226" s="23"/>
      <c r="J226" s="201"/>
      <c r="K226" s="201"/>
      <c r="L226" s="201"/>
      <c r="N226" s="24"/>
      <c r="P226" s="24"/>
      <c r="Q226" s="23"/>
      <c r="R226" s="24"/>
      <c r="S226" s="24"/>
      <c r="T226" s="24"/>
      <c r="U226" s="24"/>
    </row>
    <row r="227" spans="5:21" ht="12.75">
      <c r="E227" s="23"/>
      <c r="F227" s="24"/>
      <c r="H227" s="23"/>
      <c r="J227" s="201"/>
      <c r="K227" s="201"/>
      <c r="L227" s="201"/>
      <c r="N227" s="24"/>
      <c r="P227" s="24"/>
      <c r="Q227" s="23"/>
      <c r="R227" s="24"/>
      <c r="S227" s="24"/>
      <c r="T227" s="24"/>
      <c r="U227" s="24"/>
    </row>
    <row r="228" spans="5:21" ht="12.75">
      <c r="E228" s="23"/>
      <c r="F228" s="24"/>
      <c r="H228" s="23"/>
      <c r="J228" s="201"/>
      <c r="K228" s="201"/>
      <c r="L228" s="201"/>
      <c r="N228" s="24"/>
      <c r="P228" s="24"/>
      <c r="Q228" s="23"/>
      <c r="R228" s="24"/>
      <c r="S228" s="24"/>
      <c r="T228" s="24"/>
      <c r="U228" s="24"/>
    </row>
    <row r="229" spans="5:21" ht="12.75">
      <c r="E229" s="23"/>
      <c r="F229" s="24"/>
      <c r="H229" s="23"/>
      <c r="J229" s="201"/>
      <c r="K229" s="201"/>
      <c r="L229" s="201"/>
      <c r="N229" s="24"/>
      <c r="P229" s="24"/>
      <c r="Q229" s="23"/>
      <c r="R229" s="24"/>
      <c r="S229" s="24"/>
      <c r="T229" s="24"/>
      <c r="U229" s="24"/>
    </row>
    <row r="230" spans="5:21" ht="12.75">
      <c r="E230" s="23"/>
      <c r="F230" s="24"/>
      <c r="H230" s="23"/>
      <c r="J230" s="201"/>
      <c r="K230" s="201"/>
      <c r="L230" s="201"/>
      <c r="N230" s="24"/>
      <c r="P230" s="24"/>
      <c r="Q230" s="23"/>
      <c r="R230" s="24"/>
      <c r="S230" s="24"/>
      <c r="T230" s="24"/>
      <c r="U230" s="24"/>
    </row>
    <row r="231" spans="5:21" ht="12.75">
      <c r="E231" s="23"/>
      <c r="F231" s="24"/>
      <c r="H231" s="23"/>
      <c r="J231" s="201"/>
      <c r="K231" s="201"/>
      <c r="L231" s="201"/>
      <c r="N231" s="24"/>
      <c r="P231" s="24"/>
      <c r="Q231" s="23"/>
      <c r="R231" s="24"/>
      <c r="S231" s="24"/>
      <c r="T231" s="24"/>
      <c r="U231" s="24"/>
    </row>
    <row r="232" spans="5:21" ht="12.75">
      <c r="E232" s="23"/>
      <c r="F232" s="24"/>
      <c r="H232" s="23"/>
      <c r="J232" s="201"/>
      <c r="K232" s="201"/>
      <c r="L232" s="201"/>
      <c r="N232" s="24"/>
      <c r="P232" s="24"/>
      <c r="Q232" s="23"/>
      <c r="R232" s="24"/>
      <c r="S232" s="24"/>
      <c r="T232" s="24"/>
      <c r="U232" s="24"/>
    </row>
    <row r="233" spans="5:21" ht="12.75">
      <c r="E233" s="23"/>
      <c r="F233" s="24"/>
      <c r="H233" s="23"/>
      <c r="J233" s="201"/>
      <c r="K233" s="201"/>
      <c r="L233" s="201"/>
      <c r="N233" s="24"/>
      <c r="P233" s="24"/>
      <c r="Q233" s="23"/>
      <c r="R233" s="24"/>
      <c r="S233" s="24"/>
      <c r="T233" s="24"/>
      <c r="U233" s="24"/>
    </row>
    <row r="234" spans="5:21" ht="12.75">
      <c r="E234" s="23"/>
      <c r="F234" s="24"/>
      <c r="H234" s="23"/>
      <c r="J234" s="201"/>
      <c r="K234" s="201"/>
      <c r="L234" s="201"/>
      <c r="N234" s="24"/>
      <c r="P234" s="24"/>
      <c r="Q234" s="23"/>
      <c r="R234" s="24"/>
      <c r="S234" s="24"/>
      <c r="T234" s="24"/>
      <c r="U234" s="24"/>
    </row>
    <row r="235" spans="5:21" ht="12.75">
      <c r="E235" s="23"/>
      <c r="F235" s="24"/>
      <c r="H235" s="23"/>
      <c r="J235" s="201"/>
      <c r="K235" s="201"/>
      <c r="L235" s="201"/>
      <c r="N235" s="24"/>
      <c r="P235" s="24"/>
      <c r="Q235" s="23"/>
      <c r="R235" s="24"/>
      <c r="S235" s="24"/>
      <c r="T235" s="24"/>
      <c r="U235" s="24"/>
    </row>
    <row r="236" spans="5:21" ht="12.75">
      <c r="E236" s="23"/>
      <c r="F236" s="24"/>
      <c r="H236" s="23"/>
      <c r="J236" s="201"/>
      <c r="K236" s="201"/>
      <c r="L236" s="201"/>
      <c r="N236" s="24"/>
      <c r="P236" s="24"/>
      <c r="Q236" s="23"/>
      <c r="R236" s="24"/>
      <c r="S236" s="24"/>
      <c r="T236" s="24"/>
      <c r="U236" s="24"/>
    </row>
    <row r="237" spans="5:21" ht="12.75">
      <c r="E237" s="23"/>
      <c r="F237" s="24"/>
      <c r="H237" s="23"/>
      <c r="J237" s="201"/>
      <c r="K237" s="201"/>
      <c r="L237" s="201"/>
      <c r="N237" s="24"/>
      <c r="P237" s="24"/>
      <c r="Q237" s="23"/>
      <c r="R237" s="24"/>
      <c r="S237" s="24"/>
      <c r="T237" s="24"/>
      <c r="U237" s="24"/>
    </row>
    <row r="238" spans="5:21" ht="12.75">
      <c r="E238" s="23"/>
      <c r="F238" s="24"/>
      <c r="H238" s="23"/>
      <c r="J238" s="201"/>
      <c r="K238" s="201"/>
      <c r="L238" s="201"/>
      <c r="N238" s="24"/>
      <c r="P238" s="24"/>
      <c r="Q238" s="23"/>
      <c r="R238" s="24"/>
      <c r="S238" s="24"/>
      <c r="T238" s="24"/>
      <c r="U238" s="24"/>
    </row>
    <row r="239" spans="5:21" ht="12.75">
      <c r="E239" s="23"/>
      <c r="F239" s="24"/>
      <c r="H239" s="23"/>
      <c r="J239" s="201"/>
      <c r="K239" s="201"/>
      <c r="L239" s="201"/>
      <c r="N239" s="24"/>
      <c r="P239" s="24"/>
      <c r="Q239" s="23"/>
      <c r="R239" s="24"/>
      <c r="S239" s="24"/>
      <c r="T239" s="24"/>
      <c r="U239" s="24"/>
    </row>
    <row r="240" spans="5:21" ht="12.75">
      <c r="E240" s="23"/>
      <c r="F240" s="24"/>
      <c r="H240" s="23"/>
      <c r="J240" s="201"/>
      <c r="K240" s="201"/>
      <c r="L240" s="201"/>
      <c r="N240" s="24"/>
      <c r="P240" s="24"/>
      <c r="Q240" s="23"/>
      <c r="R240" s="24"/>
      <c r="S240" s="24"/>
      <c r="T240" s="24"/>
      <c r="U240" s="24"/>
    </row>
    <row r="241" spans="5:21" ht="12.75">
      <c r="E241" s="23"/>
      <c r="F241" s="24"/>
      <c r="H241" s="23"/>
      <c r="J241" s="201"/>
      <c r="K241" s="201"/>
      <c r="L241" s="201"/>
      <c r="N241" s="24"/>
      <c r="P241" s="24"/>
      <c r="Q241" s="23"/>
      <c r="R241" s="24"/>
      <c r="S241" s="24"/>
      <c r="T241" s="24"/>
      <c r="U241" s="24"/>
    </row>
    <row r="242" spans="5:21" ht="12.75">
      <c r="E242" s="23"/>
      <c r="F242" s="24"/>
      <c r="H242" s="23"/>
      <c r="J242" s="201"/>
      <c r="K242" s="201"/>
      <c r="L242" s="201"/>
      <c r="N242" s="24"/>
      <c r="P242" s="24"/>
      <c r="Q242" s="23"/>
      <c r="R242" s="24"/>
      <c r="S242" s="24"/>
      <c r="T242" s="24"/>
      <c r="U242" s="24"/>
    </row>
    <row r="243" spans="5:21" ht="12.75">
      <c r="E243" s="23"/>
      <c r="F243" s="24"/>
      <c r="H243" s="23"/>
      <c r="J243" s="201"/>
      <c r="K243" s="201"/>
      <c r="L243" s="201"/>
      <c r="N243" s="24"/>
      <c r="P243" s="24"/>
      <c r="Q243" s="23"/>
      <c r="R243" s="24"/>
      <c r="S243" s="24"/>
      <c r="T243" s="24"/>
      <c r="U243" s="24"/>
    </row>
    <row r="244" spans="5:21" ht="12.75">
      <c r="E244" s="23"/>
      <c r="F244" s="24"/>
      <c r="H244" s="23"/>
      <c r="J244" s="201"/>
      <c r="K244" s="201"/>
      <c r="L244" s="201"/>
      <c r="N244" s="24"/>
      <c r="P244" s="24"/>
      <c r="Q244" s="23"/>
      <c r="R244" s="24"/>
      <c r="S244" s="24"/>
      <c r="T244" s="24"/>
      <c r="U244" s="24"/>
    </row>
    <row r="245" spans="5:21" ht="12.75">
      <c r="E245" s="23"/>
      <c r="F245" s="24"/>
      <c r="H245" s="23"/>
      <c r="J245" s="201"/>
      <c r="K245" s="201"/>
      <c r="L245" s="201"/>
      <c r="N245" s="24"/>
      <c r="P245" s="24"/>
      <c r="Q245" s="23"/>
      <c r="R245" s="24"/>
      <c r="S245" s="24"/>
      <c r="T245" s="24"/>
      <c r="U245" s="24"/>
    </row>
    <row r="246" spans="5:21" ht="12.75">
      <c r="E246" s="23"/>
      <c r="F246" s="24"/>
      <c r="H246" s="23"/>
      <c r="J246" s="201"/>
      <c r="K246" s="201"/>
      <c r="L246" s="201"/>
      <c r="N246" s="24"/>
      <c r="P246" s="24"/>
      <c r="Q246" s="23"/>
      <c r="R246" s="24"/>
      <c r="S246" s="24"/>
      <c r="T246" s="24"/>
      <c r="U246" s="24"/>
    </row>
    <row r="247" spans="5:21" ht="12.75">
      <c r="E247" s="23"/>
      <c r="F247" s="24"/>
      <c r="H247" s="23"/>
      <c r="J247" s="201"/>
      <c r="K247" s="201"/>
      <c r="L247" s="201"/>
      <c r="N247" s="24"/>
      <c r="P247" s="24"/>
      <c r="Q247" s="23"/>
      <c r="R247" s="24"/>
      <c r="S247" s="24"/>
      <c r="T247" s="24"/>
      <c r="U247" s="24"/>
    </row>
    <row r="248" spans="5:21" ht="12.75">
      <c r="E248" s="23"/>
      <c r="F248" s="24"/>
      <c r="H248" s="23"/>
      <c r="J248" s="201"/>
      <c r="K248" s="201"/>
      <c r="L248" s="201"/>
      <c r="N248" s="24"/>
      <c r="P248" s="24"/>
      <c r="Q248" s="23"/>
      <c r="R248" s="24"/>
      <c r="S248" s="24"/>
      <c r="T248" s="24"/>
      <c r="U248" s="24"/>
    </row>
    <row r="249" spans="5:21" ht="12.75">
      <c r="E249" s="23"/>
      <c r="F249" s="24"/>
      <c r="H249" s="23"/>
      <c r="J249" s="201"/>
      <c r="K249" s="201"/>
      <c r="L249" s="201"/>
      <c r="N249" s="24"/>
      <c r="P249" s="24"/>
      <c r="Q249" s="23"/>
      <c r="R249" s="24"/>
      <c r="S249" s="24"/>
      <c r="T249" s="24"/>
      <c r="U249" s="24"/>
    </row>
    <row r="250" spans="5:21" ht="12.75">
      <c r="E250" s="23"/>
      <c r="F250" s="24"/>
      <c r="H250" s="23"/>
      <c r="J250" s="201"/>
      <c r="K250" s="201"/>
      <c r="L250" s="201"/>
      <c r="N250" s="24"/>
      <c r="P250" s="24"/>
      <c r="Q250" s="23"/>
      <c r="R250" s="24"/>
      <c r="S250" s="24"/>
      <c r="T250" s="24"/>
      <c r="U250" s="24"/>
    </row>
    <row r="251" spans="5:21" ht="12.75">
      <c r="E251" s="23"/>
      <c r="F251" s="24"/>
      <c r="H251" s="23"/>
      <c r="J251" s="201"/>
      <c r="K251" s="201"/>
      <c r="L251" s="201"/>
      <c r="N251" s="24"/>
      <c r="P251" s="24"/>
      <c r="Q251" s="23"/>
      <c r="R251" s="24"/>
      <c r="S251" s="24"/>
      <c r="T251" s="24"/>
      <c r="U251" s="24"/>
    </row>
    <row r="252" spans="5:21" ht="12.75">
      <c r="E252" s="23"/>
      <c r="F252" s="24"/>
      <c r="H252" s="23"/>
      <c r="J252" s="201"/>
      <c r="K252" s="201"/>
      <c r="L252" s="201"/>
      <c r="N252" s="24"/>
      <c r="P252" s="24"/>
      <c r="Q252" s="23"/>
      <c r="R252" s="24"/>
      <c r="S252" s="24"/>
      <c r="T252" s="24"/>
      <c r="U252" s="24"/>
    </row>
    <row r="253" spans="5:21" ht="12.75">
      <c r="E253" s="23"/>
      <c r="F253" s="24"/>
      <c r="H253" s="23"/>
      <c r="J253" s="201"/>
      <c r="K253" s="201"/>
      <c r="L253" s="201"/>
      <c r="N253" s="24"/>
      <c r="P253" s="24"/>
      <c r="Q253" s="23"/>
      <c r="R253" s="24"/>
      <c r="S253" s="24"/>
      <c r="T253" s="24"/>
      <c r="U253" s="24"/>
    </row>
    <row r="254" spans="5:21" ht="12.75">
      <c r="E254" s="23"/>
      <c r="F254" s="24"/>
      <c r="H254" s="23"/>
      <c r="J254" s="201"/>
      <c r="K254" s="201"/>
      <c r="L254" s="201"/>
      <c r="N254" s="24"/>
      <c r="P254" s="24"/>
      <c r="Q254" s="23"/>
      <c r="R254" s="24"/>
      <c r="S254" s="24"/>
      <c r="T254" s="24"/>
      <c r="U254" s="24"/>
    </row>
    <row r="255" spans="5:21" ht="12.75">
      <c r="E255" s="23"/>
      <c r="F255" s="24"/>
      <c r="H255" s="23"/>
      <c r="J255" s="201"/>
      <c r="K255" s="201"/>
      <c r="L255" s="201"/>
      <c r="N255" s="24"/>
      <c r="P255" s="24"/>
      <c r="Q255" s="23"/>
      <c r="R255" s="24"/>
      <c r="S255" s="24"/>
      <c r="T255" s="24"/>
      <c r="U255" s="24"/>
    </row>
    <row r="256" spans="5:21" ht="12.75">
      <c r="E256" s="23"/>
      <c r="F256" s="24"/>
      <c r="H256" s="23"/>
      <c r="J256" s="201"/>
      <c r="K256" s="201"/>
      <c r="L256" s="201"/>
      <c r="N256" s="24"/>
      <c r="P256" s="24"/>
      <c r="Q256" s="23"/>
      <c r="R256" s="24"/>
      <c r="S256" s="24"/>
      <c r="T256" s="24"/>
      <c r="U256" s="24"/>
    </row>
    <row r="257" spans="5:21" ht="12.75">
      <c r="E257" s="23"/>
      <c r="F257" s="24"/>
      <c r="H257" s="23"/>
      <c r="J257" s="201"/>
      <c r="K257" s="201"/>
      <c r="L257" s="201"/>
      <c r="N257" s="24"/>
      <c r="P257" s="24"/>
      <c r="Q257" s="23"/>
      <c r="R257" s="24"/>
      <c r="S257" s="24"/>
      <c r="T257" s="24"/>
      <c r="U257" s="24"/>
    </row>
    <row r="258" spans="5:21" ht="12.75">
      <c r="E258" s="23"/>
      <c r="F258" s="24"/>
      <c r="H258" s="23"/>
      <c r="J258" s="201"/>
      <c r="K258" s="201"/>
      <c r="L258" s="201"/>
      <c r="N258" s="24"/>
      <c r="P258" s="24"/>
      <c r="Q258" s="23"/>
      <c r="R258" s="24"/>
      <c r="S258" s="24"/>
      <c r="T258" s="24"/>
      <c r="U258" s="24"/>
    </row>
    <row r="259" spans="5:21" ht="12.75">
      <c r="E259" s="23"/>
      <c r="F259" s="24"/>
      <c r="H259" s="23"/>
      <c r="J259" s="201"/>
      <c r="K259" s="201"/>
      <c r="L259" s="201"/>
      <c r="N259" s="24"/>
      <c r="P259" s="24"/>
      <c r="Q259" s="23"/>
      <c r="R259" s="24"/>
      <c r="S259" s="24"/>
      <c r="T259" s="24"/>
      <c r="U259" s="24"/>
    </row>
    <row r="260" spans="5:21" ht="12.75">
      <c r="E260" s="23"/>
      <c r="F260" s="24"/>
      <c r="H260" s="23"/>
      <c r="J260" s="201"/>
      <c r="K260" s="201"/>
      <c r="L260" s="201"/>
      <c r="N260" s="24"/>
      <c r="P260" s="24"/>
      <c r="Q260" s="23"/>
      <c r="R260" s="24"/>
      <c r="S260" s="24"/>
      <c r="T260" s="24"/>
      <c r="U260" s="24"/>
    </row>
    <row r="261" spans="5:21" ht="12.75">
      <c r="E261" s="23"/>
      <c r="F261" s="24"/>
      <c r="H261" s="23"/>
      <c r="J261" s="201"/>
      <c r="K261" s="201"/>
      <c r="L261" s="201"/>
      <c r="N261" s="24"/>
      <c r="P261" s="24"/>
      <c r="Q261" s="23"/>
      <c r="R261" s="24"/>
      <c r="S261" s="24"/>
      <c r="T261" s="24"/>
      <c r="U261" s="24"/>
    </row>
    <row r="262" spans="5:21" ht="12.75">
      <c r="E262" s="23"/>
      <c r="F262" s="24"/>
      <c r="H262" s="23"/>
      <c r="J262" s="201"/>
      <c r="K262" s="201"/>
      <c r="L262" s="201"/>
      <c r="N262" s="24"/>
      <c r="P262" s="24"/>
      <c r="Q262" s="23"/>
      <c r="R262" s="24"/>
      <c r="S262" s="24"/>
      <c r="T262" s="24"/>
      <c r="U262" s="24"/>
    </row>
    <row r="263" spans="5:21" ht="12.75">
      <c r="E263" s="23"/>
      <c r="F263" s="24"/>
      <c r="H263" s="23"/>
      <c r="J263" s="201"/>
      <c r="K263" s="201"/>
      <c r="L263" s="201"/>
      <c r="N263" s="24"/>
      <c r="P263" s="24"/>
      <c r="Q263" s="23"/>
      <c r="R263" s="24"/>
      <c r="S263" s="24"/>
      <c r="T263" s="24"/>
      <c r="U263" s="24"/>
    </row>
    <row r="264" spans="5:21" ht="12.75">
      <c r="E264" s="23"/>
      <c r="F264" s="24"/>
      <c r="H264" s="23"/>
      <c r="J264" s="201"/>
      <c r="K264" s="201"/>
      <c r="L264" s="201"/>
      <c r="N264" s="24"/>
      <c r="P264" s="24"/>
      <c r="Q264" s="23"/>
      <c r="R264" s="24"/>
      <c r="S264" s="24"/>
      <c r="T264" s="24"/>
      <c r="U264" s="24"/>
    </row>
    <row r="265" spans="5:21" ht="12.75">
      <c r="E265" s="23"/>
      <c r="F265" s="24"/>
      <c r="H265" s="23"/>
      <c r="J265" s="201"/>
      <c r="K265" s="201"/>
      <c r="L265" s="201"/>
      <c r="N265" s="24"/>
      <c r="P265" s="24"/>
      <c r="Q265" s="23"/>
      <c r="R265" s="24"/>
      <c r="S265" s="24"/>
      <c r="T265" s="24"/>
      <c r="U265" s="24"/>
    </row>
    <row r="266" spans="5:21" ht="12.75">
      <c r="E266" s="23"/>
      <c r="F266" s="24"/>
      <c r="H266" s="23"/>
      <c r="J266" s="201"/>
      <c r="K266" s="201"/>
      <c r="L266" s="201"/>
      <c r="N266" s="24"/>
      <c r="P266" s="24"/>
      <c r="Q266" s="23"/>
      <c r="R266" s="24"/>
      <c r="S266" s="24"/>
      <c r="T266" s="24"/>
      <c r="U266" s="24"/>
    </row>
    <row r="267" spans="5:21" ht="12.75">
      <c r="E267" s="23"/>
      <c r="F267" s="24"/>
      <c r="H267" s="23"/>
      <c r="J267" s="201"/>
      <c r="K267" s="201"/>
      <c r="L267" s="201"/>
      <c r="N267" s="24"/>
      <c r="P267" s="24"/>
      <c r="Q267" s="23"/>
      <c r="R267" s="24"/>
      <c r="S267" s="24"/>
      <c r="T267" s="24"/>
      <c r="U267" s="24"/>
    </row>
    <row r="268" spans="5:21" ht="12.75">
      <c r="E268" s="23"/>
      <c r="F268" s="24"/>
      <c r="H268" s="23"/>
      <c r="J268" s="201"/>
      <c r="K268" s="201"/>
      <c r="L268" s="201"/>
      <c r="N268" s="24"/>
      <c r="P268" s="24"/>
      <c r="Q268" s="23"/>
      <c r="R268" s="24"/>
      <c r="S268" s="24"/>
      <c r="T268" s="24"/>
      <c r="U268" s="24"/>
    </row>
    <row r="269" spans="5:21" ht="12.75">
      <c r="E269" s="23"/>
      <c r="F269" s="24"/>
      <c r="H269" s="23"/>
      <c r="J269" s="201"/>
      <c r="K269" s="201"/>
      <c r="L269" s="201"/>
      <c r="N269" s="24"/>
      <c r="P269" s="24"/>
      <c r="Q269" s="23"/>
      <c r="R269" s="24"/>
      <c r="S269" s="24"/>
      <c r="T269" s="24"/>
      <c r="U269" s="24"/>
    </row>
    <row r="270" spans="5:21" ht="12.75">
      <c r="E270" s="23"/>
      <c r="F270" s="24"/>
      <c r="H270" s="23"/>
      <c r="J270" s="201"/>
      <c r="K270" s="201"/>
      <c r="L270" s="201"/>
      <c r="N270" s="24"/>
      <c r="P270" s="24"/>
      <c r="Q270" s="23"/>
      <c r="R270" s="24"/>
      <c r="S270" s="24"/>
      <c r="T270" s="24"/>
      <c r="U270" s="24"/>
    </row>
    <row r="271" spans="5:21" ht="12.75">
      <c r="E271" s="23"/>
      <c r="F271" s="24"/>
      <c r="H271" s="23"/>
      <c r="J271" s="201"/>
      <c r="K271" s="201"/>
      <c r="L271" s="201"/>
      <c r="N271" s="24"/>
      <c r="P271" s="24"/>
      <c r="Q271" s="23"/>
      <c r="R271" s="24"/>
      <c r="S271" s="24"/>
      <c r="T271" s="24"/>
      <c r="U271" s="24"/>
    </row>
    <row r="272" spans="5:21" ht="12.75">
      <c r="E272" s="23"/>
      <c r="F272" s="24"/>
      <c r="H272" s="23"/>
      <c r="J272" s="201"/>
      <c r="K272" s="201"/>
      <c r="L272" s="201"/>
      <c r="N272" s="24"/>
      <c r="P272" s="24"/>
      <c r="Q272" s="23"/>
      <c r="R272" s="24"/>
      <c r="S272" s="24"/>
      <c r="T272" s="24"/>
      <c r="U272" s="24"/>
    </row>
    <row r="273" spans="5:21" ht="12.75">
      <c r="E273" s="23"/>
      <c r="F273" s="24"/>
      <c r="H273" s="23"/>
      <c r="J273" s="201"/>
      <c r="K273" s="201"/>
      <c r="L273" s="201"/>
      <c r="N273" s="24"/>
      <c r="P273" s="24"/>
      <c r="Q273" s="23"/>
      <c r="R273" s="24"/>
      <c r="S273" s="24"/>
      <c r="T273" s="24"/>
      <c r="U273" s="24"/>
    </row>
    <row r="274" spans="5:21" ht="12.75">
      <c r="E274" s="23"/>
      <c r="F274" s="24"/>
      <c r="H274" s="23"/>
      <c r="J274" s="201"/>
      <c r="K274" s="201"/>
      <c r="L274" s="201"/>
      <c r="N274" s="24"/>
      <c r="P274" s="24"/>
      <c r="Q274" s="23"/>
      <c r="R274" s="24"/>
      <c r="S274" s="24"/>
      <c r="T274" s="24"/>
      <c r="U274" s="24"/>
    </row>
    <row r="275" spans="5:21" ht="12.75">
      <c r="E275" s="23"/>
      <c r="F275" s="24"/>
      <c r="H275" s="23"/>
      <c r="J275" s="201"/>
      <c r="K275" s="201"/>
      <c r="L275" s="201"/>
      <c r="N275" s="24"/>
      <c r="P275" s="24"/>
      <c r="Q275" s="23"/>
      <c r="R275" s="24"/>
      <c r="S275" s="24"/>
      <c r="T275" s="24"/>
      <c r="U275" s="24"/>
    </row>
    <row r="276" spans="5:21" ht="12.75">
      <c r="E276" s="23"/>
      <c r="F276" s="24"/>
      <c r="H276" s="23"/>
      <c r="J276" s="201"/>
      <c r="K276" s="201"/>
      <c r="L276" s="201"/>
      <c r="N276" s="24"/>
      <c r="P276" s="24"/>
      <c r="Q276" s="23"/>
      <c r="R276" s="24"/>
      <c r="S276" s="24"/>
      <c r="T276" s="24"/>
      <c r="U276" s="24"/>
    </row>
    <row r="277" spans="5:21" ht="12.75">
      <c r="E277" s="23"/>
      <c r="F277" s="24"/>
      <c r="H277" s="23"/>
      <c r="J277" s="201"/>
      <c r="K277" s="201"/>
      <c r="L277" s="201"/>
      <c r="N277" s="24"/>
      <c r="P277" s="24"/>
      <c r="Q277" s="23"/>
      <c r="R277" s="24"/>
      <c r="S277" s="24"/>
      <c r="T277" s="24"/>
      <c r="U277" s="24"/>
    </row>
    <row r="278" spans="5:21" ht="12.75">
      <c r="E278" s="23"/>
      <c r="F278" s="24"/>
      <c r="H278" s="23"/>
      <c r="J278" s="201"/>
      <c r="K278" s="201"/>
      <c r="L278" s="201"/>
      <c r="N278" s="24"/>
      <c r="P278" s="24"/>
      <c r="Q278" s="23"/>
      <c r="R278" s="24"/>
      <c r="S278" s="24"/>
      <c r="T278" s="24"/>
      <c r="U278" s="24"/>
    </row>
    <row r="279" spans="5:21" ht="12.75">
      <c r="E279" s="23"/>
      <c r="F279" s="24"/>
      <c r="H279" s="23"/>
      <c r="J279" s="201"/>
      <c r="K279" s="201"/>
      <c r="L279" s="201"/>
      <c r="N279" s="24"/>
      <c r="P279" s="24"/>
      <c r="Q279" s="23"/>
      <c r="R279" s="24"/>
      <c r="S279" s="24"/>
      <c r="T279" s="24"/>
      <c r="U279" s="24"/>
    </row>
    <row r="280" spans="5:21" ht="12.75">
      <c r="E280" s="23"/>
      <c r="F280" s="24"/>
      <c r="H280" s="23"/>
      <c r="J280" s="201"/>
      <c r="K280" s="201"/>
      <c r="L280" s="201"/>
      <c r="N280" s="24"/>
      <c r="P280" s="24"/>
      <c r="Q280" s="23"/>
      <c r="R280" s="24"/>
      <c r="S280" s="24"/>
      <c r="T280" s="24"/>
      <c r="U280" s="24"/>
    </row>
    <row r="281" spans="5:21" ht="12.75">
      <c r="E281" s="23"/>
      <c r="F281" s="24"/>
      <c r="H281" s="23"/>
      <c r="J281" s="201"/>
      <c r="K281" s="201"/>
      <c r="L281" s="201"/>
      <c r="N281" s="24"/>
      <c r="P281" s="24"/>
      <c r="Q281" s="23"/>
      <c r="R281" s="24"/>
      <c r="S281" s="24"/>
      <c r="T281" s="24"/>
      <c r="U281" s="24"/>
    </row>
    <row r="282" spans="5:21" ht="12.75">
      <c r="E282" s="23"/>
      <c r="F282" s="24"/>
      <c r="H282" s="23"/>
      <c r="J282" s="201"/>
      <c r="K282" s="201"/>
      <c r="L282" s="201"/>
      <c r="N282" s="24"/>
      <c r="P282" s="24"/>
      <c r="Q282" s="23"/>
      <c r="R282" s="24"/>
      <c r="S282" s="24"/>
      <c r="T282" s="24"/>
      <c r="U282" s="24"/>
    </row>
    <row r="283" spans="5:21" ht="12.75">
      <c r="E283" s="23"/>
      <c r="F283" s="24"/>
      <c r="H283" s="23"/>
      <c r="J283" s="201"/>
      <c r="K283" s="201"/>
      <c r="L283" s="201"/>
      <c r="N283" s="24"/>
      <c r="P283" s="24"/>
      <c r="Q283" s="23"/>
      <c r="R283" s="24"/>
      <c r="S283" s="24"/>
      <c r="T283" s="24"/>
      <c r="U283" s="24"/>
    </row>
    <row r="284" spans="5:21" ht="12.75">
      <c r="E284" s="23"/>
      <c r="F284" s="24"/>
      <c r="H284" s="23"/>
      <c r="J284" s="201"/>
      <c r="K284" s="201"/>
      <c r="L284" s="201"/>
      <c r="N284" s="24"/>
      <c r="P284" s="24"/>
      <c r="Q284" s="23"/>
      <c r="R284" s="24"/>
      <c r="S284" s="24"/>
      <c r="T284" s="24"/>
      <c r="U284" s="24"/>
    </row>
    <row r="285" spans="5:21" ht="12.75">
      <c r="E285" s="23"/>
      <c r="F285" s="24"/>
      <c r="H285" s="23"/>
      <c r="J285" s="201"/>
      <c r="K285" s="201"/>
      <c r="L285" s="201"/>
      <c r="N285" s="24"/>
      <c r="P285" s="24"/>
      <c r="Q285" s="23"/>
      <c r="R285" s="24"/>
      <c r="S285" s="24"/>
      <c r="T285" s="24"/>
      <c r="U285" s="24"/>
    </row>
    <row r="286" spans="5:21" ht="12.75">
      <c r="E286" s="23"/>
      <c r="F286" s="24"/>
      <c r="H286" s="23"/>
      <c r="J286" s="201"/>
      <c r="K286" s="201"/>
      <c r="L286" s="201"/>
      <c r="N286" s="24"/>
      <c r="P286" s="24"/>
      <c r="Q286" s="23"/>
      <c r="R286" s="24"/>
      <c r="S286" s="24"/>
      <c r="T286" s="24"/>
      <c r="U286" s="24"/>
    </row>
    <row r="287" spans="5:21" ht="12.75">
      <c r="E287" s="23"/>
      <c r="F287" s="24"/>
      <c r="H287" s="23"/>
      <c r="J287" s="201"/>
      <c r="K287" s="201"/>
      <c r="L287" s="201"/>
      <c r="N287" s="24"/>
      <c r="P287" s="24"/>
      <c r="Q287" s="23"/>
      <c r="R287" s="24"/>
      <c r="S287" s="24"/>
      <c r="T287" s="24"/>
      <c r="U287" s="24"/>
    </row>
    <row r="288" spans="5:21" ht="12.75">
      <c r="E288" s="23"/>
      <c r="F288" s="24"/>
      <c r="H288" s="23"/>
      <c r="J288" s="201"/>
      <c r="K288" s="201"/>
      <c r="L288" s="201"/>
      <c r="N288" s="24"/>
      <c r="P288" s="24"/>
      <c r="Q288" s="23"/>
      <c r="R288" s="24"/>
      <c r="S288" s="24"/>
      <c r="T288" s="24"/>
      <c r="U288" s="24"/>
    </row>
    <row r="289" spans="5:21" ht="12.75">
      <c r="E289" s="23"/>
      <c r="F289" s="24"/>
      <c r="H289" s="23"/>
      <c r="J289" s="201"/>
      <c r="K289" s="201"/>
      <c r="L289" s="201"/>
      <c r="N289" s="24"/>
      <c r="P289" s="24"/>
      <c r="Q289" s="23"/>
      <c r="R289" s="24"/>
      <c r="S289" s="24"/>
      <c r="T289" s="24"/>
      <c r="U289" s="24"/>
    </row>
    <row r="290" spans="5:21" ht="12.75">
      <c r="E290" s="23"/>
      <c r="F290" s="24"/>
      <c r="H290" s="23"/>
      <c r="J290" s="201"/>
      <c r="K290" s="201"/>
      <c r="L290" s="201"/>
      <c r="N290" s="24"/>
      <c r="P290" s="24"/>
      <c r="Q290" s="23"/>
      <c r="R290" s="24"/>
      <c r="S290" s="24"/>
      <c r="T290" s="24"/>
      <c r="U290" s="24"/>
    </row>
    <row r="291" spans="5:21" ht="12.75">
      <c r="E291" s="23"/>
      <c r="F291" s="24"/>
      <c r="H291" s="23"/>
      <c r="J291" s="201"/>
      <c r="K291" s="201"/>
      <c r="L291" s="201"/>
      <c r="N291" s="24"/>
      <c r="P291" s="24"/>
      <c r="Q291" s="23"/>
      <c r="R291" s="24"/>
      <c r="S291" s="24"/>
      <c r="T291" s="24"/>
      <c r="U291" s="24"/>
    </row>
    <row r="292" spans="5:21" ht="12.75">
      <c r="E292" s="23"/>
      <c r="F292" s="24"/>
      <c r="H292" s="23"/>
      <c r="J292" s="201"/>
      <c r="K292" s="201"/>
      <c r="L292" s="201"/>
      <c r="N292" s="24"/>
      <c r="P292" s="24"/>
      <c r="Q292" s="23"/>
      <c r="R292" s="24"/>
      <c r="S292" s="24"/>
      <c r="T292" s="24"/>
      <c r="U292" s="24"/>
    </row>
    <row r="293" spans="5:21" ht="12.75">
      <c r="E293" s="23"/>
      <c r="F293" s="24"/>
      <c r="H293" s="23"/>
      <c r="J293" s="201"/>
      <c r="K293" s="201"/>
      <c r="L293" s="201"/>
      <c r="N293" s="24"/>
      <c r="P293" s="24"/>
      <c r="Q293" s="23"/>
      <c r="R293" s="24"/>
      <c r="S293" s="24"/>
      <c r="T293" s="24"/>
      <c r="U293" s="24"/>
    </row>
    <row r="294" spans="5:21" ht="12.75">
      <c r="E294" s="23"/>
      <c r="F294" s="24"/>
      <c r="H294" s="23"/>
      <c r="J294" s="201"/>
      <c r="K294" s="201"/>
      <c r="L294" s="201"/>
      <c r="N294" s="24"/>
      <c r="P294" s="24"/>
      <c r="Q294" s="23"/>
      <c r="R294" s="24"/>
      <c r="S294" s="24"/>
      <c r="T294" s="24"/>
      <c r="U294" s="24"/>
    </row>
    <row r="295" spans="5:21" ht="12.75">
      <c r="E295" s="23"/>
      <c r="F295" s="24"/>
      <c r="H295" s="23"/>
      <c r="J295" s="201"/>
      <c r="K295" s="201"/>
      <c r="L295" s="201"/>
      <c r="N295" s="24"/>
      <c r="P295" s="24"/>
      <c r="Q295" s="23"/>
      <c r="R295" s="24"/>
      <c r="S295" s="24"/>
      <c r="T295" s="24"/>
      <c r="U295" s="24"/>
    </row>
    <row r="296" spans="5:21" ht="12.75">
      <c r="E296" s="23"/>
      <c r="F296" s="24"/>
      <c r="H296" s="23"/>
      <c r="J296" s="201"/>
      <c r="K296" s="201"/>
      <c r="L296" s="201"/>
      <c r="N296" s="24"/>
      <c r="P296" s="24"/>
      <c r="Q296" s="23"/>
      <c r="R296" s="24"/>
      <c r="S296" s="24"/>
      <c r="T296" s="24"/>
      <c r="U296" s="24"/>
    </row>
    <row r="297" spans="5:21" ht="12.75">
      <c r="E297" s="23"/>
      <c r="F297" s="24"/>
      <c r="H297" s="23"/>
      <c r="J297" s="201"/>
      <c r="K297" s="201"/>
      <c r="L297" s="201"/>
      <c r="N297" s="24"/>
      <c r="P297" s="24"/>
      <c r="Q297" s="23"/>
      <c r="R297" s="24"/>
      <c r="S297" s="24"/>
      <c r="T297" s="24"/>
      <c r="U297" s="24"/>
    </row>
    <row r="298" spans="5:21" ht="12.75">
      <c r="E298" s="23"/>
      <c r="F298" s="24"/>
      <c r="H298" s="23"/>
      <c r="J298" s="201"/>
      <c r="K298" s="201"/>
      <c r="L298" s="201"/>
      <c r="N298" s="24"/>
      <c r="P298" s="24"/>
      <c r="Q298" s="23"/>
      <c r="R298" s="24"/>
      <c r="S298" s="24"/>
      <c r="T298" s="24"/>
      <c r="U298" s="24"/>
    </row>
    <row r="299" spans="5:21" ht="12.75">
      <c r="E299" s="23"/>
      <c r="F299" s="24"/>
      <c r="H299" s="23"/>
      <c r="J299" s="201"/>
      <c r="K299" s="201"/>
      <c r="L299" s="201"/>
      <c r="N299" s="24"/>
      <c r="P299" s="24"/>
      <c r="Q299" s="23"/>
      <c r="R299" s="24"/>
      <c r="S299" s="24"/>
      <c r="T299" s="24"/>
      <c r="U299" s="24"/>
    </row>
    <row r="300" spans="5:21" ht="12.75">
      <c r="E300" s="23"/>
      <c r="F300" s="24"/>
      <c r="H300" s="23"/>
      <c r="J300" s="201"/>
      <c r="K300" s="201"/>
      <c r="L300" s="201"/>
      <c r="N300" s="24"/>
      <c r="P300" s="24"/>
      <c r="Q300" s="23"/>
      <c r="R300" s="24"/>
      <c r="S300" s="24"/>
      <c r="T300" s="24"/>
      <c r="U300" s="24"/>
    </row>
    <row r="301" spans="5:21" ht="12.75">
      <c r="E301" s="23"/>
      <c r="F301" s="24"/>
      <c r="H301" s="23"/>
      <c r="J301" s="201"/>
      <c r="K301" s="201"/>
      <c r="L301" s="201"/>
      <c r="N301" s="24"/>
      <c r="P301" s="24"/>
      <c r="Q301" s="23"/>
      <c r="R301" s="24"/>
      <c r="S301" s="24"/>
      <c r="T301" s="24"/>
      <c r="U301" s="24"/>
    </row>
    <row r="302" spans="5:21" ht="12.75">
      <c r="E302" s="23"/>
      <c r="F302" s="24"/>
      <c r="H302" s="23"/>
      <c r="J302" s="201"/>
      <c r="K302" s="201"/>
      <c r="L302" s="201"/>
      <c r="N302" s="24"/>
      <c r="P302" s="24"/>
      <c r="Q302" s="23"/>
      <c r="R302" s="24"/>
      <c r="S302" s="24"/>
      <c r="T302" s="24"/>
      <c r="U302" s="24"/>
    </row>
    <row r="303" spans="5:21" ht="12.75">
      <c r="E303" s="23"/>
      <c r="F303" s="24"/>
      <c r="H303" s="23"/>
      <c r="J303" s="201"/>
      <c r="K303" s="201"/>
      <c r="L303" s="201"/>
      <c r="N303" s="24"/>
      <c r="P303" s="24"/>
      <c r="Q303" s="23"/>
      <c r="R303" s="24"/>
      <c r="S303" s="24"/>
      <c r="T303" s="24"/>
      <c r="U303" s="24"/>
    </row>
    <row r="304" spans="5:21" ht="12.75">
      <c r="E304" s="23"/>
      <c r="F304" s="24"/>
      <c r="H304" s="23"/>
      <c r="J304" s="201"/>
      <c r="K304" s="201"/>
      <c r="L304" s="201"/>
      <c r="N304" s="24"/>
      <c r="P304" s="24"/>
      <c r="Q304" s="23"/>
      <c r="R304" s="24"/>
      <c r="S304" s="24"/>
      <c r="T304" s="24"/>
      <c r="U304" s="24"/>
    </row>
    <row r="305" spans="5:21" ht="12.75">
      <c r="E305" s="23"/>
      <c r="F305" s="24"/>
      <c r="H305" s="23"/>
      <c r="J305" s="201"/>
      <c r="K305" s="201"/>
      <c r="L305" s="201"/>
      <c r="N305" s="24"/>
      <c r="P305" s="24"/>
      <c r="Q305" s="23"/>
      <c r="R305" s="24"/>
      <c r="S305" s="24"/>
      <c r="T305" s="24"/>
      <c r="U305" s="24"/>
    </row>
    <row r="306" spans="5:21" ht="12.75">
      <c r="E306" s="23"/>
      <c r="F306" s="24"/>
      <c r="H306" s="23"/>
      <c r="J306" s="201"/>
      <c r="K306" s="201"/>
      <c r="L306" s="201"/>
      <c r="N306" s="24"/>
      <c r="P306" s="24"/>
      <c r="Q306" s="23"/>
      <c r="R306" s="24"/>
      <c r="S306" s="24"/>
      <c r="T306" s="24"/>
      <c r="U306" s="24"/>
    </row>
    <row r="307" spans="5:21" ht="12.75">
      <c r="E307" s="23"/>
      <c r="F307" s="24"/>
      <c r="H307" s="23"/>
      <c r="J307" s="201"/>
      <c r="K307" s="201"/>
      <c r="L307" s="201"/>
      <c r="N307" s="24"/>
      <c r="P307" s="24"/>
      <c r="Q307" s="23"/>
      <c r="R307" s="24"/>
      <c r="S307" s="24"/>
      <c r="T307" s="24"/>
      <c r="U307" s="24"/>
    </row>
    <row r="308" spans="5:21" ht="12.75">
      <c r="E308" s="23"/>
      <c r="F308" s="24"/>
      <c r="H308" s="23"/>
      <c r="J308" s="201"/>
      <c r="K308" s="201"/>
      <c r="L308" s="201"/>
      <c r="N308" s="24"/>
      <c r="P308" s="24"/>
      <c r="Q308" s="23"/>
      <c r="R308" s="24"/>
      <c r="S308" s="24"/>
      <c r="T308" s="24"/>
      <c r="U308" s="24"/>
    </row>
    <row r="309" spans="5:21" ht="12.75">
      <c r="E309" s="23"/>
      <c r="F309" s="24"/>
      <c r="H309" s="23"/>
      <c r="J309" s="201"/>
      <c r="K309" s="201"/>
      <c r="L309" s="201"/>
      <c r="N309" s="24"/>
      <c r="P309" s="24"/>
      <c r="Q309" s="23"/>
      <c r="R309" s="24"/>
      <c r="S309" s="24"/>
      <c r="T309" s="24"/>
      <c r="U309" s="24"/>
    </row>
    <row r="310" spans="5:21" ht="12.75">
      <c r="E310" s="23"/>
      <c r="F310" s="24"/>
      <c r="H310" s="23"/>
      <c r="J310" s="201"/>
      <c r="K310" s="201"/>
      <c r="L310" s="201"/>
      <c r="N310" s="24"/>
      <c r="P310" s="24"/>
      <c r="Q310" s="23"/>
      <c r="R310" s="24"/>
      <c r="S310" s="24"/>
      <c r="T310" s="24"/>
      <c r="U310" s="24"/>
    </row>
    <row r="311" spans="5:21" ht="12.75">
      <c r="E311" s="23"/>
      <c r="F311" s="24"/>
      <c r="H311" s="23"/>
      <c r="J311" s="201"/>
      <c r="K311" s="201"/>
      <c r="L311" s="201"/>
      <c r="N311" s="24"/>
      <c r="P311" s="24"/>
      <c r="Q311" s="23"/>
      <c r="R311" s="24"/>
      <c r="S311" s="24"/>
      <c r="T311" s="24"/>
      <c r="U311" s="24"/>
    </row>
    <row r="312" spans="5:21" ht="12.75">
      <c r="E312" s="23"/>
      <c r="F312" s="24"/>
      <c r="H312" s="23"/>
      <c r="J312" s="201"/>
      <c r="K312" s="201"/>
      <c r="L312" s="201"/>
      <c r="N312" s="24"/>
      <c r="P312" s="24"/>
      <c r="Q312" s="23"/>
      <c r="R312" s="24"/>
      <c r="S312" s="24"/>
      <c r="T312" s="24"/>
      <c r="U312" s="24"/>
    </row>
    <row r="313" spans="5:21" ht="12.75">
      <c r="E313" s="23"/>
      <c r="F313" s="24"/>
      <c r="H313" s="23"/>
      <c r="J313" s="201"/>
      <c r="K313" s="201"/>
      <c r="L313" s="201"/>
      <c r="N313" s="24"/>
      <c r="P313" s="24"/>
      <c r="Q313" s="23"/>
      <c r="R313" s="24"/>
      <c r="S313" s="24"/>
      <c r="T313" s="24"/>
      <c r="U313" s="24"/>
    </row>
    <row r="314" spans="5:21" ht="12.75">
      <c r="E314" s="23"/>
      <c r="F314" s="24"/>
      <c r="H314" s="23"/>
      <c r="J314" s="201"/>
      <c r="K314" s="201"/>
      <c r="L314" s="201"/>
      <c r="N314" s="24"/>
      <c r="P314" s="24"/>
      <c r="Q314" s="23"/>
      <c r="R314" s="24"/>
      <c r="S314" s="24"/>
      <c r="T314" s="24"/>
      <c r="U314" s="24"/>
    </row>
    <row r="315" spans="5:21" ht="12.75">
      <c r="E315" s="23"/>
      <c r="F315" s="24"/>
      <c r="H315" s="23"/>
      <c r="J315" s="201"/>
      <c r="K315" s="201"/>
      <c r="L315" s="201"/>
      <c r="N315" s="24"/>
      <c r="P315" s="24"/>
      <c r="Q315" s="23"/>
      <c r="R315" s="24"/>
      <c r="S315" s="24"/>
      <c r="T315" s="24"/>
      <c r="U315" s="24"/>
    </row>
    <row r="316" spans="5:21" ht="12.75">
      <c r="E316" s="23"/>
      <c r="F316" s="24"/>
      <c r="H316" s="23"/>
      <c r="J316" s="201"/>
      <c r="K316" s="201"/>
      <c r="L316" s="201"/>
      <c r="N316" s="24"/>
      <c r="P316" s="24"/>
      <c r="Q316" s="23"/>
      <c r="R316" s="24"/>
      <c r="S316" s="24"/>
      <c r="T316" s="24"/>
      <c r="U316" s="24"/>
    </row>
    <row r="317" spans="5:21" ht="12.75">
      <c r="E317" s="23"/>
      <c r="F317" s="24"/>
      <c r="H317" s="23"/>
      <c r="J317" s="201"/>
      <c r="K317" s="201"/>
      <c r="L317" s="201"/>
      <c r="N317" s="24"/>
      <c r="P317" s="24"/>
      <c r="Q317" s="23"/>
      <c r="R317" s="24"/>
      <c r="S317" s="24"/>
      <c r="T317" s="24"/>
      <c r="U317" s="24"/>
    </row>
    <row r="318" spans="5:21" ht="12.75">
      <c r="E318" s="23"/>
      <c r="F318" s="24"/>
      <c r="H318" s="23"/>
      <c r="J318" s="201"/>
      <c r="K318" s="201"/>
      <c r="L318" s="201"/>
      <c r="N318" s="24"/>
      <c r="P318" s="24"/>
      <c r="Q318" s="23"/>
      <c r="R318" s="24"/>
      <c r="S318" s="24"/>
      <c r="T318" s="24"/>
      <c r="U318" s="24"/>
    </row>
    <row r="319" spans="5:21" ht="12.75">
      <c r="E319" s="23"/>
      <c r="F319" s="24"/>
      <c r="H319" s="23"/>
      <c r="J319" s="201"/>
      <c r="K319" s="201"/>
      <c r="L319" s="201"/>
      <c r="N319" s="24"/>
      <c r="P319" s="24"/>
      <c r="Q319" s="23"/>
      <c r="R319" s="24"/>
      <c r="S319" s="24"/>
      <c r="T319" s="24"/>
      <c r="U319" s="24"/>
    </row>
    <row r="320" spans="5:21" ht="12.75">
      <c r="E320" s="23"/>
      <c r="F320" s="24"/>
      <c r="H320" s="23"/>
      <c r="J320" s="201"/>
      <c r="K320" s="201"/>
      <c r="L320" s="201"/>
      <c r="N320" s="24"/>
      <c r="P320" s="24"/>
      <c r="Q320" s="23"/>
      <c r="R320" s="24"/>
      <c r="S320" s="24"/>
      <c r="T320" s="24"/>
      <c r="U320" s="24"/>
    </row>
    <row r="321" spans="5:21" ht="12.75">
      <c r="E321" s="23"/>
      <c r="F321" s="24"/>
      <c r="H321" s="23"/>
      <c r="J321" s="201"/>
      <c r="K321" s="201"/>
      <c r="L321" s="201"/>
      <c r="N321" s="24"/>
      <c r="P321" s="24"/>
      <c r="Q321" s="23"/>
      <c r="R321" s="24"/>
      <c r="S321" s="24"/>
      <c r="T321" s="24"/>
      <c r="U321" s="24"/>
    </row>
    <row r="322" spans="5:21" ht="12.75">
      <c r="E322" s="23"/>
      <c r="F322" s="24"/>
      <c r="H322" s="23"/>
      <c r="J322" s="201"/>
      <c r="K322" s="201"/>
      <c r="L322" s="201"/>
      <c r="N322" s="24"/>
      <c r="P322" s="24"/>
      <c r="Q322" s="23"/>
      <c r="R322" s="24"/>
      <c r="S322" s="24"/>
      <c r="T322" s="24"/>
      <c r="U322" s="24"/>
    </row>
    <row r="323" spans="5:21" ht="12.75">
      <c r="E323" s="23"/>
      <c r="F323" s="24"/>
      <c r="H323" s="23"/>
      <c r="J323" s="201"/>
      <c r="K323" s="201"/>
      <c r="L323" s="201"/>
      <c r="N323" s="24"/>
      <c r="P323" s="24"/>
      <c r="Q323" s="23"/>
      <c r="R323" s="24"/>
      <c r="S323" s="24"/>
      <c r="T323" s="24"/>
      <c r="U323" s="24"/>
    </row>
    <row r="324" spans="5:21" ht="12.75">
      <c r="E324" s="23"/>
      <c r="F324" s="24"/>
      <c r="H324" s="23"/>
      <c r="J324" s="201"/>
      <c r="K324" s="201"/>
      <c r="L324" s="201"/>
      <c r="N324" s="24"/>
      <c r="P324" s="24"/>
      <c r="Q324" s="23"/>
      <c r="R324" s="24"/>
      <c r="S324" s="24"/>
      <c r="T324" s="24"/>
      <c r="U324" s="24"/>
    </row>
    <row r="325" spans="5:21" ht="12.75">
      <c r="E325" s="23"/>
      <c r="F325" s="24"/>
      <c r="H325" s="23"/>
      <c r="J325" s="201"/>
      <c r="K325" s="201"/>
      <c r="L325" s="201"/>
      <c r="N325" s="24"/>
      <c r="P325" s="24"/>
      <c r="Q325" s="23"/>
      <c r="R325" s="24"/>
      <c r="S325" s="24"/>
      <c r="T325" s="24"/>
      <c r="U325" s="24"/>
    </row>
    <row r="326" spans="5:21" ht="12.75">
      <c r="E326" s="23"/>
      <c r="F326" s="24"/>
      <c r="H326" s="23"/>
      <c r="J326" s="201"/>
      <c r="K326" s="201"/>
      <c r="L326" s="201"/>
      <c r="N326" s="24"/>
      <c r="P326" s="24"/>
      <c r="Q326" s="23"/>
      <c r="R326" s="24"/>
      <c r="S326" s="24"/>
      <c r="T326" s="24"/>
      <c r="U326" s="24"/>
    </row>
    <row r="327" spans="5:21" ht="12.75">
      <c r="E327" s="23"/>
      <c r="F327" s="24"/>
      <c r="H327" s="23"/>
      <c r="J327" s="201"/>
      <c r="K327" s="201"/>
      <c r="L327" s="201"/>
      <c r="N327" s="24"/>
      <c r="P327" s="24"/>
      <c r="Q327" s="23"/>
      <c r="R327" s="24"/>
      <c r="S327" s="24"/>
      <c r="T327" s="24"/>
      <c r="U327" s="24"/>
    </row>
    <row r="328" spans="5:21" ht="12.75">
      <c r="E328" s="23"/>
      <c r="F328" s="24"/>
      <c r="H328" s="23"/>
      <c r="J328" s="201"/>
      <c r="K328" s="201"/>
      <c r="L328" s="201"/>
      <c r="N328" s="24"/>
      <c r="P328" s="24"/>
      <c r="Q328" s="23"/>
      <c r="R328" s="24"/>
      <c r="S328" s="24"/>
      <c r="T328" s="24"/>
      <c r="U328" s="24"/>
    </row>
    <row r="329" spans="5:21" ht="12.75">
      <c r="E329" s="23"/>
      <c r="F329" s="24"/>
      <c r="H329" s="23"/>
      <c r="J329" s="201"/>
      <c r="K329" s="201"/>
      <c r="L329" s="201"/>
      <c r="N329" s="24"/>
      <c r="P329" s="24"/>
      <c r="Q329" s="23"/>
      <c r="R329" s="24"/>
      <c r="S329" s="24"/>
      <c r="T329" s="24"/>
      <c r="U329" s="24"/>
    </row>
    <row r="330" spans="5:21" ht="12.75">
      <c r="E330" s="23"/>
      <c r="F330" s="24"/>
      <c r="H330" s="23"/>
      <c r="J330" s="201"/>
      <c r="K330" s="201"/>
      <c r="L330" s="201"/>
      <c r="N330" s="24"/>
      <c r="P330" s="24"/>
      <c r="Q330" s="23"/>
      <c r="R330" s="24"/>
      <c r="S330" s="24"/>
      <c r="T330" s="24"/>
      <c r="U330" s="24"/>
    </row>
    <row r="331" spans="5:21" ht="12.75">
      <c r="E331" s="23"/>
      <c r="F331" s="24"/>
      <c r="H331" s="23"/>
      <c r="J331" s="201"/>
      <c r="K331" s="201"/>
      <c r="L331" s="201"/>
      <c r="N331" s="24"/>
      <c r="P331" s="24"/>
      <c r="Q331" s="23"/>
      <c r="R331" s="24"/>
      <c r="S331" s="24"/>
      <c r="T331" s="24"/>
      <c r="U331" s="24"/>
    </row>
    <row r="332" spans="5:21" ht="12.75">
      <c r="E332" s="23"/>
      <c r="F332" s="24"/>
      <c r="H332" s="23"/>
      <c r="J332" s="201"/>
      <c r="K332" s="201"/>
      <c r="L332" s="201"/>
      <c r="N332" s="24"/>
      <c r="P332" s="24"/>
      <c r="Q332" s="23"/>
      <c r="R332" s="24"/>
      <c r="S332" s="24"/>
      <c r="T332" s="24"/>
      <c r="U332" s="24"/>
    </row>
    <row r="333" spans="5:21" ht="12.75">
      <c r="E333" s="23"/>
      <c r="F333" s="24"/>
      <c r="H333" s="23"/>
      <c r="J333" s="201"/>
      <c r="K333" s="201"/>
      <c r="L333" s="201"/>
      <c r="N333" s="24"/>
      <c r="P333" s="24"/>
      <c r="Q333" s="23"/>
      <c r="R333" s="24"/>
      <c r="S333" s="24"/>
      <c r="T333" s="24"/>
      <c r="U333" s="24"/>
    </row>
    <row r="334" spans="5:21" ht="12.75">
      <c r="E334" s="23"/>
      <c r="F334" s="24"/>
      <c r="H334" s="23"/>
      <c r="J334" s="201"/>
      <c r="K334" s="201"/>
      <c r="L334" s="201"/>
      <c r="N334" s="24"/>
      <c r="P334" s="24"/>
      <c r="Q334" s="23"/>
      <c r="R334" s="24"/>
      <c r="S334" s="24"/>
      <c r="T334" s="24"/>
      <c r="U334" s="24"/>
    </row>
    <row r="335" spans="5:21" ht="12.75">
      <c r="E335" s="23"/>
      <c r="F335" s="24"/>
      <c r="H335" s="23"/>
      <c r="J335" s="201"/>
      <c r="K335" s="201"/>
      <c r="L335" s="201"/>
      <c r="N335" s="24"/>
      <c r="P335" s="24"/>
      <c r="Q335" s="23"/>
      <c r="R335" s="24"/>
      <c r="S335" s="24"/>
      <c r="T335" s="24"/>
      <c r="U335" s="24"/>
    </row>
    <row r="336" spans="5:21" ht="12.75">
      <c r="E336" s="23"/>
      <c r="F336" s="24"/>
      <c r="H336" s="23"/>
      <c r="J336" s="201"/>
      <c r="K336" s="201"/>
      <c r="L336" s="201"/>
      <c r="N336" s="24"/>
      <c r="P336" s="24"/>
      <c r="Q336" s="23"/>
      <c r="R336" s="24"/>
      <c r="S336" s="24"/>
      <c r="T336" s="24"/>
      <c r="U336" s="24"/>
    </row>
    <row r="337" spans="5:21" ht="12.75">
      <c r="E337" s="23"/>
      <c r="F337" s="24"/>
      <c r="H337" s="23"/>
      <c r="J337" s="201"/>
      <c r="K337" s="201"/>
      <c r="L337" s="201"/>
      <c r="N337" s="24"/>
      <c r="P337" s="24"/>
      <c r="Q337" s="23"/>
      <c r="R337" s="24"/>
      <c r="S337" s="24"/>
      <c r="T337" s="24"/>
      <c r="U337" s="24"/>
    </row>
    <row r="338" spans="5:21" ht="12.75">
      <c r="E338" s="23"/>
      <c r="F338" s="24"/>
      <c r="H338" s="23"/>
      <c r="J338" s="201"/>
      <c r="K338" s="201"/>
      <c r="L338" s="201"/>
      <c r="N338" s="24"/>
      <c r="P338" s="24"/>
      <c r="Q338" s="23"/>
      <c r="R338" s="24"/>
      <c r="S338" s="24"/>
      <c r="T338" s="24"/>
      <c r="U338" s="24"/>
    </row>
    <row r="339" spans="5:21" ht="12.75">
      <c r="E339" s="23"/>
      <c r="F339" s="24"/>
      <c r="H339" s="23"/>
      <c r="J339" s="201"/>
      <c r="K339" s="201"/>
      <c r="L339" s="201"/>
      <c r="N339" s="24"/>
      <c r="P339" s="24"/>
      <c r="Q339" s="23"/>
      <c r="R339" s="24"/>
      <c r="S339" s="24"/>
      <c r="T339" s="24"/>
      <c r="U339" s="24"/>
    </row>
    <row r="340" spans="5:21" ht="12.75">
      <c r="E340" s="23"/>
      <c r="F340" s="24"/>
      <c r="H340" s="23"/>
      <c r="J340" s="201"/>
      <c r="K340" s="201"/>
      <c r="L340" s="201"/>
      <c r="N340" s="24"/>
      <c r="P340" s="24"/>
      <c r="Q340" s="23"/>
      <c r="R340" s="24"/>
      <c r="S340" s="24"/>
      <c r="T340" s="24"/>
      <c r="U340" s="24"/>
    </row>
    <row r="341" spans="5:21" ht="12.75">
      <c r="E341" s="23"/>
      <c r="F341" s="24"/>
      <c r="H341" s="23"/>
      <c r="J341" s="201"/>
      <c r="K341" s="201"/>
      <c r="L341" s="201"/>
      <c r="N341" s="24"/>
      <c r="P341" s="24"/>
      <c r="Q341" s="23"/>
      <c r="R341" s="24"/>
      <c r="S341" s="24"/>
      <c r="T341" s="24"/>
      <c r="U341" s="24"/>
    </row>
    <row r="342" spans="5:21" ht="12.75">
      <c r="E342" s="23"/>
      <c r="F342" s="24"/>
      <c r="H342" s="23"/>
      <c r="J342" s="201"/>
      <c r="K342" s="201"/>
      <c r="L342" s="201"/>
      <c r="N342" s="24"/>
      <c r="P342" s="24"/>
      <c r="Q342" s="23"/>
      <c r="R342" s="24"/>
      <c r="S342" s="24"/>
      <c r="T342" s="24"/>
      <c r="U342" s="24"/>
    </row>
    <row r="343" spans="5:21" ht="12.75">
      <c r="E343" s="23"/>
      <c r="F343" s="24"/>
      <c r="H343" s="23"/>
      <c r="J343" s="201"/>
      <c r="K343" s="201"/>
      <c r="L343" s="201"/>
      <c r="N343" s="24"/>
      <c r="P343" s="24"/>
      <c r="Q343" s="23"/>
      <c r="R343" s="24"/>
      <c r="S343" s="24"/>
      <c r="T343" s="24"/>
      <c r="U343" s="24"/>
    </row>
    <row r="344" spans="5:21" ht="12.75">
      <c r="E344" s="23"/>
      <c r="F344" s="24"/>
      <c r="H344" s="23"/>
      <c r="J344" s="201"/>
      <c r="K344" s="201"/>
      <c r="L344" s="201"/>
      <c r="N344" s="24"/>
      <c r="P344" s="24"/>
      <c r="Q344" s="23"/>
      <c r="R344" s="24"/>
      <c r="S344" s="24"/>
      <c r="T344" s="24"/>
      <c r="U344" s="24"/>
    </row>
    <row r="345" spans="5:21" ht="12.75">
      <c r="E345" s="23"/>
      <c r="F345" s="24"/>
      <c r="H345" s="23"/>
      <c r="J345" s="201"/>
      <c r="K345" s="201"/>
      <c r="L345" s="201"/>
      <c r="N345" s="24"/>
      <c r="P345" s="24"/>
      <c r="Q345" s="23"/>
      <c r="R345" s="24"/>
      <c r="S345" s="24"/>
      <c r="T345" s="24"/>
      <c r="U345" s="24"/>
    </row>
    <row r="346" spans="5:21" ht="12.75">
      <c r="E346" s="23"/>
      <c r="F346" s="24"/>
      <c r="H346" s="23"/>
      <c r="J346" s="201"/>
      <c r="K346" s="201"/>
      <c r="L346" s="201"/>
      <c r="N346" s="24"/>
      <c r="P346" s="24"/>
      <c r="Q346" s="23"/>
      <c r="R346" s="24"/>
      <c r="S346" s="24"/>
      <c r="T346" s="24"/>
      <c r="U346" s="24"/>
    </row>
    <row r="347" spans="5:21" ht="12.75">
      <c r="E347" s="23"/>
      <c r="F347" s="24"/>
      <c r="H347" s="23"/>
      <c r="J347" s="201"/>
      <c r="K347" s="201"/>
      <c r="L347" s="201"/>
      <c r="N347" s="24"/>
      <c r="P347" s="24"/>
      <c r="Q347" s="23"/>
      <c r="R347" s="24"/>
      <c r="S347" s="24"/>
      <c r="T347" s="24"/>
      <c r="U347" s="24"/>
    </row>
    <row r="348" spans="5:21" ht="12.75">
      <c r="E348" s="23"/>
      <c r="F348" s="24"/>
      <c r="H348" s="23"/>
      <c r="J348" s="201"/>
      <c r="K348" s="201"/>
      <c r="L348" s="201"/>
      <c r="N348" s="24"/>
      <c r="P348" s="24"/>
      <c r="Q348" s="23"/>
      <c r="R348" s="24"/>
      <c r="S348" s="24"/>
      <c r="T348" s="24"/>
      <c r="U348" s="24"/>
    </row>
    <row r="349" spans="5:21" ht="12.75">
      <c r="E349" s="23"/>
      <c r="F349" s="24"/>
      <c r="H349" s="23"/>
      <c r="J349" s="201"/>
      <c r="K349" s="201"/>
      <c r="L349" s="201"/>
      <c r="N349" s="24"/>
      <c r="P349" s="24"/>
      <c r="Q349" s="23"/>
      <c r="R349" s="24"/>
      <c r="S349" s="24"/>
      <c r="T349" s="24"/>
      <c r="U349" s="24"/>
    </row>
    <row r="350" spans="5:21" ht="12.75">
      <c r="E350" s="23"/>
      <c r="F350" s="24"/>
      <c r="H350" s="23"/>
      <c r="J350" s="201"/>
      <c r="K350" s="201"/>
      <c r="L350" s="201"/>
      <c r="N350" s="24"/>
      <c r="P350" s="24"/>
      <c r="Q350" s="23"/>
      <c r="R350" s="24"/>
      <c r="S350" s="24"/>
      <c r="T350" s="24"/>
      <c r="U350" s="24"/>
    </row>
    <row r="351" spans="5:21" ht="12.75">
      <c r="E351" s="23"/>
      <c r="F351" s="24"/>
      <c r="H351" s="23"/>
      <c r="J351" s="201"/>
      <c r="K351" s="201"/>
      <c r="L351" s="201"/>
      <c r="N351" s="24"/>
      <c r="P351" s="24"/>
      <c r="Q351" s="23"/>
      <c r="R351" s="24"/>
      <c r="S351" s="24"/>
      <c r="T351" s="24"/>
      <c r="U351" s="24"/>
    </row>
    <row r="352" spans="5:21" ht="12.75">
      <c r="E352" s="23"/>
      <c r="F352" s="24"/>
      <c r="H352" s="23"/>
      <c r="J352" s="201"/>
      <c r="K352" s="201"/>
      <c r="L352" s="201"/>
      <c r="N352" s="24"/>
      <c r="P352" s="24"/>
      <c r="Q352" s="23"/>
      <c r="R352" s="24"/>
      <c r="S352" s="24"/>
      <c r="T352" s="24"/>
      <c r="U352" s="24"/>
    </row>
    <row r="353" spans="5:21" ht="12.75">
      <c r="E353" s="23"/>
      <c r="F353" s="24"/>
      <c r="H353" s="23"/>
      <c r="J353" s="201"/>
      <c r="K353" s="201"/>
      <c r="L353" s="201"/>
      <c r="N353" s="24"/>
      <c r="P353" s="24"/>
      <c r="Q353" s="23"/>
      <c r="R353" s="24"/>
      <c r="S353" s="24"/>
      <c r="T353" s="24"/>
      <c r="U353" s="24"/>
    </row>
    <row r="354" spans="5:21" ht="12.75">
      <c r="E354" s="23"/>
      <c r="F354" s="24"/>
      <c r="H354" s="23"/>
      <c r="J354" s="201"/>
      <c r="K354" s="201"/>
      <c r="L354" s="201"/>
      <c r="N354" s="24"/>
      <c r="P354" s="24"/>
      <c r="Q354" s="23"/>
      <c r="R354" s="24"/>
      <c r="S354" s="24"/>
      <c r="T354" s="24"/>
      <c r="U354" s="24"/>
    </row>
    <row r="355" spans="5:21" ht="12.75">
      <c r="E355" s="23"/>
      <c r="F355" s="24"/>
      <c r="H355" s="23"/>
      <c r="J355" s="201"/>
      <c r="K355" s="201"/>
      <c r="L355" s="201"/>
      <c r="N355" s="24"/>
      <c r="P355" s="24"/>
      <c r="Q355" s="23"/>
      <c r="R355" s="24"/>
      <c r="S355" s="24"/>
      <c r="T355" s="24"/>
      <c r="U355" s="24"/>
    </row>
    <row r="356" spans="5:21" ht="12.75">
      <c r="E356" s="23"/>
      <c r="F356" s="24"/>
      <c r="H356" s="23"/>
      <c r="J356" s="201"/>
      <c r="K356" s="201"/>
      <c r="L356" s="201"/>
      <c r="N356" s="24"/>
      <c r="P356" s="24"/>
      <c r="Q356" s="23"/>
      <c r="R356" s="24"/>
      <c r="S356" s="24"/>
      <c r="T356" s="24"/>
      <c r="U356" s="24"/>
    </row>
    <row r="357" spans="5:21" ht="12.75">
      <c r="E357" s="23"/>
      <c r="F357" s="24"/>
      <c r="H357" s="23"/>
      <c r="J357" s="201"/>
      <c r="K357" s="201"/>
      <c r="L357" s="201"/>
      <c r="N357" s="24"/>
      <c r="P357" s="24"/>
      <c r="Q357" s="23"/>
      <c r="R357" s="24"/>
      <c r="S357" s="24"/>
      <c r="T357" s="24"/>
      <c r="U357" s="24"/>
    </row>
    <row r="358" spans="5:21" ht="12.75">
      <c r="E358" s="23"/>
      <c r="F358" s="24"/>
      <c r="H358" s="23"/>
      <c r="J358" s="201"/>
      <c r="K358" s="201"/>
      <c r="L358" s="201"/>
      <c r="N358" s="24"/>
      <c r="P358" s="24"/>
      <c r="Q358" s="23"/>
      <c r="R358" s="24"/>
      <c r="S358" s="24"/>
      <c r="T358" s="24"/>
      <c r="U358" s="24"/>
    </row>
    <row r="359" spans="5:21" ht="12.75">
      <c r="E359" s="23"/>
      <c r="F359" s="24"/>
      <c r="H359" s="23"/>
      <c r="J359" s="201"/>
      <c r="K359" s="201"/>
      <c r="L359" s="201"/>
      <c r="N359" s="24"/>
      <c r="P359" s="24"/>
      <c r="Q359" s="23"/>
      <c r="R359" s="24"/>
      <c r="S359" s="24"/>
      <c r="T359" s="24"/>
      <c r="U359" s="24"/>
    </row>
    <row r="360" spans="5:21" ht="12.75">
      <c r="E360" s="23"/>
      <c r="F360" s="24"/>
      <c r="H360" s="23"/>
      <c r="J360" s="201"/>
      <c r="K360" s="201"/>
      <c r="L360" s="201"/>
      <c r="N360" s="24"/>
      <c r="P360" s="24"/>
      <c r="Q360" s="23"/>
      <c r="R360" s="24"/>
      <c r="S360" s="24"/>
      <c r="T360" s="24"/>
      <c r="U360" s="24"/>
    </row>
    <row r="361" spans="5:21" ht="12.75">
      <c r="E361" s="23"/>
      <c r="F361" s="24"/>
      <c r="H361" s="23"/>
      <c r="J361" s="201"/>
      <c r="K361" s="201"/>
      <c r="L361" s="201"/>
      <c r="N361" s="24"/>
      <c r="P361" s="24"/>
      <c r="Q361" s="23"/>
      <c r="R361" s="24"/>
      <c r="S361" s="24"/>
      <c r="T361" s="24"/>
      <c r="U361" s="24"/>
    </row>
    <row r="362" spans="5:21" ht="12.75">
      <c r="E362" s="23"/>
      <c r="F362" s="24"/>
      <c r="H362" s="23"/>
      <c r="J362" s="201"/>
      <c r="K362" s="201"/>
      <c r="L362" s="201"/>
      <c r="N362" s="24"/>
      <c r="P362" s="24"/>
      <c r="Q362" s="23"/>
      <c r="R362" s="24"/>
      <c r="S362" s="24"/>
      <c r="T362" s="24"/>
      <c r="U362" s="24"/>
    </row>
    <row r="363" spans="5:21" ht="12.75">
      <c r="E363" s="23"/>
      <c r="F363" s="24"/>
      <c r="H363" s="23"/>
      <c r="J363" s="201"/>
      <c r="K363" s="201"/>
      <c r="L363" s="201"/>
      <c r="N363" s="24"/>
      <c r="P363" s="24"/>
      <c r="Q363" s="23"/>
      <c r="R363" s="24"/>
      <c r="S363" s="24"/>
      <c r="T363" s="24"/>
      <c r="U363" s="24"/>
    </row>
    <row r="364" spans="5:21" ht="12.75">
      <c r="E364" s="23"/>
      <c r="F364" s="24"/>
      <c r="H364" s="23"/>
      <c r="J364" s="201"/>
      <c r="K364" s="201"/>
      <c r="L364" s="201"/>
      <c r="N364" s="24"/>
      <c r="P364" s="24"/>
      <c r="Q364" s="23"/>
      <c r="R364" s="24"/>
      <c r="S364" s="24"/>
      <c r="T364" s="24"/>
      <c r="U364" s="24"/>
    </row>
    <row r="365" spans="5:21" ht="12.75">
      <c r="E365" s="23"/>
      <c r="F365" s="24"/>
      <c r="H365" s="23"/>
      <c r="J365" s="201"/>
      <c r="K365" s="201"/>
      <c r="L365" s="201"/>
      <c r="N365" s="24"/>
      <c r="P365" s="24"/>
      <c r="Q365" s="23"/>
      <c r="R365" s="24"/>
      <c r="S365" s="24"/>
      <c r="T365" s="24"/>
      <c r="U365" s="24"/>
    </row>
    <row r="366" spans="5:21" ht="12.75">
      <c r="E366" s="23"/>
      <c r="F366" s="24"/>
      <c r="H366" s="23"/>
      <c r="J366" s="201"/>
      <c r="K366" s="201"/>
      <c r="L366" s="201"/>
      <c r="N366" s="24"/>
      <c r="P366" s="24"/>
      <c r="Q366" s="23"/>
      <c r="R366" s="24"/>
      <c r="S366" s="24"/>
      <c r="T366" s="24"/>
      <c r="U366" s="24"/>
    </row>
    <row r="367" spans="5:21" ht="12.75">
      <c r="E367" s="23"/>
      <c r="F367" s="24"/>
      <c r="H367" s="23"/>
      <c r="J367" s="201"/>
      <c r="K367" s="201"/>
      <c r="L367" s="201"/>
      <c r="N367" s="24"/>
      <c r="P367" s="24"/>
      <c r="Q367" s="23"/>
      <c r="R367" s="24"/>
      <c r="S367" s="24"/>
      <c r="T367" s="24"/>
      <c r="U367" s="24"/>
    </row>
    <row r="368" spans="5:21" ht="12.75">
      <c r="E368" s="23"/>
      <c r="F368" s="24"/>
      <c r="H368" s="23"/>
      <c r="J368" s="201"/>
      <c r="K368" s="201"/>
      <c r="L368" s="201"/>
      <c r="N368" s="24"/>
      <c r="P368" s="24"/>
      <c r="Q368" s="23"/>
      <c r="R368" s="24"/>
      <c r="S368" s="24"/>
      <c r="T368" s="24"/>
      <c r="U368" s="24"/>
    </row>
    <row r="369" spans="5:21" ht="12.75">
      <c r="E369" s="23"/>
      <c r="F369" s="24"/>
      <c r="H369" s="23"/>
      <c r="J369" s="201"/>
      <c r="K369" s="201"/>
      <c r="L369" s="201"/>
      <c r="N369" s="24"/>
      <c r="P369" s="24"/>
      <c r="Q369" s="23"/>
      <c r="R369" s="24"/>
      <c r="S369" s="24"/>
      <c r="T369" s="24"/>
      <c r="U369" s="24"/>
    </row>
    <row r="370" spans="5:21" ht="12.75">
      <c r="E370" s="23"/>
      <c r="F370" s="24"/>
      <c r="H370" s="23"/>
      <c r="J370" s="201"/>
      <c r="K370" s="201"/>
      <c r="L370" s="201"/>
      <c r="N370" s="24"/>
      <c r="P370" s="24"/>
      <c r="Q370" s="23"/>
      <c r="R370" s="24"/>
      <c r="S370" s="24"/>
      <c r="T370" s="24"/>
      <c r="U370" s="24"/>
    </row>
    <row r="371" spans="5:21" ht="12.75">
      <c r="E371" s="23"/>
      <c r="F371" s="24"/>
      <c r="H371" s="23"/>
      <c r="J371" s="201"/>
      <c r="K371" s="201"/>
      <c r="L371" s="201"/>
      <c r="N371" s="24"/>
      <c r="P371" s="24"/>
      <c r="Q371" s="23"/>
      <c r="R371" s="24"/>
      <c r="S371" s="24"/>
      <c r="T371" s="24"/>
      <c r="U371" s="24"/>
    </row>
    <row r="372" spans="5:21" ht="12.75">
      <c r="E372" s="23"/>
      <c r="F372" s="24"/>
      <c r="H372" s="23"/>
      <c r="J372" s="201"/>
      <c r="K372" s="201"/>
      <c r="L372" s="201"/>
      <c r="N372" s="24"/>
      <c r="P372" s="24"/>
      <c r="Q372" s="23"/>
      <c r="R372" s="24"/>
      <c r="S372" s="24"/>
      <c r="T372" s="24"/>
      <c r="U372" s="24"/>
    </row>
    <row r="373" spans="5:21" ht="12.75">
      <c r="E373" s="23"/>
      <c r="F373" s="24"/>
      <c r="H373" s="23"/>
      <c r="J373" s="201"/>
      <c r="K373" s="201"/>
      <c r="L373" s="201"/>
      <c r="N373" s="24"/>
      <c r="P373" s="24"/>
      <c r="Q373" s="23"/>
      <c r="R373" s="24"/>
      <c r="S373" s="24"/>
      <c r="T373" s="24"/>
      <c r="U373" s="24"/>
    </row>
    <row r="374" spans="5:21" ht="12.75">
      <c r="E374" s="23"/>
      <c r="F374" s="24"/>
      <c r="H374" s="23"/>
      <c r="J374" s="201"/>
      <c r="K374" s="201"/>
      <c r="L374" s="201"/>
      <c r="N374" s="24"/>
      <c r="P374" s="24"/>
      <c r="Q374" s="23"/>
      <c r="R374" s="24"/>
      <c r="S374" s="24"/>
      <c r="T374" s="24"/>
      <c r="U374" s="24"/>
    </row>
    <row r="375" spans="5:21" ht="12.75">
      <c r="E375" s="23"/>
      <c r="F375" s="24"/>
      <c r="H375" s="23"/>
      <c r="J375" s="201"/>
      <c r="K375" s="201"/>
      <c r="L375" s="201"/>
      <c r="N375" s="24"/>
      <c r="P375" s="24"/>
      <c r="Q375" s="23"/>
      <c r="R375" s="24"/>
      <c r="S375" s="24"/>
      <c r="T375" s="24"/>
      <c r="U375" s="24"/>
    </row>
    <row r="376" spans="5:21" ht="12.75">
      <c r="E376" s="23"/>
      <c r="F376" s="24"/>
      <c r="H376" s="23"/>
      <c r="J376" s="201"/>
      <c r="K376" s="201"/>
      <c r="L376" s="201"/>
      <c r="N376" s="24"/>
      <c r="P376" s="24"/>
      <c r="Q376" s="23"/>
      <c r="R376" s="24"/>
      <c r="S376" s="24"/>
      <c r="T376" s="24"/>
      <c r="U376" s="24"/>
    </row>
    <row r="377" spans="5:21" ht="12.75">
      <c r="E377" s="23"/>
      <c r="F377" s="24"/>
      <c r="H377" s="23"/>
      <c r="J377" s="201"/>
      <c r="K377" s="201"/>
      <c r="L377" s="201"/>
      <c r="N377" s="24"/>
      <c r="P377" s="24"/>
      <c r="Q377" s="23"/>
      <c r="R377" s="24"/>
      <c r="S377" s="24"/>
      <c r="T377" s="24"/>
      <c r="U377" s="24"/>
    </row>
    <row r="378" spans="5:21" ht="12.75">
      <c r="E378" s="23"/>
      <c r="F378" s="24"/>
      <c r="H378" s="23"/>
      <c r="J378" s="201"/>
      <c r="K378" s="201"/>
      <c r="L378" s="201"/>
      <c r="N378" s="24"/>
      <c r="P378" s="24"/>
      <c r="Q378" s="23"/>
      <c r="R378" s="24"/>
      <c r="S378" s="24"/>
      <c r="T378" s="24"/>
      <c r="U378" s="24"/>
    </row>
    <row r="379" spans="5:21" ht="12.75">
      <c r="E379" s="23"/>
      <c r="F379" s="24"/>
      <c r="H379" s="23"/>
      <c r="J379" s="201"/>
      <c r="K379" s="201"/>
      <c r="L379" s="201"/>
      <c r="N379" s="24"/>
      <c r="P379" s="24"/>
      <c r="Q379" s="23"/>
      <c r="R379" s="24"/>
      <c r="S379" s="24"/>
      <c r="T379" s="24"/>
      <c r="U379" s="24"/>
    </row>
    <row r="380" spans="5:21" ht="12.75">
      <c r="E380" s="23"/>
      <c r="F380" s="24"/>
      <c r="H380" s="23"/>
      <c r="J380" s="201"/>
      <c r="K380" s="201"/>
      <c r="L380" s="201"/>
      <c r="N380" s="24"/>
      <c r="P380" s="24"/>
      <c r="Q380" s="23"/>
      <c r="R380" s="24"/>
      <c r="S380" s="24"/>
      <c r="T380" s="24"/>
      <c r="U380" s="24"/>
    </row>
    <row r="381" spans="5:21" ht="12.75">
      <c r="E381" s="23"/>
      <c r="F381" s="24"/>
      <c r="H381" s="23"/>
      <c r="J381" s="201"/>
      <c r="K381" s="201"/>
      <c r="L381" s="201"/>
      <c r="N381" s="24"/>
      <c r="P381" s="24"/>
      <c r="Q381" s="23"/>
      <c r="R381" s="24"/>
      <c r="S381" s="24"/>
      <c r="T381" s="24"/>
      <c r="U381" s="24"/>
    </row>
    <row r="382" spans="5:21" ht="12.75">
      <c r="E382" s="23"/>
      <c r="F382" s="24"/>
      <c r="H382" s="23"/>
      <c r="J382" s="201"/>
      <c r="K382" s="201"/>
      <c r="L382" s="201"/>
      <c r="N382" s="24"/>
      <c r="P382" s="24"/>
      <c r="Q382" s="23"/>
      <c r="R382" s="24"/>
      <c r="S382" s="24"/>
      <c r="T382" s="24"/>
      <c r="U382" s="24"/>
    </row>
    <row r="383" spans="5:21" ht="12.75">
      <c r="E383" s="23"/>
      <c r="F383" s="24"/>
      <c r="H383" s="23"/>
      <c r="J383" s="201"/>
      <c r="K383" s="201"/>
      <c r="L383" s="201"/>
      <c r="N383" s="24"/>
      <c r="P383" s="24"/>
      <c r="Q383" s="23"/>
      <c r="R383" s="24"/>
      <c r="S383" s="24"/>
      <c r="T383" s="24"/>
      <c r="U383" s="24"/>
    </row>
    <row r="384" spans="5:21" ht="12.75">
      <c r="E384" s="23"/>
      <c r="F384" s="24"/>
      <c r="H384" s="23"/>
      <c r="J384" s="201"/>
      <c r="K384" s="201"/>
      <c r="L384" s="201"/>
      <c r="N384" s="24"/>
      <c r="P384" s="24"/>
      <c r="Q384" s="23"/>
      <c r="R384" s="24"/>
      <c r="S384" s="24"/>
      <c r="T384" s="24"/>
      <c r="U384" s="24"/>
    </row>
    <row r="385" spans="5:21" ht="12.75">
      <c r="E385" s="23"/>
      <c r="F385" s="24"/>
      <c r="H385" s="23"/>
      <c r="J385" s="201"/>
      <c r="K385" s="201"/>
      <c r="L385" s="201"/>
      <c r="N385" s="24"/>
      <c r="P385" s="24"/>
      <c r="Q385" s="23"/>
      <c r="R385" s="24"/>
      <c r="S385" s="24"/>
      <c r="T385" s="24"/>
      <c r="U385" s="24"/>
    </row>
    <row r="386" spans="5:21" ht="12.75">
      <c r="E386" s="23"/>
      <c r="F386" s="24"/>
      <c r="H386" s="23"/>
      <c r="J386" s="201"/>
      <c r="K386" s="201"/>
      <c r="L386" s="201"/>
      <c r="N386" s="24"/>
      <c r="P386" s="24"/>
      <c r="Q386" s="23"/>
      <c r="R386" s="24"/>
      <c r="S386" s="24"/>
      <c r="T386" s="24"/>
      <c r="U386" s="24"/>
    </row>
    <row r="387" spans="5:21" ht="12.75">
      <c r="E387" s="23"/>
      <c r="F387" s="24"/>
      <c r="H387" s="23"/>
      <c r="J387" s="201"/>
      <c r="K387" s="201"/>
      <c r="L387" s="201"/>
      <c r="N387" s="24"/>
      <c r="P387" s="24"/>
      <c r="Q387" s="23"/>
      <c r="R387" s="24"/>
      <c r="S387" s="24"/>
      <c r="T387" s="24"/>
      <c r="U387" s="24"/>
    </row>
    <row r="388" spans="5:21" ht="12.75">
      <c r="E388" s="23"/>
      <c r="F388" s="24"/>
      <c r="H388" s="23"/>
      <c r="J388" s="201"/>
      <c r="K388" s="201"/>
      <c r="L388" s="201"/>
      <c r="N388" s="24"/>
      <c r="P388" s="24"/>
      <c r="Q388" s="23"/>
      <c r="R388" s="24"/>
      <c r="S388" s="24"/>
      <c r="T388" s="24"/>
      <c r="U388" s="24"/>
    </row>
    <row r="389" spans="5:21" ht="12.75">
      <c r="E389" s="23"/>
      <c r="F389" s="24"/>
      <c r="H389" s="23"/>
      <c r="J389" s="201"/>
      <c r="K389" s="201"/>
      <c r="L389" s="201"/>
      <c r="N389" s="24"/>
      <c r="P389" s="24"/>
      <c r="Q389" s="23"/>
      <c r="R389" s="24"/>
      <c r="S389" s="24"/>
      <c r="T389" s="24"/>
      <c r="U389" s="24"/>
    </row>
    <row r="390" spans="5:21" ht="12.75">
      <c r="E390" s="23"/>
      <c r="F390" s="24"/>
      <c r="H390" s="23"/>
      <c r="J390" s="201"/>
      <c r="K390" s="201"/>
      <c r="L390" s="201"/>
      <c r="N390" s="24"/>
      <c r="P390" s="24"/>
      <c r="Q390" s="23"/>
      <c r="R390" s="24"/>
      <c r="S390" s="24"/>
      <c r="T390" s="24"/>
      <c r="U390" s="24"/>
    </row>
    <row r="391" spans="5:21" ht="12.75">
      <c r="E391" s="23"/>
      <c r="F391" s="24"/>
      <c r="H391" s="23"/>
      <c r="J391" s="201"/>
      <c r="K391" s="201"/>
      <c r="L391" s="201"/>
      <c r="N391" s="24"/>
      <c r="P391" s="24"/>
      <c r="Q391" s="23"/>
      <c r="R391" s="24"/>
      <c r="S391" s="24"/>
      <c r="T391" s="24"/>
      <c r="U391" s="24"/>
    </row>
    <row r="392" spans="5:21" ht="12.75">
      <c r="E392" s="23"/>
      <c r="F392" s="24"/>
      <c r="H392" s="23"/>
      <c r="J392" s="201"/>
      <c r="K392" s="201"/>
      <c r="L392" s="201"/>
      <c r="N392" s="24"/>
      <c r="P392" s="24"/>
      <c r="Q392" s="23"/>
      <c r="R392" s="24"/>
      <c r="S392" s="24"/>
      <c r="T392" s="24"/>
      <c r="U392" s="24"/>
    </row>
    <row r="393" spans="5:21" ht="12.75">
      <c r="E393" s="23"/>
      <c r="F393" s="24"/>
      <c r="H393" s="23"/>
      <c r="J393" s="201"/>
      <c r="K393" s="201"/>
      <c r="L393" s="201"/>
      <c r="N393" s="24"/>
      <c r="P393" s="24"/>
      <c r="Q393" s="23"/>
      <c r="R393" s="24"/>
      <c r="S393" s="24"/>
      <c r="T393" s="24"/>
      <c r="U393" s="24"/>
    </row>
    <row r="394" spans="5:21" ht="12.75">
      <c r="E394" s="23"/>
      <c r="F394" s="24"/>
      <c r="H394" s="23"/>
      <c r="J394" s="201"/>
      <c r="K394" s="201"/>
      <c r="L394" s="201"/>
      <c r="N394" s="24"/>
      <c r="P394" s="24"/>
      <c r="Q394" s="23"/>
      <c r="R394" s="24"/>
      <c r="S394" s="24"/>
      <c r="T394" s="24"/>
      <c r="U394" s="24"/>
    </row>
    <row r="395" spans="5:21" ht="12.75">
      <c r="E395" s="23"/>
      <c r="F395" s="24"/>
      <c r="H395" s="23"/>
      <c r="J395" s="201"/>
      <c r="K395" s="201"/>
      <c r="L395" s="201"/>
      <c r="N395" s="24"/>
      <c r="P395" s="24"/>
      <c r="Q395" s="23"/>
      <c r="R395" s="24"/>
      <c r="S395" s="24"/>
      <c r="T395" s="24"/>
      <c r="U395" s="24"/>
    </row>
    <row r="396" spans="5:21" ht="12.75">
      <c r="E396" s="23"/>
      <c r="F396" s="24"/>
      <c r="H396" s="23"/>
      <c r="J396" s="201"/>
      <c r="K396" s="201"/>
      <c r="L396" s="201"/>
      <c r="N396" s="24"/>
      <c r="P396" s="24"/>
      <c r="Q396" s="23"/>
      <c r="R396" s="24"/>
      <c r="S396" s="24"/>
      <c r="T396" s="24"/>
      <c r="U396" s="24"/>
    </row>
    <row r="397" spans="5:21" ht="12.75">
      <c r="E397" s="23"/>
      <c r="F397" s="24"/>
      <c r="H397" s="23"/>
      <c r="J397" s="201"/>
      <c r="K397" s="201"/>
      <c r="L397" s="201"/>
      <c r="N397" s="24"/>
      <c r="P397" s="24"/>
      <c r="Q397" s="23"/>
      <c r="R397" s="24"/>
      <c r="S397" s="24"/>
      <c r="T397" s="24"/>
      <c r="U397" s="24"/>
    </row>
    <row r="398" spans="5:21" ht="12.75">
      <c r="E398" s="23"/>
      <c r="F398" s="24"/>
      <c r="H398" s="23"/>
      <c r="J398" s="201"/>
      <c r="K398" s="201"/>
      <c r="L398" s="201"/>
      <c r="N398" s="24"/>
      <c r="P398" s="24"/>
      <c r="Q398" s="23"/>
      <c r="R398" s="24"/>
      <c r="S398" s="24"/>
      <c r="T398" s="24"/>
      <c r="U398" s="24"/>
    </row>
    <row r="399" spans="5:21" ht="12.75">
      <c r="E399" s="23"/>
      <c r="F399" s="24"/>
      <c r="H399" s="23"/>
      <c r="J399" s="201"/>
      <c r="K399" s="201"/>
      <c r="L399" s="201"/>
      <c r="N399" s="24"/>
      <c r="P399" s="24"/>
      <c r="Q399" s="23"/>
      <c r="R399" s="24"/>
      <c r="S399" s="24"/>
      <c r="T399" s="24"/>
      <c r="U399" s="24"/>
    </row>
    <row r="400" spans="5:21" ht="12.75">
      <c r="E400" s="23"/>
      <c r="F400" s="24"/>
      <c r="H400" s="23"/>
      <c r="J400" s="201"/>
      <c r="K400" s="201"/>
      <c r="L400" s="201"/>
      <c r="N400" s="24"/>
      <c r="P400" s="24"/>
      <c r="Q400" s="23"/>
      <c r="R400" s="24"/>
      <c r="S400" s="24"/>
      <c r="T400" s="24"/>
      <c r="U400" s="24"/>
    </row>
    <row r="401" spans="5:21" ht="12.75">
      <c r="E401" s="23"/>
      <c r="F401" s="24"/>
      <c r="H401" s="23"/>
      <c r="J401" s="201"/>
      <c r="K401" s="201"/>
      <c r="L401" s="201"/>
      <c r="N401" s="24"/>
      <c r="P401" s="24"/>
      <c r="Q401" s="23"/>
      <c r="R401" s="24"/>
      <c r="S401" s="24"/>
      <c r="T401" s="24"/>
      <c r="U401" s="24"/>
    </row>
    <row r="402" spans="5:21" ht="12.75">
      <c r="E402" s="23"/>
      <c r="F402" s="24"/>
      <c r="H402" s="23"/>
      <c r="J402" s="201"/>
      <c r="K402" s="201"/>
      <c r="L402" s="201"/>
      <c r="N402" s="24"/>
      <c r="P402" s="24"/>
      <c r="Q402" s="23"/>
      <c r="R402" s="24"/>
      <c r="S402" s="24"/>
      <c r="T402" s="24"/>
      <c r="U402" s="24"/>
    </row>
    <row r="403" spans="5:21" ht="12.75">
      <c r="E403" s="23"/>
      <c r="F403" s="24"/>
      <c r="H403" s="23"/>
      <c r="J403" s="201"/>
      <c r="K403" s="201"/>
      <c r="L403" s="201"/>
      <c r="N403" s="24"/>
      <c r="P403" s="24"/>
      <c r="Q403" s="23"/>
      <c r="R403" s="24"/>
      <c r="S403" s="24"/>
      <c r="T403" s="24"/>
      <c r="U403" s="24"/>
    </row>
    <row r="404" spans="5:21" ht="12.75">
      <c r="E404" s="23"/>
      <c r="F404" s="24"/>
      <c r="H404" s="23"/>
      <c r="J404" s="201"/>
      <c r="K404" s="201"/>
      <c r="L404" s="201"/>
      <c r="N404" s="24"/>
      <c r="P404" s="24"/>
      <c r="Q404" s="23"/>
      <c r="R404" s="24"/>
      <c r="S404" s="24"/>
      <c r="T404" s="24"/>
      <c r="U404" s="24"/>
    </row>
    <row r="405" spans="5:21" ht="12.75">
      <c r="E405" s="23"/>
      <c r="F405" s="24"/>
      <c r="H405" s="23"/>
      <c r="J405" s="201"/>
      <c r="K405" s="201"/>
      <c r="L405" s="201"/>
      <c r="N405" s="24"/>
      <c r="P405" s="24"/>
      <c r="Q405" s="23"/>
      <c r="R405" s="24"/>
      <c r="S405" s="24"/>
      <c r="T405" s="24"/>
      <c r="U405" s="24"/>
    </row>
    <row r="406" spans="5:21" ht="12.75">
      <c r="E406" s="23"/>
      <c r="F406" s="24"/>
      <c r="H406" s="23"/>
      <c r="J406" s="201"/>
      <c r="K406" s="201"/>
      <c r="L406" s="201"/>
      <c r="N406" s="24"/>
      <c r="P406" s="24"/>
      <c r="Q406" s="23"/>
      <c r="R406" s="24"/>
      <c r="S406" s="24"/>
      <c r="T406" s="24"/>
      <c r="U406" s="24"/>
    </row>
    <row r="407" spans="5:21" ht="12.75">
      <c r="E407" s="23"/>
      <c r="F407" s="24"/>
      <c r="H407" s="23"/>
      <c r="J407" s="201"/>
      <c r="K407" s="201"/>
      <c r="L407" s="201"/>
      <c r="N407" s="24"/>
      <c r="P407" s="24"/>
      <c r="Q407" s="23"/>
      <c r="R407" s="24"/>
      <c r="S407" s="24"/>
      <c r="T407" s="24"/>
      <c r="U407" s="24"/>
    </row>
    <row r="408" spans="5:21" ht="12.75">
      <c r="E408" s="23"/>
      <c r="F408" s="24"/>
      <c r="H408" s="23"/>
      <c r="J408" s="201"/>
      <c r="K408" s="201"/>
      <c r="L408" s="201"/>
      <c r="N408" s="24"/>
      <c r="P408" s="24"/>
      <c r="Q408" s="23"/>
      <c r="R408" s="24"/>
      <c r="S408" s="24"/>
      <c r="T408" s="24"/>
      <c r="U408" s="24"/>
    </row>
    <row r="409" spans="5:21" ht="12.75">
      <c r="E409" s="23"/>
      <c r="F409" s="24"/>
      <c r="H409" s="23"/>
      <c r="J409" s="201"/>
      <c r="K409" s="201"/>
      <c r="L409" s="201"/>
      <c r="N409" s="24"/>
      <c r="P409" s="24"/>
      <c r="Q409" s="23"/>
      <c r="R409" s="24"/>
      <c r="S409" s="24"/>
      <c r="T409" s="24"/>
      <c r="U409" s="24"/>
    </row>
    <row r="410" spans="5:21" ht="12.75">
      <c r="E410" s="23"/>
      <c r="F410" s="24"/>
      <c r="H410" s="23"/>
      <c r="J410" s="201"/>
      <c r="K410" s="201"/>
      <c r="L410" s="201"/>
      <c r="N410" s="24"/>
      <c r="P410" s="24"/>
      <c r="Q410" s="23"/>
      <c r="R410" s="24"/>
      <c r="S410" s="24"/>
      <c r="T410" s="24"/>
      <c r="U410" s="24"/>
    </row>
    <row r="411" spans="5:21" ht="12.75">
      <c r="E411" s="23"/>
      <c r="F411" s="24"/>
      <c r="H411" s="23"/>
      <c r="J411" s="201"/>
      <c r="K411" s="201"/>
      <c r="L411" s="201"/>
      <c r="N411" s="24"/>
      <c r="P411" s="24"/>
      <c r="Q411" s="23"/>
      <c r="R411" s="24"/>
      <c r="S411" s="24"/>
      <c r="T411" s="24"/>
      <c r="U411" s="24"/>
    </row>
    <row r="412" spans="5:21" ht="12.75">
      <c r="E412" s="23"/>
      <c r="F412" s="24"/>
      <c r="H412" s="23"/>
      <c r="J412" s="201"/>
      <c r="K412" s="201"/>
      <c r="L412" s="201"/>
      <c r="N412" s="24"/>
      <c r="P412" s="24"/>
      <c r="Q412" s="23"/>
      <c r="R412" s="24"/>
      <c r="S412" s="24"/>
      <c r="T412" s="24"/>
      <c r="U412" s="24"/>
    </row>
    <row r="413" spans="5:21" ht="12.75">
      <c r="E413" s="23"/>
      <c r="F413" s="24"/>
      <c r="H413" s="23"/>
      <c r="J413" s="201"/>
      <c r="K413" s="201"/>
      <c r="L413" s="201"/>
      <c r="N413" s="24"/>
      <c r="P413" s="24"/>
      <c r="Q413" s="23"/>
      <c r="R413" s="24"/>
      <c r="S413" s="24"/>
      <c r="T413" s="24"/>
      <c r="U413" s="24"/>
    </row>
    <row r="414" spans="5:21" ht="12.75">
      <c r="E414" s="23"/>
      <c r="F414" s="24"/>
      <c r="H414" s="23"/>
      <c r="J414" s="201"/>
      <c r="K414" s="201"/>
      <c r="L414" s="201"/>
      <c r="N414" s="24"/>
      <c r="P414" s="24"/>
      <c r="Q414" s="23"/>
      <c r="R414" s="24"/>
      <c r="S414" s="24"/>
      <c r="T414" s="24"/>
      <c r="U414" s="24"/>
    </row>
    <row r="415" spans="5:21" ht="12.75">
      <c r="E415" s="23"/>
      <c r="F415" s="24"/>
      <c r="H415" s="23"/>
      <c r="J415" s="201"/>
      <c r="K415" s="201"/>
      <c r="L415" s="201"/>
      <c r="N415" s="24"/>
      <c r="P415" s="24"/>
      <c r="Q415" s="23"/>
      <c r="R415" s="24"/>
      <c r="S415" s="24"/>
      <c r="T415" s="24"/>
      <c r="U415" s="24"/>
    </row>
    <row r="416" spans="5:21" ht="12.75">
      <c r="E416" s="23"/>
      <c r="F416" s="24"/>
      <c r="H416" s="23"/>
      <c r="J416" s="201"/>
      <c r="K416" s="201"/>
      <c r="L416" s="201"/>
      <c r="N416" s="24"/>
      <c r="P416" s="24"/>
      <c r="Q416" s="23"/>
      <c r="R416" s="24"/>
      <c r="S416" s="24"/>
      <c r="T416" s="24"/>
      <c r="U416" s="24"/>
    </row>
    <row r="417" spans="5:21" ht="12.75">
      <c r="E417" s="23"/>
      <c r="F417" s="24"/>
      <c r="H417" s="23"/>
      <c r="J417" s="201"/>
      <c r="K417" s="201"/>
      <c r="L417" s="201"/>
      <c r="N417" s="24"/>
      <c r="P417" s="24"/>
      <c r="Q417" s="23"/>
      <c r="R417" s="24"/>
      <c r="S417" s="24"/>
      <c r="T417" s="24"/>
      <c r="U417" s="24"/>
    </row>
    <row r="418" spans="5:21" ht="12.75">
      <c r="E418" s="23"/>
      <c r="F418" s="24"/>
      <c r="H418" s="23"/>
      <c r="J418" s="201"/>
      <c r="K418" s="201"/>
      <c r="L418" s="201"/>
      <c r="N418" s="24"/>
      <c r="P418" s="24"/>
      <c r="Q418" s="23"/>
      <c r="R418" s="24"/>
      <c r="S418" s="24"/>
      <c r="T418" s="24"/>
      <c r="U418" s="24"/>
    </row>
    <row r="419" spans="5:21" ht="12.75">
      <c r="E419" s="23"/>
      <c r="F419" s="24"/>
      <c r="H419" s="23"/>
      <c r="J419" s="201"/>
      <c r="K419" s="201"/>
      <c r="L419" s="201"/>
      <c r="N419" s="24"/>
      <c r="P419" s="24"/>
      <c r="Q419" s="23"/>
      <c r="R419" s="24"/>
      <c r="S419" s="24"/>
      <c r="T419" s="24"/>
      <c r="U419" s="24"/>
    </row>
    <row r="420" spans="5:21" ht="12.75">
      <c r="E420" s="23"/>
      <c r="F420" s="24"/>
      <c r="H420" s="23"/>
      <c r="J420" s="201"/>
      <c r="K420" s="201"/>
      <c r="L420" s="201"/>
      <c r="N420" s="24"/>
      <c r="P420" s="24"/>
      <c r="Q420" s="23"/>
      <c r="R420" s="24"/>
      <c r="S420" s="24"/>
      <c r="T420" s="24"/>
      <c r="U420" s="24"/>
    </row>
    <row r="421" spans="5:21" ht="12.75">
      <c r="E421" s="23"/>
      <c r="F421" s="24"/>
      <c r="H421" s="23"/>
      <c r="J421" s="201"/>
      <c r="K421" s="201"/>
      <c r="L421" s="201"/>
      <c r="N421" s="24"/>
      <c r="P421" s="24"/>
      <c r="Q421" s="23"/>
      <c r="R421" s="24"/>
      <c r="S421" s="24"/>
      <c r="T421" s="24"/>
      <c r="U421" s="24"/>
    </row>
    <row r="422" spans="5:21" ht="12.75">
      <c r="E422" s="23"/>
      <c r="F422" s="24"/>
      <c r="H422" s="23"/>
      <c r="J422" s="201"/>
      <c r="K422" s="201"/>
      <c r="L422" s="201"/>
      <c r="N422" s="24"/>
      <c r="P422" s="24"/>
      <c r="Q422" s="23"/>
      <c r="R422" s="24"/>
      <c r="S422" s="24"/>
      <c r="T422" s="24"/>
      <c r="U422" s="24"/>
    </row>
    <row r="423" spans="5:21" ht="12.75">
      <c r="E423" s="23"/>
      <c r="F423" s="24"/>
      <c r="H423" s="23"/>
      <c r="J423" s="201"/>
      <c r="K423" s="201"/>
      <c r="L423" s="201"/>
      <c r="N423" s="24"/>
      <c r="P423" s="24"/>
      <c r="Q423" s="23"/>
      <c r="R423" s="24"/>
      <c r="S423" s="24"/>
      <c r="T423" s="24"/>
      <c r="U423" s="24"/>
    </row>
    <row r="424" spans="5:21" ht="12.75">
      <c r="E424" s="23"/>
      <c r="F424" s="24"/>
      <c r="H424" s="23"/>
      <c r="J424" s="201"/>
      <c r="K424" s="201"/>
      <c r="L424" s="201"/>
      <c r="N424" s="24"/>
      <c r="P424" s="24"/>
      <c r="Q424" s="23"/>
      <c r="R424" s="24"/>
      <c r="S424" s="24"/>
      <c r="T424" s="24"/>
      <c r="U424" s="24"/>
    </row>
    <row r="425" spans="5:21" ht="12.75">
      <c r="E425" s="23"/>
      <c r="F425" s="24"/>
      <c r="H425" s="23"/>
      <c r="J425" s="201"/>
      <c r="K425" s="201"/>
      <c r="L425" s="201"/>
      <c r="N425" s="24"/>
      <c r="P425" s="24"/>
      <c r="Q425" s="23"/>
      <c r="R425" s="24"/>
      <c r="S425" s="24"/>
      <c r="T425" s="24"/>
      <c r="U425" s="24"/>
    </row>
    <row r="426" spans="5:21" ht="12.75">
      <c r="E426" s="23"/>
      <c r="F426" s="24"/>
      <c r="H426" s="23"/>
      <c r="J426" s="201"/>
      <c r="K426" s="201"/>
      <c r="L426" s="201"/>
      <c r="N426" s="24"/>
      <c r="P426" s="24"/>
      <c r="Q426" s="23"/>
      <c r="R426" s="24"/>
      <c r="S426" s="24"/>
      <c r="T426" s="24"/>
      <c r="U426" s="24"/>
    </row>
    <row r="427" spans="5:21" ht="12.75">
      <c r="E427" s="23"/>
      <c r="F427" s="24"/>
      <c r="H427" s="23"/>
      <c r="J427" s="201"/>
      <c r="K427" s="201"/>
      <c r="L427" s="201"/>
      <c r="N427" s="24"/>
      <c r="P427" s="24"/>
      <c r="Q427" s="23"/>
      <c r="R427" s="24"/>
      <c r="S427" s="24"/>
      <c r="T427" s="24"/>
      <c r="U427" s="24"/>
    </row>
    <row r="428" spans="5:21" ht="12.75">
      <c r="E428" s="23"/>
      <c r="F428" s="24"/>
      <c r="H428" s="23"/>
      <c r="J428" s="201"/>
      <c r="K428" s="201"/>
      <c r="L428" s="201"/>
      <c r="N428" s="24"/>
      <c r="P428" s="24"/>
      <c r="Q428" s="23"/>
      <c r="R428" s="24"/>
      <c r="S428" s="24"/>
      <c r="T428" s="24"/>
      <c r="U428" s="24"/>
    </row>
    <row r="429" spans="5:21" ht="12.75">
      <c r="E429" s="23"/>
      <c r="F429" s="24"/>
      <c r="H429" s="23"/>
      <c r="J429" s="201"/>
      <c r="K429" s="201"/>
      <c r="L429" s="201"/>
      <c r="N429" s="24"/>
      <c r="P429" s="24"/>
      <c r="Q429" s="23"/>
      <c r="R429" s="24"/>
      <c r="S429" s="24"/>
      <c r="T429" s="24"/>
      <c r="U429" s="24"/>
    </row>
    <row r="430" spans="5:21" ht="12.75">
      <c r="E430" s="23"/>
      <c r="F430" s="24"/>
      <c r="H430" s="23"/>
      <c r="J430" s="201"/>
      <c r="K430" s="201"/>
      <c r="L430" s="201"/>
      <c r="N430" s="24"/>
      <c r="P430" s="24"/>
      <c r="Q430" s="23"/>
      <c r="R430" s="24"/>
      <c r="S430" s="24"/>
      <c r="T430" s="24"/>
      <c r="U430" s="24"/>
    </row>
    <row r="431" spans="5:21" ht="12.75">
      <c r="E431" s="23"/>
      <c r="F431" s="24"/>
      <c r="H431" s="23"/>
      <c r="J431" s="201"/>
      <c r="K431" s="201"/>
      <c r="L431" s="201"/>
      <c r="N431" s="24"/>
      <c r="P431" s="24"/>
      <c r="Q431" s="23"/>
      <c r="R431" s="24"/>
      <c r="S431" s="24"/>
      <c r="T431" s="24"/>
      <c r="U431" s="24"/>
    </row>
    <row r="432" spans="5:21" ht="12.75">
      <c r="E432" s="23"/>
      <c r="F432" s="24"/>
      <c r="H432" s="23"/>
      <c r="J432" s="201"/>
      <c r="K432" s="201"/>
      <c r="L432" s="201"/>
      <c r="N432" s="24"/>
      <c r="P432" s="24"/>
      <c r="Q432" s="23"/>
      <c r="R432" s="24"/>
      <c r="S432" s="24"/>
      <c r="T432" s="24"/>
      <c r="U432" s="24"/>
    </row>
    <row r="433" spans="5:21" ht="12.75">
      <c r="E433" s="23"/>
      <c r="F433" s="24"/>
      <c r="H433" s="23"/>
      <c r="J433" s="201"/>
      <c r="K433" s="201"/>
      <c r="L433" s="201"/>
      <c r="N433" s="24"/>
      <c r="P433" s="24"/>
      <c r="Q433" s="23"/>
      <c r="R433" s="24"/>
      <c r="S433" s="24"/>
      <c r="T433" s="24"/>
      <c r="U433" s="24"/>
    </row>
    <row r="434" spans="5:21" ht="12.75">
      <c r="E434" s="23"/>
      <c r="F434" s="24"/>
      <c r="H434" s="23"/>
      <c r="J434" s="201"/>
      <c r="K434" s="201"/>
      <c r="L434" s="201"/>
      <c r="N434" s="24"/>
      <c r="P434" s="24"/>
      <c r="Q434" s="23"/>
      <c r="R434" s="24"/>
      <c r="S434" s="24"/>
      <c r="T434" s="24"/>
      <c r="U434" s="24"/>
    </row>
    <row r="435" spans="5:21" ht="12.75">
      <c r="E435" s="23"/>
      <c r="F435" s="24"/>
      <c r="H435" s="23"/>
      <c r="J435" s="201"/>
      <c r="K435" s="201"/>
      <c r="L435" s="201"/>
      <c r="N435" s="24"/>
      <c r="P435" s="24"/>
      <c r="Q435" s="23"/>
      <c r="R435" s="24"/>
      <c r="S435" s="24"/>
      <c r="T435" s="24"/>
      <c r="U435" s="24"/>
    </row>
    <row r="436" spans="5:21" ht="12.75">
      <c r="E436" s="23"/>
      <c r="F436" s="24"/>
      <c r="H436" s="23"/>
      <c r="J436" s="201"/>
      <c r="K436" s="201"/>
      <c r="L436" s="201"/>
      <c r="N436" s="24"/>
      <c r="P436" s="24"/>
      <c r="Q436" s="23"/>
      <c r="R436" s="24"/>
      <c r="S436" s="24"/>
      <c r="T436" s="24"/>
      <c r="U436" s="24"/>
    </row>
    <row r="437" spans="5:21" ht="12.75">
      <c r="E437" s="23"/>
      <c r="F437" s="24"/>
      <c r="H437" s="23"/>
      <c r="J437" s="201"/>
      <c r="K437" s="201"/>
      <c r="L437" s="201"/>
      <c r="N437" s="24"/>
      <c r="P437" s="24"/>
      <c r="Q437" s="23"/>
      <c r="R437" s="24"/>
      <c r="S437" s="24"/>
      <c r="T437" s="24"/>
      <c r="U437" s="24"/>
    </row>
    <row r="438" spans="5:21" ht="12.75">
      <c r="E438" s="23"/>
      <c r="F438" s="24"/>
      <c r="H438" s="23"/>
      <c r="J438" s="201"/>
      <c r="K438" s="201"/>
      <c r="L438" s="201"/>
      <c r="N438" s="24"/>
      <c r="P438" s="24"/>
      <c r="Q438" s="23"/>
      <c r="R438" s="24"/>
      <c r="S438" s="24"/>
      <c r="T438" s="24"/>
      <c r="U438" s="24"/>
    </row>
    <row r="439" spans="5:21" ht="12.75">
      <c r="E439" s="23"/>
      <c r="F439" s="24"/>
      <c r="H439" s="23"/>
      <c r="J439" s="201"/>
      <c r="K439" s="201"/>
      <c r="L439" s="201"/>
      <c r="N439" s="24"/>
      <c r="P439" s="24"/>
      <c r="Q439" s="23"/>
      <c r="R439" s="24"/>
      <c r="S439" s="24"/>
      <c r="T439" s="24"/>
      <c r="U439" s="24"/>
    </row>
    <row r="440" spans="5:21" ht="12.75">
      <c r="E440" s="23"/>
      <c r="F440" s="24"/>
      <c r="H440" s="23"/>
      <c r="J440" s="201"/>
      <c r="K440" s="201"/>
      <c r="L440" s="201"/>
      <c r="N440" s="24"/>
      <c r="P440" s="24"/>
      <c r="Q440" s="23"/>
      <c r="R440" s="24"/>
      <c r="S440" s="24"/>
      <c r="T440" s="24"/>
      <c r="U440" s="24"/>
    </row>
    <row r="441" spans="5:21" ht="12.75">
      <c r="E441" s="23"/>
      <c r="F441" s="24"/>
      <c r="H441" s="23"/>
      <c r="J441" s="201"/>
      <c r="K441" s="201"/>
      <c r="L441" s="201"/>
      <c r="N441" s="24"/>
      <c r="P441" s="24"/>
      <c r="Q441" s="23"/>
      <c r="R441" s="24"/>
      <c r="S441" s="24"/>
      <c r="T441" s="24"/>
      <c r="U441" s="24"/>
    </row>
    <row r="442" spans="5:21" ht="12.75">
      <c r="E442" s="23"/>
      <c r="F442" s="24"/>
      <c r="H442" s="23"/>
      <c r="J442" s="201"/>
      <c r="K442" s="201"/>
      <c r="L442" s="201"/>
      <c r="N442" s="24"/>
      <c r="P442" s="24"/>
      <c r="Q442" s="23"/>
      <c r="R442" s="24"/>
      <c r="S442" s="24"/>
      <c r="T442" s="24"/>
      <c r="U442" s="24"/>
    </row>
    <row r="443" spans="5:21" ht="12.75">
      <c r="E443" s="23"/>
      <c r="F443" s="24"/>
      <c r="H443" s="23"/>
      <c r="J443" s="201"/>
      <c r="K443" s="201"/>
      <c r="L443" s="201"/>
      <c r="N443" s="24"/>
      <c r="P443" s="24"/>
      <c r="Q443" s="23"/>
      <c r="R443" s="24"/>
      <c r="S443" s="24"/>
      <c r="T443" s="24"/>
      <c r="U443" s="24"/>
    </row>
    <row r="444" spans="5:21" ht="12.75">
      <c r="E444" s="23"/>
      <c r="F444" s="24"/>
      <c r="H444" s="23"/>
      <c r="J444" s="201"/>
      <c r="K444" s="201"/>
      <c r="L444" s="201"/>
      <c r="N444" s="24"/>
      <c r="P444" s="24"/>
      <c r="Q444" s="23"/>
      <c r="R444" s="24"/>
      <c r="S444" s="24"/>
      <c r="T444" s="24"/>
      <c r="U444" s="24"/>
    </row>
    <row r="445" spans="5:21" ht="12.75">
      <c r="E445" s="23"/>
      <c r="F445" s="24"/>
      <c r="H445" s="23"/>
      <c r="J445" s="201"/>
      <c r="K445" s="201"/>
      <c r="L445" s="201"/>
      <c r="N445" s="24"/>
      <c r="P445" s="24"/>
      <c r="Q445" s="23"/>
      <c r="R445" s="24"/>
      <c r="S445" s="24"/>
      <c r="T445" s="24"/>
      <c r="U445" s="24"/>
    </row>
    <row r="446" spans="5:21" ht="12.75">
      <c r="E446" s="23"/>
      <c r="F446" s="24"/>
      <c r="H446" s="23"/>
      <c r="J446" s="201"/>
      <c r="K446" s="201"/>
      <c r="L446" s="201"/>
      <c r="N446" s="24"/>
      <c r="P446" s="24"/>
      <c r="Q446" s="23"/>
      <c r="R446" s="24"/>
      <c r="S446" s="24"/>
      <c r="T446" s="24"/>
      <c r="U446" s="24"/>
    </row>
    <row r="447" spans="5:21" ht="12.75">
      <c r="E447" s="23"/>
      <c r="F447" s="24"/>
      <c r="H447" s="23"/>
      <c r="J447" s="201"/>
      <c r="K447" s="201"/>
      <c r="L447" s="201"/>
      <c r="N447" s="24"/>
      <c r="P447" s="24"/>
      <c r="Q447" s="23"/>
      <c r="R447" s="24"/>
      <c r="S447" s="24"/>
      <c r="T447" s="24"/>
      <c r="U447" s="24"/>
    </row>
    <row r="448" spans="5:21" ht="12.75">
      <c r="E448" s="23"/>
      <c r="F448" s="24"/>
      <c r="H448" s="23"/>
      <c r="J448" s="201"/>
      <c r="K448" s="201"/>
      <c r="L448" s="201"/>
      <c r="N448" s="24"/>
      <c r="P448" s="24"/>
      <c r="Q448" s="23"/>
      <c r="R448" s="24"/>
      <c r="S448" s="24"/>
      <c r="T448" s="24"/>
      <c r="U448" s="24"/>
    </row>
    <row r="449" spans="5:21" ht="12.75">
      <c r="E449" s="23"/>
      <c r="F449" s="24"/>
      <c r="H449" s="23"/>
      <c r="J449" s="201"/>
      <c r="K449" s="201"/>
      <c r="L449" s="201"/>
      <c r="N449" s="24"/>
      <c r="P449" s="24"/>
      <c r="Q449" s="23"/>
      <c r="R449" s="24"/>
      <c r="S449" s="24"/>
      <c r="T449" s="24"/>
      <c r="U449" s="24"/>
    </row>
    <row r="450" spans="5:21" ht="12.75">
      <c r="E450" s="23"/>
      <c r="F450" s="24"/>
      <c r="H450" s="23"/>
      <c r="J450" s="201"/>
      <c r="K450" s="201"/>
      <c r="L450" s="201"/>
      <c r="N450" s="24"/>
      <c r="P450" s="24"/>
      <c r="Q450" s="23"/>
      <c r="R450" s="24"/>
      <c r="S450" s="24"/>
      <c r="T450" s="24"/>
      <c r="U450" s="24"/>
    </row>
    <row r="451" spans="5:21" ht="12.75">
      <c r="E451" s="23"/>
      <c r="F451" s="24"/>
      <c r="H451" s="23"/>
      <c r="J451" s="201"/>
      <c r="K451" s="201"/>
      <c r="L451" s="201"/>
      <c r="N451" s="24"/>
      <c r="P451" s="24"/>
      <c r="Q451" s="23"/>
      <c r="R451" s="24"/>
      <c r="S451" s="24"/>
      <c r="T451" s="24"/>
      <c r="U451" s="24"/>
    </row>
    <row r="452" spans="5:21" ht="12.75">
      <c r="E452" s="23"/>
      <c r="F452" s="24"/>
      <c r="H452" s="23"/>
      <c r="J452" s="201"/>
      <c r="K452" s="201"/>
      <c r="L452" s="201"/>
      <c r="N452" s="24"/>
      <c r="P452" s="24"/>
      <c r="Q452" s="23"/>
      <c r="R452" s="24"/>
      <c r="S452" s="24"/>
      <c r="T452" s="24"/>
      <c r="U452" s="24"/>
    </row>
    <row r="453" spans="5:21" ht="12.75">
      <c r="E453" s="23"/>
      <c r="F453" s="24"/>
      <c r="H453" s="23"/>
      <c r="J453" s="201"/>
      <c r="K453" s="201"/>
      <c r="L453" s="201"/>
      <c r="N453" s="24"/>
      <c r="P453" s="24"/>
      <c r="Q453" s="23"/>
      <c r="R453" s="24"/>
      <c r="S453" s="24"/>
      <c r="T453" s="24"/>
      <c r="U453" s="24"/>
    </row>
    <row r="454" spans="5:21" ht="12.75">
      <c r="E454" s="23"/>
      <c r="F454" s="24"/>
      <c r="H454" s="23"/>
      <c r="J454" s="201"/>
      <c r="K454" s="201"/>
      <c r="L454" s="201"/>
      <c r="N454" s="24"/>
      <c r="P454" s="24"/>
      <c r="Q454" s="23"/>
      <c r="R454" s="24"/>
      <c r="S454" s="24"/>
      <c r="T454" s="24"/>
      <c r="U454" s="24"/>
    </row>
    <row r="455" spans="5:21" ht="12.75">
      <c r="E455" s="23"/>
      <c r="F455" s="24"/>
      <c r="H455" s="23"/>
      <c r="J455" s="201"/>
      <c r="K455" s="201"/>
      <c r="L455" s="201"/>
      <c r="N455" s="24"/>
      <c r="P455" s="24"/>
      <c r="Q455" s="23"/>
      <c r="R455" s="24"/>
      <c r="S455" s="24"/>
      <c r="T455" s="24"/>
      <c r="U455" s="24"/>
    </row>
    <row r="456" spans="5:21" ht="12.75">
      <c r="E456" s="23"/>
      <c r="F456" s="24"/>
      <c r="H456" s="23"/>
      <c r="J456" s="201"/>
      <c r="K456" s="201"/>
      <c r="L456" s="201"/>
      <c r="N456" s="24"/>
      <c r="P456" s="24"/>
      <c r="Q456" s="23"/>
      <c r="R456" s="24"/>
      <c r="S456" s="24"/>
      <c r="T456" s="24"/>
      <c r="U456" s="24"/>
    </row>
    <row r="457" spans="5:21" ht="12.75">
      <c r="E457" s="23"/>
      <c r="F457" s="24"/>
      <c r="H457" s="23"/>
      <c r="J457" s="201"/>
      <c r="K457" s="201"/>
      <c r="L457" s="201"/>
      <c r="N457" s="24"/>
      <c r="P457" s="24"/>
      <c r="Q457" s="23"/>
      <c r="R457" s="24"/>
      <c r="S457" s="24"/>
      <c r="T457" s="24"/>
      <c r="U457" s="24"/>
    </row>
    <row r="458" spans="5:21" ht="12.75">
      <c r="E458" s="23"/>
      <c r="F458" s="24"/>
      <c r="H458" s="23"/>
      <c r="J458" s="201"/>
      <c r="K458" s="201"/>
      <c r="L458" s="201"/>
      <c r="N458" s="24"/>
      <c r="P458" s="24"/>
      <c r="Q458" s="23"/>
      <c r="R458" s="24"/>
      <c r="S458" s="24"/>
      <c r="T458" s="24"/>
      <c r="U458" s="24"/>
    </row>
    <row r="459" spans="5:21" ht="12.75">
      <c r="E459" s="23"/>
      <c r="F459" s="24"/>
      <c r="H459" s="23"/>
      <c r="J459" s="201"/>
      <c r="K459" s="201"/>
      <c r="L459" s="201"/>
      <c r="N459" s="24"/>
      <c r="P459" s="24"/>
      <c r="Q459" s="23"/>
      <c r="R459" s="24"/>
      <c r="S459" s="24"/>
      <c r="T459" s="24"/>
      <c r="U459" s="24"/>
    </row>
    <row r="460" spans="5:21" ht="12.75">
      <c r="E460" s="23"/>
      <c r="F460" s="24"/>
      <c r="H460" s="23"/>
      <c r="J460" s="201"/>
      <c r="K460" s="201"/>
      <c r="L460" s="201"/>
      <c r="N460" s="24"/>
      <c r="P460" s="24"/>
      <c r="Q460" s="23"/>
      <c r="R460" s="24"/>
      <c r="S460" s="24"/>
      <c r="T460" s="24"/>
      <c r="U460" s="24"/>
    </row>
    <row r="461" spans="5:21" ht="12.75">
      <c r="E461" s="23"/>
      <c r="F461" s="24"/>
      <c r="H461" s="23"/>
      <c r="J461" s="201"/>
      <c r="K461" s="201"/>
      <c r="L461" s="201"/>
      <c r="N461" s="24"/>
      <c r="P461" s="24"/>
      <c r="Q461" s="23"/>
      <c r="R461" s="24"/>
      <c r="S461" s="24"/>
      <c r="T461" s="24"/>
      <c r="U461" s="24"/>
    </row>
    <row r="462" spans="5:21" ht="12.75">
      <c r="E462" s="23"/>
      <c r="F462" s="24"/>
      <c r="H462" s="23"/>
      <c r="J462" s="201"/>
      <c r="K462" s="201"/>
      <c r="L462" s="201"/>
      <c r="N462" s="24"/>
      <c r="P462" s="24"/>
      <c r="Q462" s="23"/>
      <c r="R462" s="24"/>
      <c r="S462" s="24"/>
      <c r="T462" s="24"/>
      <c r="U462" s="24"/>
    </row>
    <row r="463" spans="5:21" ht="12.75">
      <c r="E463" s="23"/>
      <c r="F463" s="24"/>
      <c r="H463" s="23"/>
      <c r="J463" s="201"/>
      <c r="K463" s="201"/>
      <c r="L463" s="201"/>
      <c r="N463" s="24"/>
      <c r="P463" s="24"/>
      <c r="Q463" s="23"/>
      <c r="R463" s="24"/>
      <c r="S463" s="24"/>
      <c r="T463" s="24"/>
      <c r="U463" s="24"/>
    </row>
    <row r="464" spans="5:21" ht="12.75">
      <c r="E464" s="23"/>
      <c r="F464" s="24"/>
      <c r="H464" s="23"/>
      <c r="J464" s="201"/>
      <c r="K464" s="201"/>
      <c r="L464" s="201"/>
      <c r="N464" s="24"/>
      <c r="P464" s="24"/>
      <c r="Q464" s="23"/>
      <c r="R464" s="24"/>
      <c r="S464" s="24"/>
      <c r="T464" s="24"/>
      <c r="U464" s="24"/>
    </row>
    <row r="465" spans="5:21" ht="12.75">
      <c r="E465" s="23"/>
      <c r="F465" s="24"/>
      <c r="H465" s="23"/>
      <c r="J465" s="201"/>
      <c r="K465" s="201"/>
      <c r="L465" s="201"/>
      <c r="N465" s="24"/>
      <c r="P465" s="24"/>
      <c r="Q465" s="23"/>
      <c r="R465" s="24"/>
      <c r="S465" s="24"/>
      <c r="T465" s="24"/>
      <c r="U465" s="24"/>
    </row>
    <row r="466" spans="5:21" ht="12.75">
      <c r="E466" s="23"/>
      <c r="F466" s="24"/>
      <c r="H466" s="23"/>
      <c r="J466" s="201"/>
      <c r="K466" s="201"/>
      <c r="L466" s="201"/>
      <c r="N466" s="24"/>
      <c r="P466" s="24"/>
      <c r="Q466" s="23"/>
      <c r="R466" s="24"/>
      <c r="S466" s="24"/>
      <c r="T466" s="24"/>
      <c r="U466" s="24"/>
    </row>
    <row r="467" spans="5:21" ht="12.75">
      <c r="E467" s="23"/>
      <c r="F467" s="24"/>
      <c r="H467" s="23"/>
      <c r="J467" s="201"/>
      <c r="K467" s="201"/>
      <c r="L467" s="201"/>
      <c r="N467" s="24"/>
      <c r="P467" s="24"/>
      <c r="Q467" s="23"/>
      <c r="R467" s="24"/>
      <c r="S467" s="24"/>
      <c r="T467" s="24"/>
      <c r="U467" s="24"/>
    </row>
    <row r="468" spans="5:21" ht="12.75">
      <c r="E468" s="23"/>
      <c r="F468" s="24"/>
      <c r="H468" s="23"/>
      <c r="J468" s="201"/>
      <c r="K468" s="201"/>
      <c r="L468" s="201"/>
      <c r="N468" s="24"/>
      <c r="P468" s="24"/>
      <c r="Q468" s="23"/>
      <c r="R468" s="24"/>
      <c r="S468" s="24"/>
      <c r="T468" s="24"/>
      <c r="U468" s="24"/>
    </row>
    <row r="469" spans="5:21" ht="12.75">
      <c r="E469" s="23"/>
      <c r="F469" s="24"/>
      <c r="H469" s="23"/>
      <c r="J469" s="201"/>
      <c r="K469" s="201"/>
      <c r="L469" s="201"/>
      <c r="N469" s="24"/>
      <c r="P469" s="24"/>
      <c r="Q469" s="23"/>
      <c r="R469" s="24"/>
      <c r="S469" s="24"/>
      <c r="T469" s="24"/>
      <c r="U469" s="24"/>
    </row>
    <row r="470" spans="5:21" ht="12.75">
      <c r="E470" s="23"/>
      <c r="F470" s="24"/>
      <c r="H470" s="23"/>
      <c r="J470" s="201"/>
      <c r="K470" s="201"/>
      <c r="L470" s="201"/>
      <c r="N470" s="24"/>
      <c r="P470" s="24"/>
      <c r="Q470" s="23"/>
      <c r="R470" s="24"/>
      <c r="S470" s="24"/>
      <c r="T470" s="24"/>
      <c r="U470" s="24"/>
    </row>
    <row r="471" spans="5:21" ht="12.75">
      <c r="E471" s="23"/>
      <c r="F471" s="24"/>
      <c r="H471" s="23"/>
      <c r="J471" s="201"/>
      <c r="K471" s="201"/>
      <c r="L471" s="201"/>
      <c r="N471" s="24"/>
      <c r="P471" s="24"/>
      <c r="Q471" s="23"/>
      <c r="R471" s="24"/>
      <c r="S471" s="24"/>
      <c r="T471" s="24"/>
      <c r="U471" s="24"/>
    </row>
    <row r="472" spans="5:21" ht="12.75">
      <c r="E472" s="23"/>
      <c r="F472" s="24"/>
      <c r="H472" s="23"/>
      <c r="J472" s="201"/>
      <c r="K472" s="201"/>
      <c r="L472" s="201"/>
      <c r="N472" s="24"/>
      <c r="P472" s="24"/>
      <c r="Q472" s="23"/>
      <c r="R472" s="24"/>
      <c r="S472" s="24"/>
      <c r="T472" s="24"/>
      <c r="U472" s="24"/>
    </row>
    <row r="473" spans="5:21" ht="12.75">
      <c r="E473" s="23"/>
      <c r="F473" s="24"/>
      <c r="H473" s="23"/>
      <c r="J473" s="201"/>
      <c r="K473" s="201"/>
      <c r="L473" s="201"/>
      <c r="N473" s="24"/>
      <c r="P473" s="24"/>
      <c r="Q473" s="23"/>
      <c r="R473" s="24"/>
      <c r="S473" s="24"/>
      <c r="T473" s="24"/>
      <c r="U473" s="24"/>
    </row>
    <row r="474" spans="5:21" ht="12.75">
      <c r="E474" s="23"/>
      <c r="F474" s="24"/>
      <c r="H474" s="23"/>
      <c r="J474" s="201"/>
      <c r="K474" s="201"/>
      <c r="L474" s="201"/>
      <c r="N474" s="24"/>
      <c r="P474" s="24"/>
      <c r="Q474" s="23"/>
      <c r="R474" s="24"/>
      <c r="S474" s="24"/>
      <c r="T474" s="24"/>
      <c r="U474" s="24"/>
    </row>
    <row r="475" spans="5:21" ht="12.75">
      <c r="E475" s="23"/>
      <c r="F475" s="24"/>
      <c r="H475" s="23"/>
      <c r="J475" s="201"/>
      <c r="K475" s="201"/>
      <c r="L475" s="201"/>
      <c r="N475" s="24"/>
      <c r="P475" s="24"/>
      <c r="Q475" s="23"/>
      <c r="R475" s="24"/>
      <c r="S475" s="24"/>
      <c r="T475" s="24"/>
      <c r="U475" s="24"/>
    </row>
    <row r="476" spans="5:21" ht="12.75">
      <c r="E476" s="23"/>
      <c r="F476" s="24"/>
      <c r="H476" s="23"/>
      <c r="J476" s="201"/>
      <c r="K476" s="201"/>
      <c r="L476" s="201"/>
      <c r="N476" s="24"/>
      <c r="P476" s="24"/>
      <c r="Q476" s="23"/>
      <c r="R476" s="24"/>
      <c r="S476" s="24"/>
      <c r="T476" s="24"/>
      <c r="U476" s="24"/>
    </row>
    <row r="477" spans="5:21" ht="12.75">
      <c r="E477" s="23"/>
      <c r="F477" s="24"/>
      <c r="H477" s="23"/>
      <c r="J477" s="201"/>
      <c r="K477" s="201"/>
      <c r="L477" s="201"/>
      <c r="N477" s="24"/>
      <c r="P477" s="24"/>
      <c r="Q477" s="23"/>
      <c r="R477" s="24"/>
      <c r="S477" s="24"/>
      <c r="T477" s="24"/>
      <c r="U477" s="24"/>
    </row>
    <row r="478" spans="5:21" ht="12.75">
      <c r="E478" s="23"/>
      <c r="F478" s="24"/>
      <c r="H478" s="23"/>
      <c r="J478" s="201"/>
      <c r="K478" s="201"/>
      <c r="L478" s="201"/>
      <c r="N478" s="24"/>
      <c r="P478" s="24"/>
      <c r="Q478" s="23"/>
      <c r="R478" s="24"/>
      <c r="S478" s="24"/>
      <c r="T478" s="24"/>
      <c r="U478" s="24"/>
    </row>
    <row r="479" spans="5:21" ht="12.75">
      <c r="E479" s="23"/>
      <c r="F479" s="24"/>
      <c r="H479" s="23"/>
      <c r="J479" s="201"/>
      <c r="K479" s="201"/>
      <c r="L479" s="201"/>
      <c r="N479" s="24"/>
      <c r="P479" s="24"/>
      <c r="Q479" s="23"/>
      <c r="R479" s="24"/>
      <c r="S479" s="24"/>
      <c r="T479" s="24"/>
      <c r="U479" s="24"/>
    </row>
    <row r="480" spans="5:21" ht="12.75">
      <c r="E480" s="23"/>
      <c r="F480" s="24"/>
      <c r="H480" s="23"/>
      <c r="J480" s="201"/>
      <c r="K480" s="201"/>
      <c r="L480" s="201"/>
      <c r="N480" s="24"/>
      <c r="P480" s="24"/>
      <c r="Q480" s="23"/>
      <c r="R480" s="24"/>
      <c r="S480" s="24"/>
      <c r="T480" s="24"/>
      <c r="U480" s="24"/>
    </row>
    <row r="481" spans="5:21" ht="12.75">
      <c r="E481" s="23"/>
      <c r="F481" s="24"/>
      <c r="H481" s="23"/>
      <c r="J481" s="201"/>
      <c r="K481" s="201"/>
      <c r="L481" s="201"/>
      <c r="N481" s="24"/>
      <c r="P481" s="24"/>
      <c r="Q481" s="23"/>
      <c r="R481" s="24"/>
      <c r="S481" s="24"/>
      <c r="T481" s="24"/>
      <c r="U481" s="24"/>
    </row>
    <row r="482" spans="5:21" ht="12.75">
      <c r="E482" s="23"/>
      <c r="F482" s="24"/>
      <c r="H482" s="23"/>
      <c r="J482" s="201"/>
      <c r="K482" s="201"/>
      <c r="L482" s="201"/>
      <c r="N482" s="24"/>
      <c r="P482" s="24"/>
      <c r="Q482" s="23"/>
      <c r="R482" s="24"/>
      <c r="S482" s="24"/>
      <c r="T482" s="24"/>
      <c r="U482" s="24"/>
    </row>
    <row r="483" spans="5:21" ht="12.75">
      <c r="E483" s="23"/>
      <c r="F483" s="24"/>
      <c r="H483" s="23"/>
      <c r="J483" s="201"/>
      <c r="K483" s="201"/>
      <c r="L483" s="201"/>
      <c r="N483" s="24"/>
      <c r="P483" s="24"/>
      <c r="Q483" s="23"/>
      <c r="R483" s="24"/>
      <c r="S483" s="24"/>
      <c r="T483" s="24"/>
      <c r="U483" s="24"/>
    </row>
    <row r="484" spans="5:21" ht="12.75">
      <c r="E484" s="23"/>
      <c r="F484" s="24"/>
      <c r="H484" s="23"/>
      <c r="J484" s="201"/>
      <c r="K484" s="201"/>
      <c r="L484" s="201"/>
      <c r="N484" s="24"/>
      <c r="P484" s="24"/>
      <c r="Q484" s="23"/>
      <c r="R484" s="24"/>
      <c r="S484" s="24"/>
      <c r="T484" s="24"/>
      <c r="U484" s="24"/>
    </row>
    <row r="485" spans="5:21" ht="12.75">
      <c r="E485" s="23"/>
      <c r="F485" s="24"/>
      <c r="H485" s="23"/>
      <c r="J485" s="201"/>
      <c r="K485" s="201"/>
      <c r="L485" s="201"/>
      <c r="N485" s="24"/>
      <c r="P485" s="24"/>
      <c r="Q485" s="23"/>
      <c r="R485" s="24"/>
      <c r="S485" s="24"/>
      <c r="T485" s="24"/>
      <c r="U485" s="24"/>
    </row>
    <row r="486" spans="5:21" ht="12.75">
      <c r="E486" s="23"/>
      <c r="F486" s="24"/>
      <c r="H486" s="23"/>
      <c r="J486" s="201"/>
      <c r="K486" s="201"/>
      <c r="L486" s="201"/>
      <c r="N486" s="24"/>
      <c r="P486" s="24"/>
      <c r="Q486" s="23"/>
      <c r="R486" s="24"/>
      <c r="S486" s="24"/>
      <c r="T486" s="24"/>
      <c r="U486" s="24"/>
    </row>
    <row r="487" spans="5:21" ht="12.75">
      <c r="E487" s="23"/>
      <c r="F487" s="24"/>
      <c r="H487" s="23"/>
      <c r="J487" s="201"/>
      <c r="K487" s="201"/>
      <c r="L487" s="201"/>
      <c r="N487" s="24"/>
      <c r="P487" s="24"/>
      <c r="Q487" s="23"/>
      <c r="R487" s="24"/>
      <c r="S487" s="24"/>
      <c r="T487" s="24"/>
      <c r="U487" s="24"/>
    </row>
    <row r="488" spans="5:21" ht="12.75">
      <c r="E488" s="23"/>
      <c r="F488" s="24"/>
      <c r="H488" s="23"/>
      <c r="J488" s="201"/>
      <c r="K488" s="201"/>
      <c r="L488" s="201"/>
      <c r="N488" s="24"/>
      <c r="P488" s="24"/>
      <c r="Q488" s="23"/>
      <c r="R488" s="24"/>
      <c r="S488" s="24"/>
      <c r="T488" s="24"/>
      <c r="U488" s="24"/>
    </row>
    <row r="489" spans="5:21" ht="12.75">
      <c r="E489" s="23"/>
      <c r="F489" s="24"/>
      <c r="H489" s="23"/>
      <c r="J489" s="201"/>
      <c r="K489" s="201"/>
      <c r="L489" s="201"/>
      <c r="N489" s="24"/>
      <c r="P489" s="24"/>
      <c r="Q489" s="23"/>
      <c r="R489" s="24"/>
      <c r="S489" s="24"/>
      <c r="T489" s="24"/>
      <c r="U489" s="24"/>
    </row>
    <row r="490" spans="5:21" ht="12.75">
      <c r="E490" s="23"/>
      <c r="F490" s="24"/>
      <c r="H490" s="23"/>
      <c r="J490" s="201"/>
      <c r="K490" s="201"/>
      <c r="L490" s="201"/>
      <c r="N490" s="24"/>
      <c r="P490" s="24"/>
      <c r="Q490" s="23"/>
      <c r="R490" s="24"/>
      <c r="S490" s="24"/>
      <c r="T490" s="24"/>
      <c r="U490" s="24"/>
    </row>
    <row r="491" spans="5:21" ht="12.75">
      <c r="E491" s="23"/>
      <c r="F491" s="24"/>
      <c r="H491" s="23"/>
      <c r="J491" s="201"/>
      <c r="K491" s="201"/>
      <c r="L491" s="201"/>
      <c r="N491" s="24"/>
      <c r="P491" s="24"/>
      <c r="Q491" s="23"/>
      <c r="R491" s="24"/>
      <c r="S491" s="24"/>
      <c r="T491" s="24"/>
      <c r="U491" s="24"/>
    </row>
    <row r="492" spans="5:21" ht="12.75">
      <c r="E492" s="23"/>
      <c r="F492" s="24"/>
      <c r="H492" s="23"/>
      <c r="J492" s="201"/>
      <c r="K492" s="201"/>
      <c r="L492" s="201"/>
      <c r="N492" s="24"/>
      <c r="P492" s="24"/>
      <c r="Q492" s="23"/>
      <c r="R492" s="24"/>
      <c r="S492" s="24"/>
      <c r="T492" s="24"/>
      <c r="U492" s="24"/>
    </row>
    <row r="493" spans="5:21" ht="12.75">
      <c r="E493" s="23"/>
      <c r="F493" s="24"/>
      <c r="H493" s="23"/>
      <c r="J493" s="201"/>
      <c r="K493" s="201"/>
      <c r="L493" s="201"/>
      <c r="N493" s="24"/>
      <c r="P493" s="24"/>
      <c r="Q493" s="23"/>
      <c r="R493" s="24"/>
      <c r="S493" s="24"/>
      <c r="T493" s="24"/>
      <c r="U493" s="24"/>
    </row>
    <row r="494" spans="5:21" ht="12.75">
      <c r="E494" s="23"/>
      <c r="F494" s="24"/>
      <c r="H494" s="23"/>
      <c r="J494" s="201"/>
      <c r="K494" s="201"/>
      <c r="L494" s="201"/>
      <c r="N494" s="24"/>
      <c r="P494" s="24"/>
      <c r="Q494" s="23"/>
      <c r="R494" s="24"/>
      <c r="S494" s="24"/>
      <c r="T494" s="24"/>
      <c r="U494" s="24"/>
    </row>
    <row r="495" spans="5:21" ht="12.75">
      <c r="E495" s="23"/>
      <c r="F495" s="24"/>
      <c r="H495" s="23"/>
      <c r="J495" s="201"/>
      <c r="K495" s="201"/>
      <c r="L495" s="201"/>
      <c r="N495" s="24"/>
      <c r="P495" s="24"/>
      <c r="Q495" s="23"/>
      <c r="R495" s="24"/>
      <c r="S495" s="24"/>
      <c r="T495" s="24"/>
      <c r="U495" s="24"/>
    </row>
    <row r="496" spans="5:21" ht="12.75">
      <c r="E496" s="23"/>
      <c r="F496" s="24"/>
      <c r="H496" s="23"/>
      <c r="J496" s="201"/>
      <c r="K496" s="201"/>
      <c r="L496" s="201"/>
      <c r="N496" s="24"/>
      <c r="P496" s="24"/>
      <c r="Q496" s="23"/>
      <c r="R496" s="24"/>
      <c r="S496" s="24"/>
      <c r="T496" s="24"/>
      <c r="U496" s="24"/>
    </row>
    <row r="497" spans="5:21" ht="12.75">
      <c r="E497" s="23"/>
      <c r="F497" s="24"/>
      <c r="H497" s="23"/>
      <c r="J497" s="201"/>
      <c r="K497" s="201"/>
      <c r="L497" s="201"/>
      <c r="N497" s="24"/>
      <c r="P497" s="24"/>
      <c r="Q497" s="23"/>
      <c r="R497" s="24"/>
      <c r="S497" s="24"/>
      <c r="T497" s="24"/>
      <c r="U497" s="24"/>
    </row>
    <row r="498" spans="5:21" ht="12.75">
      <c r="E498" s="23"/>
      <c r="F498" s="24"/>
      <c r="H498" s="23"/>
      <c r="J498" s="201"/>
      <c r="K498" s="201"/>
      <c r="L498" s="201"/>
      <c r="N498" s="24"/>
      <c r="P498" s="24"/>
      <c r="Q498" s="23"/>
      <c r="R498" s="24"/>
      <c r="S498" s="24"/>
      <c r="T498" s="24"/>
      <c r="U498" s="24"/>
    </row>
    <row r="499" spans="5:21" ht="12.75">
      <c r="E499" s="23"/>
      <c r="F499" s="24"/>
      <c r="H499" s="23"/>
      <c r="J499" s="201"/>
      <c r="K499" s="201"/>
      <c r="L499" s="201"/>
      <c r="N499" s="24"/>
      <c r="P499" s="24"/>
      <c r="Q499" s="23"/>
      <c r="R499" s="24"/>
      <c r="S499" s="24"/>
      <c r="T499" s="24"/>
      <c r="U499" s="24"/>
    </row>
    <row r="500" spans="5:21" ht="12.75">
      <c r="E500" s="23"/>
      <c r="F500" s="24"/>
      <c r="H500" s="23"/>
      <c r="J500" s="201"/>
      <c r="K500" s="201"/>
      <c r="L500" s="201"/>
      <c r="N500" s="24"/>
      <c r="P500" s="24"/>
      <c r="Q500" s="23"/>
      <c r="R500" s="24"/>
      <c r="S500" s="24"/>
      <c r="T500" s="24"/>
      <c r="U500" s="24"/>
    </row>
    <row r="501" spans="5:21" ht="12.75">
      <c r="E501" s="23"/>
      <c r="F501" s="24"/>
      <c r="H501" s="23"/>
      <c r="J501" s="201"/>
      <c r="K501" s="201"/>
      <c r="L501" s="201"/>
      <c r="N501" s="24"/>
      <c r="P501" s="24"/>
      <c r="Q501" s="23"/>
      <c r="R501" s="24"/>
      <c r="S501" s="24"/>
      <c r="T501" s="24"/>
      <c r="U501" s="24"/>
    </row>
    <row r="502" spans="5:21" ht="12.75">
      <c r="E502" s="23"/>
      <c r="F502" s="24"/>
      <c r="H502" s="23"/>
      <c r="J502" s="201"/>
      <c r="K502" s="201"/>
      <c r="L502" s="201"/>
      <c r="N502" s="24"/>
      <c r="P502" s="24"/>
      <c r="Q502" s="23"/>
      <c r="R502" s="24"/>
      <c r="S502" s="24"/>
      <c r="T502" s="24"/>
      <c r="U502" s="24"/>
    </row>
    <row r="503" spans="5:21" ht="12.75">
      <c r="E503" s="23"/>
      <c r="F503" s="24"/>
      <c r="H503" s="23"/>
      <c r="J503" s="201"/>
      <c r="K503" s="201"/>
      <c r="L503" s="201"/>
      <c r="N503" s="24"/>
      <c r="P503" s="24"/>
      <c r="Q503" s="23"/>
      <c r="R503" s="24"/>
      <c r="S503" s="24"/>
      <c r="T503" s="24"/>
      <c r="U503" s="24"/>
    </row>
    <row r="504" spans="5:21" ht="12.75">
      <c r="E504" s="23"/>
      <c r="F504" s="24"/>
      <c r="H504" s="23"/>
      <c r="J504" s="201"/>
      <c r="K504" s="201"/>
      <c r="L504" s="201"/>
      <c r="N504" s="24"/>
      <c r="P504" s="24"/>
      <c r="Q504" s="23"/>
      <c r="R504" s="24"/>
      <c r="S504" s="24"/>
      <c r="T504" s="24"/>
      <c r="U504" s="24"/>
    </row>
    <row r="505" spans="5:21" ht="12.75">
      <c r="E505" s="23"/>
      <c r="F505" s="24"/>
      <c r="H505" s="23"/>
      <c r="J505" s="201"/>
      <c r="K505" s="201"/>
      <c r="L505" s="201"/>
      <c r="N505" s="24"/>
      <c r="P505" s="24"/>
      <c r="Q505" s="23"/>
      <c r="R505" s="24"/>
      <c r="S505" s="24"/>
      <c r="T505" s="24"/>
      <c r="U505" s="24"/>
    </row>
    <row r="506" spans="5:21" ht="12.75">
      <c r="E506" s="23"/>
      <c r="F506" s="24"/>
      <c r="H506" s="23"/>
      <c r="J506" s="201"/>
      <c r="K506" s="201"/>
      <c r="L506" s="201"/>
      <c r="N506" s="24"/>
      <c r="P506" s="24"/>
      <c r="Q506" s="23"/>
      <c r="R506" s="24"/>
      <c r="S506" s="24"/>
      <c r="T506" s="24"/>
      <c r="U506" s="24"/>
    </row>
    <row r="507" spans="5:21" ht="12.75">
      <c r="E507" s="23"/>
      <c r="F507" s="24"/>
      <c r="H507" s="23"/>
      <c r="J507" s="201"/>
      <c r="K507" s="201"/>
      <c r="L507" s="201"/>
      <c r="N507" s="24"/>
      <c r="P507" s="24"/>
      <c r="Q507" s="23"/>
      <c r="R507" s="24"/>
      <c r="S507" s="24"/>
      <c r="T507" s="24"/>
      <c r="U507" s="24"/>
    </row>
    <row r="508" spans="5:21" ht="12.75">
      <c r="E508" s="23"/>
      <c r="F508" s="24"/>
      <c r="H508" s="23"/>
      <c r="J508" s="201"/>
      <c r="K508" s="201"/>
      <c r="L508" s="201"/>
      <c r="N508" s="24"/>
      <c r="P508" s="24"/>
      <c r="Q508" s="23"/>
      <c r="R508" s="24"/>
      <c r="S508" s="24"/>
      <c r="T508" s="24"/>
      <c r="U508" s="24"/>
    </row>
    <row r="509" spans="5:21" ht="12.75">
      <c r="E509" s="23"/>
      <c r="F509" s="24"/>
      <c r="H509" s="23"/>
      <c r="J509" s="201"/>
      <c r="K509" s="201"/>
      <c r="L509" s="201"/>
      <c r="N509" s="24"/>
      <c r="P509" s="24"/>
      <c r="Q509" s="23"/>
      <c r="R509" s="24"/>
      <c r="S509" s="24"/>
      <c r="T509" s="24"/>
      <c r="U509" s="24"/>
    </row>
    <row r="510" spans="5:21" ht="12.75">
      <c r="E510" s="23"/>
      <c r="F510" s="24"/>
      <c r="H510" s="23"/>
      <c r="J510" s="201"/>
      <c r="K510" s="201"/>
      <c r="L510" s="201"/>
      <c r="N510" s="24"/>
      <c r="P510" s="24"/>
      <c r="Q510" s="23"/>
      <c r="R510" s="24"/>
      <c r="S510" s="24"/>
      <c r="T510" s="24"/>
      <c r="U510" s="24"/>
    </row>
    <row r="511" spans="5:21" ht="12.75">
      <c r="E511" s="23"/>
      <c r="F511" s="24"/>
      <c r="H511" s="23"/>
      <c r="J511" s="201"/>
      <c r="K511" s="201"/>
      <c r="L511" s="201"/>
      <c r="N511" s="24"/>
      <c r="P511" s="24"/>
      <c r="Q511" s="23"/>
      <c r="R511" s="24"/>
      <c r="S511" s="24"/>
      <c r="T511" s="24"/>
      <c r="U511" s="24"/>
    </row>
    <row r="512" spans="5:21" ht="12.75">
      <c r="E512" s="23"/>
      <c r="F512" s="24"/>
      <c r="H512" s="23"/>
      <c r="J512" s="201"/>
      <c r="K512" s="201"/>
      <c r="L512" s="201"/>
      <c r="N512" s="24"/>
      <c r="P512" s="24"/>
      <c r="Q512" s="23"/>
      <c r="R512" s="24"/>
      <c r="S512" s="24"/>
      <c r="T512" s="24"/>
      <c r="U512" s="24"/>
    </row>
    <row r="513" spans="5:21" ht="12.75">
      <c r="E513" s="23"/>
      <c r="F513" s="24"/>
      <c r="H513" s="23"/>
      <c r="J513" s="201"/>
      <c r="K513" s="201"/>
      <c r="L513" s="201"/>
      <c r="N513" s="24"/>
      <c r="P513" s="24"/>
      <c r="Q513" s="23"/>
      <c r="R513" s="24"/>
      <c r="S513" s="24"/>
      <c r="T513" s="24"/>
      <c r="U513" s="24"/>
    </row>
    <row r="514" spans="5:21" ht="12.75">
      <c r="E514" s="23"/>
      <c r="F514" s="24"/>
      <c r="H514" s="23"/>
      <c r="J514" s="201"/>
      <c r="K514" s="201"/>
      <c r="L514" s="201"/>
      <c r="N514" s="24"/>
      <c r="P514" s="24"/>
      <c r="Q514" s="23"/>
      <c r="R514" s="24"/>
      <c r="S514" s="24"/>
      <c r="T514" s="24"/>
      <c r="U514" s="24"/>
    </row>
    <row r="515" spans="5:21" ht="12.75">
      <c r="E515" s="23"/>
      <c r="F515" s="24"/>
      <c r="H515" s="23"/>
      <c r="J515" s="201"/>
      <c r="K515" s="201"/>
      <c r="L515" s="201"/>
      <c r="N515" s="24"/>
      <c r="P515" s="24"/>
      <c r="Q515" s="23"/>
      <c r="R515" s="24"/>
      <c r="S515" s="24"/>
      <c r="T515" s="24"/>
      <c r="U515" s="24"/>
    </row>
    <row r="516" spans="5:21" ht="12.75">
      <c r="E516" s="23"/>
      <c r="F516" s="24"/>
      <c r="H516" s="23"/>
      <c r="J516" s="201"/>
      <c r="K516" s="201"/>
      <c r="L516" s="201"/>
      <c r="N516" s="24"/>
      <c r="P516" s="24"/>
      <c r="Q516" s="23"/>
      <c r="R516" s="24"/>
      <c r="S516" s="24"/>
      <c r="T516" s="24"/>
      <c r="U516" s="24"/>
    </row>
    <row r="517" spans="5:21" ht="12.75">
      <c r="E517" s="23"/>
      <c r="F517" s="24"/>
      <c r="H517" s="23"/>
      <c r="J517" s="201"/>
      <c r="K517" s="201"/>
      <c r="L517" s="201"/>
      <c r="N517" s="24"/>
      <c r="P517" s="24"/>
      <c r="Q517" s="23"/>
      <c r="R517" s="24"/>
      <c r="S517" s="24"/>
      <c r="T517" s="24"/>
      <c r="U517" s="24"/>
    </row>
    <row r="518" spans="5:21" ht="12.75">
      <c r="E518" s="23"/>
      <c r="F518" s="24"/>
      <c r="H518" s="23"/>
      <c r="J518" s="201"/>
      <c r="K518" s="201"/>
      <c r="L518" s="201"/>
      <c r="N518" s="24"/>
      <c r="P518" s="24"/>
      <c r="Q518" s="23"/>
      <c r="R518" s="24"/>
      <c r="S518" s="24"/>
      <c r="T518" s="24"/>
      <c r="U518" s="24"/>
    </row>
    <row r="519" spans="5:21" ht="12.75">
      <c r="E519" s="23"/>
      <c r="F519" s="24"/>
      <c r="H519" s="23"/>
      <c r="J519" s="201"/>
      <c r="K519" s="201"/>
      <c r="L519" s="201"/>
      <c r="N519" s="24"/>
      <c r="P519" s="24"/>
      <c r="Q519" s="23"/>
      <c r="R519" s="24"/>
      <c r="S519" s="24"/>
      <c r="T519" s="24"/>
      <c r="U519" s="24"/>
    </row>
    <row r="520" spans="5:21" ht="12.75">
      <c r="E520" s="23"/>
      <c r="F520" s="24"/>
      <c r="H520" s="23"/>
      <c r="J520" s="201"/>
      <c r="K520" s="201"/>
      <c r="L520" s="201"/>
      <c r="N520" s="24"/>
      <c r="P520" s="24"/>
      <c r="Q520" s="23"/>
      <c r="R520" s="24"/>
      <c r="S520" s="24"/>
      <c r="T520" s="24"/>
      <c r="U520" s="24"/>
    </row>
    <row r="521" spans="5:21" ht="12.75">
      <c r="E521" s="23"/>
      <c r="F521" s="24"/>
      <c r="H521" s="23"/>
      <c r="J521" s="201"/>
      <c r="K521" s="201"/>
      <c r="L521" s="201"/>
      <c r="N521" s="24"/>
      <c r="P521" s="24"/>
      <c r="Q521" s="23"/>
      <c r="R521" s="24"/>
      <c r="S521" s="24"/>
      <c r="T521" s="24"/>
      <c r="U521" s="24"/>
    </row>
    <row r="522" spans="5:21" ht="12.75">
      <c r="E522" s="23"/>
      <c r="F522" s="24"/>
      <c r="H522" s="23"/>
      <c r="J522" s="201"/>
      <c r="K522" s="201"/>
      <c r="L522" s="201"/>
      <c r="N522" s="24"/>
      <c r="P522" s="24"/>
      <c r="Q522" s="23"/>
      <c r="R522" s="24"/>
      <c r="S522" s="24"/>
      <c r="T522" s="24"/>
      <c r="U522" s="24"/>
    </row>
    <row r="523" spans="5:21" ht="12.75">
      <c r="E523" s="23"/>
      <c r="F523" s="24"/>
      <c r="H523" s="23"/>
      <c r="J523" s="201"/>
      <c r="K523" s="201"/>
      <c r="L523" s="201"/>
      <c r="N523" s="24"/>
      <c r="P523" s="24"/>
      <c r="Q523" s="23"/>
      <c r="R523" s="24"/>
      <c r="S523" s="24"/>
      <c r="T523" s="24"/>
      <c r="U523" s="24"/>
    </row>
    <row r="524" spans="5:21" ht="12.75">
      <c r="E524" s="23"/>
      <c r="F524" s="24"/>
      <c r="H524" s="23"/>
      <c r="J524" s="201"/>
      <c r="K524" s="201"/>
      <c r="L524" s="201"/>
      <c r="N524" s="24"/>
      <c r="P524" s="24"/>
      <c r="Q524" s="23"/>
      <c r="R524" s="24"/>
      <c r="S524" s="24"/>
      <c r="T524" s="24"/>
      <c r="U524" s="24"/>
    </row>
    <row r="525" spans="5:21" ht="12.75">
      <c r="E525" s="23"/>
      <c r="F525" s="24"/>
      <c r="H525" s="23"/>
      <c r="J525" s="201"/>
      <c r="K525" s="201"/>
      <c r="L525" s="201"/>
      <c r="N525" s="24"/>
      <c r="P525" s="24"/>
      <c r="Q525" s="23"/>
      <c r="R525" s="24"/>
      <c r="S525" s="24"/>
      <c r="T525" s="24"/>
      <c r="U525" s="24"/>
    </row>
    <row r="526" spans="5:21" ht="12.75">
      <c r="E526" s="23"/>
      <c r="F526" s="24"/>
      <c r="H526" s="23"/>
      <c r="J526" s="201"/>
      <c r="K526" s="201"/>
      <c r="L526" s="201"/>
      <c r="N526" s="24"/>
      <c r="P526" s="24"/>
      <c r="Q526" s="23"/>
      <c r="R526" s="24"/>
      <c r="S526" s="24"/>
      <c r="T526" s="24"/>
      <c r="U526" s="24"/>
    </row>
    <row r="527" spans="5:21" ht="12.75">
      <c r="E527" s="23"/>
      <c r="F527" s="24"/>
      <c r="H527" s="23"/>
      <c r="J527" s="201"/>
      <c r="K527" s="201"/>
      <c r="L527" s="201"/>
      <c r="N527" s="24"/>
      <c r="P527" s="24"/>
      <c r="Q527" s="23"/>
      <c r="R527" s="24"/>
      <c r="S527" s="24"/>
      <c r="T527" s="24"/>
      <c r="U527" s="24"/>
    </row>
    <row r="528" spans="5:21" ht="12.75">
      <c r="E528" s="23"/>
      <c r="F528" s="24"/>
      <c r="H528" s="23"/>
      <c r="J528" s="201"/>
      <c r="K528" s="201"/>
      <c r="L528" s="201"/>
      <c r="N528" s="24"/>
      <c r="P528" s="24"/>
      <c r="Q528" s="23"/>
      <c r="R528" s="24"/>
      <c r="S528" s="24"/>
      <c r="T528" s="24"/>
      <c r="U528" s="24"/>
    </row>
    <row r="529" spans="5:21" ht="12.75">
      <c r="E529" s="23"/>
      <c r="F529" s="24"/>
      <c r="H529" s="23"/>
      <c r="J529" s="201"/>
      <c r="K529" s="201"/>
      <c r="L529" s="201"/>
      <c r="N529" s="24"/>
      <c r="P529" s="24"/>
      <c r="Q529" s="23"/>
      <c r="R529" s="24"/>
      <c r="S529" s="24"/>
      <c r="T529" s="24"/>
      <c r="U529" s="24"/>
    </row>
    <row r="530" spans="5:21" ht="12.75">
      <c r="E530" s="23"/>
      <c r="F530" s="24"/>
      <c r="H530" s="23"/>
      <c r="J530" s="201"/>
      <c r="K530" s="201"/>
      <c r="L530" s="201"/>
      <c r="N530" s="24"/>
      <c r="P530" s="24"/>
      <c r="Q530" s="23"/>
      <c r="R530" s="24"/>
      <c r="S530" s="24"/>
      <c r="T530" s="24"/>
      <c r="U530" s="24"/>
    </row>
    <row r="531" spans="5:21" ht="12.75">
      <c r="E531" s="23"/>
      <c r="F531" s="24"/>
      <c r="H531" s="23"/>
      <c r="J531" s="201"/>
      <c r="K531" s="201"/>
      <c r="L531" s="201"/>
      <c r="N531" s="24"/>
      <c r="P531" s="24"/>
      <c r="Q531" s="23"/>
      <c r="R531" s="24"/>
      <c r="S531" s="24"/>
      <c r="T531" s="24"/>
      <c r="U531" s="24"/>
    </row>
    <row r="532" spans="5:21" ht="12.75">
      <c r="E532" s="23"/>
      <c r="F532" s="24"/>
      <c r="H532" s="23"/>
      <c r="J532" s="201"/>
      <c r="K532" s="201"/>
      <c r="L532" s="201"/>
      <c r="N532" s="24"/>
      <c r="P532" s="24"/>
      <c r="Q532" s="23"/>
      <c r="R532" s="24"/>
      <c r="S532" s="24"/>
      <c r="T532" s="24"/>
      <c r="U532" s="24"/>
    </row>
    <row r="533" spans="5:21" ht="12.75">
      <c r="E533" s="23"/>
      <c r="F533" s="24"/>
      <c r="H533" s="23"/>
      <c r="J533" s="201"/>
      <c r="K533" s="201"/>
      <c r="L533" s="201"/>
      <c r="N533" s="24"/>
      <c r="P533" s="24"/>
      <c r="Q533" s="23"/>
      <c r="R533" s="24"/>
      <c r="S533" s="24"/>
      <c r="T533" s="24"/>
      <c r="U533" s="24"/>
    </row>
    <row r="534" spans="5:21" ht="12.75">
      <c r="E534" s="23"/>
      <c r="F534" s="24"/>
      <c r="H534" s="23"/>
      <c r="J534" s="201"/>
      <c r="K534" s="201"/>
      <c r="L534" s="201"/>
      <c r="N534" s="24"/>
      <c r="P534" s="24"/>
      <c r="Q534" s="23"/>
      <c r="R534" s="24"/>
      <c r="S534" s="24"/>
      <c r="T534" s="24"/>
      <c r="U534" s="24"/>
    </row>
    <row r="535" spans="5:21" ht="12.75">
      <c r="E535" s="23"/>
      <c r="F535" s="24"/>
      <c r="H535" s="23"/>
      <c r="J535" s="201"/>
      <c r="K535" s="201"/>
      <c r="L535" s="201"/>
      <c r="N535" s="24"/>
      <c r="P535" s="24"/>
      <c r="Q535" s="23"/>
      <c r="R535" s="24"/>
      <c r="S535" s="24"/>
      <c r="T535" s="24"/>
      <c r="U535" s="24"/>
    </row>
    <row r="536" spans="5:21" ht="12.75">
      <c r="E536" s="23"/>
      <c r="F536" s="24"/>
      <c r="H536" s="23"/>
      <c r="J536" s="201"/>
      <c r="K536" s="201"/>
      <c r="L536" s="201"/>
      <c r="N536" s="24"/>
      <c r="P536" s="24"/>
      <c r="Q536" s="23"/>
      <c r="R536" s="24"/>
      <c r="S536" s="24"/>
      <c r="T536" s="24"/>
      <c r="U536" s="24"/>
    </row>
    <row r="537" spans="5:21" ht="12.75">
      <c r="E537" s="23"/>
      <c r="F537" s="24"/>
      <c r="H537" s="23"/>
      <c r="J537" s="201"/>
      <c r="K537" s="201"/>
      <c r="L537" s="201"/>
      <c r="N537" s="24"/>
      <c r="P537" s="24"/>
      <c r="Q537" s="23"/>
      <c r="R537" s="24"/>
      <c r="S537" s="24"/>
      <c r="T537" s="24"/>
      <c r="U537" s="24"/>
    </row>
    <row r="538" spans="5:21" ht="12.75">
      <c r="E538" s="23"/>
      <c r="F538" s="24"/>
      <c r="H538" s="23"/>
      <c r="J538" s="201"/>
      <c r="K538" s="201"/>
      <c r="L538" s="201"/>
      <c r="N538" s="24"/>
      <c r="P538" s="24"/>
      <c r="Q538" s="23"/>
      <c r="R538" s="24"/>
      <c r="S538" s="24"/>
      <c r="T538" s="24"/>
      <c r="U538" s="24"/>
    </row>
    <row r="539" spans="5:21" ht="12.75">
      <c r="E539" s="23"/>
      <c r="F539" s="24"/>
      <c r="H539" s="23"/>
      <c r="J539" s="201"/>
      <c r="K539" s="201"/>
      <c r="L539" s="201"/>
      <c r="N539" s="24"/>
      <c r="P539" s="24"/>
      <c r="Q539" s="23"/>
      <c r="R539" s="24"/>
      <c r="S539" s="24"/>
      <c r="T539" s="24"/>
      <c r="U539" s="24"/>
    </row>
    <row r="540" spans="5:21" ht="12.75">
      <c r="E540" s="23"/>
      <c r="F540" s="24"/>
      <c r="H540" s="23"/>
      <c r="J540" s="201"/>
      <c r="K540" s="201"/>
      <c r="L540" s="201"/>
      <c r="N540" s="24"/>
      <c r="P540" s="24"/>
      <c r="Q540" s="23"/>
      <c r="R540" s="24"/>
      <c r="S540" s="24"/>
      <c r="T540" s="24"/>
      <c r="U540" s="24"/>
    </row>
    <row r="541" spans="5:21" ht="12.75">
      <c r="E541" s="23"/>
      <c r="F541" s="24"/>
      <c r="H541" s="23"/>
      <c r="J541" s="201"/>
      <c r="K541" s="201"/>
      <c r="L541" s="201"/>
      <c r="N541" s="24"/>
      <c r="P541" s="24"/>
      <c r="Q541" s="23"/>
      <c r="R541" s="24"/>
      <c r="S541" s="24"/>
      <c r="T541" s="24"/>
      <c r="U541" s="24"/>
    </row>
    <row r="542" spans="5:21" ht="12.75">
      <c r="E542" s="23"/>
      <c r="F542" s="24"/>
      <c r="H542" s="23"/>
      <c r="J542" s="201"/>
      <c r="K542" s="201"/>
      <c r="L542" s="201"/>
      <c r="N542" s="24"/>
      <c r="P542" s="24"/>
      <c r="Q542" s="23"/>
      <c r="R542" s="24"/>
      <c r="S542" s="24"/>
      <c r="T542" s="24"/>
      <c r="U542" s="24"/>
    </row>
    <row r="543" spans="5:21" ht="12.75">
      <c r="E543" s="23"/>
      <c r="F543" s="24"/>
      <c r="H543" s="23"/>
      <c r="J543" s="201"/>
      <c r="K543" s="201"/>
      <c r="L543" s="201"/>
      <c r="N543" s="24"/>
      <c r="P543" s="24"/>
      <c r="Q543" s="23"/>
      <c r="R543" s="24"/>
      <c r="S543" s="24"/>
      <c r="T543" s="24"/>
      <c r="U543" s="24"/>
    </row>
    <row r="544" spans="5:21" ht="12.75">
      <c r="E544" s="23"/>
      <c r="F544" s="24"/>
      <c r="H544" s="23"/>
      <c r="J544" s="201"/>
      <c r="K544" s="201"/>
      <c r="L544" s="201"/>
      <c r="N544" s="24"/>
      <c r="P544" s="24"/>
      <c r="Q544" s="23"/>
      <c r="R544" s="24"/>
      <c r="S544" s="24"/>
      <c r="T544" s="24"/>
      <c r="U544" s="24"/>
    </row>
    <row r="545" spans="5:21" ht="12.75">
      <c r="E545" s="23"/>
      <c r="F545" s="24"/>
      <c r="H545" s="23"/>
      <c r="J545" s="201"/>
      <c r="K545" s="201"/>
      <c r="L545" s="201"/>
      <c r="N545" s="24"/>
      <c r="P545" s="24"/>
      <c r="Q545" s="23"/>
      <c r="R545" s="24"/>
      <c r="S545" s="24"/>
      <c r="T545" s="24"/>
      <c r="U545" s="24"/>
    </row>
    <row r="546" spans="5:21" ht="12.75">
      <c r="E546" s="23"/>
      <c r="F546" s="24"/>
      <c r="H546" s="23"/>
      <c r="J546" s="201"/>
      <c r="K546" s="201"/>
      <c r="L546" s="201"/>
      <c r="N546" s="24"/>
      <c r="P546" s="24"/>
      <c r="Q546" s="23"/>
      <c r="R546" s="24"/>
      <c r="S546" s="24"/>
      <c r="T546" s="24"/>
      <c r="U546" s="24"/>
    </row>
    <row r="547" spans="5:21" ht="12.75">
      <c r="E547" s="23"/>
      <c r="F547" s="24"/>
      <c r="H547" s="23"/>
      <c r="J547" s="201"/>
      <c r="K547" s="201"/>
      <c r="L547" s="201"/>
      <c r="N547" s="24"/>
      <c r="P547" s="24"/>
      <c r="Q547" s="23"/>
      <c r="R547" s="24"/>
      <c r="S547" s="24"/>
      <c r="T547" s="24"/>
      <c r="U547" s="24"/>
    </row>
    <row r="548" spans="5:21" ht="12.75">
      <c r="E548" s="23"/>
      <c r="F548" s="24"/>
      <c r="H548" s="23"/>
      <c r="J548" s="201"/>
      <c r="K548" s="201"/>
      <c r="L548" s="201"/>
      <c r="N548" s="24"/>
      <c r="P548" s="24"/>
      <c r="Q548" s="23"/>
      <c r="R548" s="24"/>
      <c r="S548" s="24"/>
      <c r="T548" s="24"/>
      <c r="U548" s="24"/>
    </row>
    <row r="549" spans="5:21" ht="12.75">
      <c r="E549" s="23"/>
      <c r="F549" s="24"/>
      <c r="H549" s="23"/>
      <c r="J549" s="201"/>
      <c r="K549" s="201"/>
      <c r="L549" s="201"/>
      <c r="N549" s="24"/>
      <c r="P549" s="24"/>
      <c r="Q549" s="23"/>
      <c r="R549" s="24"/>
      <c r="S549" s="24"/>
      <c r="T549" s="24"/>
      <c r="U549" s="24"/>
    </row>
    <row r="550" spans="5:21" ht="12.75">
      <c r="E550" s="23"/>
      <c r="F550" s="24"/>
      <c r="H550" s="23"/>
      <c r="J550" s="201"/>
      <c r="K550" s="201"/>
      <c r="L550" s="201"/>
      <c r="N550" s="24"/>
      <c r="P550" s="24"/>
      <c r="Q550" s="23"/>
      <c r="R550" s="24"/>
      <c r="S550" s="24"/>
      <c r="T550" s="24"/>
      <c r="U550" s="24"/>
    </row>
    <row r="551" spans="5:21" ht="12.75">
      <c r="E551" s="23"/>
      <c r="F551" s="24"/>
      <c r="H551" s="23"/>
      <c r="J551" s="201"/>
      <c r="K551" s="201"/>
      <c r="L551" s="201"/>
      <c r="N551" s="24"/>
      <c r="P551" s="24"/>
      <c r="Q551" s="23"/>
      <c r="R551" s="24"/>
      <c r="S551" s="24"/>
      <c r="T551" s="24"/>
      <c r="U551" s="24"/>
    </row>
    <row r="552" spans="5:21" ht="12.75">
      <c r="E552" s="23"/>
      <c r="F552" s="24"/>
      <c r="H552" s="23"/>
      <c r="J552" s="201"/>
      <c r="K552" s="201"/>
      <c r="L552" s="201"/>
      <c r="N552" s="24"/>
      <c r="P552" s="24"/>
      <c r="Q552" s="23"/>
      <c r="R552" s="24"/>
      <c r="S552" s="24"/>
      <c r="T552" s="24"/>
      <c r="U552" s="24"/>
    </row>
    <row r="553" spans="5:21" ht="12.75">
      <c r="E553" s="23"/>
      <c r="F553" s="24"/>
      <c r="H553" s="23"/>
      <c r="J553" s="201"/>
      <c r="K553" s="201"/>
      <c r="L553" s="201"/>
      <c r="N553" s="24"/>
      <c r="P553" s="24"/>
      <c r="Q553" s="23"/>
      <c r="R553" s="24"/>
      <c r="S553" s="24"/>
      <c r="T553" s="24"/>
      <c r="U553" s="24"/>
    </row>
    <row r="554" spans="5:21" ht="12.75">
      <c r="E554" s="23"/>
      <c r="F554" s="24"/>
      <c r="H554" s="23"/>
      <c r="J554" s="201"/>
      <c r="K554" s="201"/>
      <c r="L554" s="201"/>
      <c r="N554" s="24"/>
      <c r="P554" s="24"/>
      <c r="Q554" s="23"/>
      <c r="R554" s="24"/>
      <c r="S554" s="24"/>
      <c r="T554" s="24"/>
      <c r="U554" s="24"/>
    </row>
    <row r="555" spans="5:21" ht="12.75">
      <c r="E555" s="23"/>
      <c r="F555" s="24"/>
      <c r="H555" s="23"/>
      <c r="J555" s="201"/>
      <c r="K555" s="201"/>
      <c r="L555" s="201"/>
      <c r="N555" s="24"/>
      <c r="P555" s="24"/>
      <c r="Q555" s="23"/>
      <c r="R555" s="24"/>
      <c r="S555" s="24"/>
      <c r="T555" s="24"/>
      <c r="U555" s="24"/>
    </row>
    <row r="556" spans="5:21" ht="12.75">
      <c r="E556" s="23"/>
      <c r="F556" s="24"/>
      <c r="H556" s="23"/>
      <c r="J556" s="201"/>
      <c r="K556" s="201"/>
      <c r="L556" s="201"/>
      <c r="N556" s="24"/>
      <c r="P556" s="24"/>
      <c r="Q556" s="23"/>
      <c r="R556" s="24"/>
      <c r="S556" s="24"/>
      <c r="T556" s="24"/>
      <c r="U556" s="24"/>
    </row>
    <row r="557" spans="5:21" ht="12.75">
      <c r="E557" s="23"/>
      <c r="F557" s="24"/>
      <c r="H557" s="23"/>
      <c r="J557" s="201"/>
      <c r="K557" s="201"/>
      <c r="L557" s="201"/>
      <c r="N557" s="24"/>
      <c r="P557" s="24"/>
      <c r="Q557" s="23"/>
      <c r="R557" s="24"/>
      <c r="S557" s="24"/>
      <c r="T557" s="24"/>
      <c r="U557" s="24"/>
    </row>
    <row r="558" spans="5:21" ht="12.75">
      <c r="E558" s="23"/>
      <c r="F558" s="24"/>
      <c r="H558" s="23"/>
      <c r="J558" s="201"/>
      <c r="K558" s="201"/>
      <c r="L558" s="201"/>
      <c r="N558" s="24"/>
      <c r="P558" s="24"/>
      <c r="Q558" s="23"/>
      <c r="R558" s="24"/>
      <c r="S558" s="24"/>
      <c r="T558" s="24"/>
      <c r="U558" s="24"/>
    </row>
    <row r="559" spans="5:21" ht="12.75">
      <c r="E559" s="23"/>
      <c r="F559" s="24"/>
      <c r="H559" s="23"/>
      <c r="J559" s="201"/>
      <c r="K559" s="201"/>
      <c r="L559" s="201"/>
      <c r="N559" s="24"/>
      <c r="P559" s="24"/>
      <c r="Q559" s="23"/>
      <c r="R559" s="24"/>
      <c r="S559" s="24"/>
      <c r="T559" s="24"/>
      <c r="U559" s="24"/>
    </row>
    <row r="560" spans="5:21" ht="12.75">
      <c r="E560" s="23"/>
      <c r="F560" s="24"/>
      <c r="H560" s="23"/>
      <c r="J560" s="201"/>
      <c r="K560" s="201"/>
      <c r="L560" s="201"/>
      <c r="N560" s="24"/>
      <c r="P560" s="24"/>
      <c r="Q560" s="23"/>
      <c r="R560" s="24"/>
      <c r="S560" s="24"/>
      <c r="T560" s="24"/>
      <c r="U560" s="24"/>
    </row>
    <row r="561" spans="5:21" ht="12.75">
      <c r="E561" s="23"/>
      <c r="F561" s="24"/>
      <c r="H561" s="23"/>
      <c r="J561" s="201"/>
      <c r="K561" s="201"/>
      <c r="L561" s="201"/>
      <c r="N561" s="24"/>
      <c r="P561" s="24"/>
      <c r="Q561" s="23"/>
      <c r="R561" s="24"/>
      <c r="S561" s="24"/>
      <c r="T561" s="24"/>
      <c r="U561" s="24"/>
    </row>
    <row r="562" spans="5:21" ht="12.75">
      <c r="E562" s="23"/>
      <c r="F562" s="24"/>
      <c r="H562" s="23"/>
      <c r="J562" s="201"/>
      <c r="K562" s="201"/>
      <c r="L562" s="201"/>
      <c r="N562" s="24"/>
      <c r="P562" s="24"/>
      <c r="Q562" s="23"/>
      <c r="R562" s="24"/>
      <c r="S562" s="24"/>
      <c r="T562" s="24"/>
      <c r="U562" s="24"/>
    </row>
    <row r="563" spans="5:21" ht="12.75">
      <c r="E563" s="23"/>
      <c r="F563" s="24"/>
      <c r="H563" s="23"/>
      <c r="J563" s="201"/>
      <c r="K563" s="201"/>
      <c r="L563" s="201"/>
      <c r="N563" s="24"/>
      <c r="P563" s="24"/>
      <c r="Q563" s="23"/>
      <c r="R563" s="24"/>
      <c r="S563" s="24"/>
      <c r="T563" s="24"/>
      <c r="U563" s="24"/>
    </row>
    <row r="564" spans="5:21" ht="12.75">
      <c r="E564" s="23"/>
      <c r="F564" s="24"/>
      <c r="H564" s="23"/>
      <c r="J564" s="201"/>
      <c r="K564" s="201"/>
      <c r="L564" s="201"/>
      <c r="N564" s="24"/>
      <c r="P564" s="24"/>
      <c r="Q564" s="23"/>
      <c r="R564" s="24"/>
      <c r="S564" s="24"/>
      <c r="T564" s="24"/>
      <c r="U564" s="24"/>
    </row>
    <row r="565" spans="5:21" ht="12.75">
      <c r="E565" s="23"/>
      <c r="F565" s="24"/>
      <c r="H565" s="23"/>
      <c r="J565" s="201"/>
      <c r="K565" s="201"/>
      <c r="L565" s="201"/>
      <c r="N565" s="24"/>
      <c r="P565" s="24"/>
      <c r="Q565" s="23"/>
      <c r="R565" s="24"/>
      <c r="S565" s="24"/>
      <c r="T565" s="24"/>
      <c r="U565" s="24"/>
    </row>
    <row r="566" spans="5:21" ht="12.75">
      <c r="E566" s="23"/>
      <c r="F566" s="24"/>
      <c r="H566" s="23"/>
      <c r="J566" s="201"/>
      <c r="K566" s="201"/>
      <c r="L566" s="201"/>
      <c r="N566" s="24"/>
      <c r="P566" s="24"/>
      <c r="Q566" s="23"/>
      <c r="R566" s="24"/>
      <c r="S566" s="24"/>
      <c r="T566" s="24"/>
      <c r="U566" s="24"/>
    </row>
    <row r="567" spans="5:21" ht="12.75">
      <c r="E567" s="23"/>
      <c r="F567" s="24"/>
      <c r="H567" s="23"/>
      <c r="J567" s="201"/>
      <c r="K567" s="201"/>
      <c r="L567" s="201"/>
      <c r="N567" s="24"/>
      <c r="P567" s="24"/>
      <c r="Q567" s="23"/>
      <c r="R567" s="24"/>
      <c r="S567" s="24"/>
      <c r="T567" s="24"/>
      <c r="U567" s="24"/>
    </row>
    <row r="568" spans="5:21" ht="12.75">
      <c r="E568" s="23"/>
      <c r="F568" s="24"/>
      <c r="H568" s="23"/>
      <c r="J568" s="201"/>
      <c r="K568" s="201"/>
      <c r="L568" s="201"/>
      <c r="N568" s="24"/>
      <c r="P568" s="24"/>
      <c r="Q568" s="23"/>
      <c r="R568" s="24"/>
      <c r="S568" s="24"/>
      <c r="T568" s="24"/>
      <c r="U568" s="24"/>
    </row>
    <row r="569" spans="5:21" ht="12.75">
      <c r="E569" s="23"/>
      <c r="F569" s="24"/>
      <c r="H569" s="23"/>
      <c r="J569" s="201"/>
      <c r="K569" s="201"/>
      <c r="L569" s="201"/>
      <c r="N569" s="24"/>
      <c r="P569" s="24"/>
      <c r="Q569" s="23"/>
      <c r="R569" s="24"/>
      <c r="S569" s="24"/>
      <c r="T569" s="24"/>
      <c r="U569" s="24"/>
    </row>
    <row r="570" spans="5:21" ht="12.75">
      <c r="E570" s="23"/>
      <c r="F570" s="24"/>
      <c r="H570" s="23"/>
      <c r="J570" s="201"/>
      <c r="K570" s="201"/>
      <c r="L570" s="201"/>
      <c r="N570" s="24"/>
      <c r="P570" s="24"/>
      <c r="Q570" s="23"/>
      <c r="R570" s="24"/>
      <c r="S570" s="24"/>
      <c r="T570" s="24"/>
      <c r="U570" s="24"/>
    </row>
    <row r="571" spans="5:21" ht="12.75">
      <c r="E571" s="23"/>
      <c r="F571" s="24"/>
      <c r="H571" s="23"/>
      <c r="J571" s="201"/>
      <c r="K571" s="201"/>
      <c r="L571" s="201"/>
      <c r="N571" s="24"/>
      <c r="P571" s="24"/>
      <c r="Q571" s="23"/>
      <c r="R571" s="24"/>
      <c r="S571" s="24"/>
      <c r="T571" s="24"/>
      <c r="U571" s="24"/>
    </row>
    <row r="572" spans="5:21" ht="12.75">
      <c r="E572" s="23"/>
      <c r="F572" s="24"/>
      <c r="H572" s="23"/>
      <c r="J572" s="201"/>
      <c r="K572" s="201"/>
      <c r="L572" s="201"/>
      <c r="N572" s="24"/>
      <c r="P572" s="24"/>
      <c r="Q572" s="23"/>
      <c r="R572" s="24"/>
      <c r="S572" s="24"/>
      <c r="T572" s="24"/>
      <c r="U572" s="24"/>
    </row>
    <row r="573" spans="5:21" ht="12.75">
      <c r="E573" s="23"/>
      <c r="F573" s="24"/>
      <c r="H573" s="23"/>
      <c r="J573" s="201"/>
      <c r="K573" s="201"/>
      <c r="L573" s="201"/>
      <c r="N573" s="24"/>
      <c r="P573" s="24"/>
      <c r="Q573" s="23"/>
      <c r="R573" s="24"/>
      <c r="S573" s="24"/>
      <c r="T573" s="24"/>
      <c r="U573" s="24"/>
    </row>
    <row r="574" spans="5:21" ht="12.75">
      <c r="E574" s="23"/>
      <c r="F574" s="24"/>
      <c r="H574" s="23"/>
      <c r="J574" s="201"/>
      <c r="K574" s="201"/>
      <c r="L574" s="201"/>
      <c r="N574" s="24"/>
      <c r="P574" s="24"/>
      <c r="Q574" s="23"/>
      <c r="R574" s="24"/>
      <c r="S574" s="24"/>
      <c r="T574" s="24"/>
      <c r="U574" s="24"/>
    </row>
    <row r="575" spans="5:21" ht="12.75">
      <c r="E575" s="23"/>
      <c r="F575" s="24"/>
      <c r="H575" s="23"/>
      <c r="J575" s="201"/>
      <c r="K575" s="201"/>
      <c r="L575" s="201"/>
      <c r="N575" s="24"/>
      <c r="P575" s="24"/>
      <c r="Q575" s="23"/>
      <c r="R575" s="24"/>
      <c r="S575" s="24"/>
      <c r="T575" s="24"/>
      <c r="U575" s="24"/>
    </row>
    <row r="576" spans="5:21" ht="12.75">
      <c r="E576" s="23"/>
      <c r="F576" s="24"/>
      <c r="H576" s="23"/>
      <c r="J576" s="201"/>
      <c r="K576" s="201"/>
      <c r="L576" s="201"/>
      <c r="N576" s="24"/>
      <c r="P576" s="24"/>
      <c r="Q576" s="23"/>
      <c r="R576" s="24"/>
      <c r="S576" s="24"/>
      <c r="T576" s="24"/>
      <c r="U576" s="24"/>
    </row>
    <row r="577" spans="5:21" ht="12.75">
      <c r="E577" s="23"/>
      <c r="F577" s="24"/>
      <c r="H577" s="23"/>
      <c r="J577" s="201"/>
      <c r="K577" s="201"/>
      <c r="L577" s="201"/>
      <c r="N577" s="24"/>
      <c r="P577" s="24"/>
      <c r="Q577" s="23"/>
      <c r="R577" s="24"/>
      <c r="S577" s="24"/>
      <c r="T577" s="24"/>
      <c r="U577" s="24"/>
    </row>
    <row r="578" spans="5:21" ht="12.75">
      <c r="E578" s="23"/>
      <c r="F578" s="24"/>
      <c r="H578" s="23"/>
      <c r="J578" s="201"/>
      <c r="K578" s="201"/>
      <c r="L578" s="201"/>
      <c r="N578" s="24"/>
      <c r="P578" s="24"/>
      <c r="Q578" s="23"/>
      <c r="R578" s="24"/>
      <c r="S578" s="24"/>
      <c r="T578" s="24"/>
      <c r="U578" s="24"/>
    </row>
    <row r="579" spans="5:21" ht="12.75">
      <c r="E579" s="23"/>
      <c r="F579" s="24"/>
      <c r="H579" s="23"/>
      <c r="J579" s="201"/>
      <c r="K579" s="201"/>
      <c r="L579" s="201"/>
      <c r="N579" s="24"/>
      <c r="P579" s="24"/>
      <c r="Q579" s="23"/>
      <c r="R579" s="24"/>
      <c r="S579" s="24"/>
      <c r="T579" s="24"/>
      <c r="U579" s="24"/>
    </row>
    <row r="580" spans="5:21" ht="12.75">
      <c r="E580" s="23"/>
      <c r="F580" s="24"/>
      <c r="H580" s="23"/>
      <c r="J580" s="201"/>
      <c r="K580" s="201"/>
      <c r="L580" s="201"/>
      <c r="N580" s="24"/>
      <c r="P580" s="24"/>
      <c r="Q580" s="23"/>
      <c r="R580" s="24"/>
      <c r="S580" s="24"/>
      <c r="T580" s="24"/>
      <c r="U580" s="24"/>
    </row>
    <row r="581" spans="5:21" ht="12.75">
      <c r="E581" s="23"/>
      <c r="F581" s="24"/>
      <c r="H581" s="23"/>
      <c r="J581" s="201"/>
      <c r="K581" s="201"/>
      <c r="L581" s="201"/>
      <c r="N581" s="24"/>
      <c r="P581" s="24"/>
      <c r="Q581" s="23"/>
      <c r="R581" s="24"/>
      <c r="S581" s="24"/>
      <c r="T581" s="24"/>
      <c r="U581" s="24"/>
    </row>
    <row r="582" spans="5:21" ht="12.75">
      <c r="E582" s="23"/>
      <c r="F582" s="24"/>
      <c r="H582" s="23"/>
      <c r="J582" s="201"/>
      <c r="K582" s="201"/>
      <c r="L582" s="201"/>
      <c r="N582" s="24"/>
      <c r="P582" s="24"/>
      <c r="Q582" s="23"/>
      <c r="R582" s="24"/>
      <c r="S582" s="24"/>
      <c r="T582" s="24"/>
      <c r="U582" s="24"/>
    </row>
    <row r="583" spans="5:21" ht="12.75">
      <c r="E583" s="23"/>
      <c r="F583" s="24"/>
      <c r="H583" s="23"/>
      <c r="J583" s="201"/>
      <c r="K583" s="201"/>
      <c r="L583" s="201"/>
      <c r="N583" s="24"/>
      <c r="P583" s="24"/>
      <c r="Q583" s="23"/>
      <c r="R583" s="24"/>
      <c r="S583" s="24"/>
      <c r="T583" s="24"/>
      <c r="U583" s="24"/>
    </row>
    <row r="584" spans="5:21" ht="12.75">
      <c r="E584" s="23"/>
      <c r="F584" s="24"/>
      <c r="H584" s="23"/>
      <c r="J584" s="201"/>
      <c r="K584" s="201"/>
      <c r="L584" s="201"/>
      <c r="N584" s="24"/>
      <c r="P584" s="24"/>
      <c r="Q584" s="23"/>
      <c r="R584" s="24"/>
      <c r="S584" s="24"/>
      <c r="T584" s="24"/>
      <c r="U584" s="24"/>
    </row>
    <row r="585" spans="5:21" ht="12.75">
      <c r="E585" s="23"/>
      <c r="F585" s="24"/>
      <c r="H585" s="23"/>
      <c r="J585" s="201"/>
      <c r="K585" s="201"/>
      <c r="L585" s="201"/>
      <c r="N585" s="24"/>
      <c r="P585" s="24"/>
      <c r="Q585" s="23"/>
      <c r="R585" s="24"/>
      <c r="S585" s="24"/>
      <c r="T585" s="24"/>
      <c r="U585" s="24"/>
    </row>
    <row r="586" spans="5:21" ht="12.75">
      <c r="E586" s="23"/>
      <c r="F586" s="24"/>
      <c r="H586" s="23"/>
      <c r="J586" s="201"/>
      <c r="K586" s="201"/>
      <c r="L586" s="201"/>
      <c r="N586" s="24"/>
      <c r="P586" s="24"/>
      <c r="Q586" s="23"/>
      <c r="R586" s="24"/>
      <c r="S586" s="24"/>
      <c r="T586" s="24"/>
      <c r="U586" s="24"/>
    </row>
    <row r="587" spans="5:21" ht="12.75">
      <c r="E587" s="23"/>
      <c r="F587" s="24"/>
      <c r="H587" s="23"/>
      <c r="J587" s="201"/>
      <c r="K587" s="201"/>
      <c r="L587" s="201"/>
      <c r="N587" s="24"/>
      <c r="P587" s="24"/>
      <c r="Q587" s="23"/>
      <c r="R587" s="24"/>
      <c r="S587" s="24"/>
      <c r="T587" s="24"/>
      <c r="U587" s="24"/>
    </row>
    <row r="588" spans="5:21" ht="12.75">
      <c r="E588" s="23"/>
      <c r="F588" s="24"/>
      <c r="H588" s="23"/>
      <c r="J588" s="201"/>
      <c r="K588" s="201"/>
      <c r="L588" s="201"/>
      <c r="N588" s="24"/>
      <c r="P588" s="24"/>
      <c r="Q588" s="23"/>
      <c r="R588" s="24"/>
      <c r="S588" s="24"/>
      <c r="T588" s="24"/>
      <c r="U588" s="24"/>
    </row>
    <row r="589" spans="5:21" ht="12.75">
      <c r="E589" s="23"/>
      <c r="F589" s="24"/>
      <c r="H589" s="23"/>
      <c r="J589" s="201"/>
      <c r="K589" s="201"/>
      <c r="L589" s="201"/>
      <c r="N589" s="24"/>
      <c r="P589" s="24"/>
      <c r="Q589" s="23"/>
      <c r="R589" s="24"/>
      <c r="S589" s="24"/>
      <c r="T589" s="24"/>
      <c r="U589" s="24"/>
    </row>
    <row r="590" spans="5:21" ht="12.75">
      <c r="E590" s="23"/>
      <c r="F590" s="24"/>
      <c r="H590" s="23"/>
      <c r="J590" s="201"/>
      <c r="K590" s="201"/>
      <c r="L590" s="201"/>
      <c r="N590" s="24"/>
      <c r="P590" s="24"/>
      <c r="Q590" s="23"/>
      <c r="R590" s="24"/>
      <c r="S590" s="24"/>
      <c r="T590" s="24"/>
      <c r="U590" s="24"/>
    </row>
    <row r="591" spans="5:21" ht="12.75">
      <c r="E591" s="23"/>
      <c r="F591" s="24"/>
      <c r="H591" s="23"/>
      <c r="J591" s="201"/>
      <c r="K591" s="201"/>
      <c r="L591" s="201"/>
      <c r="N591" s="24"/>
      <c r="P591" s="24"/>
      <c r="Q591" s="23"/>
      <c r="R591" s="24"/>
      <c r="S591" s="24"/>
      <c r="T591" s="24"/>
      <c r="U591" s="24"/>
    </row>
    <row r="592" spans="5:21" ht="12.75">
      <c r="E592" s="23"/>
      <c r="F592" s="24"/>
      <c r="H592" s="23"/>
      <c r="J592" s="201"/>
      <c r="K592" s="201"/>
      <c r="L592" s="201"/>
      <c r="N592" s="24"/>
      <c r="P592" s="24"/>
      <c r="Q592" s="23"/>
      <c r="R592" s="24"/>
      <c r="S592" s="24"/>
      <c r="T592" s="24"/>
      <c r="U592" s="24"/>
    </row>
    <row r="593" spans="5:21" ht="12.75">
      <c r="E593" s="23"/>
      <c r="F593" s="24"/>
      <c r="H593" s="23"/>
      <c r="J593" s="201"/>
      <c r="K593" s="201"/>
      <c r="L593" s="201"/>
      <c r="N593" s="24"/>
      <c r="P593" s="24"/>
      <c r="Q593" s="23"/>
      <c r="R593" s="24"/>
      <c r="S593" s="24"/>
      <c r="T593" s="24"/>
      <c r="U593" s="24"/>
    </row>
    <row r="594" spans="5:21" ht="12.75">
      <c r="E594" s="23"/>
      <c r="F594" s="24"/>
      <c r="H594" s="23"/>
      <c r="J594" s="201"/>
      <c r="K594" s="201"/>
      <c r="L594" s="201"/>
      <c r="N594" s="24"/>
      <c r="P594" s="24"/>
      <c r="Q594" s="23"/>
      <c r="R594" s="24"/>
      <c r="S594" s="24"/>
      <c r="T594" s="24"/>
      <c r="U594" s="24"/>
    </row>
    <row r="595" spans="5:21" ht="12.75">
      <c r="E595" s="23"/>
      <c r="F595" s="24"/>
      <c r="H595" s="23"/>
      <c r="J595" s="201"/>
      <c r="K595" s="201"/>
      <c r="L595" s="201"/>
      <c r="N595" s="24"/>
      <c r="P595" s="24"/>
      <c r="Q595" s="23"/>
      <c r="R595" s="24"/>
      <c r="S595" s="24"/>
      <c r="T595" s="24"/>
      <c r="U595" s="24"/>
    </row>
    <row r="596" spans="5:21" ht="12.75">
      <c r="E596" s="23"/>
      <c r="F596" s="24"/>
      <c r="H596" s="23"/>
      <c r="J596" s="201"/>
      <c r="K596" s="201"/>
      <c r="L596" s="201"/>
      <c r="N596" s="24"/>
      <c r="P596" s="24"/>
      <c r="Q596" s="23"/>
      <c r="R596" s="24"/>
      <c r="S596" s="24"/>
      <c r="T596" s="24"/>
      <c r="U596" s="24"/>
    </row>
    <row r="597" spans="5:21" ht="12.75">
      <c r="E597" s="23"/>
      <c r="F597" s="24"/>
      <c r="H597" s="23"/>
      <c r="J597" s="201"/>
      <c r="K597" s="201"/>
      <c r="L597" s="201"/>
      <c r="N597" s="24"/>
      <c r="P597" s="24"/>
      <c r="Q597" s="23"/>
      <c r="R597" s="24"/>
      <c r="S597" s="24"/>
      <c r="T597" s="24"/>
      <c r="U597" s="24"/>
    </row>
    <row r="598" spans="5:21" ht="12.75">
      <c r="E598" s="23"/>
      <c r="F598" s="24"/>
      <c r="H598" s="23"/>
      <c r="J598" s="201"/>
      <c r="K598" s="201"/>
      <c r="L598" s="201"/>
      <c r="N598" s="24"/>
      <c r="P598" s="24"/>
      <c r="Q598" s="23"/>
      <c r="R598" s="24"/>
      <c r="S598" s="24"/>
      <c r="T598" s="24"/>
      <c r="U598" s="24"/>
    </row>
    <row r="599" spans="5:21" ht="12.75">
      <c r="E599" s="23"/>
      <c r="F599" s="24"/>
      <c r="H599" s="23"/>
      <c r="J599" s="201"/>
      <c r="K599" s="201"/>
      <c r="L599" s="201"/>
      <c r="N599" s="24"/>
      <c r="P599" s="24"/>
      <c r="Q599" s="23"/>
      <c r="R599" s="24"/>
      <c r="S599" s="24"/>
      <c r="T599" s="24"/>
      <c r="U599" s="24"/>
    </row>
    <row r="600" spans="5:21" ht="12.75">
      <c r="E600" s="23"/>
      <c r="F600" s="24"/>
      <c r="H600" s="23"/>
      <c r="J600" s="201"/>
      <c r="K600" s="201"/>
      <c r="L600" s="201"/>
      <c r="N600" s="24"/>
      <c r="P600" s="24"/>
      <c r="Q600" s="23"/>
      <c r="R600" s="24"/>
      <c r="S600" s="24"/>
      <c r="T600" s="24"/>
      <c r="U600" s="24"/>
    </row>
    <row r="601" spans="5:21" ht="12.75">
      <c r="E601" s="23"/>
      <c r="F601" s="24"/>
      <c r="H601" s="23"/>
      <c r="J601" s="201"/>
      <c r="K601" s="201"/>
      <c r="L601" s="201"/>
      <c r="N601" s="24"/>
      <c r="P601" s="24"/>
      <c r="Q601" s="23"/>
      <c r="R601" s="24"/>
      <c r="S601" s="24"/>
      <c r="T601" s="24"/>
      <c r="U601" s="24"/>
    </row>
    <row r="602" spans="5:21" ht="12.75">
      <c r="E602" s="23"/>
      <c r="F602" s="24"/>
      <c r="H602" s="23"/>
      <c r="J602" s="201"/>
      <c r="K602" s="201"/>
      <c r="L602" s="201"/>
      <c r="N602" s="24"/>
      <c r="P602" s="24"/>
      <c r="Q602" s="23"/>
      <c r="R602" s="24"/>
      <c r="S602" s="24"/>
      <c r="T602" s="24"/>
      <c r="U602" s="24"/>
    </row>
    <row r="603" spans="5:21" ht="12.75">
      <c r="E603" s="23"/>
      <c r="F603" s="24"/>
      <c r="H603" s="23"/>
      <c r="J603" s="201"/>
      <c r="K603" s="201"/>
      <c r="L603" s="201"/>
      <c r="N603" s="24"/>
      <c r="P603" s="24"/>
      <c r="Q603" s="23"/>
      <c r="R603" s="24"/>
      <c r="S603" s="24"/>
      <c r="T603" s="24"/>
      <c r="U603" s="24"/>
    </row>
    <row r="604" spans="5:21" ht="12.75">
      <c r="E604" s="23"/>
      <c r="F604" s="24"/>
      <c r="H604" s="23"/>
      <c r="J604" s="201"/>
      <c r="K604" s="201"/>
      <c r="L604" s="201"/>
      <c r="N604" s="24"/>
      <c r="P604" s="24"/>
      <c r="Q604" s="23"/>
      <c r="R604" s="24"/>
      <c r="S604" s="24"/>
      <c r="T604" s="24"/>
      <c r="U604" s="24"/>
    </row>
    <row r="605" spans="5:21" ht="12.75">
      <c r="E605" s="23"/>
      <c r="F605" s="24"/>
      <c r="H605" s="23"/>
      <c r="J605" s="201"/>
      <c r="K605" s="201"/>
      <c r="L605" s="201"/>
      <c r="N605" s="24"/>
      <c r="P605" s="24"/>
      <c r="Q605" s="23"/>
      <c r="R605" s="24"/>
      <c r="S605" s="24"/>
      <c r="T605" s="24"/>
      <c r="U605" s="24"/>
    </row>
    <row r="606" spans="5:21" ht="12.75">
      <c r="E606" s="23"/>
      <c r="F606" s="24"/>
      <c r="H606" s="23"/>
      <c r="J606" s="201"/>
      <c r="K606" s="201"/>
      <c r="L606" s="201"/>
      <c r="N606" s="24"/>
      <c r="P606" s="24"/>
      <c r="Q606" s="23"/>
      <c r="R606" s="24"/>
      <c r="S606" s="24"/>
      <c r="T606" s="24"/>
      <c r="U606" s="24"/>
    </row>
    <row r="607" spans="5:21" ht="12.75">
      <c r="E607" s="23"/>
      <c r="F607" s="24"/>
      <c r="H607" s="23"/>
      <c r="J607" s="201"/>
      <c r="K607" s="201"/>
      <c r="L607" s="201"/>
      <c r="N607" s="24"/>
      <c r="P607" s="24"/>
      <c r="Q607" s="23"/>
      <c r="R607" s="24"/>
      <c r="S607" s="24"/>
      <c r="T607" s="24"/>
      <c r="U607" s="24"/>
    </row>
    <row r="608" spans="5:21" ht="12.75">
      <c r="E608" s="23"/>
      <c r="F608" s="24"/>
      <c r="H608" s="23"/>
      <c r="J608" s="201"/>
      <c r="K608" s="201"/>
      <c r="L608" s="201"/>
      <c r="N608" s="24"/>
      <c r="P608" s="24"/>
      <c r="Q608" s="23"/>
      <c r="R608" s="24"/>
      <c r="S608" s="24"/>
      <c r="T608" s="24"/>
      <c r="U608" s="24"/>
    </row>
    <row r="609" spans="5:21" ht="12.75">
      <c r="E609" s="23"/>
      <c r="F609" s="24"/>
      <c r="H609" s="23"/>
      <c r="J609" s="201"/>
      <c r="K609" s="201"/>
      <c r="L609" s="201"/>
      <c r="N609" s="24"/>
      <c r="P609" s="24"/>
      <c r="Q609" s="23"/>
      <c r="R609" s="24"/>
      <c r="S609" s="24"/>
      <c r="T609" s="24"/>
      <c r="U609" s="24"/>
    </row>
    <row r="610" spans="5:21" ht="12.75">
      <c r="E610" s="23"/>
      <c r="F610" s="24"/>
      <c r="H610" s="23"/>
      <c r="J610" s="201"/>
      <c r="K610" s="201"/>
      <c r="L610" s="201"/>
      <c r="N610" s="24"/>
      <c r="P610" s="24"/>
      <c r="Q610" s="23"/>
      <c r="R610" s="24"/>
      <c r="S610" s="24"/>
      <c r="T610" s="24"/>
      <c r="U610" s="24"/>
    </row>
    <row r="611" spans="5:21" ht="12.75">
      <c r="E611" s="23"/>
      <c r="F611" s="24"/>
      <c r="H611" s="23"/>
      <c r="J611" s="201"/>
      <c r="K611" s="201"/>
      <c r="L611" s="201"/>
      <c r="N611" s="24"/>
      <c r="P611" s="24"/>
      <c r="Q611" s="23"/>
      <c r="R611" s="24"/>
      <c r="S611" s="24"/>
      <c r="T611" s="24"/>
      <c r="U611" s="24"/>
    </row>
    <row r="612" spans="5:21" ht="12.75">
      <c r="E612" s="23"/>
      <c r="F612" s="24"/>
      <c r="H612" s="23"/>
      <c r="J612" s="201"/>
      <c r="K612" s="201"/>
      <c r="L612" s="201"/>
      <c r="N612" s="24"/>
      <c r="P612" s="24"/>
      <c r="Q612" s="23"/>
      <c r="R612" s="24"/>
      <c r="S612" s="24"/>
      <c r="T612" s="24"/>
      <c r="U612" s="24"/>
    </row>
    <row r="613" spans="5:21" ht="12.75">
      <c r="E613" s="23"/>
      <c r="F613" s="24"/>
      <c r="H613" s="23"/>
      <c r="J613" s="201"/>
      <c r="K613" s="201"/>
      <c r="L613" s="201"/>
      <c r="N613" s="24"/>
      <c r="P613" s="24"/>
      <c r="Q613" s="23"/>
      <c r="R613" s="24"/>
      <c r="S613" s="24"/>
      <c r="T613" s="24"/>
      <c r="U613" s="24"/>
    </row>
    <row r="614" spans="5:21" ht="12.75">
      <c r="E614" s="23"/>
      <c r="F614" s="24"/>
      <c r="H614" s="23"/>
      <c r="J614" s="201"/>
      <c r="K614" s="201"/>
      <c r="L614" s="201"/>
      <c r="N614" s="24"/>
      <c r="P614" s="24"/>
      <c r="Q614" s="23"/>
      <c r="R614" s="24"/>
      <c r="S614" s="24"/>
      <c r="T614" s="24"/>
      <c r="U614" s="24"/>
    </row>
    <row r="615" spans="5:21" ht="12.75">
      <c r="E615" s="23"/>
      <c r="F615" s="24"/>
      <c r="H615" s="23"/>
      <c r="J615" s="201"/>
      <c r="K615" s="201"/>
      <c r="L615" s="201"/>
      <c r="N615" s="24"/>
      <c r="P615" s="24"/>
      <c r="Q615" s="23"/>
      <c r="R615" s="24"/>
      <c r="S615" s="24"/>
      <c r="T615" s="24"/>
      <c r="U615" s="24"/>
    </row>
    <row r="616" spans="5:21" ht="12.75">
      <c r="E616" s="23"/>
      <c r="F616" s="24"/>
      <c r="H616" s="23"/>
      <c r="J616" s="201"/>
      <c r="K616" s="201"/>
      <c r="L616" s="201"/>
      <c r="N616" s="24"/>
      <c r="P616" s="24"/>
      <c r="Q616" s="23"/>
      <c r="R616" s="24"/>
      <c r="S616" s="24"/>
      <c r="T616" s="24"/>
      <c r="U616" s="24"/>
    </row>
    <row r="617" spans="5:21" ht="12.75">
      <c r="E617" s="23"/>
      <c r="F617" s="24"/>
      <c r="H617" s="23"/>
      <c r="J617" s="201"/>
      <c r="K617" s="201"/>
      <c r="L617" s="201"/>
      <c r="N617" s="24"/>
      <c r="P617" s="24"/>
      <c r="Q617" s="23"/>
      <c r="R617" s="24"/>
      <c r="S617" s="24"/>
      <c r="T617" s="24"/>
      <c r="U617" s="24"/>
    </row>
    <row r="618" spans="5:21" ht="12.75">
      <c r="E618" s="23"/>
      <c r="F618" s="24"/>
      <c r="H618" s="23"/>
      <c r="J618" s="201"/>
      <c r="K618" s="201"/>
      <c r="L618" s="201"/>
      <c r="N618" s="24"/>
      <c r="P618" s="24"/>
      <c r="Q618" s="23"/>
      <c r="R618" s="24"/>
      <c r="S618" s="24"/>
      <c r="T618" s="24"/>
      <c r="U618" s="24"/>
    </row>
    <row r="619" spans="5:21" ht="12.75">
      <c r="E619" s="23"/>
      <c r="F619" s="24"/>
      <c r="H619" s="23"/>
      <c r="J619" s="201"/>
      <c r="K619" s="201"/>
      <c r="L619" s="201"/>
      <c r="N619" s="24"/>
      <c r="P619" s="24"/>
      <c r="Q619" s="23"/>
      <c r="R619" s="24"/>
      <c r="S619" s="24"/>
      <c r="T619" s="24"/>
      <c r="U619" s="24"/>
    </row>
    <row r="620" spans="5:21" ht="12.75">
      <c r="E620" s="23"/>
      <c r="F620" s="24"/>
      <c r="H620" s="23"/>
      <c r="J620" s="201"/>
      <c r="K620" s="201"/>
      <c r="L620" s="201"/>
      <c r="N620" s="24"/>
      <c r="P620" s="24"/>
      <c r="Q620" s="23"/>
      <c r="R620" s="24"/>
      <c r="S620" s="24"/>
      <c r="T620" s="24"/>
      <c r="U620" s="24"/>
    </row>
    <row r="621" spans="5:21" ht="12.75">
      <c r="E621" s="23"/>
      <c r="F621" s="24"/>
      <c r="H621" s="23"/>
      <c r="J621" s="201"/>
      <c r="K621" s="201"/>
      <c r="L621" s="201"/>
      <c r="N621" s="24"/>
      <c r="P621" s="24"/>
      <c r="Q621" s="23"/>
      <c r="R621" s="24"/>
      <c r="S621" s="24"/>
      <c r="T621" s="24"/>
      <c r="U621" s="24"/>
    </row>
    <row r="622" spans="5:21" ht="12.75">
      <c r="E622" s="23"/>
      <c r="F622" s="24"/>
      <c r="H622" s="23"/>
      <c r="J622" s="201"/>
      <c r="K622" s="201"/>
      <c r="L622" s="201"/>
      <c r="N622" s="24"/>
      <c r="P622" s="24"/>
      <c r="Q622" s="23"/>
      <c r="R622" s="24"/>
      <c r="S622" s="24"/>
      <c r="T622" s="24"/>
      <c r="U622" s="24"/>
    </row>
    <row r="623" spans="5:21" ht="12.75">
      <c r="E623" s="23"/>
      <c r="F623" s="24"/>
      <c r="H623" s="23"/>
      <c r="J623" s="201"/>
      <c r="K623" s="201"/>
      <c r="L623" s="201"/>
      <c r="N623" s="24"/>
      <c r="P623" s="24"/>
      <c r="Q623" s="23"/>
      <c r="R623" s="24"/>
      <c r="S623" s="24"/>
      <c r="T623" s="24"/>
      <c r="U623" s="24"/>
    </row>
    <row r="624" spans="5:21" ht="12.75">
      <c r="E624" s="23"/>
      <c r="F624" s="24"/>
      <c r="H624" s="23"/>
      <c r="J624" s="201"/>
      <c r="K624" s="201"/>
      <c r="L624" s="201"/>
      <c r="N624" s="24"/>
      <c r="P624" s="24"/>
      <c r="Q624" s="23"/>
      <c r="R624" s="24"/>
      <c r="S624" s="24"/>
      <c r="T624" s="24"/>
      <c r="U624" s="24"/>
    </row>
    <row r="625" spans="5:21" ht="12.75">
      <c r="E625" s="23"/>
      <c r="F625" s="24"/>
      <c r="H625" s="23"/>
      <c r="J625" s="201"/>
      <c r="K625" s="201"/>
      <c r="L625" s="201"/>
      <c r="N625" s="24"/>
      <c r="P625" s="24"/>
      <c r="Q625" s="23"/>
      <c r="R625" s="24"/>
      <c r="S625" s="24"/>
      <c r="T625" s="24"/>
      <c r="U625" s="24"/>
    </row>
    <row r="626" spans="5:21" ht="12.75">
      <c r="E626" s="23"/>
      <c r="F626" s="24"/>
      <c r="H626" s="23"/>
      <c r="J626" s="201"/>
      <c r="K626" s="201"/>
      <c r="L626" s="201"/>
      <c r="N626" s="24"/>
      <c r="P626" s="24"/>
      <c r="Q626" s="23"/>
      <c r="R626" s="24"/>
      <c r="S626" s="24"/>
      <c r="T626" s="24"/>
      <c r="U626" s="24"/>
    </row>
    <row r="627" spans="5:21" ht="12.75">
      <c r="E627" s="23"/>
      <c r="F627" s="24"/>
      <c r="H627" s="23"/>
      <c r="J627" s="201"/>
      <c r="K627" s="201"/>
      <c r="L627" s="201"/>
      <c r="N627" s="24"/>
      <c r="P627" s="24"/>
      <c r="Q627" s="23"/>
      <c r="R627" s="24"/>
      <c r="S627" s="24"/>
      <c r="T627" s="24"/>
      <c r="U627" s="24"/>
    </row>
    <row r="628" spans="5:21" ht="12.75">
      <c r="E628" s="23"/>
      <c r="F628" s="24"/>
      <c r="H628" s="23"/>
      <c r="J628" s="201"/>
      <c r="K628" s="201"/>
      <c r="L628" s="201"/>
      <c r="N628" s="24"/>
      <c r="P628" s="24"/>
      <c r="Q628" s="23"/>
      <c r="R628" s="24"/>
      <c r="S628" s="24"/>
      <c r="T628" s="24"/>
      <c r="U628" s="24"/>
    </row>
    <row r="629" spans="5:21" ht="12.75">
      <c r="E629" s="23"/>
      <c r="F629" s="24"/>
      <c r="H629" s="23"/>
      <c r="J629" s="201"/>
      <c r="K629" s="201"/>
      <c r="L629" s="201"/>
      <c r="N629" s="24"/>
      <c r="P629" s="24"/>
      <c r="Q629" s="23"/>
      <c r="R629" s="24"/>
      <c r="S629" s="24"/>
      <c r="T629" s="24"/>
      <c r="U629" s="24"/>
    </row>
    <row r="630" spans="5:21" ht="12.75">
      <c r="E630" s="23"/>
      <c r="F630" s="24"/>
      <c r="H630" s="23"/>
      <c r="J630" s="201"/>
      <c r="K630" s="201"/>
      <c r="L630" s="201"/>
      <c r="N630" s="24"/>
      <c r="P630" s="24"/>
      <c r="Q630" s="23"/>
      <c r="R630" s="24"/>
      <c r="S630" s="24"/>
      <c r="T630" s="24"/>
      <c r="U630" s="24"/>
    </row>
    <row r="631" spans="5:21" ht="12.75">
      <c r="E631" s="23"/>
      <c r="F631" s="24"/>
      <c r="H631" s="23"/>
      <c r="J631" s="201"/>
      <c r="K631" s="201"/>
      <c r="L631" s="201"/>
      <c r="N631" s="24"/>
      <c r="P631" s="24"/>
      <c r="Q631" s="23"/>
      <c r="R631" s="24"/>
      <c r="S631" s="24"/>
      <c r="T631" s="24"/>
      <c r="U631" s="24"/>
    </row>
    <row r="632" spans="5:21" ht="12.75">
      <c r="E632" s="23"/>
      <c r="F632" s="24"/>
      <c r="H632" s="23"/>
      <c r="J632" s="201"/>
      <c r="K632" s="201"/>
      <c r="L632" s="201"/>
      <c r="N632" s="24"/>
      <c r="P632" s="24"/>
      <c r="Q632" s="23"/>
      <c r="R632" s="24"/>
      <c r="S632" s="24"/>
      <c r="T632" s="24"/>
      <c r="U632" s="24"/>
    </row>
    <row r="633" spans="5:21" ht="12.75">
      <c r="E633" s="23"/>
      <c r="F633" s="24"/>
      <c r="H633" s="23"/>
      <c r="J633" s="201"/>
      <c r="K633" s="201"/>
      <c r="L633" s="201"/>
      <c r="N633" s="24"/>
      <c r="P633" s="24"/>
      <c r="Q633" s="23"/>
      <c r="R633" s="24"/>
      <c r="S633" s="24"/>
      <c r="T633" s="24"/>
      <c r="U633" s="24"/>
    </row>
    <row r="634" spans="5:21" ht="12.75">
      <c r="E634" s="23"/>
      <c r="F634" s="24"/>
      <c r="H634" s="23"/>
      <c r="J634" s="201"/>
      <c r="K634" s="201"/>
      <c r="L634" s="201"/>
      <c r="N634" s="24"/>
      <c r="P634" s="24"/>
      <c r="Q634" s="23"/>
      <c r="R634" s="24"/>
      <c r="S634" s="24"/>
      <c r="T634" s="24"/>
      <c r="U634" s="24"/>
    </row>
    <row r="635" spans="5:21" ht="12.75">
      <c r="E635" s="23"/>
      <c r="F635" s="24"/>
      <c r="H635" s="23"/>
      <c r="J635" s="201"/>
      <c r="K635" s="201"/>
      <c r="L635" s="201"/>
      <c r="N635" s="24"/>
      <c r="P635" s="24"/>
      <c r="Q635" s="23"/>
      <c r="R635" s="24"/>
      <c r="S635" s="24"/>
      <c r="T635" s="24"/>
      <c r="U635" s="24"/>
    </row>
    <row r="636" spans="5:21" ht="12.75">
      <c r="E636" s="23"/>
      <c r="F636" s="24"/>
      <c r="H636" s="23"/>
      <c r="J636" s="201"/>
      <c r="K636" s="201"/>
      <c r="L636" s="201"/>
      <c r="N636" s="24"/>
      <c r="P636" s="24"/>
      <c r="Q636" s="23"/>
      <c r="R636" s="24"/>
      <c r="S636" s="24"/>
      <c r="T636" s="24"/>
      <c r="U636" s="24"/>
    </row>
    <row r="637" spans="5:21" ht="12.75">
      <c r="E637" s="23"/>
      <c r="F637" s="24"/>
      <c r="H637" s="23"/>
      <c r="J637" s="201"/>
      <c r="K637" s="201"/>
      <c r="L637" s="201"/>
      <c r="N637" s="24"/>
      <c r="P637" s="24"/>
      <c r="Q637" s="23"/>
      <c r="R637" s="24"/>
      <c r="S637" s="24"/>
      <c r="T637" s="24"/>
      <c r="U637" s="24"/>
    </row>
    <row r="638" spans="5:21" ht="12.75">
      <c r="E638" s="23"/>
      <c r="F638" s="24"/>
      <c r="H638" s="23"/>
      <c r="J638" s="201"/>
      <c r="K638" s="201"/>
      <c r="L638" s="201"/>
      <c r="N638" s="24"/>
      <c r="P638" s="24"/>
      <c r="Q638" s="23"/>
      <c r="R638" s="24"/>
      <c r="S638" s="24"/>
      <c r="T638" s="24"/>
      <c r="U638" s="24"/>
    </row>
    <row r="639" spans="5:21" ht="12.75">
      <c r="E639" s="23"/>
      <c r="F639" s="24"/>
      <c r="H639" s="23"/>
      <c r="J639" s="201"/>
      <c r="K639" s="201"/>
      <c r="L639" s="201"/>
      <c r="N639" s="24"/>
      <c r="P639" s="24"/>
      <c r="Q639" s="23"/>
      <c r="R639" s="24"/>
      <c r="S639" s="24"/>
      <c r="T639" s="24"/>
      <c r="U639" s="24"/>
    </row>
    <row r="640" spans="5:21" ht="12.75">
      <c r="E640" s="23"/>
      <c r="F640" s="24"/>
      <c r="H640" s="23"/>
      <c r="J640" s="201"/>
      <c r="K640" s="201"/>
      <c r="L640" s="201"/>
      <c r="N640" s="24"/>
      <c r="P640" s="24"/>
      <c r="Q640" s="23"/>
      <c r="R640" s="24"/>
      <c r="S640" s="24"/>
      <c r="T640" s="24"/>
      <c r="U640" s="24"/>
    </row>
    <row r="641" spans="5:21" ht="12.75">
      <c r="E641" s="23"/>
      <c r="F641" s="24"/>
      <c r="H641" s="23"/>
      <c r="J641" s="201"/>
      <c r="K641" s="201"/>
      <c r="L641" s="201"/>
      <c r="N641" s="24"/>
      <c r="P641" s="24"/>
      <c r="Q641" s="23"/>
      <c r="R641" s="24"/>
      <c r="S641" s="24"/>
      <c r="T641" s="24"/>
      <c r="U641" s="24"/>
    </row>
    <row r="642" spans="5:21" ht="12.75">
      <c r="E642" s="23"/>
      <c r="F642" s="24"/>
      <c r="H642" s="23"/>
      <c r="J642" s="201"/>
      <c r="K642" s="201"/>
      <c r="L642" s="201"/>
      <c r="N642" s="24"/>
      <c r="P642" s="24"/>
      <c r="Q642" s="23"/>
      <c r="R642" s="24"/>
      <c r="S642" s="24"/>
      <c r="T642" s="24"/>
      <c r="U642" s="24"/>
    </row>
    <row r="643" spans="5:21" ht="12.75">
      <c r="E643" s="23"/>
      <c r="F643" s="24"/>
      <c r="H643" s="23"/>
      <c r="J643" s="201"/>
      <c r="K643" s="201"/>
      <c r="L643" s="201"/>
      <c r="N643" s="24"/>
      <c r="P643" s="24"/>
      <c r="Q643" s="23"/>
      <c r="R643" s="24"/>
      <c r="S643" s="24"/>
      <c r="T643" s="24"/>
      <c r="U643" s="24"/>
    </row>
    <row r="644" spans="5:21" ht="12.75">
      <c r="E644" s="23"/>
      <c r="F644" s="24"/>
      <c r="H644" s="23"/>
      <c r="J644" s="201"/>
      <c r="K644" s="201"/>
      <c r="L644" s="201"/>
      <c r="N644" s="24"/>
      <c r="P644" s="24"/>
      <c r="Q644" s="23"/>
      <c r="R644" s="24"/>
      <c r="S644" s="24"/>
      <c r="T644" s="24"/>
      <c r="U644" s="24"/>
    </row>
    <row r="645" spans="5:21" ht="12.75">
      <c r="E645" s="23"/>
      <c r="F645" s="24"/>
      <c r="H645" s="23"/>
      <c r="J645" s="201"/>
      <c r="K645" s="201"/>
      <c r="L645" s="201"/>
      <c r="N645" s="24"/>
      <c r="P645" s="24"/>
      <c r="Q645" s="23"/>
      <c r="R645" s="24"/>
      <c r="S645" s="24"/>
      <c r="T645" s="24"/>
      <c r="U645" s="24"/>
    </row>
    <row r="646" spans="5:21" ht="12.75">
      <c r="E646" s="23"/>
      <c r="F646" s="24"/>
      <c r="H646" s="23"/>
      <c r="J646" s="201"/>
      <c r="K646" s="201"/>
      <c r="L646" s="201"/>
      <c r="N646" s="24"/>
      <c r="P646" s="24"/>
      <c r="Q646" s="23"/>
      <c r="R646" s="24"/>
      <c r="S646" s="24"/>
      <c r="T646" s="24"/>
      <c r="U646" s="24"/>
    </row>
    <row r="647" spans="5:21" ht="12.75">
      <c r="E647" s="23"/>
      <c r="F647" s="24"/>
      <c r="H647" s="23"/>
      <c r="J647" s="201"/>
      <c r="K647" s="201"/>
      <c r="L647" s="201"/>
      <c r="N647" s="24"/>
      <c r="P647" s="24"/>
      <c r="Q647" s="23"/>
      <c r="R647" s="24"/>
      <c r="S647" s="24"/>
      <c r="T647" s="24"/>
      <c r="U647" s="24"/>
    </row>
    <row r="648" spans="5:21" ht="12.75">
      <c r="E648" s="23"/>
      <c r="F648" s="24"/>
      <c r="H648" s="23"/>
      <c r="J648" s="201"/>
      <c r="K648" s="201"/>
      <c r="L648" s="201"/>
      <c r="N648" s="24"/>
      <c r="P648" s="24"/>
      <c r="Q648" s="23"/>
      <c r="R648" s="24"/>
      <c r="S648" s="24"/>
      <c r="T648" s="24"/>
      <c r="U648" s="24"/>
    </row>
    <row r="649" spans="5:21" ht="12.75">
      <c r="E649" s="23"/>
      <c r="F649" s="24"/>
      <c r="H649" s="23"/>
      <c r="J649" s="201"/>
      <c r="K649" s="201"/>
      <c r="L649" s="201"/>
      <c r="N649" s="24"/>
      <c r="P649" s="24"/>
      <c r="Q649" s="23"/>
      <c r="R649" s="24"/>
      <c r="S649" s="24"/>
      <c r="T649" s="24"/>
      <c r="U649" s="24"/>
    </row>
    <row r="650" spans="5:21" ht="12.75">
      <c r="E650" s="23"/>
      <c r="F650" s="24"/>
      <c r="H650" s="23"/>
      <c r="J650" s="201"/>
      <c r="K650" s="201"/>
      <c r="L650" s="201"/>
      <c r="N650" s="24"/>
      <c r="P650" s="24"/>
      <c r="Q650" s="23"/>
      <c r="R650" s="24"/>
      <c r="S650" s="24"/>
      <c r="T650" s="24"/>
      <c r="U650" s="24"/>
    </row>
    <row r="651" spans="5:21" ht="12.75">
      <c r="E651" s="23"/>
      <c r="F651" s="24"/>
      <c r="H651" s="23"/>
      <c r="J651" s="201"/>
      <c r="K651" s="201"/>
      <c r="L651" s="201"/>
      <c r="N651" s="24"/>
      <c r="P651" s="24"/>
      <c r="Q651" s="23"/>
      <c r="R651" s="24"/>
      <c r="S651" s="24"/>
      <c r="T651" s="24"/>
      <c r="U651" s="24"/>
    </row>
    <row r="652" spans="5:21" ht="12.75">
      <c r="E652" s="23"/>
      <c r="F652" s="24"/>
      <c r="H652" s="23"/>
      <c r="J652" s="201"/>
      <c r="K652" s="201"/>
      <c r="L652" s="201"/>
      <c r="N652" s="24"/>
      <c r="P652" s="24"/>
      <c r="Q652" s="23"/>
      <c r="R652" s="24"/>
      <c r="S652" s="24"/>
      <c r="T652" s="24"/>
      <c r="U652" s="24"/>
    </row>
    <row r="653" spans="5:21" ht="12.75">
      <c r="E653" s="23"/>
      <c r="F653" s="24"/>
      <c r="H653" s="23"/>
      <c r="J653" s="201"/>
      <c r="K653" s="201"/>
      <c r="L653" s="201"/>
      <c r="N653" s="24"/>
      <c r="P653" s="24"/>
      <c r="Q653" s="23"/>
      <c r="R653" s="24"/>
      <c r="S653" s="24"/>
      <c r="T653" s="24"/>
      <c r="U653" s="24"/>
    </row>
    <row r="654" spans="5:21" ht="12.75">
      <c r="E654" s="23"/>
      <c r="F654" s="24"/>
      <c r="H654" s="23"/>
      <c r="J654" s="201"/>
      <c r="K654" s="201"/>
      <c r="L654" s="201"/>
      <c r="N654" s="24"/>
      <c r="P654" s="24"/>
      <c r="Q654" s="23"/>
      <c r="R654" s="24"/>
      <c r="S654" s="24"/>
      <c r="T654" s="24"/>
      <c r="U654" s="24"/>
    </row>
    <row r="655" spans="5:21" ht="12.75">
      <c r="E655" s="23"/>
      <c r="F655" s="24"/>
      <c r="H655" s="23"/>
      <c r="J655" s="201"/>
      <c r="K655" s="201"/>
      <c r="L655" s="201"/>
      <c r="N655" s="24"/>
      <c r="P655" s="24"/>
      <c r="Q655" s="23"/>
      <c r="R655" s="24"/>
      <c r="S655" s="24"/>
      <c r="T655" s="24"/>
      <c r="U655" s="24"/>
    </row>
    <row r="656" spans="5:21" ht="12.75">
      <c r="E656" s="23"/>
      <c r="F656" s="24"/>
      <c r="H656" s="23"/>
      <c r="J656" s="201"/>
      <c r="K656" s="201"/>
      <c r="L656" s="201"/>
      <c r="N656" s="24"/>
      <c r="P656" s="24"/>
      <c r="Q656" s="23"/>
      <c r="R656" s="24"/>
      <c r="S656" s="24"/>
      <c r="T656" s="24"/>
      <c r="U656" s="24"/>
    </row>
    <row r="657" spans="5:21" ht="12.75">
      <c r="E657" s="23"/>
      <c r="F657" s="24"/>
      <c r="H657" s="23"/>
      <c r="J657" s="201"/>
      <c r="K657" s="201"/>
      <c r="L657" s="201"/>
      <c r="N657" s="24"/>
      <c r="P657" s="24"/>
      <c r="Q657" s="23"/>
      <c r="R657" s="24"/>
      <c r="S657" s="24"/>
      <c r="T657" s="24"/>
      <c r="U657" s="24"/>
    </row>
    <row r="658" spans="5:21" ht="12.75">
      <c r="E658" s="23"/>
      <c r="F658" s="24"/>
      <c r="H658" s="23"/>
      <c r="J658" s="201"/>
      <c r="K658" s="201"/>
      <c r="L658" s="201"/>
      <c r="N658" s="24"/>
      <c r="P658" s="24"/>
      <c r="Q658" s="23"/>
      <c r="R658" s="24"/>
      <c r="S658" s="24"/>
      <c r="T658" s="24"/>
      <c r="U658" s="24"/>
    </row>
    <row r="659" spans="5:21" ht="12.75">
      <c r="E659" s="23"/>
      <c r="F659" s="24"/>
      <c r="H659" s="23"/>
      <c r="J659" s="201"/>
      <c r="K659" s="201"/>
      <c r="L659" s="201"/>
      <c r="N659" s="24"/>
      <c r="P659" s="24"/>
      <c r="Q659" s="23"/>
      <c r="R659" s="24"/>
      <c r="S659" s="24"/>
      <c r="T659" s="24"/>
      <c r="U659" s="24"/>
    </row>
    <row r="660" spans="5:21" ht="12.75">
      <c r="E660" s="23"/>
      <c r="F660" s="24"/>
      <c r="H660" s="23"/>
      <c r="J660" s="201"/>
      <c r="K660" s="201"/>
      <c r="L660" s="201"/>
      <c r="N660" s="24"/>
      <c r="P660" s="24"/>
      <c r="Q660" s="23"/>
      <c r="R660" s="24"/>
      <c r="S660" s="24"/>
      <c r="T660" s="24"/>
      <c r="U660" s="24"/>
    </row>
    <row r="661" spans="5:21" ht="12.75">
      <c r="E661" s="23"/>
      <c r="F661" s="24"/>
      <c r="H661" s="23"/>
      <c r="J661" s="201"/>
      <c r="K661" s="201"/>
      <c r="L661" s="201"/>
      <c r="N661" s="24"/>
      <c r="P661" s="24"/>
      <c r="Q661" s="23"/>
      <c r="R661" s="24"/>
      <c r="S661" s="24"/>
      <c r="T661" s="24"/>
      <c r="U661" s="24"/>
    </row>
    <row r="662" spans="5:21" ht="12.75">
      <c r="E662" s="23"/>
      <c r="F662" s="24"/>
      <c r="H662" s="23"/>
      <c r="J662" s="201"/>
      <c r="K662" s="201"/>
      <c r="L662" s="201"/>
      <c r="N662" s="24"/>
      <c r="P662" s="24"/>
      <c r="Q662" s="23"/>
      <c r="R662" s="24"/>
      <c r="S662" s="24"/>
      <c r="T662" s="24"/>
      <c r="U662" s="24"/>
    </row>
    <row r="663" spans="5:21" ht="12.75">
      <c r="E663" s="23"/>
      <c r="F663" s="24"/>
      <c r="H663" s="23"/>
      <c r="J663" s="201"/>
      <c r="K663" s="201"/>
      <c r="L663" s="201"/>
      <c r="N663" s="24"/>
      <c r="P663" s="24"/>
      <c r="Q663" s="23"/>
      <c r="R663" s="24"/>
      <c r="S663" s="24"/>
      <c r="T663" s="24"/>
      <c r="U663" s="24"/>
    </row>
    <row r="664" spans="5:21" ht="12.75">
      <c r="E664" s="23"/>
      <c r="F664" s="24"/>
      <c r="H664" s="23"/>
      <c r="J664" s="201"/>
      <c r="K664" s="201"/>
      <c r="L664" s="201"/>
      <c r="N664" s="24"/>
      <c r="P664" s="24"/>
      <c r="Q664" s="23"/>
      <c r="R664" s="24"/>
      <c r="S664" s="24"/>
      <c r="T664" s="24"/>
      <c r="U664" s="24"/>
    </row>
    <row r="665" spans="5:21" ht="12.75">
      <c r="E665" s="23"/>
      <c r="F665" s="24"/>
      <c r="H665" s="23"/>
      <c r="J665" s="201"/>
      <c r="K665" s="201"/>
      <c r="L665" s="201"/>
      <c r="N665" s="24"/>
      <c r="P665" s="24"/>
      <c r="Q665" s="23"/>
      <c r="R665" s="24"/>
      <c r="S665" s="24"/>
      <c r="T665" s="24"/>
      <c r="U665" s="24"/>
    </row>
    <row r="666" spans="5:21" ht="12.75">
      <c r="E666" s="23"/>
      <c r="F666" s="24"/>
      <c r="H666" s="23"/>
      <c r="J666" s="201"/>
      <c r="K666" s="201"/>
      <c r="L666" s="201"/>
      <c r="N666" s="24"/>
      <c r="P666" s="24"/>
      <c r="Q666" s="23"/>
      <c r="R666" s="24"/>
      <c r="S666" s="24"/>
      <c r="T666" s="24"/>
      <c r="U666" s="24"/>
    </row>
    <row r="667" spans="5:21" ht="12.75">
      <c r="E667" s="23"/>
      <c r="F667" s="24"/>
      <c r="H667" s="23"/>
      <c r="J667" s="201"/>
      <c r="K667" s="201"/>
      <c r="L667" s="201"/>
      <c r="N667" s="24"/>
      <c r="P667" s="24"/>
      <c r="Q667" s="23"/>
      <c r="R667" s="24"/>
      <c r="S667" s="24"/>
      <c r="T667" s="24"/>
      <c r="U667" s="24"/>
    </row>
    <row r="668" spans="5:21" ht="12.75">
      <c r="E668" s="23"/>
      <c r="F668" s="24"/>
      <c r="H668" s="23"/>
      <c r="J668" s="201"/>
      <c r="K668" s="201"/>
      <c r="L668" s="201"/>
      <c r="N668" s="24"/>
      <c r="P668" s="24"/>
      <c r="Q668" s="23"/>
      <c r="R668" s="24"/>
      <c r="S668" s="24"/>
      <c r="T668" s="24"/>
      <c r="U668" s="24"/>
    </row>
    <row r="669" spans="5:21" ht="12.75">
      <c r="E669" s="23"/>
      <c r="F669" s="24"/>
      <c r="H669" s="23"/>
      <c r="J669" s="201"/>
      <c r="K669" s="201"/>
      <c r="L669" s="201"/>
      <c r="N669" s="24"/>
      <c r="P669" s="24"/>
      <c r="Q669" s="23"/>
      <c r="R669" s="24"/>
      <c r="S669" s="24"/>
      <c r="T669" s="24"/>
      <c r="U669" s="24"/>
    </row>
    <row r="670" spans="5:21" ht="12.75">
      <c r="E670" s="23"/>
      <c r="F670" s="24"/>
      <c r="H670" s="23"/>
      <c r="J670" s="201"/>
      <c r="K670" s="201"/>
      <c r="L670" s="201"/>
      <c r="N670" s="24"/>
      <c r="P670" s="24"/>
      <c r="Q670" s="23"/>
      <c r="R670" s="24"/>
      <c r="S670" s="24"/>
      <c r="T670" s="24"/>
      <c r="U670" s="24"/>
    </row>
    <row r="671" spans="5:21" ht="12.75">
      <c r="E671" s="23"/>
      <c r="F671" s="24"/>
      <c r="H671" s="23"/>
      <c r="J671" s="201"/>
      <c r="K671" s="201"/>
      <c r="L671" s="201"/>
      <c r="N671" s="24"/>
      <c r="P671" s="24"/>
      <c r="Q671" s="23"/>
      <c r="R671" s="24"/>
      <c r="S671" s="24"/>
      <c r="T671" s="24"/>
      <c r="U671" s="24"/>
    </row>
    <row r="672" spans="5:21" ht="12.75">
      <c r="E672" s="23"/>
      <c r="F672" s="24"/>
      <c r="H672" s="23"/>
      <c r="J672" s="201"/>
      <c r="K672" s="201"/>
      <c r="L672" s="201"/>
      <c r="N672" s="24"/>
      <c r="P672" s="24"/>
      <c r="Q672" s="23"/>
      <c r="R672" s="24"/>
      <c r="S672" s="24"/>
      <c r="T672" s="24"/>
      <c r="U672" s="24"/>
    </row>
    <row r="673" spans="5:21" ht="12.75">
      <c r="E673" s="23"/>
      <c r="F673" s="24"/>
      <c r="H673" s="23"/>
      <c r="J673" s="201"/>
      <c r="K673" s="201"/>
      <c r="L673" s="201"/>
      <c r="N673" s="24"/>
      <c r="P673" s="24"/>
      <c r="Q673" s="23"/>
      <c r="R673" s="24"/>
      <c r="S673" s="24"/>
      <c r="T673" s="24"/>
      <c r="U673" s="24"/>
    </row>
    <row r="674" spans="5:21" ht="12.75">
      <c r="E674" s="23"/>
      <c r="F674" s="24"/>
      <c r="H674" s="23"/>
      <c r="J674" s="201"/>
      <c r="K674" s="201"/>
      <c r="L674" s="201"/>
      <c r="N674" s="24"/>
      <c r="P674" s="24"/>
      <c r="Q674" s="23"/>
      <c r="R674" s="24"/>
      <c r="S674" s="24"/>
      <c r="T674" s="24"/>
      <c r="U674" s="24"/>
    </row>
    <row r="675" spans="5:21" ht="12.75">
      <c r="E675" s="23"/>
      <c r="F675" s="24"/>
      <c r="H675" s="23"/>
      <c r="J675" s="201"/>
      <c r="K675" s="201"/>
      <c r="L675" s="201"/>
      <c r="N675" s="24"/>
      <c r="P675" s="24"/>
      <c r="Q675" s="23"/>
      <c r="R675" s="24"/>
      <c r="S675" s="24"/>
      <c r="T675" s="24"/>
      <c r="U675" s="24"/>
    </row>
    <row r="676" spans="5:21" ht="12.75">
      <c r="E676" s="23"/>
      <c r="F676" s="24"/>
      <c r="H676" s="23"/>
      <c r="J676" s="201"/>
      <c r="K676" s="201"/>
      <c r="L676" s="201"/>
      <c r="N676" s="24"/>
      <c r="P676" s="24"/>
      <c r="Q676" s="23"/>
      <c r="R676" s="24"/>
      <c r="S676" s="24"/>
      <c r="T676" s="24"/>
      <c r="U676" s="24"/>
    </row>
    <row r="677" spans="5:21" ht="12.75">
      <c r="E677" s="23"/>
      <c r="F677" s="24"/>
      <c r="H677" s="23"/>
      <c r="J677" s="201"/>
      <c r="K677" s="201"/>
      <c r="L677" s="201"/>
      <c r="N677" s="24"/>
      <c r="P677" s="24"/>
      <c r="Q677" s="23"/>
      <c r="R677" s="24"/>
      <c r="S677" s="24"/>
      <c r="T677" s="24"/>
      <c r="U677" s="24"/>
    </row>
    <row r="678" spans="5:21" ht="12.75">
      <c r="E678" s="23"/>
      <c r="F678" s="24"/>
      <c r="H678" s="23"/>
      <c r="J678" s="201"/>
      <c r="K678" s="201"/>
      <c r="L678" s="201"/>
      <c r="N678" s="24"/>
      <c r="P678" s="24"/>
      <c r="Q678" s="23"/>
      <c r="R678" s="24"/>
      <c r="S678" s="24"/>
      <c r="T678" s="24"/>
      <c r="U678" s="24"/>
    </row>
    <row r="679" spans="5:21" ht="12.75">
      <c r="E679" s="23"/>
      <c r="F679" s="24"/>
      <c r="H679" s="23"/>
      <c r="J679" s="201"/>
      <c r="K679" s="201"/>
      <c r="L679" s="201"/>
      <c r="N679" s="24"/>
      <c r="P679" s="24"/>
      <c r="Q679" s="23"/>
      <c r="R679" s="24"/>
      <c r="S679" s="24"/>
      <c r="T679" s="24"/>
      <c r="U679" s="24"/>
    </row>
    <row r="680" spans="5:21" ht="12.75">
      <c r="E680" s="23"/>
      <c r="F680" s="24"/>
      <c r="H680" s="23"/>
      <c r="J680" s="201"/>
      <c r="K680" s="201"/>
      <c r="L680" s="201"/>
      <c r="N680" s="24"/>
      <c r="P680" s="24"/>
      <c r="Q680" s="23"/>
      <c r="R680" s="24"/>
      <c r="S680" s="24"/>
      <c r="T680" s="24"/>
      <c r="U680" s="24"/>
    </row>
    <row r="681" spans="5:21" ht="12.75">
      <c r="E681" s="23"/>
      <c r="F681" s="24"/>
      <c r="H681" s="23"/>
      <c r="J681" s="201"/>
      <c r="K681" s="201"/>
      <c r="L681" s="201"/>
      <c r="N681" s="24"/>
      <c r="P681" s="24"/>
      <c r="Q681" s="23"/>
      <c r="R681" s="24"/>
      <c r="S681" s="24"/>
      <c r="T681" s="24"/>
      <c r="U681" s="24"/>
    </row>
    <row r="682" spans="5:21" ht="12.75">
      <c r="E682" s="23"/>
      <c r="F682" s="24"/>
      <c r="H682" s="23"/>
      <c r="J682" s="201"/>
      <c r="K682" s="201"/>
      <c r="L682" s="201"/>
      <c r="N682" s="24"/>
      <c r="P682" s="24"/>
      <c r="Q682" s="23"/>
      <c r="R682" s="24"/>
      <c r="S682" s="24"/>
      <c r="T682" s="24"/>
      <c r="U682" s="24"/>
    </row>
    <row r="683" spans="5:21" ht="12.75">
      <c r="E683" s="23"/>
      <c r="F683" s="24"/>
      <c r="H683" s="23"/>
      <c r="J683" s="201"/>
      <c r="K683" s="201"/>
      <c r="L683" s="201"/>
      <c r="N683" s="24"/>
      <c r="P683" s="24"/>
      <c r="Q683" s="23"/>
      <c r="R683" s="24"/>
      <c r="S683" s="24"/>
      <c r="T683" s="24"/>
      <c r="U683" s="24"/>
    </row>
    <row r="684" spans="5:21" ht="12.75">
      <c r="E684" s="23"/>
      <c r="F684" s="24"/>
      <c r="H684" s="23"/>
      <c r="J684" s="201"/>
      <c r="K684" s="201"/>
      <c r="L684" s="201"/>
      <c r="N684" s="24"/>
      <c r="P684" s="24"/>
      <c r="Q684" s="23"/>
      <c r="R684" s="24"/>
      <c r="S684" s="24"/>
      <c r="T684" s="24"/>
      <c r="U684" s="24"/>
    </row>
    <row r="685" spans="5:21" ht="12.75">
      <c r="E685" s="23"/>
      <c r="F685" s="24"/>
      <c r="H685" s="23"/>
      <c r="J685" s="201"/>
      <c r="K685" s="201"/>
      <c r="L685" s="201"/>
      <c r="N685" s="24"/>
      <c r="P685" s="24"/>
      <c r="Q685" s="23"/>
      <c r="R685" s="24"/>
      <c r="S685" s="24"/>
      <c r="T685" s="24"/>
      <c r="U685" s="24"/>
    </row>
    <row r="686" spans="5:21" ht="12.75">
      <c r="E686" s="23"/>
      <c r="F686" s="24"/>
      <c r="H686" s="23"/>
      <c r="J686" s="201"/>
      <c r="K686" s="201"/>
      <c r="L686" s="201"/>
      <c r="N686" s="24"/>
      <c r="P686" s="24"/>
      <c r="Q686" s="23"/>
      <c r="R686" s="24"/>
      <c r="S686" s="24"/>
      <c r="T686" s="24"/>
      <c r="U686" s="24"/>
    </row>
    <row r="687" spans="5:21" ht="12.75">
      <c r="E687" s="23"/>
      <c r="F687" s="24"/>
      <c r="H687" s="23"/>
      <c r="J687" s="201"/>
      <c r="K687" s="201"/>
      <c r="L687" s="201"/>
      <c r="N687" s="24"/>
      <c r="P687" s="24"/>
      <c r="Q687" s="23"/>
      <c r="R687" s="24"/>
      <c r="S687" s="24"/>
      <c r="T687" s="24"/>
      <c r="U687" s="24"/>
    </row>
    <row r="688" spans="5:21" ht="12.75">
      <c r="E688" s="23"/>
      <c r="F688" s="24"/>
      <c r="H688" s="23"/>
      <c r="J688" s="201"/>
      <c r="K688" s="201"/>
      <c r="L688" s="201"/>
      <c r="N688" s="24"/>
      <c r="P688" s="24"/>
      <c r="Q688" s="23"/>
      <c r="R688" s="24"/>
      <c r="S688" s="24"/>
      <c r="T688" s="24"/>
      <c r="U688" s="24"/>
    </row>
    <row r="689" spans="5:21" ht="12.75">
      <c r="E689" s="23"/>
      <c r="F689" s="24"/>
      <c r="H689" s="23"/>
      <c r="J689" s="201"/>
      <c r="K689" s="201"/>
      <c r="L689" s="201"/>
      <c r="N689" s="24"/>
      <c r="P689" s="24"/>
      <c r="Q689" s="23"/>
      <c r="R689" s="24"/>
      <c r="S689" s="24"/>
      <c r="T689" s="24"/>
      <c r="U689" s="24"/>
    </row>
    <row r="690" spans="5:21" ht="12.75">
      <c r="E690" s="23"/>
      <c r="F690" s="24"/>
      <c r="H690" s="23"/>
      <c r="J690" s="201"/>
      <c r="K690" s="201"/>
      <c r="L690" s="201"/>
      <c r="N690" s="24"/>
      <c r="P690" s="24"/>
      <c r="Q690" s="23"/>
      <c r="R690" s="24"/>
      <c r="S690" s="24"/>
      <c r="T690" s="24"/>
      <c r="U690" s="24"/>
    </row>
    <row r="691" spans="5:21" ht="12.75">
      <c r="E691" s="23"/>
      <c r="F691" s="24"/>
      <c r="H691" s="23"/>
      <c r="J691" s="201"/>
      <c r="K691" s="201"/>
      <c r="L691" s="201"/>
      <c r="N691" s="24"/>
      <c r="P691" s="24"/>
      <c r="Q691" s="23"/>
      <c r="R691" s="24"/>
      <c r="S691" s="24"/>
      <c r="T691" s="24"/>
      <c r="U691" s="24"/>
    </row>
    <row r="692" spans="5:21" ht="12.75">
      <c r="E692" s="23"/>
      <c r="F692" s="24"/>
      <c r="H692" s="23"/>
      <c r="J692" s="201"/>
      <c r="K692" s="201"/>
      <c r="L692" s="201"/>
      <c r="N692" s="24"/>
      <c r="P692" s="24"/>
      <c r="Q692" s="23"/>
      <c r="R692" s="24"/>
      <c r="S692" s="24"/>
      <c r="T692" s="24"/>
      <c r="U692" s="24"/>
    </row>
    <row r="693" spans="5:21" ht="12.75">
      <c r="E693" s="23"/>
      <c r="F693" s="24"/>
      <c r="H693" s="23"/>
      <c r="J693" s="201"/>
      <c r="K693" s="201"/>
      <c r="L693" s="201"/>
      <c r="N693" s="24"/>
      <c r="P693" s="24"/>
      <c r="Q693" s="23"/>
      <c r="R693" s="24"/>
      <c r="S693" s="24"/>
      <c r="T693" s="24"/>
      <c r="U693" s="24"/>
    </row>
    <row r="694" spans="5:21" ht="12.75">
      <c r="E694" s="23"/>
      <c r="F694" s="24"/>
      <c r="H694" s="23"/>
      <c r="J694" s="201"/>
      <c r="K694" s="201"/>
      <c r="L694" s="201"/>
      <c r="N694" s="24"/>
      <c r="P694" s="24"/>
      <c r="Q694" s="23"/>
      <c r="R694" s="24"/>
      <c r="S694" s="24"/>
      <c r="T694" s="24"/>
      <c r="U694" s="24"/>
    </row>
    <row r="695" spans="5:21" ht="12.75">
      <c r="E695" s="23"/>
      <c r="F695" s="24"/>
      <c r="H695" s="23"/>
      <c r="J695" s="201"/>
      <c r="K695" s="201"/>
      <c r="L695" s="201"/>
      <c r="N695" s="24"/>
      <c r="P695" s="24"/>
      <c r="Q695" s="23"/>
      <c r="R695" s="24"/>
      <c r="S695" s="24"/>
      <c r="T695" s="24"/>
      <c r="U695" s="24"/>
    </row>
    <row r="696" spans="5:21" ht="12.75">
      <c r="E696" s="23"/>
      <c r="F696" s="24"/>
      <c r="H696" s="23"/>
      <c r="J696" s="201"/>
      <c r="K696" s="201"/>
      <c r="L696" s="201"/>
      <c r="N696" s="24"/>
      <c r="P696" s="24"/>
      <c r="Q696" s="23"/>
      <c r="R696" s="24"/>
      <c r="S696" s="24"/>
      <c r="T696" s="24"/>
      <c r="U696" s="24"/>
    </row>
    <row r="697" spans="5:21" ht="12.75">
      <c r="E697" s="23"/>
      <c r="F697" s="24"/>
      <c r="H697" s="23"/>
      <c r="J697" s="201"/>
      <c r="K697" s="201"/>
      <c r="L697" s="201"/>
      <c r="N697" s="24"/>
      <c r="P697" s="24"/>
      <c r="Q697" s="23"/>
      <c r="R697" s="24"/>
      <c r="S697" s="24"/>
      <c r="T697" s="24"/>
      <c r="U697" s="24"/>
    </row>
    <row r="698" spans="5:21" ht="12.75">
      <c r="E698" s="23"/>
      <c r="F698" s="24"/>
      <c r="H698" s="23"/>
      <c r="J698" s="201"/>
      <c r="K698" s="201"/>
      <c r="L698" s="201"/>
      <c r="N698" s="24"/>
      <c r="P698" s="24"/>
      <c r="Q698" s="23"/>
      <c r="R698" s="24"/>
      <c r="S698" s="24"/>
      <c r="T698" s="24"/>
      <c r="U698" s="24"/>
    </row>
    <row r="699" spans="5:21" ht="12.75">
      <c r="E699" s="23"/>
      <c r="F699" s="24"/>
      <c r="H699" s="23"/>
      <c r="J699" s="201"/>
      <c r="K699" s="201"/>
      <c r="L699" s="201"/>
      <c r="N699" s="24"/>
      <c r="P699" s="24"/>
      <c r="Q699" s="23"/>
      <c r="R699" s="24"/>
      <c r="S699" s="24"/>
      <c r="T699" s="24"/>
      <c r="U699" s="24"/>
    </row>
    <row r="700" spans="5:21" ht="12.75">
      <c r="E700" s="23"/>
      <c r="F700" s="24"/>
      <c r="H700" s="23"/>
      <c r="J700" s="201"/>
      <c r="K700" s="201"/>
      <c r="L700" s="201"/>
      <c r="N700" s="24"/>
      <c r="P700" s="24"/>
      <c r="Q700" s="23"/>
      <c r="R700" s="24"/>
      <c r="S700" s="24"/>
      <c r="T700" s="24"/>
      <c r="U700" s="24"/>
    </row>
    <row r="701" spans="5:21" ht="12.75">
      <c r="E701" s="23"/>
      <c r="F701" s="24"/>
      <c r="H701" s="23"/>
      <c r="J701" s="201"/>
      <c r="K701" s="201"/>
      <c r="L701" s="201"/>
      <c r="N701" s="24"/>
      <c r="P701" s="24"/>
      <c r="Q701" s="23"/>
      <c r="R701" s="24"/>
      <c r="S701" s="24"/>
      <c r="T701" s="24"/>
      <c r="U701" s="24"/>
    </row>
    <row r="702" spans="5:21" ht="12.75">
      <c r="E702" s="23"/>
      <c r="F702" s="24"/>
      <c r="H702" s="23"/>
      <c r="J702" s="201"/>
      <c r="K702" s="201"/>
      <c r="L702" s="201"/>
      <c r="N702" s="24"/>
      <c r="P702" s="24"/>
      <c r="Q702" s="23"/>
      <c r="R702" s="24"/>
      <c r="S702" s="24"/>
      <c r="T702" s="24"/>
      <c r="U702" s="24"/>
    </row>
    <row r="703" spans="5:21" ht="12.75">
      <c r="E703" s="23"/>
      <c r="F703" s="24"/>
      <c r="H703" s="23"/>
      <c r="J703" s="201"/>
      <c r="K703" s="201"/>
      <c r="L703" s="201"/>
      <c r="N703" s="24"/>
      <c r="P703" s="24"/>
      <c r="Q703" s="23"/>
      <c r="R703" s="24"/>
      <c r="S703" s="24"/>
      <c r="T703" s="24"/>
      <c r="U703" s="24"/>
    </row>
    <row r="704" spans="5:21" ht="12.75">
      <c r="E704" s="23"/>
      <c r="F704" s="24"/>
      <c r="H704" s="23"/>
      <c r="J704" s="201"/>
      <c r="K704" s="201"/>
      <c r="L704" s="201"/>
      <c r="N704" s="24"/>
      <c r="P704" s="24"/>
      <c r="Q704" s="23"/>
      <c r="R704" s="24"/>
      <c r="S704" s="24"/>
      <c r="T704" s="24"/>
      <c r="U704" s="24"/>
    </row>
    <row r="705" spans="5:21" ht="12.75">
      <c r="E705" s="23"/>
      <c r="F705" s="24"/>
      <c r="H705" s="23"/>
      <c r="J705" s="201"/>
      <c r="K705" s="201"/>
      <c r="L705" s="201"/>
      <c r="N705" s="24"/>
      <c r="P705" s="24"/>
      <c r="Q705" s="23"/>
      <c r="R705" s="24"/>
      <c r="S705" s="24"/>
      <c r="T705" s="24"/>
      <c r="U705" s="24"/>
    </row>
    <row r="706" spans="5:21" ht="12.75">
      <c r="E706" s="23"/>
      <c r="F706" s="24"/>
      <c r="H706" s="23"/>
      <c r="J706" s="201"/>
      <c r="K706" s="201"/>
      <c r="L706" s="201"/>
      <c r="N706" s="24"/>
      <c r="P706" s="24"/>
      <c r="Q706" s="23"/>
      <c r="R706" s="24"/>
      <c r="S706" s="24"/>
      <c r="T706" s="24"/>
      <c r="U706" s="24"/>
    </row>
    <row r="707" spans="5:21" ht="12.75">
      <c r="E707" s="23"/>
      <c r="F707" s="24"/>
      <c r="H707" s="23"/>
      <c r="J707" s="201"/>
      <c r="K707" s="201"/>
      <c r="L707" s="201"/>
      <c r="N707" s="24"/>
      <c r="P707" s="24"/>
      <c r="Q707" s="23"/>
      <c r="R707" s="24"/>
      <c r="S707" s="24"/>
      <c r="T707" s="24"/>
      <c r="U707" s="24"/>
    </row>
    <row r="708" spans="5:21" ht="12.75">
      <c r="E708" s="23"/>
      <c r="F708" s="24"/>
      <c r="H708" s="23"/>
      <c r="J708" s="201"/>
      <c r="K708" s="201"/>
      <c r="L708" s="201"/>
      <c r="N708" s="24"/>
      <c r="P708" s="24"/>
      <c r="Q708" s="23"/>
      <c r="R708" s="24"/>
      <c r="S708" s="24"/>
      <c r="T708" s="24"/>
      <c r="U708" s="24"/>
    </row>
    <row r="709" spans="5:21" ht="12.75">
      <c r="E709" s="23"/>
      <c r="F709" s="24"/>
      <c r="H709" s="23"/>
      <c r="J709" s="201"/>
      <c r="K709" s="201"/>
      <c r="L709" s="201"/>
      <c r="N709" s="24"/>
      <c r="P709" s="24"/>
      <c r="Q709" s="23"/>
      <c r="R709" s="24"/>
      <c r="S709" s="24"/>
      <c r="T709" s="24"/>
      <c r="U709" s="24"/>
    </row>
    <row r="710" spans="5:21" ht="12.75">
      <c r="E710" s="23"/>
      <c r="F710" s="24"/>
      <c r="H710" s="23"/>
      <c r="J710" s="201"/>
      <c r="K710" s="201"/>
      <c r="L710" s="201"/>
      <c r="N710" s="24"/>
      <c r="P710" s="24"/>
      <c r="Q710" s="23"/>
      <c r="R710" s="24"/>
      <c r="S710" s="24"/>
      <c r="T710" s="24"/>
      <c r="U710" s="24"/>
    </row>
    <row r="711" spans="5:21" ht="12.75">
      <c r="E711" s="23"/>
      <c r="F711" s="24"/>
      <c r="H711" s="23"/>
      <c r="J711" s="201"/>
      <c r="K711" s="201"/>
      <c r="L711" s="201"/>
      <c r="N711" s="24"/>
      <c r="P711" s="24"/>
      <c r="Q711" s="23"/>
      <c r="R711" s="24"/>
      <c r="S711" s="24"/>
      <c r="T711" s="24"/>
      <c r="U711" s="24"/>
    </row>
    <row r="712" spans="5:21" ht="12.75">
      <c r="E712" s="23"/>
      <c r="F712" s="24"/>
      <c r="H712" s="23"/>
      <c r="J712" s="201"/>
      <c r="K712" s="201"/>
      <c r="L712" s="201"/>
      <c r="N712" s="24"/>
      <c r="P712" s="24"/>
      <c r="Q712" s="23"/>
      <c r="R712" s="24"/>
      <c r="S712" s="24"/>
      <c r="T712" s="24"/>
      <c r="U712" s="24"/>
    </row>
    <row r="713" spans="5:21" ht="12.75">
      <c r="E713" s="23"/>
      <c r="F713" s="24"/>
      <c r="H713" s="23"/>
      <c r="J713" s="201"/>
      <c r="K713" s="201"/>
      <c r="L713" s="201"/>
      <c r="N713" s="24"/>
      <c r="P713" s="24"/>
      <c r="Q713" s="23"/>
      <c r="R713" s="24"/>
      <c r="S713" s="24"/>
      <c r="T713" s="24"/>
      <c r="U713" s="24"/>
    </row>
    <row r="714" spans="5:21" ht="12.75">
      <c r="E714" s="23"/>
      <c r="F714" s="24"/>
      <c r="H714" s="23"/>
      <c r="J714" s="201"/>
      <c r="K714" s="201"/>
      <c r="L714" s="201"/>
      <c r="N714" s="24"/>
      <c r="P714" s="24"/>
      <c r="Q714" s="23"/>
      <c r="R714" s="24"/>
      <c r="S714" s="24"/>
      <c r="T714" s="24"/>
      <c r="U714" s="24"/>
    </row>
    <row r="715" spans="5:21" ht="12.75">
      <c r="E715" s="23"/>
      <c r="F715" s="24"/>
      <c r="H715" s="23"/>
      <c r="J715" s="201"/>
      <c r="K715" s="201"/>
      <c r="L715" s="201"/>
      <c r="N715" s="24"/>
      <c r="P715" s="24"/>
      <c r="Q715" s="23"/>
      <c r="R715" s="24"/>
      <c r="S715" s="24"/>
      <c r="T715" s="24"/>
      <c r="U715" s="24"/>
    </row>
    <row r="716" spans="5:21" ht="12.75">
      <c r="E716" s="23"/>
      <c r="F716" s="24"/>
      <c r="H716" s="23"/>
      <c r="J716" s="201"/>
      <c r="K716" s="201"/>
      <c r="L716" s="201"/>
      <c r="N716" s="24"/>
      <c r="P716" s="24"/>
      <c r="Q716" s="23"/>
      <c r="R716" s="24"/>
      <c r="S716" s="24"/>
      <c r="T716" s="24"/>
      <c r="U716" s="24"/>
    </row>
    <row r="717" spans="5:21" ht="12.75">
      <c r="E717" s="23"/>
      <c r="F717" s="24"/>
      <c r="H717" s="23"/>
      <c r="J717" s="201"/>
      <c r="K717" s="201"/>
      <c r="L717" s="201"/>
      <c r="N717" s="24"/>
      <c r="P717" s="24"/>
      <c r="Q717" s="23"/>
      <c r="R717" s="24"/>
      <c r="S717" s="24"/>
      <c r="T717" s="24"/>
      <c r="U717" s="24"/>
    </row>
    <row r="718" spans="5:21" ht="12.75">
      <c r="E718" s="23"/>
      <c r="F718" s="24"/>
      <c r="H718" s="23"/>
      <c r="J718" s="201"/>
      <c r="K718" s="201"/>
      <c r="L718" s="201"/>
      <c r="N718" s="24"/>
      <c r="P718" s="24"/>
      <c r="Q718" s="23"/>
      <c r="R718" s="24"/>
      <c r="S718" s="24"/>
      <c r="T718" s="24"/>
      <c r="U718" s="24"/>
    </row>
    <row r="719" spans="5:21" ht="12.75">
      <c r="E719" s="23"/>
      <c r="F719" s="24"/>
      <c r="H719" s="23"/>
      <c r="J719" s="201"/>
      <c r="K719" s="201"/>
      <c r="L719" s="201"/>
      <c r="N719" s="24"/>
      <c r="P719" s="24"/>
      <c r="Q719" s="23"/>
      <c r="R719" s="24"/>
      <c r="S719" s="24"/>
      <c r="T719" s="24"/>
      <c r="U719" s="24"/>
    </row>
    <row r="720" spans="5:21" ht="12.75">
      <c r="E720" s="23"/>
      <c r="F720" s="24"/>
      <c r="H720" s="23"/>
      <c r="J720" s="201"/>
      <c r="K720" s="201"/>
      <c r="L720" s="201"/>
      <c r="N720" s="24"/>
      <c r="P720" s="24"/>
      <c r="Q720" s="23"/>
      <c r="R720" s="24"/>
      <c r="S720" s="24"/>
      <c r="T720" s="24"/>
      <c r="U720" s="24"/>
    </row>
    <row r="721" spans="5:21" ht="12.75">
      <c r="E721" s="23"/>
      <c r="F721" s="24"/>
      <c r="H721" s="23"/>
      <c r="J721" s="201"/>
      <c r="K721" s="201"/>
      <c r="L721" s="201"/>
      <c r="N721" s="24"/>
      <c r="P721" s="24"/>
      <c r="Q721" s="23"/>
      <c r="R721" s="24"/>
      <c r="S721" s="24"/>
      <c r="T721" s="24"/>
      <c r="U721" s="24"/>
    </row>
    <row r="722" spans="5:21" ht="12.75">
      <c r="E722" s="23"/>
      <c r="F722" s="24"/>
      <c r="H722" s="23"/>
      <c r="J722" s="201"/>
      <c r="K722" s="201"/>
      <c r="L722" s="201"/>
      <c r="N722" s="24"/>
      <c r="P722" s="24"/>
      <c r="Q722" s="23"/>
      <c r="R722" s="24"/>
      <c r="S722" s="24"/>
      <c r="T722" s="24"/>
      <c r="U722" s="24"/>
    </row>
    <row r="723" spans="5:21" ht="12.75">
      <c r="E723" s="23"/>
      <c r="F723" s="24"/>
      <c r="H723" s="23"/>
      <c r="J723" s="201"/>
      <c r="K723" s="201"/>
      <c r="L723" s="201"/>
      <c r="N723" s="24"/>
      <c r="P723" s="24"/>
      <c r="Q723" s="23"/>
      <c r="R723" s="24"/>
      <c r="S723" s="24"/>
      <c r="T723" s="24"/>
      <c r="U723" s="24"/>
    </row>
    <row r="724" spans="5:21" ht="12.75">
      <c r="E724" s="23"/>
      <c r="F724" s="24"/>
      <c r="H724" s="23"/>
      <c r="J724" s="201"/>
      <c r="K724" s="201"/>
      <c r="L724" s="201"/>
      <c r="N724" s="24"/>
      <c r="P724" s="24"/>
      <c r="Q724" s="23"/>
      <c r="R724" s="24"/>
      <c r="S724" s="24"/>
      <c r="T724" s="24"/>
      <c r="U724" s="24"/>
    </row>
    <row r="725" spans="5:21" ht="12.75">
      <c r="E725" s="23"/>
      <c r="F725" s="24"/>
      <c r="H725" s="23"/>
      <c r="J725" s="201"/>
      <c r="K725" s="201"/>
      <c r="L725" s="201"/>
      <c r="N725" s="24"/>
      <c r="P725" s="24"/>
      <c r="Q725" s="23"/>
      <c r="R725" s="24"/>
      <c r="S725" s="24"/>
      <c r="T725" s="24"/>
      <c r="U725" s="24"/>
    </row>
    <row r="726" spans="5:21" ht="12.75">
      <c r="E726" s="23"/>
      <c r="F726" s="24"/>
      <c r="H726" s="23"/>
      <c r="J726" s="201"/>
      <c r="K726" s="201"/>
      <c r="L726" s="201"/>
      <c r="N726" s="24"/>
      <c r="P726" s="24"/>
      <c r="Q726" s="23"/>
      <c r="R726" s="24"/>
      <c r="S726" s="24"/>
      <c r="T726" s="24"/>
      <c r="U726" s="24"/>
    </row>
    <row r="727" spans="5:21" ht="12.75">
      <c r="E727" s="23"/>
      <c r="F727" s="24"/>
      <c r="H727" s="23"/>
      <c r="J727" s="201"/>
      <c r="K727" s="201"/>
      <c r="L727" s="201"/>
      <c r="N727" s="24"/>
      <c r="P727" s="24"/>
      <c r="Q727" s="23"/>
      <c r="R727" s="24"/>
      <c r="S727" s="24"/>
      <c r="T727" s="24"/>
      <c r="U727" s="24"/>
    </row>
    <row r="728" spans="5:21" ht="12.75">
      <c r="E728" s="23"/>
      <c r="F728" s="24"/>
      <c r="H728" s="23"/>
      <c r="J728" s="201"/>
      <c r="K728" s="201"/>
      <c r="L728" s="201"/>
      <c r="N728" s="24"/>
      <c r="P728" s="24"/>
      <c r="Q728" s="23"/>
      <c r="R728" s="24"/>
      <c r="S728" s="24"/>
      <c r="T728" s="24"/>
      <c r="U728" s="24"/>
    </row>
    <row r="729" spans="5:21" ht="12.75">
      <c r="E729" s="23"/>
      <c r="F729" s="24"/>
      <c r="H729" s="23"/>
      <c r="J729" s="201"/>
      <c r="K729" s="201"/>
      <c r="L729" s="201"/>
      <c r="N729" s="24"/>
      <c r="P729" s="24"/>
      <c r="Q729" s="23"/>
      <c r="R729" s="24"/>
      <c r="S729" s="24"/>
      <c r="T729" s="24"/>
      <c r="U729" s="24"/>
    </row>
    <row r="730" spans="5:21" ht="12.75">
      <c r="E730" s="23"/>
      <c r="F730" s="24"/>
      <c r="H730" s="23"/>
      <c r="J730" s="201"/>
      <c r="K730" s="201"/>
      <c r="L730" s="201"/>
      <c r="N730" s="24"/>
      <c r="P730" s="24"/>
      <c r="Q730" s="23"/>
      <c r="R730" s="24"/>
      <c r="S730" s="24"/>
      <c r="T730" s="24"/>
      <c r="U730" s="24"/>
    </row>
    <row r="731" spans="5:21" ht="12.75">
      <c r="E731" s="23"/>
      <c r="F731" s="24"/>
      <c r="H731" s="23"/>
      <c r="J731" s="201"/>
      <c r="K731" s="201"/>
      <c r="L731" s="201"/>
      <c r="N731" s="24"/>
      <c r="P731" s="24"/>
      <c r="Q731" s="23"/>
      <c r="R731" s="24"/>
      <c r="S731" s="24"/>
      <c r="T731" s="24"/>
      <c r="U731" s="24"/>
    </row>
    <row r="732" spans="5:21" ht="12.75">
      <c r="E732" s="23"/>
      <c r="F732" s="24"/>
      <c r="H732" s="23"/>
      <c r="J732" s="201"/>
      <c r="K732" s="201"/>
      <c r="L732" s="201"/>
      <c r="N732" s="24"/>
      <c r="P732" s="24"/>
      <c r="Q732" s="23"/>
      <c r="R732" s="24"/>
      <c r="S732" s="24"/>
      <c r="T732" s="24"/>
      <c r="U732" s="24"/>
    </row>
    <row r="733" spans="5:21" ht="12.75">
      <c r="E733" s="23"/>
      <c r="F733" s="24"/>
      <c r="H733" s="23"/>
      <c r="J733" s="201"/>
      <c r="K733" s="201"/>
      <c r="L733" s="201"/>
      <c r="N733" s="24"/>
      <c r="P733" s="24"/>
      <c r="Q733" s="23"/>
      <c r="R733" s="24"/>
      <c r="S733" s="24"/>
      <c r="T733" s="24"/>
      <c r="U733" s="24"/>
    </row>
    <row r="734" spans="5:21" ht="12.75">
      <c r="E734" s="23"/>
      <c r="F734" s="24"/>
      <c r="H734" s="23"/>
      <c r="J734" s="201"/>
      <c r="K734" s="201"/>
      <c r="L734" s="201"/>
      <c r="N734" s="24"/>
      <c r="P734" s="24"/>
      <c r="Q734" s="23"/>
      <c r="R734" s="24"/>
      <c r="S734" s="24"/>
      <c r="T734" s="24"/>
      <c r="U734" s="24"/>
    </row>
    <row r="735" spans="5:21" ht="12.75">
      <c r="E735" s="23"/>
      <c r="F735" s="24"/>
      <c r="H735" s="23"/>
      <c r="J735" s="201"/>
      <c r="K735" s="201"/>
      <c r="L735" s="201"/>
      <c r="N735" s="24"/>
      <c r="P735" s="24"/>
      <c r="Q735" s="23"/>
      <c r="R735" s="24"/>
      <c r="S735" s="24"/>
      <c r="T735" s="24"/>
      <c r="U735" s="24"/>
    </row>
    <row r="736" spans="5:21" ht="12.75">
      <c r="E736" s="23"/>
      <c r="F736" s="24"/>
      <c r="H736" s="23"/>
      <c r="J736" s="201"/>
      <c r="K736" s="201"/>
      <c r="L736" s="201"/>
      <c r="N736" s="24"/>
      <c r="P736" s="24"/>
      <c r="Q736" s="23"/>
      <c r="R736" s="24"/>
      <c r="S736" s="24"/>
      <c r="T736" s="24"/>
      <c r="U736" s="24"/>
    </row>
    <row r="737" spans="5:21" ht="12.75">
      <c r="E737" s="23"/>
      <c r="F737" s="24"/>
      <c r="H737" s="23"/>
      <c r="J737" s="201"/>
      <c r="K737" s="201"/>
      <c r="L737" s="201"/>
      <c r="N737" s="24"/>
      <c r="P737" s="24"/>
      <c r="Q737" s="23"/>
      <c r="R737" s="24"/>
      <c r="S737" s="24"/>
      <c r="T737" s="24"/>
      <c r="U737" s="24"/>
    </row>
    <row r="738" spans="5:21" ht="12.75">
      <c r="E738" s="23"/>
      <c r="F738" s="24"/>
      <c r="H738" s="23"/>
      <c r="J738" s="201"/>
      <c r="K738" s="201"/>
      <c r="L738" s="201"/>
      <c r="N738" s="24"/>
      <c r="P738" s="24"/>
      <c r="Q738" s="23"/>
      <c r="R738" s="24"/>
      <c r="S738" s="24"/>
      <c r="T738" s="24"/>
      <c r="U738" s="24"/>
    </row>
    <row r="739" spans="5:21" ht="12.75">
      <c r="E739" s="23"/>
      <c r="F739" s="24"/>
      <c r="H739" s="23"/>
      <c r="J739" s="201"/>
      <c r="K739" s="201"/>
      <c r="L739" s="201"/>
      <c r="N739" s="24"/>
      <c r="P739" s="24"/>
      <c r="Q739" s="23"/>
      <c r="R739" s="24"/>
      <c r="S739" s="24"/>
      <c r="T739" s="24"/>
      <c r="U739" s="24"/>
    </row>
    <row r="740" spans="5:21" ht="12.75">
      <c r="E740" s="23"/>
      <c r="F740" s="24"/>
      <c r="H740" s="23"/>
      <c r="J740" s="201"/>
      <c r="K740" s="201"/>
      <c r="L740" s="201"/>
      <c r="N740" s="24"/>
      <c r="P740" s="24"/>
      <c r="Q740" s="23"/>
      <c r="R740" s="24"/>
      <c r="S740" s="24"/>
      <c r="T740" s="24"/>
      <c r="U740" s="24"/>
    </row>
    <row r="741" spans="5:21" ht="12.75">
      <c r="E741" s="23"/>
      <c r="F741" s="24"/>
      <c r="H741" s="23"/>
      <c r="J741" s="201"/>
      <c r="K741" s="201"/>
      <c r="L741" s="201"/>
      <c r="N741" s="24"/>
      <c r="P741" s="24"/>
      <c r="Q741" s="23"/>
      <c r="R741" s="24"/>
      <c r="S741" s="24"/>
      <c r="T741" s="24"/>
      <c r="U741" s="24"/>
    </row>
    <row r="742" spans="5:21" ht="12.75">
      <c r="E742" s="23"/>
      <c r="F742" s="24"/>
      <c r="H742" s="23"/>
      <c r="J742" s="201"/>
      <c r="K742" s="201"/>
      <c r="L742" s="201"/>
      <c r="N742" s="24"/>
      <c r="P742" s="24"/>
      <c r="Q742" s="23"/>
      <c r="R742" s="24"/>
      <c r="S742" s="24"/>
      <c r="T742" s="24"/>
      <c r="U742" s="24"/>
    </row>
    <row r="743" spans="5:21" ht="12.75">
      <c r="E743" s="23"/>
      <c r="F743" s="24"/>
      <c r="H743" s="23"/>
      <c r="J743" s="201"/>
      <c r="K743" s="201"/>
      <c r="L743" s="201"/>
      <c r="N743" s="24"/>
      <c r="P743" s="24"/>
      <c r="Q743" s="23"/>
      <c r="R743" s="24"/>
      <c r="S743" s="24"/>
      <c r="T743" s="24"/>
      <c r="U743" s="24"/>
    </row>
    <row r="744" spans="5:21" ht="12.75">
      <c r="E744" s="23"/>
      <c r="F744" s="24"/>
      <c r="H744" s="23"/>
      <c r="J744" s="201"/>
      <c r="K744" s="201"/>
      <c r="L744" s="201"/>
      <c r="N744" s="24"/>
      <c r="P744" s="24"/>
      <c r="Q744" s="23"/>
      <c r="R744" s="24"/>
      <c r="S744" s="24"/>
      <c r="T744" s="24"/>
      <c r="U744" s="24"/>
    </row>
    <row r="745" spans="5:21" ht="12.75">
      <c r="E745" s="23"/>
      <c r="F745" s="24"/>
      <c r="H745" s="23"/>
      <c r="J745" s="201"/>
      <c r="K745" s="201"/>
      <c r="L745" s="201"/>
      <c r="N745" s="24"/>
      <c r="P745" s="24"/>
      <c r="Q745" s="23"/>
      <c r="R745" s="24"/>
      <c r="S745" s="24"/>
      <c r="T745" s="24"/>
      <c r="U745" s="24"/>
    </row>
    <row r="746" spans="5:21" ht="12.75">
      <c r="E746" s="23"/>
      <c r="F746" s="24"/>
      <c r="H746" s="23"/>
      <c r="J746" s="201"/>
      <c r="K746" s="201"/>
      <c r="L746" s="201"/>
      <c r="N746" s="24"/>
      <c r="P746" s="24"/>
      <c r="Q746" s="23"/>
      <c r="R746" s="24"/>
      <c r="S746" s="24"/>
      <c r="T746" s="24"/>
      <c r="U746" s="24"/>
    </row>
    <row r="747" spans="5:21" ht="12.75">
      <c r="E747" s="23"/>
      <c r="F747" s="24"/>
      <c r="H747" s="23"/>
      <c r="J747" s="201"/>
      <c r="K747" s="201"/>
      <c r="L747" s="201"/>
      <c r="N747" s="24"/>
      <c r="P747" s="24"/>
      <c r="Q747" s="23"/>
      <c r="R747" s="24"/>
      <c r="S747" s="24"/>
      <c r="T747" s="24"/>
      <c r="U747" s="24"/>
    </row>
    <row r="748" spans="5:21" ht="12.75">
      <c r="E748" s="23"/>
      <c r="F748" s="24"/>
      <c r="H748" s="23"/>
      <c r="J748" s="201"/>
      <c r="K748" s="201"/>
      <c r="L748" s="201"/>
      <c r="N748" s="24"/>
      <c r="P748" s="24"/>
      <c r="Q748" s="23"/>
      <c r="R748" s="24"/>
      <c r="S748" s="24"/>
      <c r="T748" s="24"/>
      <c r="U748" s="24"/>
    </row>
    <row r="749" spans="5:21" ht="12.75">
      <c r="E749" s="23"/>
      <c r="F749" s="24"/>
      <c r="H749" s="23"/>
      <c r="J749" s="201"/>
      <c r="K749" s="201"/>
      <c r="L749" s="201"/>
      <c r="N749" s="24"/>
      <c r="P749" s="24"/>
      <c r="Q749" s="23"/>
      <c r="R749" s="24"/>
      <c r="S749" s="24"/>
      <c r="T749" s="24"/>
      <c r="U749" s="24"/>
    </row>
    <row r="750" spans="5:21" ht="12.75">
      <c r="E750" s="23"/>
      <c r="F750" s="24"/>
      <c r="H750" s="23"/>
      <c r="J750" s="201"/>
      <c r="K750" s="201"/>
      <c r="L750" s="201"/>
      <c r="N750" s="24"/>
      <c r="P750" s="24"/>
      <c r="Q750" s="23"/>
      <c r="R750" s="24"/>
      <c r="S750" s="24"/>
      <c r="T750" s="24"/>
      <c r="U750" s="24"/>
    </row>
    <row r="751" spans="5:21" ht="12.75">
      <c r="E751" s="23"/>
      <c r="F751" s="24"/>
      <c r="H751" s="23"/>
      <c r="J751" s="201"/>
      <c r="K751" s="201"/>
      <c r="L751" s="201"/>
      <c r="N751" s="24"/>
      <c r="P751" s="24"/>
      <c r="Q751" s="23"/>
      <c r="R751" s="24"/>
      <c r="S751" s="24"/>
      <c r="T751" s="24"/>
      <c r="U751" s="24"/>
    </row>
    <row r="752" spans="5:21" ht="12.75">
      <c r="E752" s="23"/>
      <c r="F752" s="24"/>
      <c r="H752" s="23"/>
      <c r="J752" s="201"/>
      <c r="K752" s="201"/>
      <c r="L752" s="201"/>
      <c r="N752" s="24"/>
      <c r="P752" s="24"/>
      <c r="Q752" s="23"/>
      <c r="R752" s="24"/>
      <c r="S752" s="24"/>
      <c r="T752" s="24"/>
      <c r="U752" s="24"/>
    </row>
    <row r="753" spans="5:21" ht="12.75">
      <c r="E753" s="23"/>
      <c r="F753" s="24"/>
      <c r="H753" s="23"/>
      <c r="J753" s="201"/>
      <c r="K753" s="201"/>
      <c r="L753" s="201"/>
      <c r="N753" s="24"/>
      <c r="P753" s="24"/>
      <c r="Q753" s="23"/>
      <c r="R753" s="24"/>
      <c r="S753" s="24"/>
      <c r="T753" s="24"/>
      <c r="U753" s="24"/>
    </row>
    <row r="754" spans="5:21" ht="12.75">
      <c r="E754" s="23"/>
      <c r="F754" s="24"/>
      <c r="H754" s="23"/>
      <c r="J754" s="201"/>
      <c r="K754" s="201"/>
      <c r="L754" s="201"/>
      <c r="N754" s="24"/>
      <c r="P754" s="24"/>
      <c r="Q754" s="23"/>
      <c r="R754" s="24"/>
      <c r="S754" s="24"/>
      <c r="T754" s="24"/>
      <c r="U754" s="24"/>
    </row>
    <row r="755" spans="5:21" ht="12.75">
      <c r="E755" s="23"/>
      <c r="F755" s="24"/>
      <c r="H755" s="23"/>
      <c r="J755" s="201"/>
      <c r="K755" s="201"/>
      <c r="L755" s="201"/>
      <c r="N755" s="24"/>
      <c r="P755" s="24"/>
      <c r="Q755" s="23"/>
      <c r="R755" s="24"/>
      <c r="S755" s="24"/>
      <c r="T755" s="24"/>
      <c r="U755" s="24"/>
    </row>
    <row r="756" spans="5:21" ht="12.75">
      <c r="E756" s="23"/>
      <c r="F756" s="24"/>
      <c r="H756" s="23"/>
      <c r="J756" s="201"/>
      <c r="K756" s="201"/>
      <c r="L756" s="201"/>
      <c r="N756" s="24"/>
      <c r="P756" s="24"/>
      <c r="Q756" s="23"/>
      <c r="R756" s="24"/>
      <c r="S756" s="24"/>
      <c r="T756" s="24"/>
      <c r="U756" s="24"/>
    </row>
    <row r="757" spans="5:21" ht="12.75">
      <c r="E757" s="23"/>
      <c r="F757" s="24"/>
      <c r="H757" s="23"/>
      <c r="J757" s="201"/>
      <c r="K757" s="201"/>
      <c r="L757" s="201"/>
      <c r="N757" s="24"/>
      <c r="P757" s="24"/>
      <c r="Q757" s="23"/>
      <c r="R757" s="24"/>
      <c r="S757" s="24"/>
      <c r="T757" s="24"/>
      <c r="U757" s="24"/>
    </row>
    <row r="758" spans="5:21" ht="12.75">
      <c r="E758" s="23"/>
      <c r="F758" s="24"/>
      <c r="H758" s="23"/>
      <c r="J758" s="201"/>
      <c r="K758" s="201"/>
      <c r="L758" s="201"/>
      <c r="N758" s="24"/>
      <c r="P758" s="24"/>
      <c r="Q758" s="23"/>
      <c r="R758" s="24"/>
      <c r="S758" s="24"/>
      <c r="T758" s="24"/>
      <c r="U758" s="24"/>
    </row>
    <row r="759" spans="5:21" ht="12.75">
      <c r="E759" s="23"/>
      <c r="F759" s="24"/>
      <c r="H759" s="23"/>
      <c r="J759" s="201"/>
      <c r="K759" s="201"/>
      <c r="L759" s="201"/>
      <c r="N759" s="24"/>
      <c r="P759" s="24"/>
      <c r="Q759" s="23"/>
      <c r="R759" s="24"/>
      <c r="S759" s="24"/>
      <c r="T759" s="24"/>
      <c r="U759" s="24"/>
    </row>
    <row r="760" spans="5:21" ht="12.75">
      <c r="E760" s="23"/>
      <c r="F760" s="24"/>
      <c r="H760" s="23"/>
      <c r="J760" s="201"/>
      <c r="K760" s="201"/>
      <c r="L760" s="201"/>
      <c r="N760" s="24"/>
      <c r="P760" s="24"/>
      <c r="Q760" s="23"/>
      <c r="R760" s="24"/>
      <c r="S760" s="24"/>
      <c r="T760" s="24"/>
      <c r="U760" s="24"/>
    </row>
    <row r="761" spans="5:21" ht="12.75">
      <c r="E761" s="23"/>
      <c r="F761" s="24"/>
      <c r="H761" s="23"/>
      <c r="J761" s="201"/>
      <c r="K761" s="201"/>
      <c r="L761" s="201"/>
      <c r="N761" s="24"/>
      <c r="P761" s="24"/>
      <c r="Q761" s="23"/>
      <c r="R761" s="24"/>
      <c r="S761" s="24"/>
      <c r="T761" s="24"/>
      <c r="U761" s="24"/>
    </row>
    <row r="762" spans="5:21" ht="12.75">
      <c r="E762" s="23"/>
      <c r="F762" s="24"/>
      <c r="H762" s="23"/>
      <c r="J762" s="201"/>
      <c r="K762" s="201"/>
      <c r="L762" s="201"/>
      <c r="N762" s="24"/>
      <c r="P762" s="24"/>
      <c r="Q762" s="23"/>
      <c r="R762" s="24"/>
      <c r="S762" s="24"/>
      <c r="T762" s="24"/>
      <c r="U762" s="24"/>
    </row>
    <row r="763" spans="5:21" ht="12.75">
      <c r="E763" s="23"/>
      <c r="F763" s="24"/>
      <c r="H763" s="23"/>
      <c r="J763" s="201"/>
      <c r="K763" s="201"/>
      <c r="L763" s="201"/>
      <c r="N763" s="24"/>
      <c r="P763" s="24"/>
      <c r="Q763" s="23"/>
      <c r="R763" s="24"/>
      <c r="S763" s="24"/>
      <c r="T763" s="24"/>
      <c r="U763" s="24"/>
    </row>
    <row r="764" spans="5:21" ht="12.75">
      <c r="E764" s="23"/>
      <c r="F764" s="24"/>
      <c r="H764" s="23"/>
      <c r="J764" s="201"/>
      <c r="K764" s="201"/>
      <c r="L764" s="201"/>
      <c r="N764" s="24"/>
      <c r="P764" s="24"/>
      <c r="Q764" s="23"/>
      <c r="R764" s="24"/>
      <c r="S764" s="24"/>
      <c r="T764" s="24"/>
      <c r="U764" s="24"/>
    </row>
    <row r="765" spans="5:21" ht="12.75">
      <c r="E765" s="23"/>
      <c r="F765" s="24"/>
      <c r="H765" s="23"/>
      <c r="J765" s="201"/>
      <c r="K765" s="201"/>
      <c r="L765" s="201"/>
      <c r="N765" s="24"/>
      <c r="P765" s="24"/>
      <c r="Q765" s="23"/>
      <c r="R765" s="24"/>
      <c r="S765" s="24"/>
      <c r="T765" s="24"/>
      <c r="U765" s="24"/>
    </row>
    <row r="766" spans="5:21" ht="12.75">
      <c r="E766" s="23"/>
      <c r="F766" s="24"/>
      <c r="H766" s="23"/>
      <c r="J766" s="201"/>
      <c r="K766" s="201"/>
      <c r="L766" s="201"/>
      <c r="N766" s="24"/>
      <c r="P766" s="24"/>
      <c r="Q766" s="23"/>
      <c r="R766" s="24"/>
      <c r="S766" s="24"/>
      <c r="T766" s="24"/>
      <c r="U766" s="24"/>
    </row>
    <row r="767" spans="5:21" ht="12.75">
      <c r="E767" s="23"/>
      <c r="F767" s="24"/>
      <c r="H767" s="23"/>
      <c r="J767" s="201"/>
      <c r="K767" s="201"/>
      <c r="L767" s="201"/>
      <c r="N767" s="24"/>
      <c r="P767" s="24"/>
      <c r="Q767" s="23"/>
      <c r="R767" s="24"/>
      <c r="S767" s="24"/>
      <c r="T767" s="24"/>
      <c r="U767" s="24"/>
    </row>
    <row r="768" spans="5:21" ht="12.75">
      <c r="E768" s="23"/>
      <c r="F768" s="24"/>
      <c r="H768" s="23"/>
      <c r="J768" s="201"/>
      <c r="K768" s="201"/>
      <c r="L768" s="201"/>
      <c r="N768" s="24"/>
      <c r="P768" s="24"/>
      <c r="Q768" s="23"/>
      <c r="R768" s="24"/>
      <c r="S768" s="24"/>
      <c r="T768" s="24"/>
      <c r="U768" s="24"/>
    </row>
    <row r="769" spans="5:21" ht="12.75">
      <c r="E769" s="23"/>
      <c r="F769" s="24"/>
      <c r="H769" s="23"/>
      <c r="J769" s="201"/>
      <c r="K769" s="201"/>
      <c r="L769" s="201"/>
      <c r="N769" s="24"/>
      <c r="P769" s="24"/>
      <c r="Q769" s="23"/>
      <c r="R769" s="24"/>
      <c r="S769" s="24"/>
      <c r="T769" s="24"/>
      <c r="U769" s="24"/>
    </row>
    <row r="770" spans="5:21" ht="12.75">
      <c r="E770" s="23"/>
      <c r="F770" s="24"/>
      <c r="H770" s="23"/>
      <c r="J770" s="201"/>
      <c r="K770" s="201"/>
      <c r="L770" s="201"/>
      <c r="N770" s="24"/>
      <c r="P770" s="24"/>
      <c r="Q770" s="23"/>
      <c r="R770" s="24"/>
      <c r="S770" s="24"/>
      <c r="T770" s="24"/>
      <c r="U770" s="24"/>
    </row>
    <row r="771" spans="5:21" ht="12.75">
      <c r="E771" s="23"/>
      <c r="F771" s="24"/>
      <c r="H771" s="23"/>
      <c r="J771" s="201"/>
      <c r="K771" s="201"/>
      <c r="L771" s="201"/>
      <c r="N771" s="24"/>
      <c r="P771" s="24"/>
      <c r="Q771" s="23"/>
      <c r="R771" s="24"/>
      <c r="S771" s="24"/>
      <c r="T771" s="24"/>
      <c r="U771" s="24"/>
    </row>
    <row r="772" spans="5:21" ht="12.75">
      <c r="E772" s="23"/>
      <c r="F772" s="24"/>
      <c r="H772" s="23"/>
      <c r="J772" s="201"/>
      <c r="K772" s="201"/>
      <c r="L772" s="201"/>
      <c r="N772" s="24"/>
      <c r="P772" s="24"/>
      <c r="Q772" s="23"/>
      <c r="R772" s="24"/>
      <c r="S772" s="24"/>
      <c r="T772" s="24"/>
      <c r="U772" s="24"/>
    </row>
    <row r="773" spans="5:21" ht="12.75">
      <c r="E773" s="23"/>
      <c r="F773" s="24"/>
      <c r="H773" s="23"/>
      <c r="J773" s="201"/>
      <c r="K773" s="201"/>
      <c r="L773" s="201"/>
      <c r="N773" s="24"/>
      <c r="P773" s="24"/>
      <c r="Q773" s="23"/>
      <c r="R773" s="24"/>
      <c r="S773" s="24"/>
      <c r="T773" s="24"/>
      <c r="U773" s="24"/>
    </row>
    <row r="774" spans="5:21" ht="12.75">
      <c r="E774" s="23"/>
      <c r="F774" s="24"/>
      <c r="H774" s="23"/>
      <c r="J774" s="201"/>
      <c r="K774" s="201"/>
      <c r="L774" s="201"/>
      <c r="N774" s="24"/>
      <c r="P774" s="24"/>
      <c r="Q774" s="23"/>
      <c r="R774" s="24"/>
      <c r="S774" s="24"/>
      <c r="T774" s="24"/>
      <c r="U774" s="24"/>
    </row>
    <row r="775" spans="5:21" ht="12.75">
      <c r="E775" s="23"/>
      <c r="F775" s="24"/>
      <c r="H775" s="23"/>
      <c r="J775" s="201"/>
      <c r="K775" s="201"/>
      <c r="L775" s="201"/>
      <c r="N775" s="24"/>
      <c r="P775" s="24"/>
      <c r="Q775" s="23"/>
      <c r="R775" s="24"/>
      <c r="S775" s="24"/>
      <c r="T775" s="24"/>
      <c r="U775" s="24"/>
    </row>
    <row r="776" spans="5:21" ht="12.75">
      <c r="E776" s="23"/>
      <c r="F776" s="24"/>
      <c r="H776" s="23"/>
      <c r="J776" s="201"/>
      <c r="K776" s="201"/>
      <c r="L776" s="201"/>
      <c r="N776" s="24"/>
      <c r="P776" s="24"/>
      <c r="Q776" s="23"/>
      <c r="R776" s="24"/>
      <c r="S776" s="24"/>
      <c r="T776" s="24"/>
      <c r="U776" s="24"/>
    </row>
    <row r="777" spans="5:21" ht="12.75">
      <c r="E777" s="23"/>
      <c r="F777" s="24"/>
      <c r="H777" s="23"/>
      <c r="J777" s="201"/>
      <c r="K777" s="201"/>
      <c r="L777" s="201"/>
      <c r="N777" s="24"/>
      <c r="P777" s="24"/>
      <c r="Q777" s="23"/>
      <c r="R777" s="24"/>
      <c r="S777" s="24"/>
      <c r="T777" s="24"/>
      <c r="U777" s="24"/>
    </row>
    <row r="778" spans="5:21" ht="12.75">
      <c r="E778" s="23"/>
      <c r="F778" s="24"/>
      <c r="H778" s="23"/>
      <c r="J778" s="201"/>
      <c r="K778" s="201"/>
      <c r="L778" s="201"/>
      <c r="N778" s="24"/>
      <c r="P778" s="24"/>
      <c r="Q778" s="23"/>
      <c r="R778" s="24"/>
      <c r="S778" s="24"/>
      <c r="T778" s="24"/>
      <c r="U778" s="24"/>
    </row>
    <row r="779" spans="5:21" ht="12.75">
      <c r="E779" s="23"/>
      <c r="F779" s="24"/>
      <c r="H779" s="23"/>
      <c r="J779" s="201"/>
      <c r="K779" s="201"/>
      <c r="L779" s="201"/>
      <c r="N779" s="24"/>
      <c r="P779" s="24"/>
      <c r="Q779" s="23"/>
      <c r="R779" s="24"/>
      <c r="S779" s="24"/>
      <c r="T779" s="24"/>
      <c r="U779" s="24"/>
    </row>
    <row r="780" spans="5:21" ht="12.75">
      <c r="E780" s="23"/>
      <c r="F780" s="24"/>
      <c r="H780" s="23"/>
      <c r="J780" s="201"/>
      <c r="K780" s="201"/>
      <c r="L780" s="201"/>
      <c r="N780" s="24"/>
      <c r="P780" s="24"/>
      <c r="Q780" s="23"/>
      <c r="R780" s="24"/>
      <c r="S780" s="24"/>
      <c r="T780" s="24"/>
      <c r="U780" s="24"/>
    </row>
    <row r="781" spans="5:21" ht="12.75">
      <c r="E781" s="23"/>
      <c r="F781" s="24"/>
      <c r="H781" s="23"/>
      <c r="J781" s="201"/>
      <c r="K781" s="201"/>
      <c r="L781" s="201"/>
      <c r="N781" s="24"/>
      <c r="P781" s="24"/>
      <c r="Q781" s="23"/>
      <c r="R781" s="24"/>
      <c r="S781" s="24"/>
      <c r="T781" s="24"/>
      <c r="U781" s="24"/>
    </row>
    <row r="782" spans="5:21" ht="12.75">
      <c r="E782" s="23"/>
      <c r="F782" s="24"/>
      <c r="H782" s="23"/>
      <c r="J782" s="201"/>
      <c r="K782" s="201"/>
      <c r="L782" s="201"/>
      <c r="N782" s="24"/>
      <c r="P782" s="24"/>
      <c r="Q782" s="23"/>
      <c r="R782" s="24"/>
      <c r="S782" s="24"/>
      <c r="T782" s="24"/>
      <c r="U782" s="24"/>
    </row>
    <row r="783" spans="5:21" ht="12.75">
      <c r="E783" s="23"/>
      <c r="F783" s="24"/>
      <c r="H783" s="23"/>
      <c r="J783" s="201"/>
      <c r="K783" s="201"/>
      <c r="L783" s="201"/>
      <c r="N783" s="24"/>
      <c r="P783" s="24"/>
      <c r="Q783" s="23"/>
      <c r="R783" s="24"/>
      <c r="S783" s="24"/>
      <c r="T783" s="24"/>
      <c r="U783" s="24"/>
    </row>
    <row r="784" spans="5:21" ht="12.75">
      <c r="E784" s="23"/>
      <c r="F784" s="24"/>
      <c r="H784" s="23"/>
      <c r="J784" s="201"/>
      <c r="K784" s="201"/>
      <c r="L784" s="201"/>
      <c r="N784" s="24"/>
      <c r="P784" s="24"/>
      <c r="Q784" s="23"/>
      <c r="R784" s="24"/>
      <c r="S784" s="24"/>
      <c r="T784" s="24"/>
      <c r="U784" s="24"/>
    </row>
    <row r="785" spans="5:21" ht="12.75">
      <c r="E785" s="23"/>
      <c r="F785" s="24"/>
      <c r="H785" s="23"/>
      <c r="J785" s="201"/>
      <c r="K785" s="201"/>
      <c r="L785" s="201"/>
      <c r="N785" s="24"/>
      <c r="P785" s="24"/>
      <c r="Q785" s="23"/>
      <c r="R785" s="24"/>
      <c r="S785" s="24"/>
      <c r="T785" s="24"/>
      <c r="U785" s="24"/>
    </row>
    <row r="786" spans="5:21" ht="12.75">
      <c r="E786" s="23"/>
      <c r="F786" s="24"/>
      <c r="H786" s="23"/>
      <c r="J786" s="201"/>
      <c r="K786" s="201"/>
      <c r="L786" s="201"/>
      <c r="N786" s="24"/>
      <c r="P786" s="24"/>
      <c r="Q786" s="23"/>
      <c r="R786" s="24"/>
      <c r="S786" s="24"/>
      <c r="T786" s="24"/>
      <c r="U786" s="24"/>
    </row>
    <row r="787" spans="5:21" ht="12.75">
      <c r="E787" s="23"/>
      <c r="F787" s="24"/>
      <c r="H787" s="23"/>
      <c r="J787" s="201"/>
      <c r="K787" s="201"/>
      <c r="L787" s="201"/>
      <c r="N787" s="24"/>
      <c r="P787" s="24"/>
      <c r="Q787" s="23"/>
      <c r="R787" s="24"/>
      <c r="S787" s="24"/>
      <c r="T787" s="24"/>
      <c r="U787" s="24"/>
    </row>
    <row r="788" spans="5:21" ht="12.75">
      <c r="E788" s="23"/>
      <c r="F788" s="24"/>
      <c r="H788" s="23"/>
      <c r="J788" s="201"/>
      <c r="K788" s="201"/>
      <c r="L788" s="201"/>
      <c r="N788" s="24"/>
      <c r="P788" s="24"/>
      <c r="Q788" s="23"/>
      <c r="R788" s="24"/>
      <c r="S788" s="24"/>
      <c r="T788" s="24"/>
      <c r="U788" s="24"/>
    </row>
    <row r="789" spans="5:21" ht="12.75">
      <c r="E789" s="23"/>
      <c r="F789" s="24"/>
      <c r="H789" s="23"/>
      <c r="J789" s="201"/>
      <c r="K789" s="201"/>
      <c r="L789" s="201"/>
      <c r="N789" s="24"/>
      <c r="P789" s="24"/>
      <c r="Q789" s="23"/>
      <c r="R789" s="24"/>
      <c r="S789" s="24"/>
      <c r="T789" s="24"/>
      <c r="U789" s="24"/>
    </row>
    <row r="790" spans="5:21" ht="12.75">
      <c r="E790" s="23"/>
      <c r="F790" s="24"/>
      <c r="H790" s="23"/>
      <c r="J790" s="201"/>
      <c r="K790" s="201"/>
      <c r="L790" s="201"/>
      <c r="N790" s="24"/>
      <c r="P790" s="24"/>
      <c r="Q790" s="23"/>
      <c r="R790" s="24"/>
      <c r="S790" s="24"/>
      <c r="T790" s="24"/>
      <c r="U790" s="24"/>
    </row>
    <row r="791" spans="5:21" ht="12.75">
      <c r="E791" s="23"/>
      <c r="F791" s="24"/>
      <c r="H791" s="23"/>
      <c r="J791" s="201"/>
      <c r="K791" s="201"/>
      <c r="L791" s="201"/>
      <c r="N791" s="24"/>
      <c r="P791" s="24"/>
      <c r="Q791" s="23"/>
      <c r="R791" s="24"/>
      <c r="S791" s="24"/>
      <c r="T791" s="24"/>
      <c r="U791" s="24"/>
    </row>
    <row r="792" spans="5:21" ht="12.75">
      <c r="E792" s="23"/>
      <c r="F792" s="24"/>
      <c r="H792" s="23"/>
      <c r="J792" s="201"/>
      <c r="K792" s="201"/>
      <c r="L792" s="201"/>
      <c r="N792" s="24"/>
      <c r="P792" s="24"/>
      <c r="Q792" s="23"/>
      <c r="R792" s="24"/>
      <c r="S792" s="24"/>
      <c r="T792" s="24"/>
      <c r="U792" s="24"/>
    </row>
    <row r="793" spans="5:21" ht="12.75">
      <c r="E793" s="23"/>
      <c r="F793" s="24"/>
      <c r="H793" s="23"/>
      <c r="J793" s="201"/>
      <c r="K793" s="201"/>
      <c r="L793" s="201"/>
      <c r="N793" s="24"/>
      <c r="P793" s="24"/>
      <c r="Q793" s="23"/>
      <c r="R793" s="24"/>
      <c r="S793" s="24"/>
      <c r="T793" s="24"/>
      <c r="U793" s="24"/>
    </row>
    <row r="794" spans="5:21" ht="12.75">
      <c r="E794" s="23"/>
      <c r="F794" s="24"/>
      <c r="H794" s="23"/>
      <c r="J794" s="201"/>
      <c r="K794" s="201"/>
      <c r="L794" s="201"/>
      <c r="N794" s="24"/>
      <c r="P794" s="24"/>
      <c r="Q794" s="23"/>
      <c r="R794" s="24"/>
      <c r="S794" s="24"/>
      <c r="T794" s="24"/>
      <c r="U794" s="24"/>
    </row>
    <row r="795" spans="5:21" ht="12.75">
      <c r="E795" s="23"/>
      <c r="F795" s="24"/>
      <c r="H795" s="23"/>
      <c r="J795" s="201"/>
      <c r="K795" s="201"/>
      <c r="L795" s="201"/>
      <c r="N795" s="24"/>
      <c r="P795" s="24"/>
      <c r="Q795" s="23"/>
      <c r="R795" s="24"/>
      <c r="S795" s="24"/>
      <c r="T795" s="24"/>
      <c r="U795" s="24"/>
    </row>
    <row r="796" spans="5:21" ht="12.75">
      <c r="E796" s="23"/>
      <c r="F796" s="24"/>
      <c r="H796" s="23"/>
      <c r="J796" s="201"/>
      <c r="K796" s="201"/>
      <c r="L796" s="201"/>
      <c r="N796" s="24"/>
      <c r="P796" s="24"/>
      <c r="Q796" s="23"/>
      <c r="R796" s="24"/>
      <c r="S796" s="24"/>
      <c r="T796" s="24"/>
      <c r="U796" s="24"/>
    </row>
    <row r="797" spans="5:21" ht="12.75">
      <c r="E797" s="23"/>
      <c r="F797" s="24"/>
      <c r="H797" s="23"/>
      <c r="J797" s="201"/>
      <c r="K797" s="201"/>
      <c r="L797" s="201"/>
      <c r="N797" s="24"/>
      <c r="P797" s="24"/>
      <c r="Q797" s="23"/>
      <c r="R797" s="24"/>
      <c r="S797" s="24"/>
      <c r="T797" s="24"/>
      <c r="U797" s="24"/>
    </row>
    <row r="798" spans="5:21" ht="12.75">
      <c r="E798" s="23"/>
      <c r="F798" s="24"/>
      <c r="H798" s="23"/>
      <c r="J798" s="201"/>
      <c r="K798" s="201"/>
      <c r="L798" s="201"/>
      <c r="N798" s="24"/>
      <c r="P798" s="24"/>
      <c r="Q798" s="23"/>
      <c r="R798" s="24"/>
      <c r="S798" s="24"/>
      <c r="T798" s="24"/>
      <c r="U798" s="24"/>
    </row>
    <row r="799" spans="5:21" ht="12.75">
      <c r="E799" s="23"/>
      <c r="F799" s="24"/>
      <c r="H799" s="23"/>
      <c r="J799" s="201"/>
      <c r="K799" s="201"/>
      <c r="L799" s="201"/>
      <c r="N799" s="24"/>
      <c r="P799" s="24"/>
      <c r="Q799" s="23"/>
      <c r="R799" s="24"/>
      <c r="S799" s="24"/>
      <c r="T799" s="24"/>
      <c r="U799" s="24"/>
    </row>
    <row r="800" spans="5:21" ht="12.75">
      <c r="E800" s="23"/>
      <c r="F800" s="24"/>
      <c r="H800" s="23"/>
      <c r="J800" s="201"/>
      <c r="K800" s="201"/>
      <c r="L800" s="201"/>
      <c r="N800" s="24"/>
      <c r="P800" s="24"/>
      <c r="Q800" s="23"/>
      <c r="R800" s="24"/>
      <c r="S800" s="24"/>
      <c r="T800" s="24"/>
      <c r="U800" s="24"/>
    </row>
    <row r="801" spans="5:21" ht="12.75">
      <c r="E801" s="23"/>
      <c r="F801" s="24"/>
      <c r="H801" s="23"/>
      <c r="J801" s="201"/>
      <c r="K801" s="201"/>
      <c r="L801" s="201"/>
      <c r="N801" s="24"/>
      <c r="P801" s="24"/>
      <c r="Q801" s="23"/>
      <c r="R801" s="24"/>
      <c r="S801" s="24"/>
      <c r="T801" s="24"/>
      <c r="U801" s="24"/>
    </row>
    <row r="802" spans="5:21" ht="12.75">
      <c r="E802" s="23"/>
      <c r="F802" s="24"/>
      <c r="H802" s="23"/>
      <c r="J802" s="201"/>
      <c r="K802" s="201"/>
      <c r="L802" s="201"/>
      <c r="N802" s="24"/>
      <c r="P802" s="24"/>
      <c r="Q802" s="23"/>
      <c r="R802" s="24"/>
      <c r="S802" s="24"/>
      <c r="T802" s="24"/>
      <c r="U802" s="24"/>
    </row>
    <row r="803" spans="5:21" ht="12.75">
      <c r="E803" s="23"/>
      <c r="F803" s="24"/>
      <c r="H803" s="23"/>
      <c r="J803" s="201"/>
      <c r="K803" s="201"/>
      <c r="L803" s="201"/>
      <c r="N803" s="24"/>
      <c r="P803" s="24"/>
      <c r="Q803" s="23"/>
      <c r="R803" s="24"/>
      <c r="S803" s="24"/>
      <c r="T803" s="24"/>
      <c r="U803" s="24"/>
    </row>
    <row r="804" spans="5:21" ht="12.75">
      <c r="E804" s="23"/>
      <c r="F804" s="24"/>
      <c r="H804" s="23"/>
      <c r="J804" s="201"/>
      <c r="K804" s="201"/>
      <c r="L804" s="201"/>
      <c r="N804" s="24"/>
      <c r="P804" s="24"/>
      <c r="Q804" s="23"/>
      <c r="R804" s="24"/>
      <c r="S804" s="24"/>
      <c r="T804" s="24"/>
      <c r="U804" s="24"/>
    </row>
    <row r="805" spans="5:21" ht="12.75">
      <c r="E805" s="23"/>
      <c r="F805" s="24"/>
      <c r="H805" s="23"/>
      <c r="J805" s="201"/>
      <c r="K805" s="201"/>
      <c r="L805" s="201"/>
      <c r="N805" s="24"/>
      <c r="P805" s="24"/>
      <c r="Q805" s="23"/>
      <c r="R805" s="24"/>
      <c r="S805" s="24"/>
      <c r="T805" s="24"/>
      <c r="U805" s="24"/>
    </row>
    <row r="806" spans="5:21" ht="12.75">
      <c r="E806" s="23"/>
      <c r="F806" s="24"/>
      <c r="H806" s="23"/>
      <c r="J806" s="201"/>
      <c r="K806" s="201"/>
      <c r="L806" s="201"/>
      <c r="N806" s="24"/>
      <c r="P806" s="24"/>
      <c r="Q806" s="23"/>
      <c r="R806" s="24"/>
      <c r="S806" s="24"/>
      <c r="T806" s="24"/>
      <c r="U806" s="24"/>
    </row>
    <row r="807" spans="5:21" ht="12.75">
      <c r="E807" s="23"/>
      <c r="F807" s="24"/>
      <c r="H807" s="23"/>
      <c r="J807" s="201"/>
      <c r="K807" s="201"/>
      <c r="L807" s="201"/>
      <c r="N807" s="24"/>
      <c r="P807" s="24"/>
      <c r="Q807" s="23"/>
      <c r="R807" s="24"/>
      <c r="S807" s="24"/>
      <c r="T807" s="24"/>
      <c r="U807" s="24"/>
    </row>
    <row r="808" spans="5:21" ht="12.75">
      <c r="E808" s="23"/>
      <c r="F808" s="24"/>
      <c r="H808" s="23"/>
      <c r="J808" s="201"/>
      <c r="K808" s="201"/>
      <c r="L808" s="201"/>
      <c r="N808" s="24"/>
      <c r="P808" s="24"/>
      <c r="Q808" s="23"/>
      <c r="R808" s="24"/>
      <c r="S808" s="24"/>
      <c r="T808" s="24"/>
      <c r="U808" s="24"/>
    </row>
    <row r="809" spans="5:21" ht="12.75">
      <c r="E809" s="23"/>
      <c r="F809" s="24"/>
      <c r="H809" s="23"/>
      <c r="J809" s="201"/>
      <c r="K809" s="201"/>
      <c r="L809" s="201"/>
      <c r="N809" s="24"/>
      <c r="P809" s="24"/>
      <c r="Q809" s="23"/>
      <c r="R809" s="24"/>
      <c r="S809" s="24"/>
      <c r="T809" s="24"/>
      <c r="U809" s="24"/>
    </row>
    <row r="810" spans="5:21" ht="12.75">
      <c r="E810" s="23"/>
      <c r="F810" s="24"/>
      <c r="H810" s="23"/>
      <c r="J810" s="201"/>
      <c r="K810" s="201"/>
      <c r="L810" s="201"/>
      <c r="N810" s="24"/>
      <c r="P810" s="24"/>
      <c r="Q810" s="23"/>
      <c r="R810" s="24"/>
      <c r="S810" s="24"/>
      <c r="T810" s="24"/>
      <c r="U810" s="24"/>
    </row>
    <row r="811" spans="5:21" ht="12.75">
      <c r="E811" s="23"/>
      <c r="F811" s="24"/>
      <c r="H811" s="23"/>
      <c r="J811" s="201"/>
      <c r="K811" s="201"/>
      <c r="L811" s="201"/>
      <c r="N811" s="24"/>
      <c r="P811" s="24"/>
      <c r="Q811" s="23"/>
      <c r="R811" s="24"/>
      <c r="S811" s="24"/>
      <c r="T811" s="24"/>
      <c r="U811" s="24"/>
    </row>
    <row r="812" spans="5:21" ht="12.75">
      <c r="E812" s="23"/>
      <c r="F812" s="24"/>
      <c r="H812" s="23"/>
      <c r="J812" s="201"/>
      <c r="K812" s="201"/>
      <c r="L812" s="201"/>
      <c r="N812" s="24"/>
      <c r="P812" s="24"/>
      <c r="Q812" s="23"/>
      <c r="R812" s="24"/>
      <c r="S812" s="24"/>
      <c r="T812" s="24"/>
      <c r="U812" s="24"/>
    </row>
    <row r="813" spans="5:21" ht="12.75">
      <c r="E813" s="23"/>
      <c r="F813" s="24"/>
      <c r="H813" s="23"/>
      <c r="J813" s="201"/>
      <c r="K813" s="201"/>
      <c r="L813" s="201"/>
      <c r="N813" s="24"/>
      <c r="P813" s="24"/>
      <c r="Q813" s="23"/>
      <c r="R813" s="24"/>
      <c r="S813" s="24"/>
      <c r="T813" s="24"/>
      <c r="U813" s="24"/>
    </row>
    <row r="814" spans="5:21" ht="12.75">
      <c r="E814" s="23"/>
      <c r="F814" s="24"/>
      <c r="H814" s="23"/>
      <c r="J814" s="201"/>
      <c r="K814" s="201"/>
      <c r="L814" s="201"/>
      <c r="N814" s="24"/>
      <c r="P814" s="24"/>
      <c r="Q814" s="23"/>
      <c r="R814" s="24"/>
      <c r="S814" s="24"/>
      <c r="T814" s="24"/>
      <c r="U814" s="24"/>
    </row>
    <row r="815" spans="5:21" ht="12.75">
      <c r="E815" s="23"/>
      <c r="F815" s="24"/>
      <c r="H815" s="23"/>
      <c r="J815" s="201"/>
      <c r="K815" s="201"/>
      <c r="L815" s="201"/>
      <c r="N815" s="24"/>
      <c r="P815" s="24"/>
      <c r="Q815" s="23"/>
      <c r="R815" s="24"/>
      <c r="S815" s="24"/>
      <c r="T815" s="24"/>
      <c r="U815" s="24"/>
    </row>
    <row r="816" spans="5:21" ht="12.75">
      <c r="E816" s="23"/>
      <c r="F816" s="24"/>
      <c r="H816" s="23"/>
      <c r="J816" s="201"/>
      <c r="K816" s="201"/>
      <c r="L816" s="201"/>
      <c r="N816" s="24"/>
      <c r="P816" s="24"/>
      <c r="Q816" s="23"/>
      <c r="R816" s="24"/>
      <c r="S816" s="24"/>
      <c r="T816" s="24"/>
      <c r="U816" s="24"/>
    </row>
    <row r="817" spans="5:21" ht="12.75">
      <c r="E817" s="23"/>
      <c r="F817" s="24"/>
      <c r="H817" s="23"/>
      <c r="J817" s="201"/>
      <c r="K817" s="201"/>
      <c r="L817" s="201"/>
      <c r="N817" s="24"/>
      <c r="P817" s="24"/>
      <c r="Q817" s="23"/>
      <c r="R817" s="24"/>
      <c r="S817" s="24"/>
      <c r="T817" s="24"/>
      <c r="U817" s="24"/>
    </row>
    <row r="818" spans="5:21" ht="12.75">
      <c r="E818" s="23"/>
      <c r="F818" s="24"/>
      <c r="H818" s="23"/>
      <c r="J818" s="201"/>
      <c r="K818" s="201"/>
      <c r="L818" s="201"/>
      <c r="N818" s="24"/>
      <c r="P818" s="24"/>
      <c r="Q818" s="23"/>
      <c r="R818" s="24"/>
      <c r="S818" s="24"/>
      <c r="T818" s="24"/>
      <c r="U818" s="24"/>
    </row>
    <row r="819" spans="5:21" ht="12.75">
      <c r="E819" s="23"/>
      <c r="F819" s="24"/>
      <c r="H819" s="23"/>
      <c r="J819" s="201"/>
      <c r="K819" s="201"/>
      <c r="L819" s="201"/>
      <c r="N819" s="24"/>
      <c r="P819" s="24"/>
      <c r="Q819" s="23"/>
      <c r="R819" s="24"/>
      <c r="S819" s="24"/>
      <c r="T819" s="24"/>
      <c r="U819" s="24"/>
    </row>
    <row r="820" spans="5:21" ht="12.75">
      <c r="E820" s="23"/>
      <c r="F820" s="24"/>
      <c r="H820" s="23"/>
      <c r="J820" s="201"/>
      <c r="K820" s="201"/>
      <c r="L820" s="201"/>
      <c r="N820" s="24"/>
      <c r="P820" s="24"/>
      <c r="Q820" s="23"/>
      <c r="R820" s="24"/>
      <c r="S820" s="24"/>
      <c r="T820" s="24"/>
      <c r="U820" s="24"/>
    </row>
    <row r="821" spans="5:21" ht="12.75">
      <c r="E821" s="23"/>
      <c r="F821" s="24"/>
      <c r="H821" s="23"/>
      <c r="J821" s="201"/>
      <c r="K821" s="201"/>
      <c r="L821" s="201"/>
      <c r="N821" s="24"/>
      <c r="P821" s="24"/>
      <c r="Q821" s="23"/>
      <c r="R821" s="24"/>
      <c r="S821" s="24"/>
      <c r="T821" s="24"/>
      <c r="U821" s="24"/>
    </row>
    <row r="822" spans="5:21" ht="12.75">
      <c r="E822" s="23"/>
      <c r="F822" s="24"/>
      <c r="H822" s="23"/>
      <c r="J822" s="201"/>
      <c r="K822" s="201"/>
      <c r="L822" s="201"/>
      <c r="N822" s="24"/>
      <c r="P822" s="24"/>
      <c r="Q822" s="23"/>
      <c r="R822" s="24"/>
      <c r="S822" s="24"/>
      <c r="T822" s="24"/>
      <c r="U822" s="24"/>
    </row>
    <row r="823" spans="5:21" ht="12.75">
      <c r="E823" s="23"/>
      <c r="F823" s="24"/>
      <c r="H823" s="23"/>
      <c r="J823" s="201"/>
      <c r="K823" s="201"/>
      <c r="L823" s="201"/>
      <c r="N823" s="24"/>
      <c r="P823" s="24"/>
      <c r="Q823" s="23"/>
      <c r="R823" s="24"/>
      <c r="S823" s="24"/>
      <c r="T823" s="24"/>
      <c r="U823" s="24"/>
    </row>
    <row r="824" spans="5:21" ht="12.75">
      <c r="E824" s="23"/>
      <c r="F824" s="24"/>
      <c r="H824" s="23"/>
      <c r="J824" s="201"/>
      <c r="K824" s="201"/>
      <c r="L824" s="201"/>
      <c r="N824" s="24"/>
      <c r="P824" s="24"/>
      <c r="Q824" s="23"/>
      <c r="R824" s="24"/>
      <c r="S824" s="24"/>
      <c r="T824" s="24"/>
      <c r="U824" s="24"/>
    </row>
    <row r="825" spans="5:21" ht="12.75">
      <c r="E825" s="23"/>
      <c r="F825" s="24"/>
      <c r="H825" s="23"/>
      <c r="J825" s="201"/>
      <c r="K825" s="201"/>
      <c r="L825" s="201"/>
      <c r="N825" s="24"/>
      <c r="P825" s="24"/>
      <c r="Q825" s="23"/>
      <c r="R825" s="24"/>
      <c r="S825" s="24"/>
      <c r="T825" s="24"/>
      <c r="U825" s="24"/>
    </row>
    <row r="826" spans="5:21" ht="12.75">
      <c r="E826" s="23"/>
      <c r="F826" s="24"/>
      <c r="H826" s="23"/>
      <c r="J826" s="201"/>
      <c r="K826" s="201"/>
      <c r="L826" s="201"/>
      <c r="N826" s="24"/>
      <c r="P826" s="24"/>
      <c r="Q826" s="23"/>
      <c r="R826" s="24"/>
      <c r="S826" s="24"/>
      <c r="T826" s="24"/>
      <c r="U826" s="24"/>
    </row>
    <row r="827" spans="5:21" ht="12.75">
      <c r="E827" s="23"/>
      <c r="F827" s="24"/>
      <c r="H827" s="23"/>
      <c r="J827" s="201"/>
      <c r="K827" s="201"/>
      <c r="L827" s="201"/>
      <c r="N827" s="24"/>
      <c r="P827" s="24"/>
      <c r="Q827" s="23"/>
      <c r="R827" s="24"/>
      <c r="S827" s="24"/>
      <c r="T827" s="24"/>
      <c r="U827" s="24"/>
    </row>
    <row r="828" spans="5:21" ht="12.75">
      <c r="E828" s="23"/>
      <c r="F828" s="24"/>
      <c r="H828" s="23"/>
      <c r="J828" s="201"/>
      <c r="K828" s="201"/>
      <c r="L828" s="201"/>
      <c r="N828" s="24"/>
      <c r="P828" s="24"/>
      <c r="Q828" s="23"/>
      <c r="R828" s="24"/>
      <c r="S828" s="24"/>
      <c r="T828" s="24"/>
      <c r="U828" s="24"/>
    </row>
    <row r="829" spans="5:21" ht="12.75">
      <c r="E829" s="23"/>
      <c r="F829" s="24"/>
      <c r="H829" s="23"/>
      <c r="J829" s="201"/>
      <c r="K829" s="201"/>
      <c r="L829" s="201"/>
      <c r="N829" s="24"/>
      <c r="P829" s="24"/>
      <c r="Q829" s="23"/>
      <c r="R829" s="24"/>
      <c r="S829" s="24"/>
      <c r="T829" s="24"/>
      <c r="U829" s="24"/>
    </row>
    <row r="830" spans="5:21" ht="12.75">
      <c r="E830" s="23"/>
      <c r="F830" s="24"/>
      <c r="H830" s="23"/>
      <c r="J830" s="201"/>
      <c r="K830" s="201"/>
      <c r="L830" s="201"/>
      <c r="N830" s="24"/>
      <c r="P830" s="24"/>
      <c r="Q830" s="23"/>
      <c r="R830" s="24"/>
      <c r="S830" s="24"/>
      <c r="T830" s="24"/>
      <c r="U830" s="24"/>
    </row>
    <row r="831" spans="5:21" ht="12.75">
      <c r="E831" s="23"/>
      <c r="F831" s="24"/>
      <c r="H831" s="23"/>
      <c r="J831" s="201"/>
      <c r="K831" s="201"/>
      <c r="L831" s="201"/>
      <c r="N831" s="24"/>
      <c r="P831" s="24"/>
      <c r="Q831" s="23"/>
      <c r="R831" s="24"/>
      <c r="S831" s="24"/>
      <c r="T831" s="24"/>
      <c r="U831" s="24"/>
    </row>
    <row r="832" spans="5:21" ht="12.75">
      <c r="E832" s="23"/>
      <c r="F832" s="24"/>
      <c r="H832" s="23"/>
      <c r="J832" s="201"/>
      <c r="K832" s="201"/>
      <c r="L832" s="201"/>
      <c r="N832" s="24"/>
      <c r="P832" s="24"/>
      <c r="Q832" s="23"/>
      <c r="R832" s="24"/>
      <c r="S832" s="24"/>
      <c r="T832" s="24"/>
      <c r="U832" s="24"/>
    </row>
    <row r="833" spans="5:21" ht="12.75">
      <c r="E833" s="23"/>
      <c r="F833" s="24"/>
      <c r="H833" s="23"/>
      <c r="J833" s="201"/>
      <c r="K833" s="201"/>
      <c r="L833" s="201"/>
      <c r="N833" s="24"/>
      <c r="P833" s="24"/>
      <c r="Q833" s="23"/>
      <c r="R833" s="24"/>
      <c r="S833" s="24"/>
      <c r="T833" s="24"/>
      <c r="U833" s="24"/>
    </row>
    <row r="834" spans="5:21" ht="12.75">
      <c r="E834" s="23"/>
      <c r="F834" s="24"/>
      <c r="H834" s="23"/>
      <c r="J834" s="201"/>
      <c r="K834" s="201"/>
      <c r="L834" s="201"/>
      <c r="N834" s="24"/>
      <c r="P834" s="24"/>
      <c r="Q834" s="23"/>
      <c r="R834" s="24"/>
      <c r="S834" s="24"/>
      <c r="T834" s="24"/>
      <c r="U834" s="24"/>
    </row>
    <row r="835" spans="5:21" ht="12.75">
      <c r="E835" s="23"/>
      <c r="F835" s="24"/>
      <c r="H835" s="23"/>
      <c r="J835" s="201"/>
      <c r="K835" s="201"/>
      <c r="L835" s="201"/>
      <c r="N835" s="24"/>
      <c r="P835" s="24"/>
      <c r="Q835" s="23"/>
      <c r="R835" s="24"/>
      <c r="S835" s="24"/>
      <c r="T835" s="24"/>
      <c r="U835" s="24"/>
    </row>
    <row r="836" spans="5:21" ht="12.75">
      <c r="E836" s="23"/>
      <c r="F836" s="24"/>
      <c r="H836" s="23"/>
      <c r="J836" s="201"/>
      <c r="K836" s="201"/>
      <c r="L836" s="201"/>
      <c r="N836" s="24"/>
      <c r="P836" s="24"/>
      <c r="Q836" s="23"/>
      <c r="R836" s="24"/>
      <c r="S836" s="24"/>
      <c r="T836" s="24"/>
      <c r="U836" s="24"/>
    </row>
    <row r="837" spans="5:21" ht="12.75">
      <c r="E837" s="23"/>
      <c r="F837" s="24"/>
      <c r="H837" s="23"/>
      <c r="J837" s="201"/>
      <c r="K837" s="201"/>
      <c r="L837" s="201"/>
      <c r="N837" s="24"/>
      <c r="P837" s="24"/>
      <c r="Q837" s="23"/>
      <c r="R837" s="24"/>
      <c r="S837" s="24"/>
      <c r="T837" s="24"/>
      <c r="U837" s="24"/>
    </row>
    <row r="838" spans="5:21" ht="12.75">
      <c r="E838" s="23"/>
      <c r="F838" s="24"/>
      <c r="H838" s="23"/>
      <c r="J838" s="201"/>
      <c r="K838" s="201"/>
      <c r="L838" s="201"/>
      <c r="N838" s="24"/>
      <c r="P838" s="24"/>
      <c r="Q838" s="23"/>
      <c r="R838" s="24"/>
      <c r="S838" s="24"/>
      <c r="T838" s="24"/>
      <c r="U838" s="24"/>
    </row>
    <row r="839" spans="5:21" ht="12.75">
      <c r="E839" s="23"/>
      <c r="F839" s="24"/>
      <c r="H839" s="23"/>
      <c r="J839" s="201"/>
      <c r="K839" s="201"/>
      <c r="L839" s="201"/>
      <c r="N839" s="24"/>
      <c r="P839" s="24"/>
      <c r="Q839" s="23"/>
      <c r="R839" s="24"/>
      <c r="S839" s="24"/>
      <c r="T839" s="24"/>
      <c r="U839" s="24"/>
    </row>
    <row r="840" spans="5:21" ht="12.75">
      <c r="E840" s="23"/>
      <c r="F840" s="24"/>
      <c r="H840" s="23"/>
      <c r="J840" s="201"/>
      <c r="K840" s="201"/>
      <c r="L840" s="201"/>
      <c r="N840" s="24"/>
      <c r="P840" s="24"/>
      <c r="Q840" s="23"/>
      <c r="R840" s="24"/>
      <c r="S840" s="24"/>
      <c r="T840" s="24"/>
      <c r="U840" s="24"/>
    </row>
    <row r="841" spans="5:21" ht="12.75">
      <c r="E841" s="23"/>
      <c r="F841" s="24"/>
      <c r="H841" s="23"/>
      <c r="J841" s="201"/>
      <c r="K841" s="201"/>
      <c r="L841" s="201"/>
      <c r="N841" s="24"/>
      <c r="P841" s="24"/>
      <c r="Q841" s="23"/>
      <c r="R841" s="24"/>
      <c r="S841" s="24"/>
      <c r="T841" s="24"/>
      <c r="U841" s="24"/>
    </row>
    <row r="842" spans="5:21" ht="12.75">
      <c r="E842" s="23"/>
      <c r="F842" s="24"/>
      <c r="H842" s="23"/>
      <c r="J842" s="201"/>
      <c r="K842" s="201"/>
      <c r="L842" s="201"/>
      <c r="N842" s="24"/>
      <c r="P842" s="24"/>
      <c r="Q842" s="23"/>
      <c r="R842" s="24"/>
      <c r="S842" s="24"/>
      <c r="T842" s="24"/>
      <c r="U842" s="24"/>
    </row>
    <row r="843" spans="5:21" ht="12.75">
      <c r="E843" s="23"/>
      <c r="F843" s="24"/>
      <c r="H843" s="23"/>
      <c r="J843" s="201"/>
      <c r="K843" s="201"/>
      <c r="L843" s="201"/>
      <c r="N843" s="24"/>
      <c r="P843" s="24"/>
      <c r="Q843" s="23"/>
      <c r="R843" s="24"/>
      <c r="S843" s="24"/>
      <c r="T843" s="24"/>
      <c r="U843" s="24"/>
    </row>
    <row r="844" spans="5:21" ht="12.75">
      <c r="E844" s="23"/>
      <c r="F844" s="24"/>
      <c r="H844" s="23"/>
      <c r="J844" s="201"/>
      <c r="K844" s="201"/>
      <c r="L844" s="201"/>
      <c r="N844" s="24"/>
      <c r="P844" s="24"/>
      <c r="Q844" s="23"/>
      <c r="R844" s="24"/>
      <c r="S844" s="24"/>
      <c r="T844" s="24"/>
      <c r="U844" s="24"/>
    </row>
    <row r="845" spans="5:21" ht="12.75">
      <c r="E845" s="23"/>
      <c r="F845" s="24"/>
      <c r="H845" s="23"/>
      <c r="J845" s="201"/>
      <c r="K845" s="201"/>
      <c r="L845" s="201"/>
      <c r="N845" s="24"/>
      <c r="P845" s="24"/>
      <c r="Q845" s="23"/>
      <c r="R845" s="24"/>
      <c r="S845" s="24"/>
      <c r="T845" s="24"/>
      <c r="U845" s="24"/>
    </row>
    <row r="846" spans="5:21" ht="12.75">
      <c r="E846" s="23"/>
      <c r="F846" s="24"/>
      <c r="H846" s="23"/>
      <c r="J846" s="201"/>
      <c r="K846" s="201"/>
      <c r="L846" s="201"/>
      <c r="N846" s="24"/>
      <c r="P846" s="24"/>
      <c r="Q846" s="23"/>
      <c r="R846" s="24"/>
      <c r="S846" s="24"/>
      <c r="T846" s="24"/>
      <c r="U846" s="24"/>
    </row>
    <row r="847" spans="5:21" ht="12.75">
      <c r="E847" s="23"/>
      <c r="F847" s="24"/>
      <c r="H847" s="23"/>
      <c r="J847" s="201"/>
      <c r="K847" s="201"/>
      <c r="L847" s="201"/>
      <c r="N847" s="24"/>
      <c r="P847" s="24"/>
      <c r="Q847" s="23"/>
      <c r="R847" s="24"/>
      <c r="S847" s="24"/>
      <c r="T847" s="24"/>
      <c r="U847" s="24"/>
    </row>
    <row r="848" spans="5:21" ht="12.75">
      <c r="E848" s="23"/>
      <c r="F848" s="24"/>
      <c r="H848" s="23"/>
      <c r="J848" s="201"/>
      <c r="K848" s="201"/>
      <c r="L848" s="201"/>
      <c r="N848" s="24"/>
      <c r="P848" s="24"/>
      <c r="Q848" s="23"/>
      <c r="R848" s="24"/>
      <c r="S848" s="24"/>
      <c r="T848" s="24"/>
      <c r="U848" s="24"/>
    </row>
    <row r="849" spans="5:21" ht="12.75">
      <c r="E849" s="23"/>
      <c r="F849" s="24"/>
      <c r="H849" s="23"/>
      <c r="J849" s="201"/>
      <c r="K849" s="201"/>
      <c r="L849" s="201"/>
      <c r="N849" s="24"/>
      <c r="P849" s="24"/>
      <c r="Q849" s="23"/>
      <c r="R849" s="24"/>
      <c r="S849" s="24"/>
      <c r="T849" s="24"/>
      <c r="U849" s="24"/>
    </row>
    <row r="850" spans="5:21" ht="12.75">
      <c r="E850" s="23"/>
      <c r="F850" s="24"/>
      <c r="H850" s="23"/>
      <c r="J850" s="201"/>
      <c r="K850" s="201"/>
      <c r="L850" s="201"/>
      <c r="N850" s="24"/>
      <c r="P850" s="24"/>
      <c r="Q850" s="23"/>
      <c r="R850" s="24"/>
      <c r="S850" s="24"/>
      <c r="T850" s="24"/>
      <c r="U850" s="24"/>
    </row>
    <row r="851" spans="5:21" ht="12.75">
      <c r="E851" s="23"/>
      <c r="F851" s="24"/>
      <c r="H851" s="23"/>
      <c r="J851" s="201"/>
      <c r="K851" s="201"/>
      <c r="L851" s="201"/>
      <c r="N851" s="24"/>
      <c r="P851" s="24"/>
      <c r="Q851" s="23"/>
      <c r="R851" s="24"/>
      <c r="S851" s="24"/>
      <c r="T851" s="24"/>
      <c r="U851" s="24"/>
    </row>
    <row r="852" spans="5:21" ht="12.75">
      <c r="E852" s="23"/>
      <c r="F852" s="24"/>
      <c r="H852" s="23"/>
      <c r="J852" s="201"/>
      <c r="K852" s="201"/>
      <c r="L852" s="201"/>
      <c r="N852" s="24"/>
      <c r="P852" s="24"/>
      <c r="Q852" s="23"/>
      <c r="R852" s="24"/>
      <c r="S852" s="24"/>
      <c r="T852" s="24"/>
      <c r="U852" s="24"/>
    </row>
    <row r="853" spans="5:21" ht="12.75">
      <c r="E853" s="23"/>
      <c r="F853" s="24"/>
      <c r="H853" s="23"/>
      <c r="J853" s="201"/>
      <c r="K853" s="201"/>
      <c r="L853" s="201"/>
      <c r="N853" s="24"/>
      <c r="P853" s="24"/>
      <c r="Q853" s="23"/>
      <c r="R853" s="24"/>
      <c r="S853" s="24"/>
      <c r="T853" s="24"/>
      <c r="U853" s="24"/>
    </row>
    <row r="854" spans="5:21" ht="12.75">
      <c r="E854" s="23"/>
      <c r="F854" s="24"/>
      <c r="H854" s="23"/>
      <c r="J854" s="201"/>
      <c r="K854" s="201"/>
      <c r="L854" s="201"/>
      <c r="N854" s="24"/>
      <c r="P854" s="24"/>
      <c r="Q854" s="23"/>
      <c r="R854" s="24"/>
      <c r="S854" s="24"/>
      <c r="T854" s="24"/>
      <c r="U854" s="24"/>
    </row>
    <row r="855" spans="5:21" ht="12.75">
      <c r="E855" s="23"/>
      <c r="F855" s="24"/>
      <c r="H855" s="23"/>
      <c r="J855" s="201"/>
      <c r="K855" s="201"/>
      <c r="L855" s="201"/>
      <c r="N855" s="24"/>
      <c r="P855" s="24"/>
      <c r="Q855" s="23"/>
      <c r="R855" s="24"/>
      <c r="S855" s="24"/>
      <c r="T855" s="24"/>
      <c r="U855" s="24"/>
    </row>
    <row r="856" spans="5:21" ht="12.75">
      <c r="E856" s="23"/>
      <c r="F856" s="24"/>
      <c r="H856" s="23"/>
      <c r="J856" s="201"/>
      <c r="K856" s="201"/>
      <c r="L856" s="201"/>
      <c r="N856" s="24"/>
      <c r="P856" s="24"/>
      <c r="Q856" s="23"/>
      <c r="R856" s="24"/>
      <c r="S856" s="24"/>
      <c r="T856" s="24"/>
      <c r="U856" s="24"/>
    </row>
    <row r="857" spans="5:21" ht="12.75">
      <c r="E857" s="23"/>
      <c r="F857" s="24"/>
      <c r="H857" s="23"/>
      <c r="J857" s="201"/>
      <c r="K857" s="201"/>
      <c r="L857" s="201"/>
      <c r="N857" s="24"/>
      <c r="P857" s="24"/>
      <c r="Q857" s="23"/>
      <c r="R857" s="24"/>
      <c r="S857" s="24"/>
      <c r="T857" s="24"/>
      <c r="U857" s="24"/>
    </row>
    <row r="858" spans="5:21" ht="12.75">
      <c r="E858" s="23"/>
      <c r="F858" s="24"/>
      <c r="H858" s="23"/>
      <c r="J858" s="201"/>
      <c r="K858" s="201"/>
      <c r="L858" s="201"/>
      <c r="N858" s="24"/>
      <c r="P858" s="24"/>
      <c r="Q858" s="23"/>
      <c r="R858" s="24"/>
      <c r="S858" s="24"/>
      <c r="T858" s="24"/>
      <c r="U858" s="24"/>
    </row>
    <row r="859" spans="5:21" ht="12.75">
      <c r="E859" s="23"/>
      <c r="F859" s="24"/>
      <c r="H859" s="23"/>
      <c r="J859" s="201"/>
      <c r="K859" s="201"/>
      <c r="L859" s="201"/>
      <c r="N859" s="24"/>
      <c r="P859" s="24"/>
      <c r="Q859" s="23"/>
      <c r="R859" s="24"/>
      <c r="S859" s="24"/>
      <c r="T859" s="24"/>
      <c r="U859" s="24"/>
    </row>
    <row r="860" spans="5:21" ht="12.75">
      <c r="E860" s="23"/>
      <c r="F860" s="24"/>
      <c r="H860" s="23"/>
      <c r="J860" s="201"/>
      <c r="K860" s="201"/>
      <c r="L860" s="201"/>
      <c r="N860" s="24"/>
      <c r="P860" s="24"/>
      <c r="Q860" s="23"/>
      <c r="R860" s="24"/>
      <c r="S860" s="24"/>
      <c r="T860" s="24"/>
      <c r="U860" s="24"/>
    </row>
    <row r="861" spans="5:21" ht="12.75">
      <c r="E861" s="23"/>
      <c r="F861" s="24"/>
      <c r="H861" s="23"/>
      <c r="J861" s="201"/>
      <c r="K861" s="201"/>
      <c r="L861" s="201"/>
      <c r="N861" s="24"/>
      <c r="P861" s="24"/>
      <c r="Q861" s="23"/>
      <c r="R861" s="24"/>
      <c r="S861" s="24"/>
      <c r="T861" s="24"/>
      <c r="U861" s="24"/>
    </row>
    <row r="862" spans="5:21" ht="12.75">
      <c r="E862" s="23"/>
      <c r="F862" s="24"/>
      <c r="H862" s="23"/>
      <c r="J862" s="201"/>
      <c r="K862" s="201"/>
      <c r="L862" s="201"/>
      <c r="N862" s="24"/>
      <c r="P862" s="24"/>
      <c r="Q862" s="23"/>
      <c r="R862" s="24"/>
      <c r="S862" s="24"/>
      <c r="T862" s="24"/>
      <c r="U862" s="24"/>
    </row>
    <row r="863" spans="5:21" ht="12.75">
      <c r="E863" s="23"/>
      <c r="F863" s="24"/>
      <c r="H863" s="23"/>
      <c r="J863" s="201"/>
      <c r="K863" s="201"/>
      <c r="L863" s="201"/>
      <c r="N863" s="24"/>
      <c r="P863" s="24"/>
      <c r="Q863" s="23"/>
      <c r="R863" s="24"/>
      <c r="S863" s="24"/>
      <c r="T863" s="24"/>
      <c r="U863" s="24"/>
    </row>
    <row r="864" spans="5:21" ht="12.75">
      <c r="E864" s="23"/>
      <c r="F864" s="24"/>
      <c r="H864" s="23"/>
      <c r="J864" s="201"/>
      <c r="K864" s="201"/>
      <c r="L864" s="201"/>
      <c r="N864" s="24"/>
      <c r="P864" s="24"/>
      <c r="Q864" s="23"/>
      <c r="R864" s="24"/>
      <c r="S864" s="24"/>
      <c r="T864" s="24"/>
      <c r="U864" s="24"/>
    </row>
    <row r="865" spans="5:21" ht="12.75">
      <c r="E865" s="23"/>
      <c r="F865" s="24"/>
      <c r="H865" s="23"/>
      <c r="J865" s="201"/>
      <c r="K865" s="201"/>
      <c r="L865" s="201"/>
      <c r="N865" s="24"/>
      <c r="P865" s="24"/>
      <c r="Q865" s="23"/>
      <c r="R865" s="24"/>
      <c r="S865" s="24"/>
      <c r="T865" s="24"/>
      <c r="U865" s="24"/>
    </row>
    <row r="866" spans="5:21" ht="12.75">
      <c r="E866" s="23"/>
      <c r="F866" s="24"/>
      <c r="H866" s="23"/>
      <c r="J866" s="201"/>
      <c r="K866" s="201"/>
      <c r="L866" s="201"/>
      <c r="N866" s="24"/>
      <c r="P866" s="24"/>
      <c r="Q866" s="23"/>
      <c r="R866" s="24"/>
      <c r="S866" s="24"/>
      <c r="T866" s="24"/>
      <c r="U866" s="24"/>
    </row>
    <row r="867" spans="5:21" ht="12.75">
      <c r="E867" s="23"/>
      <c r="F867" s="24"/>
      <c r="H867" s="23"/>
      <c r="J867" s="201"/>
      <c r="K867" s="201"/>
      <c r="L867" s="201"/>
      <c r="N867" s="24"/>
      <c r="P867" s="24"/>
      <c r="Q867" s="23"/>
      <c r="R867" s="24"/>
      <c r="S867" s="24"/>
      <c r="T867" s="24"/>
      <c r="U867" s="24"/>
    </row>
    <row r="868" spans="5:21" ht="12.75">
      <c r="E868" s="23"/>
      <c r="F868" s="24"/>
      <c r="H868" s="23"/>
      <c r="J868" s="201"/>
      <c r="K868" s="201"/>
      <c r="L868" s="201"/>
      <c r="N868" s="24"/>
      <c r="P868" s="24"/>
      <c r="Q868" s="23"/>
      <c r="R868" s="24"/>
      <c r="S868" s="24"/>
      <c r="T868" s="24"/>
      <c r="U868" s="24"/>
    </row>
    <row r="869" spans="5:21" ht="12.75">
      <c r="E869" s="23"/>
      <c r="F869" s="24"/>
      <c r="H869" s="23"/>
      <c r="J869" s="201"/>
      <c r="K869" s="201"/>
      <c r="L869" s="201"/>
      <c r="N869" s="24"/>
      <c r="P869" s="24"/>
      <c r="Q869" s="23"/>
      <c r="R869" s="24"/>
      <c r="S869" s="24"/>
      <c r="T869" s="24"/>
      <c r="U869" s="24"/>
    </row>
    <row r="870" spans="5:21" ht="12.75">
      <c r="E870" s="23"/>
      <c r="F870" s="24"/>
      <c r="H870" s="23"/>
      <c r="J870" s="201"/>
      <c r="K870" s="201"/>
      <c r="L870" s="201"/>
      <c r="N870" s="24"/>
      <c r="P870" s="24"/>
      <c r="Q870" s="23"/>
      <c r="R870" s="24"/>
      <c r="S870" s="24"/>
      <c r="T870" s="24"/>
      <c r="U870" s="24"/>
    </row>
    <row r="871" spans="5:21" ht="12.75">
      <c r="E871" s="23"/>
      <c r="F871" s="24"/>
      <c r="H871" s="23"/>
      <c r="J871" s="201"/>
      <c r="K871" s="201"/>
      <c r="L871" s="201"/>
      <c r="N871" s="24"/>
      <c r="P871" s="24"/>
      <c r="Q871" s="23"/>
      <c r="R871" s="24"/>
      <c r="S871" s="24"/>
      <c r="T871" s="24"/>
      <c r="U871" s="24"/>
    </row>
    <row r="872" spans="5:21" ht="12.75">
      <c r="E872" s="23"/>
      <c r="F872" s="24"/>
      <c r="H872" s="23"/>
      <c r="J872" s="201"/>
      <c r="K872" s="201"/>
      <c r="L872" s="201"/>
      <c r="N872" s="24"/>
      <c r="P872" s="24"/>
      <c r="Q872" s="23"/>
      <c r="R872" s="24"/>
      <c r="S872" s="24"/>
      <c r="T872" s="24"/>
      <c r="U872" s="24"/>
    </row>
    <row r="873" spans="5:21" ht="12.75">
      <c r="E873" s="23"/>
      <c r="F873" s="24"/>
      <c r="H873" s="23"/>
      <c r="J873" s="201"/>
      <c r="K873" s="201"/>
      <c r="L873" s="201"/>
      <c r="N873" s="24"/>
      <c r="P873" s="24"/>
      <c r="Q873" s="23"/>
      <c r="R873" s="24"/>
      <c r="S873" s="24"/>
      <c r="T873" s="24"/>
      <c r="U873" s="24"/>
    </row>
    <row r="874" spans="5:21" ht="12.75">
      <c r="E874" s="23"/>
      <c r="F874" s="24"/>
      <c r="H874" s="23"/>
      <c r="J874" s="201"/>
      <c r="K874" s="201"/>
      <c r="L874" s="201"/>
      <c r="N874" s="24"/>
      <c r="P874" s="24"/>
      <c r="Q874" s="23"/>
      <c r="R874" s="24"/>
      <c r="S874" s="24"/>
      <c r="T874" s="24"/>
      <c r="U874" s="24"/>
    </row>
    <row r="875" spans="5:21" ht="12.75">
      <c r="E875" s="23"/>
      <c r="F875" s="24"/>
      <c r="H875" s="23"/>
      <c r="J875" s="201"/>
      <c r="K875" s="201"/>
      <c r="L875" s="201"/>
      <c r="N875" s="24"/>
      <c r="P875" s="24"/>
      <c r="Q875" s="23"/>
      <c r="R875" s="24"/>
      <c r="S875" s="24"/>
      <c r="T875" s="24"/>
      <c r="U875" s="24"/>
    </row>
    <row r="876" spans="5:21" ht="12.75">
      <c r="E876" s="23"/>
      <c r="F876" s="24"/>
      <c r="H876" s="23"/>
      <c r="J876" s="201"/>
      <c r="K876" s="201"/>
      <c r="L876" s="201"/>
      <c r="N876" s="24"/>
      <c r="P876" s="24"/>
      <c r="Q876" s="23"/>
      <c r="R876" s="24"/>
      <c r="S876" s="24"/>
      <c r="T876" s="24"/>
      <c r="U876" s="24"/>
    </row>
    <row r="877" spans="5:21" ht="12.75">
      <c r="E877" s="23"/>
      <c r="F877" s="24"/>
      <c r="H877" s="23"/>
      <c r="J877" s="201"/>
      <c r="K877" s="201"/>
      <c r="L877" s="201"/>
      <c r="N877" s="24"/>
      <c r="P877" s="24"/>
      <c r="Q877" s="23"/>
      <c r="R877" s="24"/>
      <c r="S877" s="24"/>
      <c r="T877" s="24"/>
      <c r="U877" s="24"/>
    </row>
    <row r="878" spans="5:21" ht="12.75">
      <c r="E878" s="23"/>
      <c r="F878" s="24"/>
      <c r="H878" s="23"/>
      <c r="J878" s="201"/>
      <c r="K878" s="201"/>
      <c r="L878" s="201"/>
      <c r="N878" s="24"/>
      <c r="P878" s="24"/>
      <c r="Q878" s="23"/>
      <c r="R878" s="24"/>
      <c r="S878" s="24"/>
      <c r="T878" s="24"/>
      <c r="U878" s="24"/>
    </row>
    <row r="879" spans="5:21" ht="12.75">
      <c r="E879" s="23"/>
      <c r="F879" s="24"/>
      <c r="H879" s="23"/>
      <c r="J879" s="201"/>
      <c r="K879" s="201"/>
      <c r="L879" s="201"/>
      <c r="N879" s="24"/>
      <c r="P879" s="24"/>
      <c r="Q879" s="23"/>
      <c r="R879" s="24"/>
      <c r="S879" s="24"/>
      <c r="T879" s="24"/>
      <c r="U879" s="24"/>
    </row>
    <row r="880" spans="5:21" ht="12.75">
      <c r="E880" s="23"/>
      <c r="F880" s="24"/>
      <c r="H880" s="23"/>
      <c r="J880" s="201"/>
      <c r="K880" s="201"/>
      <c r="L880" s="201"/>
      <c r="N880" s="24"/>
      <c r="P880" s="24"/>
      <c r="Q880" s="23"/>
      <c r="R880" s="24"/>
      <c r="S880" s="24"/>
      <c r="T880" s="24"/>
      <c r="U880" s="24"/>
    </row>
    <row r="881" spans="5:21" ht="12.75">
      <c r="E881" s="23"/>
      <c r="F881" s="24"/>
      <c r="H881" s="23"/>
      <c r="J881" s="201"/>
      <c r="K881" s="201"/>
      <c r="L881" s="201"/>
      <c r="N881" s="24"/>
      <c r="P881" s="24"/>
      <c r="Q881" s="23"/>
      <c r="R881" s="24"/>
      <c r="S881" s="24"/>
      <c r="T881" s="24"/>
      <c r="U881" s="24"/>
    </row>
    <row r="882" spans="5:21" ht="12.75">
      <c r="E882" s="23"/>
      <c r="F882" s="24"/>
      <c r="H882" s="23"/>
      <c r="J882" s="201"/>
      <c r="K882" s="201"/>
      <c r="L882" s="201"/>
      <c r="N882" s="24"/>
      <c r="P882" s="24"/>
      <c r="Q882" s="23"/>
      <c r="R882" s="24"/>
      <c r="S882" s="24"/>
      <c r="T882" s="24"/>
      <c r="U882" s="24"/>
    </row>
    <row r="883" spans="5:21" ht="12.75">
      <c r="E883" s="23"/>
      <c r="F883" s="24"/>
      <c r="H883" s="23"/>
      <c r="J883" s="201"/>
      <c r="K883" s="201"/>
      <c r="L883" s="201"/>
      <c r="N883" s="24"/>
      <c r="P883" s="24"/>
      <c r="Q883" s="23"/>
      <c r="R883" s="24"/>
      <c r="S883" s="24"/>
      <c r="T883" s="24"/>
      <c r="U883" s="24"/>
    </row>
    <row r="884" spans="5:21" ht="12.75">
      <c r="E884" s="23"/>
      <c r="F884" s="24"/>
      <c r="H884" s="23"/>
      <c r="J884" s="201"/>
      <c r="K884" s="201"/>
      <c r="L884" s="201"/>
      <c r="N884" s="24"/>
      <c r="P884" s="24"/>
      <c r="Q884" s="23"/>
      <c r="R884" s="24"/>
      <c r="S884" s="24"/>
      <c r="T884" s="24"/>
      <c r="U884" s="24"/>
    </row>
    <row r="885" spans="5:21" ht="12.75">
      <c r="E885" s="23"/>
      <c r="F885" s="24"/>
      <c r="H885" s="23"/>
      <c r="J885" s="201"/>
      <c r="K885" s="201"/>
      <c r="L885" s="201"/>
      <c r="N885" s="24"/>
      <c r="P885" s="24"/>
      <c r="Q885" s="23"/>
      <c r="R885" s="24"/>
      <c r="S885" s="24"/>
      <c r="T885" s="24"/>
      <c r="U885" s="24"/>
    </row>
    <row r="886" spans="5:21" ht="12.75">
      <c r="E886" s="23"/>
      <c r="F886" s="24"/>
      <c r="H886" s="23"/>
      <c r="J886" s="201"/>
      <c r="K886" s="201"/>
      <c r="L886" s="201"/>
      <c r="N886" s="24"/>
      <c r="P886" s="24"/>
      <c r="Q886" s="23"/>
      <c r="R886" s="24"/>
      <c r="S886" s="24"/>
      <c r="T886" s="24"/>
      <c r="U886" s="24"/>
    </row>
    <row r="887" spans="5:21" ht="12.75">
      <c r="E887" s="23"/>
      <c r="F887" s="24"/>
      <c r="H887" s="23"/>
      <c r="J887" s="201"/>
      <c r="K887" s="201"/>
      <c r="L887" s="201"/>
      <c r="N887" s="24"/>
      <c r="P887" s="24"/>
      <c r="Q887" s="23"/>
      <c r="R887" s="24"/>
      <c r="S887" s="24"/>
      <c r="T887" s="24"/>
      <c r="U887" s="24"/>
    </row>
    <row r="888" spans="5:21" ht="12.75">
      <c r="E888" s="23"/>
      <c r="F888" s="24"/>
      <c r="H888" s="23"/>
      <c r="J888" s="201"/>
      <c r="K888" s="201"/>
      <c r="L888" s="201"/>
      <c r="N888" s="24"/>
      <c r="P888" s="24"/>
      <c r="Q888" s="23"/>
      <c r="R888" s="24"/>
      <c r="S888" s="24"/>
      <c r="T888" s="24"/>
      <c r="U888" s="24"/>
    </row>
    <row r="889" spans="5:21" ht="12.75">
      <c r="E889" s="23"/>
      <c r="F889" s="24"/>
      <c r="H889" s="23"/>
      <c r="J889" s="201"/>
      <c r="K889" s="201"/>
      <c r="L889" s="201"/>
      <c r="N889" s="24"/>
      <c r="P889" s="24"/>
      <c r="Q889" s="23"/>
      <c r="R889" s="24"/>
      <c r="S889" s="24"/>
      <c r="T889" s="24"/>
      <c r="U889" s="24"/>
    </row>
    <row r="890" spans="5:21" ht="12.75">
      <c r="E890" s="23"/>
      <c r="F890" s="24"/>
      <c r="H890" s="23"/>
      <c r="J890" s="201"/>
      <c r="K890" s="201"/>
      <c r="L890" s="201"/>
      <c r="N890" s="24"/>
      <c r="P890" s="24"/>
      <c r="Q890" s="23"/>
      <c r="R890" s="24"/>
      <c r="S890" s="24"/>
      <c r="T890" s="24"/>
      <c r="U890" s="24"/>
    </row>
    <row r="891" spans="5:21" ht="12.75">
      <c r="E891" s="23"/>
      <c r="F891" s="24"/>
      <c r="H891" s="23"/>
      <c r="J891" s="201"/>
      <c r="K891" s="201"/>
      <c r="L891" s="201"/>
      <c r="N891" s="24"/>
      <c r="P891" s="24"/>
      <c r="Q891" s="23"/>
      <c r="R891" s="24"/>
      <c r="S891" s="24"/>
      <c r="T891" s="24"/>
      <c r="U891" s="24"/>
    </row>
    <row r="892" spans="5:21" ht="12.75">
      <c r="E892" s="23"/>
      <c r="F892" s="24"/>
      <c r="H892" s="23"/>
      <c r="J892" s="201"/>
      <c r="K892" s="201"/>
      <c r="L892" s="201"/>
      <c r="N892" s="24"/>
      <c r="P892" s="24"/>
      <c r="Q892" s="23"/>
      <c r="R892" s="24"/>
      <c r="S892" s="24"/>
      <c r="T892" s="24"/>
      <c r="U892" s="24"/>
    </row>
    <row r="893" spans="5:21" ht="12.75">
      <c r="E893" s="23"/>
      <c r="F893" s="24"/>
      <c r="H893" s="23"/>
      <c r="J893" s="201"/>
      <c r="K893" s="201"/>
      <c r="L893" s="201"/>
      <c r="N893" s="24"/>
      <c r="P893" s="24"/>
      <c r="Q893" s="23"/>
      <c r="R893" s="24"/>
      <c r="S893" s="24"/>
      <c r="T893" s="24"/>
      <c r="U893" s="24"/>
    </row>
    <row r="894" spans="5:21" ht="12.75">
      <c r="E894" s="23"/>
      <c r="F894" s="24"/>
      <c r="H894" s="23"/>
      <c r="J894" s="201"/>
      <c r="K894" s="201"/>
      <c r="L894" s="201"/>
      <c r="N894" s="24"/>
      <c r="P894" s="24"/>
      <c r="Q894" s="23"/>
      <c r="R894" s="24"/>
      <c r="S894" s="24"/>
      <c r="T894" s="24"/>
      <c r="U894" s="24"/>
    </row>
    <row r="895" spans="5:21" ht="12.75">
      <c r="E895" s="23"/>
      <c r="F895" s="24"/>
      <c r="H895" s="23"/>
      <c r="J895" s="201"/>
      <c r="K895" s="201"/>
      <c r="L895" s="201"/>
      <c r="N895" s="24"/>
      <c r="P895" s="24"/>
      <c r="Q895" s="23"/>
      <c r="R895" s="24"/>
      <c r="S895" s="24"/>
      <c r="T895" s="24"/>
      <c r="U895" s="24"/>
    </row>
    <row r="896" spans="5:21" ht="12.75">
      <c r="E896" s="23"/>
      <c r="F896" s="24"/>
      <c r="H896" s="23"/>
      <c r="J896" s="201"/>
      <c r="K896" s="201"/>
      <c r="L896" s="201"/>
      <c r="N896" s="24"/>
      <c r="P896" s="24"/>
      <c r="Q896" s="23"/>
      <c r="R896" s="24"/>
      <c r="S896" s="24"/>
      <c r="T896" s="24"/>
      <c r="U896" s="24"/>
    </row>
    <row r="897" spans="5:21" ht="12.75">
      <c r="E897" s="23"/>
      <c r="F897" s="24"/>
      <c r="H897" s="23"/>
      <c r="J897" s="201"/>
      <c r="K897" s="201"/>
      <c r="L897" s="201"/>
      <c r="N897" s="24"/>
      <c r="P897" s="24"/>
      <c r="Q897" s="23"/>
      <c r="R897" s="24"/>
      <c r="S897" s="24"/>
      <c r="T897" s="24"/>
      <c r="U897" s="24"/>
    </row>
    <row r="898" spans="5:21" ht="12.75">
      <c r="E898" s="23"/>
      <c r="F898" s="24"/>
      <c r="H898" s="23"/>
      <c r="J898" s="201"/>
      <c r="K898" s="201"/>
      <c r="L898" s="201"/>
      <c r="N898" s="24"/>
      <c r="P898" s="24"/>
      <c r="Q898" s="23"/>
      <c r="R898" s="24"/>
      <c r="S898" s="24"/>
      <c r="T898" s="24"/>
      <c r="U898" s="24"/>
    </row>
    <row r="899" spans="5:21" ht="12.75">
      <c r="E899" s="23"/>
      <c r="F899" s="24"/>
      <c r="H899" s="23"/>
      <c r="J899" s="201"/>
      <c r="K899" s="201"/>
      <c r="L899" s="201"/>
      <c r="N899" s="24"/>
      <c r="P899" s="24"/>
      <c r="Q899" s="23"/>
      <c r="R899" s="24"/>
      <c r="S899" s="24"/>
      <c r="T899" s="24"/>
      <c r="U899" s="24"/>
    </row>
    <row r="900" spans="5:21" ht="12.75">
      <c r="E900" s="23"/>
      <c r="F900" s="24"/>
      <c r="H900" s="23"/>
      <c r="J900" s="201"/>
      <c r="K900" s="201"/>
      <c r="L900" s="201"/>
      <c r="N900" s="24"/>
      <c r="P900" s="24"/>
      <c r="Q900" s="23"/>
      <c r="R900" s="24"/>
      <c r="S900" s="24"/>
      <c r="T900" s="24"/>
      <c r="U900" s="24"/>
    </row>
    <row r="901" spans="5:21" ht="12.75">
      <c r="E901" s="23"/>
      <c r="F901" s="24"/>
      <c r="H901" s="23"/>
      <c r="J901" s="201"/>
      <c r="K901" s="201"/>
      <c r="L901" s="201"/>
      <c r="N901" s="24"/>
      <c r="P901" s="24"/>
      <c r="Q901" s="23"/>
      <c r="R901" s="24"/>
      <c r="S901" s="24"/>
      <c r="T901" s="24"/>
      <c r="U901" s="24"/>
    </row>
    <row r="902" spans="5:21" ht="12.75">
      <c r="E902" s="23"/>
      <c r="F902" s="24"/>
      <c r="H902" s="23"/>
      <c r="J902" s="201"/>
      <c r="K902" s="201"/>
      <c r="L902" s="201"/>
      <c r="N902" s="24"/>
      <c r="P902" s="24"/>
      <c r="Q902" s="23"/>
      <c r="R902" s="24"/>
      <c r="S902" s="24"/>
      <c r="T902" s="24"/>
      <c r="U902" s="24"/>
    </row>
    <row r="903" spans="5:21" ht="12.75">
      <c r="E903" s="23"/>
      <c r="F903" s="24"/>
      <c r="H903" s="23"/>
      <c r="J903" s="201"/>
      <c r="K903" s="201"/>
      <c r="L903" s="201"/>
      <c r="N903" s="24"/>
      <c r="P903" s="24"/>
      <c r="Q903" s="23"/>
      <c r="R903" s="24"/>
      <c r="S903" s="24"/>
      <c r="T903" s="24"/>
      <c r="U903" s="24"/>
    </row>
    <row r="904" spans="5:21" ht="12.75">
      <c r="E904" s="23"/>
      <c r="F904" s="24"/>
      <c r="H904" s="23"/>
      <c r="J904" s="201"/>
      <c r="K904" s="201"/>
      <c r="L904" s="201"/>
      <c r="N904" s="24"/>
      <c r="P904" s="24"/>
      <c r="Q904" s="23"/>
      <c r="R904" s="24"/>
      <c r="S904" s="24"/>
      <c r="T904" s="24"/>
      <c r="U904" s="24"/>
    </row>
    <row r="905" spans="5:21" ht="12.75">
      <c r="E905" s="23"/>
      <c r="F905" s="24"/>
      <c r="H905" s="23"/>
      <c r="J905" s="201"/>
      <c r="K905" s="201"/>
      <c r="L905" s="201"/>
      <c r="N905" s="24"/>
      <c r="P905" s="24"/>
      <c r="Q905" s="23"/>
      <c r="R905" s="24"/>
      <c r="S905" s="24"/>
      <c r="T905" s="24"/>
      <c r="U905" s="24"/>
    </row>
    <row r="906" spans="5:21" ht="12.75">
      <c r="E906" s="23"/>
      <c r="F906" s="24"/>
      <c r="H906" s="23"/>
      <c r="J906" s="201"/>
      <c r="K906" s="201"/>
      <c r="L906" s="201"/>
      <c r="N906" s="24"/>
      <c r="P906" s="24"/>
      <c r="Q906" s="23"/>
      <c r="R906" s="24"/>
      <c r="S906" s="24"/>
      <c r="T906" s="24"/>
      <c r="U906" s="24"/>
    </row>
    <row r="907" spans="5:21" ht="12.75">
      <c r="E907" s="23"/>
      <c r="F907" s="24"/>
      <c r="H907" s="23"/>
      <c r="J907" s="201"/>
      <c r="K907" s="201"/>
      <c r="L907" s="201"/>
      <c r="N907" s="24"/>
      <c r="P907" s="24"/>
      <c r="Q907" s="23"/>
      <c r="R907" s="24"/>
      <c r="S907" s="24"/>
      <c r="T907" s="24"/>
      <c r="U907" s="24"/>
    </row>
    <row r="908" spans="5:21" ht="12.75">
      <c r="E908" s="23"/>
      <c r="F908" s="24"/>
      <c r="H908" s="23"/>
      <c r="J908" s="201"/>
      <c r="K908" s="201"/>
      <c r="L908" s="201"/>
      <c r="N908" s="24"/>
      <c r="P908" s="24"/>
      <c r="Q908" s="23"/>
      <c r="R908" s="24"/>
      <c r="S908" s="24"/>
      <c r="T908" s="24"/>
      <c r="U908" s="24"/>
    </row>
    <row r="909" spans="5:21" ht="12.75">
      <c r="E909" s="23"/>
      <c r="F909" s="24"/>
      <c r="H909" s="23"/>
      <c r="J909" s="201"/>
      <c r="K909" s="201"/>
      <c r="L909" s="201"/>
      <c r="N909" s="24"/>
      <c r="P909" s="24"/>
      <c r="Q909" s="23"/>
      <c r="R909" s="24"/>
      <c r="S909" s="24"/>
      <c r="T909" s="24"/>
      <c r="U909" s="24"/>
    </row>
    <row r="910" spans="5:21" ht="12.75">
      <c r="E910" s="23"/>
      <c r="F910" s="24"/>
      <c r="H910" s="23"/>
      <c r="J910" s="201"/>
      <c r="K910" s="201"/>
      <c r="L910" s="201"/>
      <c r="N910" s="24"/>
      <c r="P910" s="24"/>
      <c r="Q910" s="23"/>
      <c r="R910" s="24"/>
      <c r="S910" s="24"/>
      <c r="T910" s="24"/>
      <c r="U910" s="24"/>
    </row>
    <row r="911" spans="5:21" ht="12.75">
      <c r="E911" s="23"/>
      <c r="F911" s="24"/>
      <c r="H911" s="23"/>
      <c r="J911" s="201"/>
      <c r="K911" s="201"/>
      <c r="L911" s="201"/>
      <c r="N911" s="24"/>
      <c r="P911" s="24"/>
      <c r="Q911" s="23"/>
      <c r="R911" s="24"/>
      <c r="S911" s="24"/>
      <c r="T911" s="24"/>
      <c r="U911" s="24"/>
    </row>
    <row r="912" spans="5:21" ht="12.75">
      <c r="E912" s="23"/>
      <c r="F912" s="24"/>
      <c r="H912" s="23"/>
      <c r="J912" s="201"/>
      <c r="K912" s="201"/>
      <c r="L912" s="201"/>
      <c r="N912" s="24"/>
      <c r="P912" s="24"/>
      <c r="Q912" s="23"/>
      <c r="R912" s="24"/>
      <c r="S912" s="24"/>
      <c r="T912" s="24"/>
      <c r="U912" s="24"/>
    </row>
    <row r="913" spans="5:21" ht="12.75">
      <c r="E913" s="23"/>
      <c r="F913" s="24"/>
      <c r="H913" s="23"/>
      <c r="J913" s="201"/>
      <c r="K913" s="201"/>
      <c r="L913" s="201"/>
      <c r="N913" s="24"/>
      <c r="P913" s="24"/>
      <c r="Q913" s="23"/>
      <c r="R913" s="24"/>
      <c r="S913" s="24"/>
      <c r="T913" s="24"/>
      <c r="U913" s="24"/>
    </row>
    <row r="914" spans="5:21" ht="12.75">
      <c r="E914" s="23"/>
      <c r="F914" s="24"/>
      <c r="H914" s="23"/>
      <c r="J914" s="201"/>
      <c r="K914" s="201"/>
      <c r="L914" s="201"/>
      <c r="N914" s="24"/>
      <c r="P914" s="24"/>
      <c r="Q914" s="23"/>
      <c r="R914" s="24"/>
      <c r="S914" s="24"/>
      <c r="T914" s="24"/>
      <c r="U914" s="24"/>
    </row>
    <row r="915" spans="5:21" ht="12.75">
      <c r="E915" s="23"/>
      <c r="F915" s="24"/>
      <c r="H915" s="23"/>
      <c r="J915" s="201"/>
      <c r="K915" s="201"/>
      <c r="L915" s="201"/>
      <c r="N915" s="24"/>
      <c r="P915" s="24"/>
      <c r="Q915" s="23"/>
      <c r="R915" s="24"/>
      <c r="S915" s="24"/>
      <c r="T915" s="24"/>
      <c r="U915" s="24"/>
    </row>
    <row r="916" spans="5:21" ht="12.75">
      <c r="E916" s="23"/>
      <c r="F916" s="24"/>
      <c r="H916" s="23"/>
      <c r="J916" s="201"/>
      <c r="K916" s="201"/>
      <c r="L916" s="201"/>
      <c r="N916" s="24"/>
      <c r="P916" s="24"/>
      <c r="Q916" s="23"/>
      <c r="R916" s="24"/>
      <c r="S916" s="24"/>
      <c r="T916" s="24"/>
      <c r="U916" s="24"/>
    </row>
    <row r="917" spans="5:21" ht="12.75">
      <c r="E917" s="23"/>
      <c r="F917" s="24"/>
      <c r="H917" s="23"/>
      <c r="J917" s="201"/>
      <c r="K917" s="201"/>
      <c r="L917" s="201"/>
      <c r="N917" s="24"/>
      <c r="P917" s="24"/>
      <c r="Q917" s="23"/>
      <c r="R917" s="24"/>
      <c r="S917" s="24"/>
      <c r="T917" s="24"/>
      <c r="U917" s="24"/>
    </row>
    <row r="918" spans="5:21" ht="12.75">
      <c r="E918" s="23"/>
      <c r="F918" s="24"/>
      <c r="H918" s="23"/>
      <c r="J918" s="201"/>
      <c r="K918" s="201"/>
      <c r="L918" s="201"/>
      <c r="N918" s="24"/>
      <c r="P918" s="24"/>
      <c r="Q918" s="23"/>
      <c r="R918" s="24"/>
      <c r="S918" s="24"/>
      <c r="T918" s="24"/>
      <c r="U918" s="24"/>
    </row>
    <row r="919" spans="5:21" ht="12.75">
      <c r="E919" s="23"/>
      <c r="F919" s="24"/>
      <c r="H919" s="23"/>
      <c r="J919" s="201"/>
      <c r="K919" s="201"/>
      <c r="L919" s="201"/>
      <c r="N919" s="24"/>
      <c r="P919" s="24"/>
      <c r="Q919" s="23"/>
      <c r="R919" s="24"/>
      <c r="S919" s="24"/>
      <c r="T919" s="24"/>
      <c r="U919" s="24"/>
    </row>
    <row r="920" spans="5:21" ht="12.75">
      <c r="E920" s="23"/>
      <c r="F920" s="24"/>
      <c r="H920" s="23"/>
      <c r="J920" s="201"/>
      <c r="K920" s="201"/>
      <c r="L920" s="201"/>
      <c r="N920" s="24"/>
      <c r="P920" s="24"/>
      <c r="Q920" s="23"/>
      <c r="R920" s="24"/>
      <c r="S920" s="24"/>
      <c r="T920" s="24"/>
      <c r="U920" s="24"/>
    </row>
    <row r="921" spans="5:21" ht="12.75">
      <c r="E921" s="23"/>
      <c r="F921" s="24"/>
      <c r="H921" s="23"/>
      <c r="J921" s="201"/>
      <c r="K921" s="201"/>
      <c r="L921" s="201"/>
      <c r="N921" s="24"/>
      <c r="P921" s="24"/>
      <c r="Q921" s="23"/>
      <c r="R921" s="24"/>
      <c r="S921" s="24"/>
      <c r="T921" s="24"/>
      <c r="U921" s="24"/>
    </row>
    <row r="922" spans="5:21" ht="12.75">
      <c r="E922" s="23"/>
      <c r="F922" s="24"/>
      <c r="H922" s="23"/>
      <c r="J922" s="201"/>
      <c r="K922" s="201"/>
      <c r="L922" s="201"/>
      <c r="N922" s="24"/>
      <c r="P922" s="24"/>
      <c r="Q922" s="23"/>
      <c r="R922" s="24"/>
      <c r="S922" s="24"/>
      <c r="T922" s="24"/>
      <c r="U922" s="24"/>
    </row>
    <row r="923" spans="5:21" ht="12.75">
      <c r="E923" s="23"/>
      <c r="F923" s="24"/>
      <c r="H923" s="23"/>
      <c r="J923" s="201"/>
      <c r="K923" s="201"/>
      <c r="L923" s="201"/>
      <c r="N923" s="24"/>
      <c r="P923" s="24"/>
      <c r="Q923" s="23"/>
      <c r="R923" s="24"/>
      <c r="S923" s="24"/>
      <c r="T923" s="24"/>
      <c r="U923" s="24"/>
    </row>
    <row r="924" spans="5:21" ht="12.75">
      <c r="E924" s="23"/>
      <c r="F924" s="24"/>
      <c r="H924" s="23"/>
      <c r="J924" s="201"/>
      <c r="K924" s="201"/>
      <c r="L924" s="201"/>
      <c r="N924" s="24"/>
      <c r="P924" s="24"/>
      <c r="Q924" s="23"/>
      <c r="R924" s="24"/>
      <c r="S924" s="24"/>
      <c r="T924" s="24"/>
      <c r="U924" s="24"/>
    </row>
    <row r="925" spans="5:21" ht="12.75">
      <c r="E925" s="23"/>
      <c r="F925" s="24"/>
      <c r="H925" s="23"/>
      <c r="J925" s="201"/>
      <c r="K925" s="201"/>
      <c r="L925" s="201"/>
      <c r="N925" s="24"/>
      <c r="P925" s="24"/>
      <c r="Q925" s="23"/>
      <c r="R925" s="24"/>
      <c r="S925" s="24"/>
      <c r="T925" s="24"/>
      <c r="U925" s="24"/>
    </row>
    <row r="926" spans="5:21" ht="12.75">
      <c r="E926" s="23"/>
      <c r="F926" s="24"/>
      <c r="H926" s="23"/>
      <c r="J926" s="201"/>
      <c r="K926" s="201"/>
      <c r="L926" s="201"/>
      <c r="N926" s="24"/>
      <c r="P926" s="24"/>
      <c r="Q926" s="23"/>
      <c r="R926" s="24"/>
      <c r="S926" s="24"/>
      <c r="T926" s="24"/>
      <c r="U926" s="24"/>
    </row>
    <row r="927" spans="5:21" ht="12.75">
      <c r="E927" s="23"/>
      <c r="F927" s="24"/>
      <c r="H927" s="23"/>
      <c r="J927" s="201"/>
      <c r="K927" s="201"/>
      <c r="L927" s="201"/>
      <c r="N927" s="24"/>
      <c r="P927" s="24"/>
      <c r="Q927" s="23"/>
      <c r="R927" s="24"/>
      <c r="S927" s="24"/>
      <c r="T927" s="24"/>
      <c r="U927" s="24"/>
    </row>
    <row r="928" spans="5:21" ht="12.75">
      <c r="E928" s="23"/>
      <c r="F928" s="24"/>
      <c r="H928" s="23"/>
      <c r="J928" s="201"/>
      <c r="K928" s="201"/>
      <c r="L928" s="201"/>
      <c r="N928" s="24"/>
      <c r="P928" s="24"/>
      <c r="Q928" s="23"/>
      <c r="R928" s="24"/>
      <c r="S928" s="24"/>
      <c r="T928" s="24"/>
      <c r="U928" s="24"/>
    </row>
    <row r="929" spans="5:21" ht="12.75">
      <c r="E929" s="23"/>
      <c r="F929" s="24"/>
      <c r="H929" s="23"/>
      <c r="J929" s="201"/>
      <c r="K929" s="201"/>
      <c r="L929" s="201"/>
      <c r="N929" s="24"/>
      <c r="P929" s="24"/>
      <c r="Q929" s="23"/>
      <c r="R929" s="24"/>
      <c r="S929" s="24"/>
      <c r="T929" s="24"/>
      <c r="U929" s="24"/>
    </row>
    <row r="930" spans="5:21" ht="12.75">
      <c r="E930" s="23"/>
      <c r="F930" s="24"/>
      <c r="H930" s="23"/>
      <c r="J930" s="201"/>
      <c r="K930" s="201"/>
      <c r="L930" s="201"/>
      <c r="N930" s="24"/>
      <c r="P930" s="24"/>
      <c r="Q930" s="23"/>
      <c r="R930" s="24"/>
      <c r="S930" s="24"/>
      <c r="T930" s="24"/>
      <c r="U930" s="24"/>
    </row>
    <row r="931" spans="5:21" ht="12.75">
      <c r="E931" s="23"/>
      <c r="F931" s="24"/>
      <c r="H931" s="23"/>
      <c r="J931" s="201"/>
      <c r="K931" s="201"/>
      <c r="L931" s="201"/>
      <c r="N931" s="24"/>
      <c r="P931" s="24"/>
      <c r="Q931" s="23"/>
      <c r="R931" s="24"/>
      <c r="S931" s="24"/>
      <c r="T931" s="24"/>
      <c r="U931" s="24"/>
    </row>
    <row r="932" spans="5:21" ht="12.75">
      <c r="E932" s="23"/>
      <c r="F932" s="24"/>
      <c r="H932" s="23"/>
      <c r="J932" s="201"/>
      <c r="K932" s="201"/>
      <c r="L932" s="201"/>
      <c r="N932" s="24"/>
      <c r="P932" s="24"/>
      <c r="Q932" s="23"/>
      <c r="R932" s="24"/>
      <c r="S932" s="24"/>
      <c r="T932" s="24"/>
      <c r="U932" s="24"/>
    </row>
    <row r="933" spans="5:21" ht="12.75">
      <c r="E933" s="23"/>
      <c r="F933" s="24"/>
      <c r="H933" s="23"/>
      <c r="J933" s="201"/>
      <c r="K933" s="201"/>
      <c r="L933" s="201"/>
      <c r="N933" s="24"/>
      <c r="P933" s="24"/>
      <c r="Q933" s="23"/>
      <c r="R933" s="24"/>
      <c r="S933" s="24"/>
      <c r="T933" s="24"/>
      <c r="U933" s="24"/>
    </row>
    <row r="934" spans="5:21" ht="12.75">
      <c r="E934" s="23"/>
      <c r="F934" s="24"/>
      <c r="H934" s="23"/>
      <c r="J934" s="201"/>
      <c r="K934" s="201"/>
      <c r="L934" s="201"/>
      <c r="N934" s="24"/>
      <c r="P934" s="24"/>
      <c r="Q934" s="23"/>
      <c r="R934" s="24"/>
      <c r="S934" s="24"/>
      <c r="T934" s="24"/>
      <c r="U934" s="24"/>
    </row>
    <row r="935" spans="5:21" ht="12.75">
      <c r="E935" s="23"/>
      <c r="F935" s="24"/>
      <c r="H935" s="23"/>
      <c r="J935" s="201"/>
      <c r="K935" s="201"/>
      <c r="L935" s="201"/>
      <c r="N935" s="24"/>
      <c r="P935" s="24"/>
      <c r="Q935" s="23"/>
      <c r="R935" s="24"/>
      <c r="S935" s="24"/>
      <c r="T935" s="24"/>
      <c r="U935" s="24"/>
    </row>
    <row r="936" spans="5:21" ht="12.75">
      <c r="E936" s="23"/>
      <c r="F936" s="24"/>
      <c r="H936" s="23"/>
      <c r="J936" s="201"/>
      <c r="K936" s="201"/>
      <c r="L936" s="201"/>
      <c r="N936" s="24"/>
      <c r="P936" s="24"/>
      <c r="Q936" s="23"/>
      <c r="R936" s="24"/>
      <c r="S936" s="24"/>
      <c r="T936" s="24"/>
      <c r="U936" s="24"/>
    </row>
    <row r="937" spans="5:21" ht="12.75">
      <c r="E937" s="23"/>
      <c r="F937" s="24"/>
      <c r="H937" s="23"/>
      <c r="J937" s="201"/>
      <c r="K937" s="201"/>
      <c r="L937" s="201"/>
      <c r="N937" s="24"/>
      <c r="P937" s="24"/>
      <c r="Q937" s="23"/>
      <c r="R937" s="24"/>
      <c r="S937" s="24"/>
      <c r="T937" s="24"/>
      <c r="U937" s="24"/>
    </row>
    <row r="938" spans="5:21" ht="12.75">
      <c r="E938" s="23"/>
      <c r="F938" s="24"/>
      <c r="H938" s="23"/>
      <c r="J938" s="201"/>
      <c r="K938" s="201"/>
      <c r="L938" s="201"/>
      <c r="N938" s="24"/>
      <c r="P938" s="24"/>
      <c r="Q938" s="23"/>
      <c r="R938" s="24"/>
      <c r="S938" s="24"/>
      <c r="T938" s="24"/>
      <c r="U938" s="24"/>
    </row>
    <row r="939" spans="5:21" ht="12.75">
      <c r="E939" s="23"/>
      <c r="F939" s="24"/>
      <c r="H939" s="23"/>
      <c r="J939" s="201"/>
      <c r="K939" s="201"/>
      <c r="L939" s="201"/>
      <c r="N939" s="24"/>
      <c r="P939" s="24"/>
      <c r="Q939" s="23"/>
      <c r="R939" s="24"/>
      <c r="S939" s="24"/>
      <c r="T939" s="24"/>
      <c r="U939" s="24"/>
    </row>
    <row r="940" spans="5:21" ht="12.75">
      <c r="E940" s="23"/>
      <c r="F940" s="24"/>
      <c r="H940" s="23"/>
      <c r="J940" s="201"/>
      <c r="K940" s="201"/>
      <c r="L940" s="201"/>
      <c r="N940" s="24"/>
      <c r="P940" s="24"/>
      <c r="Q940" s="23"/>
      <c r="R940" s="24"/>
      <c r="S940" s="24"/>
      <c r="T940" s="24"/>
      <c r="U940" s="24"/>
    </row>
    <row r="941" spans="5:21" ht="12.75">
      <c r="E941" s="23"/>
      <c r="F941" s="24"/>
      <c r="H941" s="23"/>
      <c r="J941" s="201"/>
      <c r="K941" s="201"/>
      <c r="L941" s="201"/>
      <c r="N941" s="24"/>
      <c r="P941" s="24"/>
      <c r="Q941" s="23"/>
      <c r="R941" s="24"/>
      <c r="S941" s="24"/>
      <c r="T941" s="24"/>
      <c r="U941" s="24"/>
    </row>
    <row r="942" spans="5:21" ht="12.75">
      <c r="E942" s="23"/>
      <c r="F942" s="24"/>
      <c r="H942" s="23"/>
      <c r="J942" s="201"/>
      <c r="K942" s="201"/>
      <c r="L942" s="201"/>
      <c r="N942" s="24"/>
      <c r="P942" s="24"/>
      <c r="Q942" s="23"/>
      <c r="R942" s="24"/>
      <c r="S942" s="24"/>
      <c r="T942" s="24"/>
      <c r="U942" s="24"/>
    </row>
    <row r="943" spans="5:21" ht="12.75">
      <c r="E943" s="23"/>
      <c r="F943" s="24"/>
      <c r="H943" s="23"/>
      <c r="J943" s="201"/>
      <c r="K943" s="201"/>
      <c r="L943" s="201"/>
      <c r="N943" s="24"/>
      <c r="P943" s="24"/>
      <c r="Q943" s="23"/>
      <c r="R943" s="24"/>
      <c r="S943" s="24"/>
      <c r="T943" s="24"/>
      <c r="U943" s="24"/>
    </row>
    <row r="944" spans="5:21" ht="12.75">
      <c r="E944" s="23"/>
      <c r="F944" s="24"/>
      <c r="H944" s="23"/>
      <c r="J944" s="201"/>
      <c r="K944" s="201"/>
      <c r="L944" s="201"/>
      <c r="N944" s="24"/>
      <c r="P944" s="24"/>
      <c r="Q944" s="23"/>
      <c r="R944" s="24"/>
      <c r="S944" s="24"/>
      <c r="T944" s="24"/>
      <c r="U944" s="24"/>
    </row>
    <row r="945" spans="5:21" ht="12.75">
      <c r="E945" s="23"/>
      <c r="F945" s="24"/>
      <c r="H945" s="23"/>
      <c r="J945" s="201"/>
      <c r="K945" s="201"/>
      <c r="L945" s="201"/>
      <c r="N945" s="24"/>
      <c r="P945" s="24"/>
      <c r="Q945" s="23"/>
      <c r="R945" s="24"/>
      <c r="S945" s="24"/>
      <c r="T945" s="24"/>
      <c r="U945" s="24"/>
    </row>
    <row r="946" spans="5:21" ht="12.75">
      <c r="E946" s="23"/>
      <c r="F946" s="24"/>
      <c r="H946" s="23"/>
      <c r="J946" s="201"/>
      <c r="K946" s="201"/>
      <c r="L946" s="201"/>
      <c r="N946" s="24"/>
      <c r="P946" s="24"/>
      <c r="Q946" s="23"/>
      <c r="R946" s="24"/>
      <c r="S946" s="24"/>
      <c r="T946" s="24"/>
      <c r="U946" s="24"/>
    </row>
    <row r="947" spans="5:21" ht="12.75">
      <c r="E947" s="23"/>
      <c r="F947" s="24"/>
      <c r="H947" s="23"/>
      <c r="J947" s="201"/>
      <c r="K947" s="201"/>
      <c r="L947" s="201"/>
      <c r="N947" s="24"/>
      <c r="P947" s="24"/>
      <c r="Q947" s="23"/>
      <c r="R947" s="24"/>
      <c r="S947" s="24"/>
      <c r="T947" s="24"/>
      <c r="U947" s="24"/>
    </row>
    <row r="948" spans="5:21" ht="12.75">
      <c r="E948" s="23"/>
      <c r="F948" s="24"/>
      <c r="H948" s="23"/>
      <c r="J948" s="201"/>
      <c r="K948" s="201"/>
      <c r="L948" s="201"/>
      <c r="N948" s="24"/>
      <c r="P948" s="24"/>
      <c r="Q948" s="23"/>
      <c r="R948" s="24"/>
      <c r="S948" s="24"/>
      <c r="T948" s="24"/>
      <c r="U948" s="24"/>
    </row>
    <row r="949" spans="5:21" ht="12.75">
      <c r="E949" s="23"/>
      <c r="F949" s="24"/>
      <c r="H949" s="23"/>
      <c r="J949" s="201"/>
      <c r="K949" s="201"/>
      <c r="L949" s="201"/>
      <c r="N949" s="24"/>
      <c r="P949" s="24"/>
      <c r="Q949" s="23"/>
      <c r="R949" s="24"/>
      <c r="S949" s="24"/>
      <c r="T949" s="24"/>
      <c r="U949" s="24"/>
    </row>
    <row r="950" spans="5:21" ht="12.75">
      <c r="E950" s="23"/>
      <c r="F950" s="24"/>
      <c r="H950" s="23"/>
      <c r="J950" s="201"/>
      <c r="K950" s="201"/>
      <c r="L950" s="201"/>
      <c r="N950" s="24"/>
      <c r="P950" s="24"/>
      <c r="Q950" s="23"/>
      <c r="R950" s="24"/>
      <c r="S950" s="24"/>
      <c r="T950" s="24"/>
      <c r="U950" s="24"/>
    </row>
    <row r="951" spans="5:21" ht="12.75">
      <c r="E951" s="23"/>
      <c r="F951" s="24"/>
      <c r="H951" s="23"/>
      <c r="J951" s="201"/>
      <c r="K951" s="201"/>
      <c r="L951" s="201"/>
      <c r="N951" s="24"/>
      <c r="P951" s="24"/>
      <c r="Q951" s="23"/>
      <c r="R951" s="24"/>
      <c r="S951" s="24"/>
      <c r="T951" s="24"/>
      <c r="U951" s="24"/>
    </row>
    <row r="952" spans="5:21" ht="12.75">
      <c r="E952" s="23"/>
      <c r="F952" s="24"/>
      <c r="H952" s="23"/>
      <c r="J952" s="201"/>
      <c r="K952" s="201"/>
      <c r="L952" s="201"/>
      <c r="N952" s="24"/>
      <c r="P952" s="24"/>
      <c r="Q952" s="23"/>
      <c r="R952" s="24"/>
      <c r="S952" s="24"/>
      <c r="T952" s="24"/>
      <c r="U952" s="24"/>
    </row>
    <row r="953" spans="5:21" ht="12.75">
      <c r="E953" s="23"/>
      <c r="F953" s="24"/>
      <c r="H953" s="23"/>
      <c r="J953" s="201"/>
      <c r="K953" s="201"/>
      <c r="L953" s="201"/>
      <c r="N953" s="24"/>
      <c r="P953" s="24"/>
      <c r="Q953" s="23"/>
      <c r="R953" s="24"/>
      <c r="S953" s="24"/>
      <c r="T953" s="24"/>
      <c r="U953" s="24"/>
    </row>
    <row r="954" spans="5:21" ht="12.75">
      <c r="E954" s="23"/>
      <c r="F954" s="24"/>
      <c r="H954" s="23"/>
      <c r="J954" s="201"/>
      <c r="K954" s="201"/>
      <c r="L954" s="201"/>
      <c r="N954" s="24"/>
      <c r="P954" s="24"/>
      <c r="Q954" s="23"/>
      <c r="R954" s="24"/>
      <c r="S954" s="24"/>
      <c r="T954" s="24"/>
      <c r="U954" s="24"/>
    </row>
    <row r="955" spans="5:21" ht="12.75">
      <c r="E955" s="23"/>
      <c r="F955" s="24"/>
      <c r="H955" s="23"/>
      <c r="J955" s="201"/>
      <c r="K955" s="201"/>
      <c r="L955" s="201"/>
      <c r="N955" s="24"/>
      <c r="P955" s="24"/>
      <c r="Q955" s="23"/>
      <c r="R955" s="24"/>
      <c r="S955" s="24"/>
      <c r="T955" s="24"/>
      <c r="U955" s="24"/>
    </row>
    <row r="956" spans="5:21" ht="12.75">
      <c r="E956" s="23"/>
      <c r="F956" s="24"/>
      <c r="H956" s="23"/>
      <c r="J956" s="201"/>
      <c r="K956" s="201"/>
      <c r="L956" s="201"/>
      <c r="N956" s="24"/>
      <c r="P956" s="24"/>
      <c r="Q956" s="23"/>
      <c r="R956" s="24"/>
      <c r="S956" s="24"/>
      <c r="T956" s="24"/>
      <c r="U956" s="24"/>
    </row>
    <row r="957" spans="5:21" ht="12.75">
      <c r="E957" s="23"/>
      <c r="F957" s="24"/>
      <c r="H957" s="23"/>
      <c r="J957" s="201"/>
      <c r="K957" s="201"/>
      <c r="L957" s="201"/>
      <c r="N957" s="24"/>
      <c r="P957" s="24"/>
      <c r="Q957" s="23"/>
      <c r="R957" s="24"/>
      <c r="S957" s="24"/>
      <c r="T957" s="24"/>
      <c r="U957" s="24"/>
    </row>
    <row r="958" spans="5:21" ht="12.75">
      <c r="E958" s="23"/>
      <c r="F958" s="24"/>
      <c r="H958" s="23"/>
      <c r="J958" s="201"/>
      <c r="K958" s="201"/>
      <c r="L958" s="201"/>
      <c r="N958" s="24"/>
      <c r="P958" s="24"/>
      <c r="Q958" s="23"/>
      <c r="R958" s="24"/>
      <c r="S958" s="24"/>
      <c r="T958" s="24"/>
      <c r="U958" s="24"/>
    </row>
    <row r="959" spans="5:21" ht="12.75">
      <c r="E959" s="23"/>
      <c r="F959" s="24"/>
      <c r="H959" s="23"/>
      <c r="J959" s="201"/>
      <c r="K959" s="201"/>
      <c r="L959" s="201"/>
      <c r="N959" s="24"/>
      <c r="P959" s="24"/>
      <c r="Q959" s="23"/>
      <c r="R959" s="24"/>
      <c r="S959" s="24"/>
      <c r="T959" s="24"/>
      <c r="U959" s="24"/>
    </row>
    <row r="960" spans="5:21" ht="12.75">
      <c r="E960" s="23"/>
      <c r="F960" s="24"/>
      <c r="H960" s="23"/>
      <c r="J960" s="201"/>
      <c r="K960" s="201"/>
      <c r="L960" s="201"/>
      <c r="N960" s="24"/>
      <c r="P960" s="24"/>
      <c r="Q960" s="23"/>
      <c r="R960" s="24"/>
      <c r="S960" s="24"/>
      <c r="T960" s="24"/>
      <c r="U960" s="24"/>
    </row>
    <row r="961" spans="5:21" ht="12.75">
      <c r="E961" s="23"/>
      <c r="F961" s="24"/>
      <c r="H961" s="23"/>
      <c r="J961" s="201"/>
      <c r="K961" s="201"/>
      <c r="L961" s="201"/>
      <c r="N961" s="24"/>
      <c r="P961" s="24"/>
      <c r="Q961" s="23"/>
      <c r="R961" s="24"/>
      <c r="S961" s="24"/>
      <c r="T961" s="24"/>
      <c r="U961" s="24"/>
    </row>
    <row r="962" spans="5:21" ht="12.75">
      <c r="E962" s="23"/>
      <c r="F962" s="24"/>
      <c r="H962" s="23"/>
      <c r="J962" s="201"/>
      <c r="K962" s="201"/>
      <c r="L962" s="201"/>
      <c r="N962" s="24"/>
      <c r="P962" s="24"/>
      <c r="Q962" s="23"/>
      <c r="R962" s="24"/>
      <c r="S962" s="24"/>
      <c r="T962" s="24"/>
      <c r="U962" s="24"/>
    </row>
    <row r="963" spans="5:21" ht="12.75">
      <c r="E963" s="23"/>
      <c r="F963" s="24"/>
      <c r="H963" s="23"/>
      <c r="J963" s="201"/>
      <c r="K963" s="201"/>
      <c r="L963" s="201"/>
      <c r="N963" s="24"/>
      <c r="P963" s="24"/>
      <c r="Q963" s="23"/>
      <c r="R963" s="24"/>
      <c r="S963" s="24"/>
      <c r="T963" s="24"/>
      <c r="U963" s="24"/>
    </row>
    <row r="964" spans="5:21" ht="12.75">
      <c r="E964" s="23"/>
      <c r="F964" s="24"/>
      <c r="H964" s="23"/>
      <c r="J964" s="201"/>
      <c r="K964" s="201"/>
      <c r="L964" s="201"/>
      <c r="N964" s="24"/>
      <c r="P964" s="24"/>
      <c r="Q964" s="23"/>
      <c r="R964" s="24"/>
      <c r="S964" s="24"/>
      <c r="T964" s="24"/>
      <c r="U964" s="24"/>
    </row>
    <row r="965" spans="5:21" ht="12.75">
      <c r="E965" s="23"/>
      <c r="F965" s="24"/>
      <c r="H965" s="23"/>
      <c r="J965" s="201"/>
      <c r="K965" s="201"/>
      <c r="L965" s="201"/>
      <c r="N965" s="24"/>
      <c r="P965" s="24"/>
      <c r="Q965" s="23"/>
      <c r="R965" s="24"/>
      <c r="S965" s="24"/>
      <c r="T965" s="24"/>
      <c r="U965" s="24"/>
    </row>
    <row r="966" spans="5:21" ht="12.75">
      <c r="E966" s="23"/>
      <c r="F966" s="24"/>
      <c r="H966" s="23"/>
      <c r="J966" s="201"/>
      <c r="K966" s="201"/>
      <c r="L966" s="201"/>
      <c r="N966" s="24"/>
      <c r="P966" s="24"/>
      <c r="Q966" s="23"/>
      <c r="R966" s="24"/>
      <c r="S966" s="24"/>
      <c r="T966" s="24"/>
      <c r="U966" s="24"/>
    </row>
    <row r="967" spans="5:21" ht="12.75">
      <c r="E967" s="23"/>
      <c r="F967" s="24"/>
      <c r="H967" s="23"/>
      <c r="J967" s="201"/>
      <c r="K967" s="201"/>
      <c r="L967" s="201"/>
      <c r="N967" s="24"/>
      <c r="P967" s="24"/>
      <c r="Q967" s="23"/>
      <c r="R967" s="24"/>
      <c r="S967" s="24"/>
      <c r="T967" s="24"/>
      <c r="U967" s="24"/>
    </row>
    <row r="968" spans="5:21" ht="12.75">
      <c r="E968" s="23"/>
      <c r="F968" s="24"/>
      <c r="H968" s="23"/>
      <c r="J968" s="201"/>
      <c r="K968" s="201"/>
      <c r="L968" s="201"/>
      <c r="N968" s="24"/>
      <c r="P968" s="24"/>
      <c r="Q968" s="23"/>
      <c r="R968" s="24"/>
      <c r="S968" s="24"/>
      <c r="T968" s="24"/>
      <c r="U968" s="24"/>
    </row>
  </sheetData>
  <dataValidations count="2">
    <dataValidation type="list" allowBlank="1" showErrorMessage="1" sqref="I31" xr:uid="{35451D8C-FDC4-4B9E-858A-40E0E3F2AB2B}">
      <formula1>"Open,Inprogress,Closed"</formula1>
    </dataValidation>
    <dataValidation type="list" allowBlank="1" showErrorMessage="1" sqref="I7:I30" xr:uid="{19FE6863-264B-4385-9FED-1F68C4D2095C}">
      <formula1>"Story Completed,Story Being Tested,Story Ready For Testing,Story Peer Review,Product Owner - Verify,Story Being Developed,Story Approved"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CE16658B-0D34-4E52-A14D-0D58CD45615C}">
          <x14:formula1>
            <xm:f>Settings!$C$3:$C$20</xm:f>
          </x14:formula1>
          <xm:sqref>I2:I11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025D-6A37-4761-A815-F833E0A1E0AE}">
  <sheetPr>
    <outlinePr summaryBelow="0" summaryRight="0"/>
  </sheetPr>
  <dimension ref="A1:G667"/>
  <sheetViews>
    <sheetView showGridLines="0" workbookViewId="0">
      <selection activeCell="F6" sqref="F6"/>
    </sheetView>
  </sheetViews>
  <sheetFormatPr defaultColWidth="12.5703125" defaultRowHeight="15.75" customHeight="1"/>
  <cols>
    <col min="1" max="1" width="7" customWidth="1"/>
    <col min="2" max="2" width="11.140625" style="243" customWidth="1"/>
    <col min="3" max="3" width="13" customWidth="1"/>
    <col min="4" max="4" width="11.42578125" customWidth="1"/>
    <col min="5" max="5" width="69.5703125" style="243" customWidth="1"/>
    <col min="6" max="6" width="29.28515625" customWidth="1"/>
    <col min="7" max="7" width="29.28515625" style="53" customWidth="1"/>
    <col min="8" max="8" width="9.140625" bestFit="1" customWidth="1"/>
  </cols>
  <sheetData>
    <row r="1" spans="1:7" ht="27">
      <c r="A1" s="174" t="s">
        <v>96</v>
      </c>
      <c r="B1" s="174" t="s">
        <v>4</v>
      </c>
      <c r="C1" s="174" t="s">
        <v>99</v>
      </c>
      <c r="D1" s="174" t="s">
        <v>162</v>
      </c>
      <c r="E1" s="174" t="s">
        <v>163</v>
      </c>
      <c r="F1" s="426" t="s">
        <v>105</v>
      </c>
      <c r="G1" s="174" t="s">
        <v>16</v>
      </c>
    </row>
    <row r="2" spans="1:7" ht="29.25" customHeight="1">
      <c r="A2" s="314">
        <f>ROW() - ROW(Table24567[[#Headers],[S.No]])</f>
        <v>1</v>
      </c>
      <c r="B2" s="283" t="s">
        <v>709</v>
      </c>
      <c r="C2" s="285" t="s">
        <v>414</v>
      </c>
      <c r="D2" s="388">
        <v>46945</v>
      </c>
      <c r="E2" s="282" t="s">
        <v>955</v>
      </c>
      <c r="F2" s="427" t="s">
        <v>199</v>
      </c>
      <c r="G2" s="320"/>
    </row>
    <row r="3" spans="1:7" ht="23.25">
      <c r="A3" s="314">
        <f>ROW() - ROW(Table24567[[#Headers],[S.No]])</f>
        <v>2</v>
      </c>
      <c r="B3" s="283" t="s">
        <v>709</v>
      </c>
      <c r="C3" s="285" t="s">
        <v>414</v>
      </c>
      <c r="D3" s="388">
        <v>45797</v>
      </c>
      <c r="E3" s="418" t="s">
        <v>963</v>
      </c>
      <c r="F3" s="427" t="s">
        <v>199</v>
      </c>
      <c r="G3" s="320"/>
    </row>
    <row r="4" spans="1:7" ht="23.25">
      <c r="A4" s="314">
        <f>ROW() - ROW(Table24567[[#Headers],[S.No]])</f>
        <v>3</v>
      </c>
      <c r="B4" s="290" t="s">
        <v>709</v>
      </c>
      <c r="C4" s="283" t="s">
        <v>414</v>
      </c>
      <c r="D4" s="283">
        <v>45796</v>
      </c>
      <c r="E4" s="282" t="s">
        <v>965</v>
      </c>
      <c r="F4" s="427" t="s">
        <v>199</v>
      </c>
      <c r="G4" s="320"/>
    </row>
    <row r="5" spans="1:7" ht="12.75">
      <c r="A5" s="314">
        <f>ROW() - ROW(Table24567[[#Headers],[S.No]])</f>
        <v>4</v>
      </c>
      <c r="B5" s="283" t="s">
        <v>709</v>
      </c>
      <c r="C5" s="283" t="s">
        <v>414</v>
      </c>
      <c r="D5" s="283">
        <v>45804</v>
      </c>
      <c r="E5" s="318" t="s">
        <v>966</v>
      </c>
      <c r="F5" s="427" t="s">
        <v>199</v>
      </c>
      <c r="G5" s="320"/>
    </row>
    <row r="6" spans="1:7" ht="12.75">
      <c r="A6" s="314">
        <f>ROW() - ROW(Table24567[[#Headers],[S.No]])</f>
        <v>5</v>
      </c>
      <c r="B6" s="283" t="s">
        <v>709</v>
      </c>
      <c r="C6" s="285" t="s">
        <v>414</v>
      </c>
      <c r="D6" s="283">
        <v>45673</v>
      </c>
      <c r="E6" s="282" t="s">
        <v>969</v>
      </c>
      <c r="F6" s="427" t="s">
        <v>199</v>
      </c>
      <c r="G6" s="320"/>
    </row>
    <row r="7" spans="1:7" ht="23.25">
      <c r="A7" s="314">
        <f>ROW() - ROW(Table24567[[#Headers],[S.No]])</f>
        <v>6</v>
      </c>
      <c r="B7" s="283" t="s">
        <v>709</v>
      </c>
      <c r="C7" s="285" t="s">
        <v>414</v>
      </c>
      <c r="D7" s="283">
        <v>46986</v>
      </c>
      <c r="E7" s="282" t="s">
        <v>939</v>
      </c>
      <c r="F7" s="427" t="s">
        <v>199</v>
      </c>
      <c r="G7" s="320"/>
    </row>
    <row r="8" spans="1:7" ht="23.25">
      <c r="A8" s="314">
        <f>ROW() - ROW(Table24567[[#Headers],[S.No]])</f>
        <v>7</v>
      </c>
      <c r="B8" s="283" t="s">
        <v>709</v>
      </c>
      <c r="C8" s="285" t="s">
        <v>414</v>
      </c>
      <c r="D8" s="283">
        <v>43484</v>
      </c>
      <c r="E8" s="282" t="s">
        <v>943</v>
      </c>
      <c r="F8" s="427" t="s">
        <v>164</v>
      </c>
      <c r="G8" s="320"/>
    </row>
    <row r="9" spans="1:7" ht="12.75">
      <c r="A9" s="314">
        <f>ROW() - ROW(Table24567[[#Headers],[S.No]])</f>
        <v>8</v>
      </c>
      <c r="B9" s="283"/>
      <c r="C9" s="283"/>
      <c r="D9" s="283"/>
      <c r="E9" s="318"/>
      <c r="F9" s="427"/>
      <c r="G9" s="320"/>
    </row>
    <row r="10" spans="1:7" ht="12.75">
      <c r="A10" s="314">
        <f>ROW() - ROW(Table24567[[#Headers],[S.No]])</f>
        <v>9</v>
      </c>
      <c r="B10" s="290"/>
      <c r="C10" s="390"/>
      <c r="D10" s="388"/>
      <c r="E10" s="389"/>
      <c r="F10" s="427"/>
      <c r="G10" s="320"/>
    </row>
    <row r="11" spans="1:7" ht="12.75">
      <c r="A11" s="314">
        <f>ROW() - ROW(Table24567[[#Headers],[S.No]])</f>
        <v>10</v>
      </c>
      <c r="B11" s="283"/>
      <c r="C11" s="283"/>
      <c r="D11" s="283"/>
      <c r="E11" s="282"/>
      <c r="F11" s="427"/>
      <c r="G11" s="320"/>
    </row>
    <row r="12" spans="1:7" ht="12.75">
      <c r="A12" s="314">
        <f>ROW() - ROW(Table24567[[#Headers],[S.No]])</f>
        <v>11</v>
      </c>
      <c r="B12" s="283"/>
      <c r="C12" s="283"/>
      <c r="D12" s="283"/>
      <c r="E12" s="282"/>
      <c r="F12" s="427"/>
      <c r="G12" s="320"/>
    </row>
    <row r="13" spans="1:7" ht="12.75">
      <c r="A13" s="314">
        <f>ROW() - ROW(Table24567[[#Headers],[S.No]])</f>
        <v>12</v>
      </c>
      <c r="B13" s="283"/>
      <c r="C13" s="283"/>
      <c r="D13" s="283"/>
      <c r="E13" s="282"/>
      <c r="F13" s="427"/>
      <c r="G13" s="320"/>
    </row>
    <row r="14" spans="1:7" ht="12.75">
      <c r="A14" s="314">
        <f>ROW() - ROW(Table24567[[#Headers],[S.No]])</f>
        <v>13</v>
      </c>
      <c r="B14" s="283"/>
      <c r="C14" s="283"/>
      <c r="D14" s="283"/>
      <c r="E14" s="282"/>
      <c r="F14" s="427"/>
      <c r="G14" s="320"/>
    </row>
    <row r="15" spans="1:7" ht="12.75">
      <c r="A15" s="314">
        <f>ROW() - ROW(Table24567[[#Headers],[S.No]])</f>
        <v>14</v>
      </c>
      <c r="B15" s="283"/>
      <c r="C15" s="283"/>
      <c r="D15" s="285"/>
      <c r="E15" s="282"/>
      <c r="F15" s="427"/>
      <c r="G15" s="320"/>
    </row>
    <row r="16" spans="1:7" ht="12.75">
      <c r="A16" s="314">
        <f>ROW() - ROW(Table24567[[#Headers],[S.No]])</f>
        <v>15</v>
      </c>
      <c r="B16" s="290"/>
      <c r="C16" s="390"/>
      <c r="D16" s="283"/>
      <c r="E16" s="282"/>
      <c r="F16" s="427"/>
      <c r="G16" s="320"/>
    </row>
    <row r="17" spans="1:7" ht="12.75">
      <c r="A17" s="314">
        <f>ROW() - ROW(Table24567[[#Headers],[S.No]])</f>
        <v>16</v>
      </c>
      <c r="B17" s="290"/>
      <c r="C17" s="280"/>
      <c r="D17" s="279"/>
      <c r="E17" s="337"/>
      <c r="F17" s="427"/>
      <c r="G17" s="320"/>
    </row>
    <row r="18" spans="1:7" ht="12.75">
      <c r="A18" s="314">
        <f>ROW() - ROW(Table24567[[#Headers],[S.No]])</f>
        <v>17</v>
      </c>
      <c r="B18" s="280"/>
      <c r="C18" s="280"/>
      <c r="D18" s="283"/>
      <c r="E18" s="282"/>
      <c r="F18" s="427"/>
      <c r="G18" s="320"/>
    </row>
    <row r="19" spans="1:7" ht="12.75">
      <c r="A19" s="314">
        <f>ROW() - ROW(Table24567[[#Headers],[S.No]])</f>
        <v>18</v>
      </c>
      <c r="B19" s="280"/>
      <c r="C19" s="390"/>
      <c r="D19" s="310"/>
      <c r="E19" s="282"/>
      <c r="F19" s="427"/>
      <c r="G19" s="320"/>
    </row>
    <row r="20" spans="1:7" ht="12.75">
      <c r="A20" s="314">
        <f>ROW() - ROW(Table24567[[#Headers],[S.No]])</f>
        <v>19</v>
      </c>
      <c r="B20" s="283"/>
      <c r="C20" s="283"/>
      <c r="D20" s="283"/>
      <c r="E20" s="282"/>
      <c r="F20" s="427"/>
      <c r="G20" s="320"/>
    </row>
    <row r="21" spans="1:7" ht="12.75">
      <c r="A21" s="314">
        <f>ROW() - ROW(Table24567[[#Headers],[S.No]])</f>
        <v>20</v>
      </c>
      <c r="B21" s="283"/>
      <c r="C21" s="283"/>
      <c r="D21" s="283"/>
      <c r="E21" s="282"/>
      <c r="F21" s="427"/>
      <c r="G21" s="320"/>
    </row>
    <row r="22" spans="1:7" ht="12.75">
      <c r="A22" s="314">
        <f>ROW() - ROW(Table24567[[#Headers],[S.No]])</f>
        <v>21</v>
      </c>
      <c r="B22" s="293"/>
      <c r="C22" s="390"/>
      <c r="D22" s="310"/>
      <c r="E22" s="282"/>
      <c r="F22" s="427"/>
      <c r="G22" s="320"/>
    </row>
    <row r="23" spans="1:7" ht="12.75">
      <c r="A23" s="314">
        <f>ROW() - ROW(Table24567[[#Headers],[S.No]])</f>
        <v>22</v>
      </c>
      <c r="B23" s="283"/>
      <c r="C23" s="283"/>
      <c r="D23" s="283"/>
      <c r="E23" s="282"/>
      <c r="F23" s="427"/>
      <c r="G23" s="320"/>
    </row>
    <row r="24" spans="1:7" ht="12.75">
      <c r="A24" s="314">
        <f>ROW() - ROW(Table24567[[#Headers],[S.No]])</f>
        <v>23</v>
      </c>
      <c r="B24" s="283"/>
      <c r="C24" s="283"/>
      <c r="D24" s="283"/>
      <c r="E24" s="282"/>
      <c r="F24" s="427"/>
      <c r="G24" s="320"/>
    </row>
    <row r="25" spans="1:7" ht="12.75">
      <c r="A25" s="314">
        <f>ROW() - ROW(Table24567[[#Headers],[S.No]])</f>
        <v>24</v>
      </c>
      <c r="B25" s="279"/>
      <c r="C25" s="279"/>
      <c r="D25" s="279"/>
      <c r="E25" s="337"/>
      <c r="F25" s="428"/>
      <c r="G25" s="320"/>
    </row>
    <row r="26" spans="1:7" ht="12.75">
      <c r="A26" s="314">
        <f>ROW() - ROW(Table24567[[#Headers],[S.No]])</f>
        <v>25</v>
      </c>
      <c r="B26" s="283"/>
      <c r="C26" s="283"/>
      <c r="D26" s="283"/>
      <c r="E26" s="282"/>
      <c r="F26" s="299"/>
      <c r="G26" s="320"/>
    </row>
    <row r="27" spans="1:7" ht="12.75">
      <c r="C27" s="23"/>
      <c r="D27" s="24"/>
      <c r="F27" s="23"/>
      <c r="G27" s="3"/>
    </row>
    <row r="28" spans="1:7" ht="12.75">
      <c r="C28" s="23"/>
      <c r="D28" s="24"/>
      <c r="F28" s="23"/>
      <c r="G28" s="3"/>
    </row>
    <row r="29" spans="1:7" ht="12.75">
      <c r="C29" s="23"/>
      <c r="D29" s="24"/>
      <c r="F29" s="23"/>
      <c r="G29" s="3"/>
    </row>
    <row r="30" spans="1:7" ht="12.75">
      <c r="C30" s="23"/>
      <c r="D30" s="24"/>
      <c r="F30" s="23"/>
      <c r="G30" s="3"/>
    </row>
    <row r="31" spans="1:7" ht="12.75">
      <c r="C31" s="23"/>
      <c r="D31" s="24"/>
      <c r="F31" s="23"/>
      <c r="G31" s="3"/>
    </row>
    <row r="32" spans="1:7" ht="12.75">
      <c r="C32" s="23"/>
      <c r="D32" s="24"/>
      <c r="F32" s="23"/>
      <c r="G32" s="3"/>
    </row>
    <row r="33" spans="3:7" ht="12.75">
      <c r="C33" s="23"/>
      <c r="D33" s="24"/>
      <c r="F33" s="23"/>
      <c r="G33" s="3"/>
    </row>
    <row r="34" spans="3:7" ht="12.75">
      <c r="C34" s="23"/>
      <c r="D34" s="24"/>
      <c r="F34" s="23"/>
      <c r="G34" s="3"/>
    </row>
    <row r="35" spans="3:7" ht="12.75">
      <c r="C35" s="23"/>
      <c r="D35" s="24"/>
      <c r="F35" s="23"/>
      <c r="G35" s="3"/>
    </row>
    <row r="36" spans="3:7" ht="12.75">
      <c r="C36" s="23"/>
      <c r="D36" s="24"/>
      <c r="F36" s="23"/>
      <c r="G36" s="3"/>
    </row>
    <row r="37" spans="3:7" ht="12.75">
      <c r="C37" s="23"/>
      <c r="D37" s="24"/>
      <c r="F37" s="23"/>
      <c r="G37" s="3"/>
    </row>
    <row r="38" spans="3:7" ht="12.75">
      <c r="C38" s="23"/>
      <c r="D38" s="24"/>
      <c r="F38" s="23"/>
      <c r="G38" s="3"/>
    </row>
    <row r="39" spans="3:7" ht="12.75">
      <c r="C39" s="23"/>
      <c r="D39" s="24"/>
      <c r="F39" s="23"/>
      <c r="G39" s="3"/>
    </row>
    <row r="40" spans="3:7" ht="12.75">
      <c r="C40" s="23"/>
      <c r="D40" s="24"/>
      <c r="F40" s="23"/>
      <c r="G40" s="3"/>
    </row>
    <row r="41" spans="3:7" ht="12.75">
      <c r="C41" s="23"/>
      <c r="D41" s="24"/>
      <c r="F41" s="23"/>
      <c r="G41" s="3"/>
    </row>
    <row r="42" spans="3:7" ht="12.75">
      <c r="C42" s="23"/>
      <c r="D42" s="24"/>
      <c r="F42" s="23"/>
      <c r="G42" s="3"/>
    </row>
    <row r="43" spans="3:7" ht="12.75">
      <c r="C43" s="23"/>
      <c r="D43" s="24"/>
      <c r="F43" s="23"/>
      <c r="G43" s="3"/>
    </row>
    <row r="44" spans="3:7" ht="12.75">
      <c r="C44" s="23"/>
      <c r="D44" s="24"/>
      <c r="F44" s="23"/>
      <c r="G44" s="3"/>
    </row>
    <row r="45" spans="3:7" ht="12.75">
      <c r="C45" s="23"/>
      <c r="D45" s="24"/>
      <c r="F45" s="23"/>
      <c r="G45" s="3"/>
    </row>
    <row r="46" spans="3:7" ht="12.75">
      <c r="C46" s="23"/>
      <c r="D46" s="24"/>
      <c r="F46" s="23"/>
      <c r="G46" s="3"/>
    </row>
    <row r="47" spans="3:7" ht="12.75">
      <c r="C47" s="23"/>
      <c r="D47" s="24"/>
      <c r="F47" s="23"/>
      <c r="G47" s="3"/>
    </row>
    <row r="48" spans="3:7" ht="12.75">
      <c r="C48" s="23"/>
      <c r="D48" s="24"/>
      <c r="F48" s="23"/>
      <c r="G48" s="3"/>
    </row>
    <row r="49" spans="3:7" ht="12.75">
      <c r="C49" s="23"/>
      <c r="D49" s="24"/>
      <c r="F49" s="23"/>
      <c r="G49" s="3"/>
    </row>
    <row r="50" spans="3:7" ht="12.75">
      <c r="C50" s="23"/>
      <c r="D50" s="24"/>
      <c r="F50" s="23"/>
      <c r="G50" s="3"/>
    </row>
    <row r="51" spans="3:7" ht="12.75">
      <c r="C51" s="23"/>
      <c r="D51" s="24"/>
      <c r="F51" s="23"/>
      <c r="G51" s="3"/>
    </row>
    <row r="52" spans="3:7" ht="12.75">
      <c r="C52" s="23"/>
      <c r="D52" s="24"/>
      <c r="F52" s="23"/>
      <c r="G52" s="3"/>
    </row>
    <row r="53" spans="3:7" ht="12.75">
      <c r="C53" s="23"/>
      <c r="D53" s="24"/>
      <c r="F53" s="23"/>
      <c r="G53" s="3"/>
    </row>
    <row r="54" spans="3:7" ht="12.75">
      <c r="C54" s="23"/>
      <c r="D54" s="24"/>
      <c r="F54" s="23"/>
      <c r="G54" s="3"/>
    </row>
    <row r="55" spans="3:7" ht="12.75">
      <c r="C55" s="23"/>
      <c r="D55" s="24"/>
      <c r="F55" s="23"/>
      <c r="G55" s="3"/>
    </row>
    <row r="56" spans="3:7" ht="12.75">
      <c r="C56" s="23"/>
      <c r="D56" s="24"/>
      <c r="F56" s="23"/>
      <c r="G56" s="3"/>
    </row>
    <row r="57" spans="3:7" ht="12.75">
      <c r="C57" s="23"/>
      <c r="D57" s="24"/>
      <c r="F57" s="23"/>
      <c r="G57" s="3"/>
    </row>
    <row r="58" spans="3:7" ht="12.75">
      <c r="C58" s="23"/>
      <c r="D58" s="24"/>
      <c r="F58" s="23"/>
      <c r="G58" s="3"/>
    </row>
    <row r="59" spans="3:7" ht="12.75">
      <c r="C59" s="23"/>
      <c r="D59" s="24"/>
      <c r="F59" s="23"/>
      <c r="G59" s="3"/>
    </row>
    <row r="60" spans="3:7" ht="12.75">
      <c r="C60" s="23"/>
      <c r="D60" s="24"/>
      <c r="F60" s="23"/>
      <c r="G60" s="3"/>
    </row>
    <row r="61" spans="3:7" ht="12.75">
      <c r="C61" s="23"/>
      <c r="D61" s="24"/>
      <c r="F61" s="23"/>
      <c r="G61" s="3"/>
    </row>
    <row r="62" spans="3:7" ht="12.75">
      <c r="C62" s="23"/>
      <c r="D62" s="24"/>
      <c r="F62" s="23"/>
      <c r="G62" s="3"/>
    </row>
    <row r="63" spans="3:7" ht="12.75">
      <c r="C63" s="23"/>
      <c r="D63" s="24"/>
      <c r="F63" s="23"/>
      <c r="G63" s="3"/>
    </row>
    <row r="64" spans="3:7" ht="12.75">
      <c r="C64" s="23"/>
      <c r="D64" s="24"/>
      <c r="F64" s="23"/>
      <c r="G64" s="3"/>
    </row>
    <row r="65" spans="3:7" ht="12.75">
      <c r="C65" s="23"/>
      <c r="D65" s="24"/>
      <c r="F65" s="23"/>
      <c r="G65" s="3"/>
    </row>
    <row r="66" spans="3:7" ht="12.75">
      <c r="C66" s="23"/>
      <c r="D66" s="24"/>
      <c r="F66" s="23"/>
      <c r="G66" s="3"/>
    </row>
    <row r="67" spans="3:7" ht="12.75">
      <c r="C67" s="23"/>
      <c r="D67" s="24"/>
      <c r="F67" s="23"/>
      <c r="G67" s="3"/>
    </row>
    <row r="68" spans="3:7" ht="12.75">
      <c r="C68" s="23"/>
      <c r="D68" s="24"/>
      <c r="F68" s="23"/>
      <c r="G68" s="3"/>
    </row>
    <row r="69" spans="3:7" ht="12.75">
      <c r="C69" s="23"/>
      <c r="D69" s="24"/>
      <c r="F69" s="23"/>
      <c r="G69" s="3"/>
    </row>
    <row r="70" spans="3:7" ht="12.75">
      <c r="C70" s="23"/>
      <c r="D70" s="24"/>
      <c r="F70" s="23"/>
      <c r="G70" s="3"/>
    </row>
    <row r="71" spans="3:7" ht="12.75">
      <c r="C71" s="23"/>
      <c r="D71" s="24"/>
      <c r="F71" s="23"/>
      <c r="G71" s="3"/>
    </row>
    <row r="72" spans="3:7" ht="12.75">
      <c r="C72" s="23"/>
      <c r="D72" s="24"/>
      <c r="F72" s="23"/>
      <c r="G72" s="3"/>
    </row>
    <row r="73" spans="3:7" ht="12.75">
      <c r="C73" s="23"/>
      <c r="D73" s="24"/>
      <c r="F73" s="23"/>
      <c r="G73" s="3"/>
    </row>
    <row r="74" spans="3:7" ht="12.75">
      <c r="C74" s="23"/>
      <c r="D74" s="24"/>
      <c r="F74" s="23"/>
      <c r="G74" s="3"/>
    </row>
    <row r="75" spans="3:7" ht="12.75">
      <c r="C75" s="23"/>
      <c r="D75" s="24"/>
      <c r="F75" s="23"/>
      <c r="G75" s="3"/>
    </row>
    <row r="76" spans="3:7" ht="12.75">
      <c r="C76" s="23"/>
      <c r="D76" s="24"/>
      <c r="F76" s="23"/>
      <c r="G76" s="3"/>
    </row>
    <row r="77" spans="3:7" ht="12.75">
      <c r="C77" s="23"/>
      <c r="D77" s="24"/>
      <c r="F77" s="23"/>
      <c r="G77" s="3"/>
    </row>
    <row r="78" spans="3:7" ht="12.75">
      <c r="C78" s="23"/>
      <c r="D78" s="24"/>
      <c r="F78" s="23"/>
      <c r="G78" s="3"/>
    </row>
    <row r="79" spans="3:7" ht="12.75">
      <c r="C79" s="23"/>
      <c r="D79" s="24"/>
      <c r="F79" s="23"/>
      <c r="G79" s="3"/>
    </row>
    <row r="80" spans="3:7" ht="12.75">
      <c r="C80" s="23"/>
      <c r="D80" s="24"/>
      <c r="F80" s="23"/>
      <c r="G80" s="3"/>
    </row>
    <row r="81" spans="3:7" ht="12.75">
      <c r="C81" s="23"/>
      <c r="D81" s="24"/>
      <c r="F81" s="23"/>
      <c r="G81" s="3"/>
    </row>
    <row r="82" spans="3:7" ht="12.75">
      <c r="C82" s="23"/>
      <c r="D82" s="24"/>
      <c r="F82" s="23"/>
      <c r="G82" s="3"/>
    </row>
    <row r="83" spans="3:7" ht="12.75">
      <c r="C83" s="23"/>
      <c r="D83" s="24"/>
      <c r="F83" s="23"/>
      <c r="G83" s="3"/>
    </row>
    <row r="84" spans="3:7" ht="12.75">
      <c r="C84" s="23"/>
      <c r="D84" s="24"/>
      <c r="F84" s="23"/>
      <c r="G84" s="3"/>
    </row>
    <row r="85" spans="3:7" ht="12.75">
      <c r="C85" s="23"/>
      <c r="D85" s="24"/>
      <c r="F85" s="23"/>
      <c r="G85" s="3"/>
    </row>
    <row r="86" spans="3:7" ht="12.75">
      <c r="C86" s="23"/>
      <c r="D86" s="24"/>
      <c r="F86" s="23"/>
      <c r="G86" s="3"/>
    </row>
    <row r="87" spans="3:7" ht="12.75">
      <c r="C87" s="23"/>
      <c r="D87" s="24"/>
      <c r="F87" s="23"/>
      <c r="G87" s="3"/>
    </row>
    <row r="88" spans="3:7" ht="12.75">
      <c r="C88" s="23"/>
      <c r="D88" s="24"/>
      <c r="F88" s="23"/>
      <c r="G88" s="3"/>
    </row>
    <row r="89" spans="3:7" ht="12.75">
      <c r="C89" s="23"/>
      <c r="D89" s="24"/>
      <c r="F89" s="23"/>
      <c r="G89" s="3"/>
    </row>
    <row r="90" spans="3:7" ht="12.75">
      <c r="C90" s="23"/>
      <c r="D90" s="24"/>
      <c r="F90" s="23"/>
      <c r="G90" s="3"/>
    </row>
    <row r="91" spans="3:7" ht="12.75">
      <c r="C91" s="23"/>
      <c r="D91" s="24"/>
      <c r="F91" s="23"/>
      <c r="G91" s="3"/>
    </row>
    <row r="92" spans="3:7" ht="12.75">
      <c r="C92" s="23"/>
      <c r="D92" s="24"/>
      <c r="F92" s="23"/>
      <c r="G92" s="3"/>
    </row>
    <row r="93" spans="3:7" ht="12.75">
      <c r="C93" s="23"/>
      <c r="D93" s="24"/>
      <c r="F93" s="23"/>
      <c r="G93" s="3"/>
    </row>
    <row r="94" spans="3:7" ht="12.75">
      <c r="C94" s="23"/>
      <c r="D94" s="24"/>
      <c r="F94" s="23"/>
      <c r="G94" s="3"/>
    </row>
    <row r="95" spans="3:7" ht="12.75">
      <c r="C95" s="23"/>
      <c r="D95" s="24"/>
      <c r="F95" s="23"/>
      <c r="G95" s="3"/>
    </row>
    <row r="96" spans="3:7" ht="12.75">
      <c r="C96" s="23"/>
      <c r="D96" s="24"/>
      <c r="F96" s="23"/>
      <c r="G96" s="3"/>
    </row>
    <row r="97" spans="3:7" ht="12.75">
      <c r="C97" s="23"/>
      <c r="D97" s="24"/>
      <c r="F97" s="23"/>
      <c r="G97" s="3"/>
    </row>
    <row r="98" spans="3:7" ht="12.75">
      <c r="C98" s="23"/>
      <c r="D98" s="24"/>
      <c r="F98" s="23"/>
      <c r="G98" s="3"/>
    </row>
    <row r="99" spans="3:7" ht="12.75">
      <c r="C99" s="23"/>
      <c r="D99" s="24"/>
      <c r="F99" s="23"/>
      <c r="G99" s="3"/>
    </row>
    <row r="100" spans="3:7" ht="12.75">
      <c r="C100" s="23"/>
      <c r="D100" s="24"/>
      <c r="F100" s="23"/>
      <c r="G100" s="3"/>
    </row>
    <row r="101" spans="3:7" ht="12.75">
      <c r="C101" s="23"/>
      <c r="D101" s="24"/>
      <c r="F101" s="23"/>
      <c r="G101" s="3"/>
    </row>
    <row r="102" spans="3:7" ht="12.75">
      <c r="C102" s="23"/>
      <c r="D102" s="24"/>
      <c r="F102" s="23"/>
      <c r="G102" s="3"/>
    </row>
    <row r="103" spans="3:7" ht="12.75">
      <c r="C103" s="23"/>
      <c r="D103" s="24"/>
      <c r="F103" s="23"/>
      <c r="G103" s="3"/>
    </row>
    <row r="104" spans="3:7" ht="12.75">
      <c r="C104" s="23"/>
      <c r="D104" s="24"/>
      <c r="F104" s="23"/>
      <c r="G104" s="3"/>
    </row>
    <row r="105" spans="3:7" ht="12.75">
      <c r="C105" s="23"/>
      <c r="D105" s="24"/>
      <c r="F105" s="23"/>
      <c r="G105" s="3"/>
    </row>
    <row r="106" spans="3:7" ht="12.75">
      <c r="C106" s="23"/>
      <c r="D106" s="24"/>
      <c r="F106" s="23"/>
      <c r="G106" s="3"/>
    </row>
    <row r="107" spans="3:7" ht="12.75">
      <c r="C107" s="23"/>
      <c r="D107" s="24"/>
      <c r="F107" s="23"/>
      <c r="G107" s="3"/>
    </row>
    <row r="108" spans="3:7" ht="12.75">
      <c r="C108" s="23"/>
      <c r="D108" s="24"/>
      <c r="F108" s="23"/>
      <c r="G108" s="3"/>
    </row>
    <row r="109" spans="3:7" ht="12.75">
      <c r="C109" s="23"/>
      <c r="D109" s="24"/>
      <c r="F109" s="23"/>
      <c r="G109" s="3"/>
    </row>
    <row r="110" spans="3:7" ht="12.75">
      <c r="C110" s="23"/>
      <c r="D110" s="24"/>
      <c r="F110" s="23"/>
      <c r="G110" s="3"/>
    </row>
    <row r="111" spans="3:7" ht="12.75">
      <c r="C111" s="23"/>
      <c r="D111" s="24"/>
      <c r="F111" s="23"/>
      <c r="G111" s="3"/>
    </row>
    <row r="112" spans="3:7" ht="12.75">
      <c r="C112" s="23"/>
      <c r="D112" s="24"/>
      <c r="F112" s="23"/>
      <c r="G112" s="3"/>
    </row>
    <row r="113" spans="3:7" ht="12.75">
      <c r="C113" s="23"/>
      <c r="D113" s="24"/>
      <c r="F113" s="23"/>
      <c r="G113" s="3"/>
    </row>
    <row r="114" spans="3:7" ht="12.75">
      <c r="C114" s="23"/>
      <c r="D114" s="24"/>
      <c r="F114" s="23"/>
      <c r="G114" s="3"/>
    </row>
    <row r="115" spans="3:7" ht="12.75">
      <c r="C115" s="23"/>
      <c r="D115" s="24"/>
      <c r="F115" s="23"/>
      <c r="G115" s="3"/>
    </row>
    <row r="116" spans="3:7" ht="12.75">
      <c r="C116" s="23"/>
      <c r="D116" s="24"/>
      <c r="F116" s="23"/>
      <c r="G116" s="3"/>
    </row>
    <row r="117" spans="3:7" ht="12.75">
      <c r="C117" s="23"/>
      <c r="D117" s="24"/>
      <c r="F117" s="23"/>
      <c r="G117" s="3"/>
    </row>
    <row r="118" spans="3:7" ht="12.75">
      <c r="C118" s="23"/>
      <c r="D118" s="24"/>
      <c r="F118" s="23"/>
      <c r="G118" s="3"/>
    </row>
    <row r="119" spans="3:7" ht="12.75">
      <c r="C119" s="23"/>
      <c r="D119" s="24"/>
      <c r="F119" s="23"/>
      <c r="G119" s="3"/>
    </row>
    <row r="120" spans="3:7" ht="12.75">
      <c r="C120" s="23"/>
      <c r="D120" s="24"/>
      <c r="F120" s="23"/>
      <c r="G120" s="3"/>
    </row>
    <row r="121" spans="3:7" ht="12.75">
      <c r="C121" s="23"/>
      <c r="D121" s="24"/>
      <c r="F121" s="23"/>
      <c r="G121" s="3"/>
    </row>
    <row r="122" spans="3:7" ht="12.75">
      <c r="C122" s="23"/>
      <c r="D122" s="24"/>
      <c r="F122" s="23"/>
      <c r="G122" s="3"/>
    </row>
    <row r="123" spans="3:7" ht="12.75">
      <c r="C123" s="23"/>
      <c r="D123" s="24"/>
      <c r="F123" s="23"/>
      <c r="G123" s="3"/>
    </row>
    <row r="124" spans="3:7" ht="12.75">
      <c r="C124" s="23"/>
      <c r="D124" s="24"/>
      <c r="F124" s="23"/>
      <c r="G124" s="3"/>
    </row>
    <row r="125" spans="3:7" ht="12.75">
      <c r="C125" s="23"/>
      <c r="D125" s="24"/>
      <c r="F125" s="23"/>
      <c r="G125" s="3"/>
    </row>
    <row r="126" spans="3:7" ht="12.75">
      <c r="C126" s="23"/>
      <c r="D126" s="24"/>
      <c r="F126" s="23"/>
      <c r="G126" s="3"/>
    </row>
    <row r="127" spans="3:7" ht="12.75">
      <c r="C127" s="23"/>
      <c r="D127" s="24"/>
      <c r="F127" s="23"/>
      <c r="G127" s="3"/>
    </row>
    <row r="128" spans="3:7" ht="12.75">
      <c r="C128" s="23"/>
      <c r="D128" s="24"/>
      <c r="F128" s="23"/>
      <c r="G128" s="3"/>
    </row>
    <row r="129" spans="3:7" ht="12.75">
      <c r="C129" s="23"/>
      <c r="D129" s="24"/>
      <c r="F129" s="23"/>
      <c r="G129" s="3"/>
    </row>
    <row r="130" spans="3:7" ht="12.75">
      <c r="C130" s="23"/>
      <c r="D130" s="24"/>
      <c r="F130" s="23"/>
      <c r="G130" s="3"/>
    </row>
    <row r="131" spans="3:7" ht="12.75">
      <c r="C131" s="23"/>
      <c r="D131" s="24"/>
      <c r="F131" s="23"/>
      <c r="G131" s="3"/>
    </row>
    <row r="132" spans="3:7" ht="12.75">
      <c r="C132" s="23"/>
      <c r="D132" s="24"/>
      <c r="F132" s="23"/>
      <c r="G132" s="3"/>
    </row>
    <row r="133" spans="3:7" ht="12.75">
      <c r="C133" s="23"/>
      <c r="D133" s="24"/>
      <c r="F133" s="23"/>
      <c r="G133" s="3"/>
    </row>
    <row r="134" spans="3:7" ht="12.75">
      <c r="C134" s="23"/>
      <c r="D134" s="24"/>
      <c r="F134" s="23"/>
      <c r="G134" s="3"/>
    </row>
    <row r="135" spans="3:7" ht="12.75">
      <c r="C135" s="23"/>
      <c r="D135" s="24"/>
      <c r="F135" s="23"/>
      <c r="G135" s="3"/>
    </row>
    <row r="136" spans="3:7" ht="12.75">
      <c r="C136" s="23"/>
      <c r="D136" s="24"/>
      <c r="F136" s="23"/>
      <c r="G136" s="3"/>
    </row>
    <row r="137" spans="3:7" ht="12.75">
      <c r="C137" s="23"/>
      <c r="D137" s="24"/>
      <c r="F137" s="23"/>
      <c r="G137" s="3"/>
    </row>
    <row r="138" spans="3:7" ht="12.75">
      <c r="C138" s="23"/>
      <c r="D138" s="24"/>
      <c r="F138" s="23"/>
      <c r="G138" s="3"/>
    </row>
    <row r="139" spans="3:7" ht="12.75">
      <c r="C139" s="23"/>
      <c r="D139" s="24"/>
      <c r="F139" s="23"/>
      <c r="G139" s="3"/>
    </row>
    <row r="140" spans="3:7" ht="12.75">
      <c r="C140" s="23"/>
      <c r="D140" s="24"/>
      <c r="F140" s="23"/>
      <c r="G140" s="3"/>
    </row>
    <row r="141" spans="3:7" ht="12.75">
      <c r="C141" s="23"/>
      <c r="D141" s="24"/>
      <c r="F141" s="23"/>
      <c r="G141" s="3"/>
    </row>
    <row r="142" spans="3:7" ht="12.75">
      <c r="C142" s="23"/>
      <c r="D142" s="24"/>
      <c r="F142" s="23"/>
      <c r="G142" s="3"/>
    </row>
    <row r="143" spans="3:7" ht="12.75">
      <c r="C143" s="23"/>
      <c r="D143" s="24"/>
      <c r="F143" s="23"/>
      <c r="G143" s="3"/>
    </row>
    <row r="144" spans="3:7" ht="12.75">
      <c r="C144" s="23"/>
      <c r="D144" s="24"/>
      <c r="F144" s="23"/>
      <c r="G144" s="3"/>
    </row>
    <row r="145" spans="3:7" ht="12.75">
      <c r="C145" s="23"/>
      <c r="D145" s="24"/>
      <c r="F145" s="23"/>
      <c r="G145" s="3"/>
    </row>
    <row r="146" spans="3:7" ht="12.75">
      <c r="C146" s="23"/>
      <c r="D146" s="24"/>
      <c r="F146" s="23"/>
      <c r="G146" s="3"/>
    </row>
    <row r="147" spans="3:7" ht="12.75">
      <c r="C147" s="23"/>
      <c r="D147" s="24"/>
      <c r="F147" s="23"/>
      <c r="G147" s="3"/>
    </row>
    <row r="148" spans="3:7" ht="12.75">
      <c r="C148" s="23"/>
      <c r="D148" s="24"/>
      <c r="F148" s="23"/>
      <c r="G148" s="3"/>
    </row>
    <row r="149" spans="3:7" ht="12.75">
      <c r="C149" s="23"/>
      <c r="D149" s="24"/>
      <c r="F149" s="23"/>
      <c r="G149" s="3"/>
    </row>
    <row r="150" spans="3:7" ht="12.75">
      <c r="C150" s="23"/>
      <c r="D150" s="24"/>
      <c r="F150" s="23"/>
      <c r="G150" s="3"/>
    </row>
    <row r="151" spans="3:7" ht="12.75">
      <c r="C151" s="23"/>
      <c r="D151" s="24"/>
      <c r="F151" s="23"/>
      <c r="G151" s="3"/>
    </row>
    <row r="152" spans="3:7" ht="12.75">
      <c r="C152" s="23"/>
      <c r="D152" s="24"/>
      <c r="F152" s="23"/>
      <c r="G152" s="3"/>
    </row>
    <row r="153" spans="3:7" ht="12.75">
      <c r="C153" s="23"/>
      <c r="D153" s="24"/>
      <c r="F153" s="23"/>
      <c r="G153" s="3"/>
    </row>
    <row r="154" spans="3:7" ht="12.75">
      <c r="C154" s="23"/>
      <c r="D154" s="24"/>
      <c r="F154" s="23"/>
      <c r="G154" s="3"/>
    </row>
    <row r="155" spans="3:7" ht="12.75">
      <c r="C155" s="23"/>
      <c r="D155" s="24"/>
      <c r="F155" s="23"/>
      <c r="G155" s="3"/>
    </row>
    <row r="156" spans="3:7" ht="12.75">
      <c r="C156" s="23"/>
      <c r="D156" s="24"/>
      <c r="F156" s="23"/>
      <c r="G156" s="3"/>
    </row>
    <row r="157" spans="3:7" ht="12.75">
      <c r="C157" s="23"/>
      <c r="D157" s="24"/>
      <c r="F157" s="23"/>
      <c r="G157" s="3"/>
    </row>
    <row r="158" spans="3:7" ht="12.75">
      <c r="C158" s="23"/>
      <c r="D158" s="24"/>
      <c r="F158" s="23"/>
      <c r="G158" s="3"/>
    </row>
    <row r="159" spans="3:7" ht="12.75">
      <c r="C159" s="23"/>
      <c r="D159" s="24"/>
      <c r="F159" s="23"/>
      <c r="G159" s="3"/>
    </row>
    <row r="160" spans="3:7" ht="12.75">
      <c r="C160" s="23"/>
      <c r="D160" s="24"/>
      <c r="F160" s="23"/>
      <c r="G160" s="3"/>
    </row>
    <row r="161" spans="3:7" ht="12.75">
      <c r="C161" s="23"/>
      <c r="D161" s="24"/>
      <c r="F161" s="23"/>
      <c r="G161" s="3"/>
    </row>
    <row r="162" spans="3:7" ht="12.75">
      <c r="C162" s="23"/>
      <c r="D162" s="24"/>
      <c r="F162" s="23"/>
      <c r="G162" s="3"/>
    </row>
    <row r="163" spans="3:7" ht="12.75">
      <c r="C163" s="23"/>
      <c r="D163" s="24"/>
      <c r="F163" s="23"/>
      <c r="G163" s="3"/>
    </row>
    <row r="164" spans="3:7" ht="12.75">
      <c r="C164" s="23"/>
      <c r="D164" s="24"/>
      <c r="F164" s="23"/>
      <c r="G164" s="3"/>
    </row>
    <row r="165" spans="3:7" ht="12.75">
      <c r="C165" s="23"/>
      <c r="D165" s="24"/>
      <c r="F165" s="23"/>
      <c r="G165" s="3"/>
    </row>
    <row r="166" spans="3:7" ht="12.75">
      <c r="C166" s="23"/>
      <c r="D166" s="24"/>
      <c r="F166" s="23"/>
      <c r="G166" s="3"/>
    </row>
    <row r="167" spans="3:7" ht="12.75">
      <c r="C167" s="23"/>
      <c r="D167" s="24"/>
      <c r="F167" s="23"/>
      <c r="G167" s="3"/>
    </row>
    <row r="168" spans="3:7" ht="12.75">
      <c r="C168" s="23"/>
      <c r="D168" s="24"/>
      <c r="F168" s="23"/>
      <c r="G168" s="3"/>
    </row>
    <row r="169" spans="3:7" ht="12.75">
      <c r="C169" s="23"/>
      <c r="D169" s="24"/>
      <c r="F169" s="23"/>
      <c r="G169" s="3"/>
    </row>
    <row r="170" spans="3:7" ht="12.75">
      <c r="C170" s="23"/>
      <c r="D170" s="24"/>
      <c r="F170" s="23"/>
      <c r="G170" s="3"/>
    </row>
    <row r="171" spans="3:7" ht="12.75">
      <c r="C171" s="23"/>
      <c r="D171" s="24"/>
      <c r="F171" s="23"/>
      <c r="G171" s="3"/>
    </row>
    <row r="172" spans="3:7" ht="12.75">
      <c r="C172" s="23"/>
      <c r="D172" s="24"/>
      <c r="F172" s="23"/>
      <c r="G172" s="3"/>
    </row>
    <row r="173" spans="3:7" ht="12.75">
      <c r="C173" s="23"/>
      <c r="D173" s="24"/>
      <c r="F173" s="23"/>
      <c r="G173" s="3"/>
    </row>
    <row r="174" spans="3:7" ht="12.75">
      <c r="C174" s="23"/>
      <c r="D174" s="24"/>
      <c r="F174" s="23"/>
      <c r="G174" s="3"/>
    </row>
    <row r="175" spans="3:7" ht="12.75">
      <c r="C175" s="23"/>
      <c r="D175" s="24"/>
      <c r="F175" s="23"/>
      <c r="G175" s="3"/>
    </row>
    <row r="176" spans="3:7" ht="12.75">
      <c r="C176" s="23"/>
      <c r="D176" s="24"/>
      <c r="F176" s="23"/>
      <c r="G176" s="3"/>
    </row>
    <row r="177" spans="3:7" ht="12.75">
      <c r="C177" s="23"/>
      <c r="D177" s="24"/>
      <c r="F177" s="23"/>
      <c r="G177" s="3"/>
    </row>
    <row r="178" spans="3:7" ht="12.75">
      <c r="C178" s="23"/>
      <c r="D178" s="24"/>
      <c r="F178" s="23"/>
      <c r="G178" s="3"/>
    </row>
    <row r="179" spans="3:7" ht="12.75">
      <c r="C179" s="23"/>
      <c r="D179" s="24"/>
      <c r="F179" s="23"/>
      <c r="G179" s="3"/>
    </row>
    <row r="180" spans="3:7" ht="12.75">
      <c r="C180" s="23"/>
      <c r="D180" s="24"/>
      <c r="F180" s="23"/>
      <c r="G180" s="3"/>
    </row>
    <row r="181" spans="3:7" ht="12.75">
      <c r="C181" s="23"/>
      <c r="D181" s="24"/>
      <c r="F181" s="23"/>
      <c r="G181" s="3"/>
    </row>
    <row r="182" spans="3:7" ht="12.75">
      <c r="C182" s="23"/>
      <c r="D182" s="24"/>
      <c r="F182" s="23"/>
      <c r="G182" s="3"/>
    </row>
    <row r="183" spans="3:7" ht="12.75">
      <c r="C183" s="23"/>
      <c r="D183" s="24"/>
      <c r="F183" s="23"/>
      <c r="G183" s="3"/>
    </row>
    <row r="184" spans="3:7" ht="12.75">
      <c r="C184" s="23"/>
      <c r="D184" s="24"/>
      <c r="F184" s="23"/>
      <c r="G184" s="3"/>
    </row>
    <row r="185" spans="3:7" ht="12.75">
      <c r="C185" s="23"/>
      <c r="D185" s="24"/>
      <c r="F185" s="23"/>
      <c r="G185" s="3"/>
    </row>
    <row r="186" spans="3:7" ht="12.75">
      <c r="C186" s="23"/>
      <c r="D186" s="24"/>
      <c r="F186" s="23"/>
      <c r="G186" s="3"/>
    </row>
    <row r="187" spans="3:7" ht="12.75">
      <c r="C187" s="23"/>
      <c r="D187" s="24"/>
      <c r="F187" s="23"/>
      <c r="G187" s="3"/>
    </row>
    <row r="188" spans="3:7" ht="12.75">
      <c r="C188" s="23"/>
      <c r="D188" s="24"/>
      <c r="F188" s="23"/>
      <c r="G188" s="3"/>
    </row>
    <row r="189" spans="3:7" ht="12.75">
      <c r="C189" s="23"/>
      <c r="D189" s="24"/>
      <c r="F189" s="23"/>
      <c r="G189" s="3"/>
    </row>
    <row r="190" spans="3:7" ht="12.75">
      <c r="C190" s="23"/>
      <c r="D190" s="24"/>
      <c r="F190" s="23"/>
      <c r="G190" s="3"/>
    </row>
    <row r="191" spans="3:7" ht="12.75">
      <c r="C191" s="23"/>
      <c r="D191" s="24"/>
      <c r="F191" s="23"/>
      <c r="G191" s="3"/>
    </row>
    <row r="192" spans="3:7" ht="12.75">
      <c r="C192" s="23"/>
      <c r="D192" s="24"/>
      <c r="F192" s="23"/>
      <c r="G192" s="3"/>
    </row>
    <row r="193" spans="3:7" ht="12.75">
      <c r="C193" s="23"/>
      <c r="D193" s="24"/>
      <c r="F193" s="23"/>
      <c r="G193" s="3"/>
    </row>
    <row r="194" spans="3:7" ht="12.75">
      <c r="C194" s="23"/>
      <c r="D194" s="24"/>
      <c r="F194" s="23"/>
      <c r="G194" s="3"/>
    </row>
    <row r="195" spans="3:7" ht="12.75">
      <c r="C195" s="23"/>
      <c r="D195" s="24"/>
      <c r="F195" s="23"/>
      <c r="G195" s="3"/>
    </row>
    <row r="196" spans="3:7" ht="12.75">
      <c r="C196" s="23"/>
      <c r="D196" s="24"/>
      <c r="F196" s="23"/>
      <c r="G196" s="3"/>
    </row>
    <row r="197" spans="3:7" ht="12.75">
      <c r="C197" s="23"/>
      <c r="D197" s="24"/>
      <c r="F197" s="23"/>
      <c r="G197" s="3"/>
    </row>
    <row r="198" spans="3:7" ht="12.75">
      <c r="C198" s="23"/>
      <c r="D198" s="24"/>
      <c r="F198" s="23"/>
      <c r="G198" s="3"/>
    </row>
    <row r="199" spans="3:7" ht="12.75">
      <c r="C199" s="23"/>
      <c r="D199" s="24"/>
      <c r="F199" s="23"/>
      <c r="G199" s="3"/>
    </row>
    <row r="200" spans="3:7" ht="12.75">
      <c r="C200" s="23"/>
      <c r="D200" s="24"/>
      <c r="F200" s="23"/>
      <c r="G200" s="3"/>
    </row>
    <row r="201" spans="3:7" ht="12.75">
      <c r="C201" s="23"/>
      <c r="D201" s="24"/>
      <c r="F201" s="23"/>
      <c r="G201" s="3"/>
    </row>
    <row r="202" spans="3:7" ht="12.75">
      <c r="C202" s="23"/>
      <c r="D202" s="24"/>
      <c r="F202" s="23"/>
      <c r="G202" s="3"/>
    </row>
    <row r="203" spans="3:7" ht="12.75">
      <c r="C203" s="23"/>
      <c r="D203" s="24"/>
      <c r="F203" s="23"/>
      <c r="G203" s="3"/>
    </row>
    <row r="204" spans="3:7" ht="12.75">
      <c r="C204" s="23"/>
      <c r="D204" s="24"/>
      <c r="F204" s="23"/>
      <c r="G204" s="3"/>
    </row>
    <row r="205" spans="3:7" ht="12.75">
      <c r="C205" s="23"/>
      <c r="D205" s="24"/>
      <c r="F205" s="23"/>
      <c r="G205" s="3"/>
    </row>
    <row r="206" spans="3:7" ht="12.75">
      <c r="C206" s="23"/>
      <c r="D206" s="24"/>
      <c r="F206" s="23"/>
      <c r="G206" s="3"/>
    </row>
    <row r="207" spans="3:7" ht="12.75">
      <c r="C207" s="23"/>
      <c r="D207" s="24"/>
      <c r="F207" s="23"/>
      <c r="G207" s="3"/>
    </row>
    <row r="208" spans="3:7" ht="12.75">
      <c r="C208" s="23"/>
      <c r="D208" s="24"/>
      <c r="F208" s="23"/>
      <c r="G208" s="3"/>
    </row>
    <row r="209" spans="3:7" ht="12.75">
      <c r="C209" s="23"/>
      <c r="D209" s="24"/>
      <c r="F209" s="23"/>
      <c r="G209" s="3"/>
    </row>
    <row r="210" spans="3:7" ht="12.75">
      <c r="C210" s="23"/>
      <c r="D210" s="24"/>
      <c r="F210" s="23"/>
      <c r="G210" s="3"/>
    </row>
    <row r="211" spans="3:7" ht="12.75">
      <c r="C211" s="23"/>
      <c r="D211" s="24"/>
      <c r="F211" s="23"/>
      <c r="G211" s="3"/>
    </row>
    <row r="212" spans="3:7" ht="12.75">
      <c r="C212" s="23"/>
      <c r="D212" s="24"/>
      <c r="F212" s="23"/>
      <c r="G212" s="3"/>
    </row>
    <row r="213" spans="3:7" ht="12.75">
      <c r="C213" s="23"/>
      <c r="D213" s="24"/>
      <c r="F213" s="23"/>
      <c r="G213" s="3"/>
    </row>
    <row r="214" spans="3:7" ht="12.75">
      <c r="C214" s="23"/>
      <c r="D214" s="24"/>
      <c r="F214" s="23"/>
      <c r="G214" s="3"/>
    </row>
    <row r="215" spans="3:7" ht="12.75">
      <c r="C215" s="23"/>
      <c r="D215" s="24"/>
      <c r="F215" s="23"/>
      <c r="G215" s="3"/>
    </row>
    <row r="216" spans="3:7" ht="12.75">
      <c r="C216" s="23"/>
      <c r="D216" s="24"/>
      <c r="F216" s="23"/>
      <c r="G216" s="3"/>
    </row>
    <row r="217" spans="3:7" ht="12.75">
      <c r="C217" s="23"/>
      <c r="D217" s="24"/>
      <c r="F217" s="23"/>
      <c r="G217" s="3"/>
    </row>
    <row r="218" spans="3:7" ht="12.75">
      <c r="C218" s="23"/>
      <c r="D218" s="24"/>
      <c r="F218" s="23"/>
      <c r="G218" s="3"/>
    </row>
    <row r="219" spans="3:7" ht="12.75">
      <c r="C219" s="23"/>
      <c r="D219" s="24"/>
      <c r="F219" s="23"/>
      <c r="G219" s="3"/>
    </row>
    <row r="220" spans="3:7" ht="12.75">
      <c r="C220" s="23"/>
      <c r="D220" s="24"/>
      <c r="F220" s="23"/>
      <c r="G220" s="3"/>
    </row>
    <row r="221" spans="3:7" ht="12.75">
      <c r="C221" s="23"/>
      <c r="D221" s="24"/>
      <c r="F221" s="23"/>
      <c r="G221" s="3"/>
    </row>
    <row r="222" spans="3:7" ht="12.75">
      <c r="C222" s="23"/>
      <c r="D222" s="24"/>
      <c r="F222" s="23"/>
      <c r="G222" s="3"/>
    </row>
    <row r="223" spans="3:7" ht="12.75">
      <c r="C223" s="23"/>
      <c r="D223" s="24"/>
      <c r="F223" s="23"/>
      <c r="G223" s="3"/>
    </row>
    <row r="224" spans="3:7" ht="12.75">
      <c r="C224" s="23"/>
      <c r="D224" s="24"/>
      <c r="F224" s="23"/>
      <c r="G224" s="3"/>
    </row>
    <row r="225" spans="3:7" ht="12.75">
      <c r="C225" s="23"/>
      <c r="D225" s="24"/>
      <c r="F225" s="23"/>
      <c r="G225" s="3"/>
    </row>
    <row r="226" spans="3:7" ht="12.75">
      <c r="C226" s="23"/>
      <c r="D226" s="24"/>
      <c r="F226" s="23"/>
      <c r="G226" s="3"/>
    </row>
    <row r="227" spans="3:7" ht="12.75">
      <c r="C227" s="23"/>
      <c r="D227" s="24"/>
      <c r="F227" s="23"/>
      <c r="G227" s="3"/>
    </row>
    <row r="228" spans="3:7" ht="12.75">
      <c r="C228" s="23"/>
      <c r="D228" s="24"/>
      <c r="F228" s="23"/>
      <c r="G228" s="3"/>
    </row>
    <row r="229" spans="3:7" ht="12.75">
      <c r="C229" s="23"/>
      <c r="D229" s="24"/>
      <c r="F229" s="23"/>
      <c r="G229" s="3"/>
    </row>
    <row r="230" spans="3:7" ht="12.75">
      <c r="C230" s="23"/>
      <c r="D230" s="24"/>
      <c r="F230" s="23"/>
      <c r="G230" s="3"/>
    </row>
    <row r="231" spans="3:7" ht="12.75">
      <c r="C231" s="23"/>
      <c r="D231" s="24"/>
      <c r="F231" s="23"/>
      <c r="G231" s="3"/>
    </row>
    <row r="232" spans="3:7" ht="12.75">
      <c r="C232" s="23"/>
      <c r="D232" s="24"/>
      <c r="F232" s="23"/>
      <c r="G232" s="3"/>
    </row>
    <row r="233" spans="3:7" ht="12.75">
      <c r="C233" s="23"/>
      <c r="D233" s="24"/>
      <c r="F233" s="23"/>
      <c r="G233" s="3"/>
    </row>
    <row r="234" spans="3:7" ht="12.75">
      <c r="C234" s="23"/>
      <c r="D234" s="24"/>
      <c r="F234" s="23"/>
      <c r="G234" s="3"/>
    </row>
    <row r="235" spans="3:7" ht="12.75">
      <c r="C235" s="23"/>
      <c r="D235" s="24"/>
      <c r="F235" s="23"/>
      <c r="G235" s="3"/>
    </row>
    <row r="236" spans="3:7" ht="12.75">
      <c r="C236" s="23"/>
      <c r="D236" s="24"/>
      <c r="F236" s="23"/>
      <c r="G236" s="3"/>
    </row>
    <row r="237" spans="3:7" ht="12.75">
      <c r="C237" s="23"/>
      <c r="D237" s="24"/>
      <c r="F237" s="23"/>
      <c r="G237" s="3"/>
    </row>
    <row r="238" spans="3:7" ht="12.75">
      <c r="C238" s="23"/>
      <c r="D238" s="24"/>
      <c r="F238" s="23"/>
      <c r="G238" s="3"/>
    </row>
    <row r="239" spans="3:7" ht="12.75">
      <c r="C239" s="23"/>
      <c r="D239" s="24"/>
      <c r="F239" s="23"/>
      <c r="G239" s="3"/>
    </row>
    <row r="240" spans="3:7" ht="12.75">
      <c r="C240" s="23"/>
      <c r="D240" s="24"/>
      <c r="F240" s="23"/>
      <c r="G240" s="3"/>
    </row>
    <row r="241" spans="3:7" ht="12.75">
      <c r="C241" s="23"/>
      <c r="D241" s="24"/>
      <c r="F241" s="23"/>
      <c r="G241" s="3"/>
    </row>
    <row r="242" spans="3:7" ht="12.75">
      <c r="C242" s="23"/>
      <c r="D242" s="24"/>
      <c r="F242" s="23"/>
      <c r="G242" s="3"/>
    </row>
    <row r="243" spans="3:7" ht="12.75">
      <c r="C243" s="23"/>
      <c r="D243" s="24"/>
      <c r="F243" s="23"/>
      <c r="G243" s="3"/>
    </row>
    <row r="244" spans="3:7" ht="12.75">
      <c r="C244" s="23"/>
      <c r="D244" s="24"/>
      <c r="F244" s="23"/>
      <c r="G244" s="3"/>
    </row>
    <row r="245" spans="3:7" ht="12.75">
      <c r="C245" s="23"/>
      <c r="D245" s="24"/>
      <c r="F245" s="23"/>
      <c r="G245" s="3"/>
    </row>
    <row r="246" spans="3:7" ht="12.75">
      <c r="C246" s="23"/>
      <c r="D246" s="24"/>
      <c r="F246" s="23"/>
      <c r="G246" s="3"/>
    </row>
    <row r="247" spans="3:7" ht="12.75">
      <c r="C247" s="23"/>
      <c r="D247" s="24"/>
      <c r="F247" s="23"/>
      <c r="G247" s="3"/>
    </row>
    <row r="248" spans="3:7" ht="12.75">
      <c r="C248" s="23"/>
      <c r="D248" s="24"/>
      <c r="F248" s="23"/>
      <c r="G248" s="3"/>
    </row>
    <row r="249" spans="3:7" ht="12.75">
      <c r="C249" s="23"/>
      <c r="D249" s="24"/>
      <c r="F249" s="23"/>
      <c r="G249" s="3"/>
    </row>
    <row r="250" spans="3:7" ht="12.75">
      <c r="C250" s="23"/>
      <c r="D250" s="24"/>
      <c r="F250" s="23"/>
      <c r="G250" s="3"/>
    </row>
    <row r="251" spans="3:7" ht="12.75">
      <c r="C251" s="23"/>
      <c r="D251" s="24"/>
      <c r="F251" s="23"/>
      <c r="G251" s="3"/>
    </row>
    <row r="252" spans="3:7" ht="12.75">
      <c r="C252" s="23"/>
      <c r="D252" s="24"/>
      <c r="F252" s="23"/>
      <c r="G252" s="3"/>
    </row>
    <row r="253" spans="3:7" ht="12.75">
      <c r="C253" s="23"/>
      <c r="D253" s="24"/>
      <c r="F253" s="23"/>
      <c r="G253" s="3"/>
    </row>
    <row r="254" spans="3:7" ht="12.75">
      <c r="C254" s="23"/>
      <c r="D254" s="24"/>
      <c r="F254" s="23"/>
      <c r="G254" s="3"/>
    </row>
    <row r="255" spans="3:7" ht="12.75">
      <c r="C255" s="23"/>
      <c r="D255" s="24"/>
      <c r="F255" s="23"/>
      <c r="G255" s="3"/>
    </row>
    <row r="256" spans="3:7" ht="12.75">
      <c r="C256" s="23"/>
      <c r="D256" s="24"/>
      <c r="F256" s="23"/>
      <c r="G256" s="3"/>
    </row>
    <row r="257" spans="3:7" ht="12.75">
      <c r="C257" s="23"/>
      <c r="D257" s="24"/>
      <c r="F257" s="23"/>
      <c r="G257" s="3"/>
    </row>
    <row r="258" spans="3:7" ht="12.75">
      <c r="C258" s="23"/>
      <c r="D258" s="24"/>
      <c r="F258" s="23"/>
      <c r="G258" s="3"/>
    </row>
    <row r="259" spans="3:7" ht="12.75">
      <c r="C259" s="23"/>
      <c r="D259" s="24"/>
      <c r="F259" s="23"/>
      <c r="G259" s="3"/>
    </row>
    <row r="260" spans="3:7" ht="12.75">
      <c r="C260" s="23"/>
      <c r="D260" s="24"/>
      <c r="F260" s="23"/>
      <c r="G260" s="3"/>
    </row>
    <row r="261" spans="3:7" ht="12.75">
      <c r="C261" s="23"/>
      <c r="D261" s="24"/>
      <c r="F261" s="23"/>
      <c r="G261" s="3"/>
    </row>
    <row r="262" spans="3:7" ht="12.75">
      <c r="C262" s="23"/>
      <c r="D262" s="24"/>
      <c r="F262" s="23"/>
      <c r="G262" s="3"/>
    </row>
    <row r="263" spans="3:7" ht="12.75">
      <c r="C263" s="23"/>
      <c r="D263" s="24"/>
      <c r="F263" s="23"/>
      <c r="G263" s="3"/>
    </row>
    <row r="264" spans="3:7" ht="12.75">
      <c r="C264" s="23"/>
      <c r="D264" s="24"/>
      <c r="F264" s="23"/>
      <c r="G264" s="3"/>
    </row>
    <row r="265" spans="3:7" ht="12.75">
      <c r="C265" s="23"/>
      <c r="D265" s="24"/>
      <c r="F265" s="23"/>
      <c r="G265" s="3"/>
    </row>
    <row r="266" spans="3:7" ht="12.75">
      <c r="C266" s="23"/>
      <c r="D266" s="24"/>
      <c r="F266" s="23"/>
      <c r="G266" s="3"/>
    </row>
    <row r="267" spans="3:7" ht="12.75">
      <c r="C267" s="23"/>
      <c r="D267" s="24"/>
      <c r="F267" s="23"/>
      <c r="G267" s="3"/>
    </row>
    <row r="268" spans="3:7" ht="12.75">
      <c r="C268" s="23"/>
      <c r="D268" s="24"/>
      <c r="F268" s="23"/>
      <c r="G268" s="3"/>
    </row>
    <row r="269" spans="3:7" ht="12.75">
      <c r="C269" s="23"/>
      <c r="D269" s="24"/>
      <c r="F269" s="23"/>
      <c r="G269" s="3"/>
    </row>
    <row r="270" spans="3:7" ht="12.75">
      <c r="C270" s="23"/>
      <c r="D270" s="24"/>
      <c r="F270" s="23"/>
      <c r="G270" s="3"/>
    </row>
    <row r="271" spans="3:7" ht="12.75">
      <c r="C271" s="23"/>
      <c r="D271" s="24"/>
      <c r="F271" s="23"/>
      <c r="G271" s="3"/>
    </row>
    <row r="272" spans="3:7" ht="12.75">
      <c r="C272" s="23"/>
      <c r="D272" s="24"/>
      <c r="F272" s="23"/>
      <c r="G272" s="3"/>
    </row>
    <row r="273" spans="3:7" ht="12.75">
      <c r="C273" s="23"/>
      <c r="D273" s="24"/>
      <c r="F273" s="23"/>
      <c r="G273" s="3"/>
    </row>
    <row r="274" spans="3:7" ht="12.75">
      <c r="C274" s="23"/>
      <c r="D274" s="24"/>
      <c r="F274" s="23"/>
      <c r="G274" s="3"/>
    </row>
    <row r="275" spans="3:7" ht="12.75">
      <c r="C275" s="23"/>
      <c r="D275" s="24"/>
      <c r="F275" s="23"/>
      <c r="G275" s="3"/>
    </row>
    <row r="276" spans="3:7" ht="12.75">
      <c r="C276" s="23"/>
      <c r="D276" s="24"/>
      <c r="F276" s="23"/>
      <c r="G276" s="3"/>
    </row>
    <row r="277" spans="3:7" ht="12.75">
      <c r="C277" s="23"/>
      <c r="D277" s="24"/>
      <c r="F277" s="23"/>
      <c r="G277" s="3"/>
    </row>
    <row r="278" spans="3:7" ht="12.75">
      <c r="C278" s="23"/>
      <c r="D278" s="24"/>
      <c r="F278" s="23"/>
      <c r="G278" s="3"/>
    </row>
    <row r="279" spans="3:7" ht="12.75">
      <c r="C279" s="23"/>
      <c r="D279" s="24"/>
      <c r="F279" s="23"/>
      <c r="G279" s="3"/>
    </row>
    <row r="280" spans="3:7" ht="12.75">
      <c r="C280" s="23"/>
      <c r="D280" s="24"/>
      <c r="F280" s="23"/>
      <c r="G280" s="3"/>
    </row>
    <row r="281" spans="3:7" ht="12.75">
      <c r="C281" s="23"/>
      <c r="D281" s="24"/>
      <c r="F281" s="23"/>
      <c r="G281" s="3"/>
    </row>
    <row r="282" spans="3:7" ht="12.75">
      <c r="C282" s="23"/>
      <c r="D282" s="24"/>
      <c r="F282" s="23"/>
      <c r="G282" s="3"/>
    </row>
    <row r="283" spans="3:7" ht="12.75">
      <c r="C283" s="23"/>
      <c r="D283" s="24"/>
      <c r="F283" s="23"/>
      <c r="G283" s="3"/>
    </row>
    <row r="284" spans="3:7" ht="12.75">
      <c r="C284" s="23"/>
      <c r="D284" s="24"/>
      <c r="F284" s="23"/>
      <c r="G284" s="3"/>
    </row>
    <row r="285" spans="3:7" ht="12.75">
      <c r="C285" s="23"/>
      <c r="D285" s="24"/>
      <c r="F285" s="23"/>
      <c r="G285" s="3"/>
    </row>
    <row r="286" spans="3:7" ht="12.75">
      <c r="C286" s="23"/>
      <c r="D286" s="24"/>
      <c r="F286" s="23"/>
      <c r="G286" s="3"/>
    </row>
    <row r="287" spans="3:7" ht="12.75">
      <c r="C287" s="23"/>
      <c r="D287" s="24"/>
      <c r="F287" s="23"/>
      <c r="G287" s="3"/>
    </row>
    <row r="288" spans="3:7" ht="12.75">
      <c r="C288" s="23"/>
      <c r="D288" s="24"/>
      <c r="F288" s="23"/>
      <c r="G288" s="3"/>
    </row>
    <row r="289" spans="3:7" ht="12.75">
      <c r="C289" s="23"/>
      <c r="D289" s="24"/>
      <c r="F289" s="23"/>
      <c r="G289" s="3"/>
    </row>
    <row r="290" spans="3:7" ht="12.75">
      <c r="C290" s="23"/>
      <c r="D290" s="24"/>
      <c r="F290" s="23"/>
      <c r="G290" s="3"/>
    </row>
    <row r="291" spans="3:7" ht="12.75">
      <c r="C291" s="23"/>
      <c r="D291" s="24"/>
      <c r="F291" s="23"/>
      <c r="G291" s="3"/>
    </row>
    <row r="292" spans="3:7" ht="12.75">
      <c r="C292" s="23"/>
      <c r="D292" s="24"/>
      <c r="F292" s="23"/>
      <c r="G292" s="3"/>
    </row>
    <row r="293" spans="3:7" ht="12.75">
      <c r="C293" s="23"/>
      <c r="D293" s="24"/>
      <c r="F293" s="23"/>
      <c r="G293" s="3"/>
    </row>
    <row r="294" spans="3:7" ht="12.75">
      <c r="C294" s="23"/>
      <c r="D294" s="24"/>
      <c r="F294" s="23"/>
      <c r="G294" s="3"/>
    </row>
    <row r="295" spans="3:7" ht="12.75">
      <c r="C295" s="23"/>
      <c r="D295" s="24"/>
      <c r="F295" s="23"/>
      <c r="G295" s="3"/>
    </row>
    <row r="296" spans="3:7" ht="12.75">
      <c r="C296" s="23"/>
      <c r="D296" s="24"/>
      <c r="F296" s="23"/>
      <c r="G296" s="3"/>
    </row>
    <row r="297" spans="3:7" ht="12.75">
      <c r="C297" s="23"/>
      <c r="D297" s="24"/>
      <c r="F297" s="23"/>
      <c r="G297" s="3"/>
    </row>
    <row r="298" spans="3:7" ht="12.75">
      <c r="C298" s="23"/>
      <c r="D298" s="24"/>
      <c r="F298" s="23"/>
      <c r="G298" s="3"/>
    </row>
    <row r="299" spans="3:7" ht="12.75">
      <c r="C299" s="23"/>
      <c r="D299" s="24"/>
      <c r="F299" s="23"/>
      <c r="G299" s="3"/>
    </row>
    <row r="300" spans="3:7" ht="12.75">
      <c r="C300" s="23"/>
      <c r="D300" s="24"/>
      <c r="F300" s="23"/>
      <c r="G300" s="3"/>
    </row>
    <row r="301" spans="3:7" ht="12.75">
      <c r="C301" s="23"/>
      <c r="D301" s="24"/>
      <c r="F301" s="23"/>
      <c r="G301" s="3"/>
    </row>
    <row r="302" spans="3:7" ht="12.75">
      <c r="C302" s="23"/>
      <c r="D302" s="24"/>
      <c r="F302" s="23"/>
      <c r="G302" s="3"/>
    </row>
    <row r="303" spans="3:7" ht="12.75">
      <c r="C303" s="23"/>
      <c r="D303" s="24"/>
      <c r="F303" s="23"/>
      <c r="G303" s="3"/>
    </row>
    <row r="304" spans="3:7" ht="12.75">
      <c r="C304" s="23"/>
      <c r="D304" s="24"/>
      <c r="F304" s="23"/>
      <c r="G304" s="3"/>
    </row>
    <row r="305" spans="3:7" ht="12.75">
      <c r="C305" s="23"/>
      <c r="D305" s="24"/>
      <c r="F305" s="23"/>
      <c r="G305" s="3"/>
    </row>
    <row r="306" spans="3:7" ht="12.75">
      <c r="C306" s="23"/>
      <c r="D306" s="24"/>
      <c r="F306" s="23"/>
      <c r="G306" s="3"/>
    </row>
    <row r="307" spans="3:7" ht="12.75">
      <c r="C307" s="23"/>
      <c r="D307" s="24"/>
      <c r="F307" s="23"/>
      <c r="G307" s="3"/>
    </row>
    <row r="308" spans="3:7" ht="12.75">
      <c r="C308" s="23"/>
      <c r="D308" s="24"/>
      <c r="F308" s="23"/>
      <c r="G308" s="3"/>
    </row>
    <row r="309" spans="3:7" ht="12.75">
      <c r="C309" s="23"/>
      <c r="D309" s="24"/>
      <c r="F309" s="23"/>
      <c r="G309" s="3"/>
    </row>
    <row r="310" spans="3:7" ht="12.75">
      <c r="C310" s="23"/>
      <c r="D310" s="24"/>
      <c r="F310" s="23"/>
      <c r="G310" s="3"/>
    </row>
    <row r="311" spans="3:7" ht="12.75">
      <c r="C311" s="23"/>
      <c r="D311" s="24"/>
      <c r="F311" s="23"/>
      <c r="G311" s="3"/>
    </row>
    <row r="312" spans="3:7" ht="12.75">
      <c r="C312" s="23"/>
      <c r="D312" s="24"/>
      <c r="F312" s="23"/>
      <c r="G312" s="3"/>
    </row>
    <row r="313" spans="3:7" ht="12.75">
      <c r="C313" s="23"/>
      <c r="D313" s="24"/>
      <c r="F313" s="23"/>
      <c r="G313" s="3"/>
    </row>
    <row r="314" spans="3:7" ht="12.75">
      <c r="C314" s="23"/>
      <c r="D314" s="24"/>
      <c r="F314" s="23"/>
      <c r="G314" s="3"/>
    </row>
    <row r="315" spans="3:7" ht="12.75">
      <c r="C315" s="23"/>
      <c r="D315" s="24"/>
      <c r="F315" s="23"/>
      <c r="G315" s="3"/>
    </row>
    <row r="316" spans="3:7" ht="12.75">
      <c r="C316" s="23"/>
      <c r="D316" s="24"/>
      <c r="F316" s="23"/>
      <c r="G316" s="3"/>
    </row>
    <row r="317" spans="3:7" ht="12.75">
      <c r="C317" s="23"/>
      <c r="D317" s="24"/>
      <c r="F317" s="23"/>
      <c r="G317" s="3"/>
    </row>
    <row r="318" spans="3:7" ht="12.75">
      <c r="C318" s="23"/>
      <c r="D318" s="24"/>
      <c r="F318" s="23"/>
      <c r="G318" s="3"/>
    </row>
    <row r="319" spans="3:7" ht="12.75">
      <c r="C319" s="23"/>
      <c r="D319" s="24"/>
      <c r="F319" s="23"/>
      <c r="G319" s="3"/>
    </row>
    <row r="320" spans="3:7" ht="12.75">
      <c r="C320" s="23"/>
      <c r="D320" s="24"/>
      <c r="F320" s="23"/>
      <c r="G320" s="3"/>
    </row>
    <row r="321" spans="3:7" ht="12.75">
      <c r="C321" s="23"/>
      <c r="D321" s="24"/>
      <c r="F321" s="23"/>
      <c r="G321" s="3"/>
    </row>
    <row r="322" spans="3:7" ht="12.75">
      <c r="C322" s="23"/>
      <c r="D322" s="24"/>
      <c r="F322" s="23"/>
      <c r="G322" s="3"/>
    </row>
    <row r="323" spans="3:7" ht="12.75">
      <c r="C323" s="23"/>
      <c r="D323" s="24"/>
      <c r="F323" s="23"/>
      <c r="G323" s="3"/>
    </row>
    <row r="324" spans="3:7" ht="12.75">
      <c r="C324" s="23"/>
      <c r="D324" s="24"/>
      <c r="F324" s="23"/>
      <c r="G324" s="3"/>
    </row>
    <row r="325" spans="3:7" ht="12.75">
      <c r="C325" s="23"/>
      <c r="D325" s="24"/>
      <c r="F325" s="23"/>
      <c r="G325" s="3"/>
    </row>
    <row r="326" spans="3:7" ht="12.75">
      <c r="C326" s="23"/>
      <c r="D326" s="24"/>
      <c r="F326" s="23"/>
      <c r="G326" s="3"/>
    </row>
    <row r="327" spans="3:7" ht="12.75">
      <c r="C327" s="23"/>
      <c r="D327" s="24"/>
      <c r="F327" s="23"/>
      <c r="G327" s="3"/>
    </row>
    <row r="328" spans="3:7" ht="12.75">
      <c r="C328" s="23"/>
      <c r="D328" s="24"/>
      <c r="F328" s="23"/>
      <c r="G328" s="3"/>
    </row>
    <row r="329" spans="3:7" ht="12.75">
      <c r="C329" s="23"/>
      <c r="D329" s="24"/>
      <c r="F329" s="23"/>
      <c r="G329" s="3"/>
    </row>
    <row r="330" spans="3:7" ht="12.75">
      <c r="C330" s="23"/>
      <c r="D330" s="24"/>
      <c r="F330" s="23"/>
      <c r="G330" s="3"/>
    </row>
    <row r="331" spans="3:7" ht="12.75">
      <c r="C331" s="23"/>
      <c r="D331" s="24"/>
      <c r="F331" s="23"/>
      <c r="G331" s="3"/>
    </row>
    <row r="332" spans="3:7" ht="12.75">
      <c r="C332" s="23"/>
      <c r="D332" s="24"/>
      <c r="F332" s="23"/>
      <c r="G332" s="3"/>
    </row>
    <row r="333" spans="3:7" ht="12.75">
      <c r="C333" s="23"/>
      <c r="D333" s="24"/>
      <c r="F333" s="23"/>
      <c r="G333" s="3"/>
    </row>
    <row r="334" spans="3:7" ht="12.75">
      <c r="C334" s="23"/>
      <c r="D334" s="24"/>
      <c r="F334" s="23"/>
      <c r="G334" s="3"/>
    </row>
    <row r="335" spans="3:7" ht="12.75">
      <c r="C335" s="23"/>
      <c r="D335" s="24"/>
      <c r="F335" s="23"/>
      <c r="G335" s="3"/>
    </row>
    <row r="336" spans="3:7" ht="12.75">
      <c r="C336" s="23"/>
      <c r="D336" s="24"/>
      <c r="F336" s="23"/>
      <c r="G336" s="3"/>
    </row>
    <row r="337" spans="3:7" ht="12.75">
      <c r="C337" s="23"/>
      <c r="D337" s="24"/>
      <c r="F337" s="23"/>
      <c r="G337" s="3"/>
    </row>
    <row r="338" spans="3:7" ht="12.75">
      <c r="C338" s="23"/>
      <c r="D338" s="24"/>
      <c r="F338" s="23"/>
      <c r="G338" s="3"/>
    </row>
    <row r="339" spans="3:7" ht="12.75">
      <c r="C339" s="23"/>
      <c r="D339" s="24"/>
      <c r="F339" s="23"/>
      <c r="G339" s="3"/>
    </row>
    <row r="340" spans="3:7" ht="12.75">
      <c r="C340" s="23"/>
      <c r="D340" s="24"/>
      <c r="F340" s="23"/>
      <c r="G340" s="3"/>
    </row>
    <row r="341" spans="3:7" ht="12.75">
      <c r="C341" s="23"/>
      <c r="D341" s="24"/>
      <c r="F341" s="23"/>
      <c r="G341" s="3"/>
    </row>
    <row r="342" spans="3:7" ht="12.75">
      <c r="C342" s="23"/>
      <c r="D342" s="24"/>
      <c r="F342" s="23"/>
      <c r="G342" s="3"/>
    </row>
    <row r="343" spans="3:7" ht="12.75">
      <c r="C343" s="23"/>
      <c r="D343" s="24"/>
      <c r="F343" s="23"/>
      <c r="G343" s="3"/>
    </row>
    <row r="344" spans="3:7" ht="12.75">
      <c r="C344" s="23"/>
      <c r="D344" s="24"/>
      <c r="F344" s="23"/>
      <c r="G344" s="3"/>
    </row>
    <row r="345" spans="3:7" ht="12.75">
      <c r="C345" s="23"/>
      <c r="D345" s="24"/>
      <c r="F345" s="23"/>
      <c r="G345" s="3"/>
    </row>
    <row r="346" spans="3:7" ht="12.75">
      <c r="C346" s="23"/>
      <c r="D346" s="24"/>
      <c r="F346" s="23"/>
      <c r="G346" s="3"/>
    </row>
    <row r="347" spans="3:7" ht="12.75">
      <c r="C347" s="23"/>
      <c r="D347" s="24"/>
      <c r="F347" s="23"/>
      <c r="G347" s="3"/>
    </row>
    <row r="348" spans="3:7" ht="12.75">
      <c r="C348" s="23"/>
      <c r="D348" s="24"/>
      <c r="F348" s="23"/>
      <c r="G348" s="3"/>
    </row>
    <row r="349" spans="3:7" ht="12.75">
      <c r="C349" s="23"/>
      <c r="D349" s="24"/>
      <c r="F349" s="23"/>
      <c r="G349" s="3"/>
    </row>
    <row r="350" spans="3:7" ht="12.75">
      <c r="C350" s="23"/>
      <c r="D350" s="24"/>
      <c r="F350" s="23"/>
      <c r="G350" s="3"/>
    </row>
    <row r="351" spans="3:7" ht="12.75">
      <c r="C351" s="23"/>
      <c r="D351" s="24"/>
      <c r="F351" s="23"/>
      <c r="G351" s="3"/>
    </row>
    <row r="352" spans="3:7" ht="12.75">
      <c r="C352" s="23"/>
      <c r="D352" s="24"/>
      <c r="F352" s="23"/>
      <c r="G352" s="3"/>
    </row>
    <row r="353" spans="3:7" ht="12.75">
      <c r="C353" s="23"/>
      <c r="D353" s="24"/>
      <c r="F353" s="23"/>
      <c r="G353" s="3"/>
    </row>
    <row r="354" spans="3:7" ht="12.75">
      <c r="C354" s="23"/>
      <c r="D354" s="24"/>
      <c r="F354" s="23"/>
      <c r="G354" s="3"/>
    </row>
    <row r="355" spans="3:7" ht="12.75">
      <c r="C355" s="23"/>
      <c r="D355" s="24"/>
      <c r="F355" s="23"/>
      <c r="G355" s="3"/>
    </row>
    <row r="356" spans="3:7" ht="12.75">
      <c r="C356" s="23"/>
      <c r="D356" s="24"/>
      <c r="F356" s="23"/>
      <c r="G356" s="3"/>
    </row>
    <row r="357" spans="3:7" ht="12.75">
      <c r="C357" s="23"/>
      <c r="D357" s="24"/>
      <c r="F357" s="23"/>
      <c r="G357" s="3"/>
    </row>
    <row r="358" spans="3:7" ht="12.75">
      <c r="C358" s="23"/>
      <c r="D358" s="24"/>
      <c r="F358" s="23"/>
      <c r="G358" s="3"/>
    </row>
    <row r="359" spans="3:7" ht="12.75">
      <c r="C359" s="23"/>
      <c r="D359" s="24"/>
      <c r="F359" s="23"/>
      <c r="G359" s="3"/>
    </row>
    <row r="360" spans="3:7" ht="12.75">
      <c r="C360" s="23"/>
      <c r="D360" s="24"/>
      <c r="F360" s="23"/>
      <c r="G360" s="3"/>
    </row>
    <row r="361" spans="3:7" ht="12.75">
      <c r="C361" s="23"/>
      <c r="D361" s="24"/>
      <c r="F361" s="23"/>
      <c r="G361" s="3"/>
    </row>
    <row r="362" spans="3:7" ht="12.75">
      <c r="C362" s="23"/>
      <c r="D362" s="24"/>
      <c r="F362" s="23"/>
      <c r="G362" s="3"/>
    </row>
    <row r="363" spans="3:7" ht="12.75">
      <c r="C363" s="23"/>
      <c r="D363" s="24"/>
      <c r="F363" s="23"/>
      <c r="G363" s="3"/>
    </row>
    <row r="364" spans="3:7" ht="12.75">
      <c r="C364" s="23"/>
      <c r="D364" s="24"/>
      <c r="F364" s="23"/>
      <c r="G364" s="3"/>
    </row>
    <row r="365" spans="3:7" ht="12.75">
      <c r="C365" s="23"/>
      <c r="D365" s="24"/>
      <c r="F365" s="23"/>
      <c r="G365" s="3"/>
    </row>
    <row r="366" spans="3:7" ht="12.75">
      <c r="C366" s="23"/>
      <c r="D366" s="24"/>
      <c r="F366" s="23"/>
      <c r="G366" s="3"/>
    </row>
    <row r="367" spans="3:7" ht="12.75">
      <c r="C367" s="23"/>
      <c r="D367" s="24"/>
      <c r="F367" s="23"/>
      <c r="G367" s="3"/>
    </row>
    <row r="368" spans="3:7" ht="12.75">
      <c r="C368" s="23"/>
      <c r="D368" s="24"/>
      <c r="F368" s="23"/>
      <c r="G368" s="3"/>
    </row>
    <row r="369" spans="3:7" ht="12.75">
      <c r="C369" s="23"/>
      <c r="D369" s="24"/>
      <c r="F369" s="23"/>
      <c r="G369" s="3"/>
    </row>
    <row r="370" spans="3:7" ht="12.75">
      <c r="C370" s="23"/>
      <c r="D370" s="24"/>
      <c r="F370" s="23"/>
      <c r="G370" s="3"/>
    </row>
    <row r="371" spans="3:7" ht="12.75">
      <c r="C371" s="23"/>
      <c r="D371" s="24"/>
      <c r="F371" s="23"/>
      <c r="G371" s="3"/>
    </row>
    <row r="372" spans="3:7" ht="12.75">
      <c r="C372" s="23"/>
      <c r="D372" s="24"/>
      <c r="F372" s="23"/>
      <c r="G372" s="3"/>
    </row>
    <row r="373" spans="3:7" ht="12.75">
      <c r="C373" s="23"/>
      <c r="D373" s="24"/>
      <c r="F373" s="23"/>
      <c r="G373" s="3"/>
    </row>
    <row r="374" spans="3:7" ht="12.75">
      <c r="C374" s="23"/>
      <c r="D374" s="24"/>
      <c r="F374" s="23"/>
      <c r="G374" s="3"/>
    </row>
    <row r="375" spans="3:7" ht="12.75">
      <c r="C375" s="23"/>
      <c r="D375" s="24"/>
      <c r="F375" s="23"/>
      <c r="G375" s="3"/>
    </row>
    <row r="376" spans="3:7" ht="12.75">
      <c r="C376" s="23"/>
      <c r="D376" s="24"/>
      <c r="F376" s="23"/>
      <c r="G376" s="3"/>
    </row>
    <row r="377" spans="3:7" ht="12.75">
      <c r="C377" s="23"/>
      <c r="D377" s="24"/>
      <c r="F377" s="23"/>
      <c r="G377" s="3"/>
    </row>
    <row r="378" spans="3:7" ht="12.75">
      <c r="C378" s="23"/>
      <c r="D378" s="24"/>
      <c r="F378" s="23"/>
      <c r="G378" s="3"/>
    </row>
    <row r="379" spans="3:7" ht="12.75">
      <c r="C379" s="23"/>
      <c r="D379" s="24"/>
      <c r="F379" s="23"/>
      <c r="G379" s="3"/>
    </row>
    <row r="380" spans="3:7" ht="12.75">
      <c r="C380" s="23"/>
      <c r="D380" s="24"/>
      <c r="F380" s="23"/>
      <c r="G380" s="3"/>
    </row>
    <row r="381" spans="3:7" ht="12.75">
      <c r="C381" s="23"/>
      <c r="D381" s="24"/>
      <c r="F381" s="23"/>
      <c r="G381" s="3"/>
    </row>
    <row r="382" spans="3:7" ht="12.75">
      <c r="C382" s="23"/>
      <c r="D382" s="24"/>
      <c r="F382" s="23"/>
      <c r="G382" s="3"/>
    </row>
    <row r="383" spans="3:7" ht="12.75">
      <c r="C383" s="23"/>
      <c r="D383" s="24"/>
      <c r="F383" s="23"/>
      <c r="G383" s="3"/>
    </row>
    <row r="384" spans="3:7" ht="12.75">
      <c r="C384" s="23"/>
      <c r="D384" s="24"/>
      <c r="F384" s="23"/>
      <c r="G384" s="3"/>
    </row>
    <row r="385" spans="3:7" ht="12.75">
      <c r="C385" s="23"/>
      <c r="D385" s="24"/>
      <c r="F385" s="23"/>
      <c r="G385" s="3"/>
    </row>
    <row r="386" spans="3:7" ht="12.75">
      <c r="C386" s="23"/>
      <c r="D386" s="24"/>
      <c r="F386" s="23"/>
      <c r="G386" s="3"/>
    </row>
    <row r="387" spans="3:7" ht="12.75">
      <c r="C387" s="23"/>
      <c r="D387" s="24"/>
      <c r="F387" s="23"/>
      <c r="G387" s="3"/>
    </row>
    <row r="388" spans="3:7" ht="12.75">
      <c r="C388" s="23"/>
      <c r="D388" s="24"/>
      <c r="F388" s="23"/>
      <c r="G388" s="3"/>
    </row>
    <row r="389" spans="3:7" ht="12.75">
      <c r="C389" s="23"/>
      <c r="D389" s="24"/>
      <c r="F389" s="23"/>
      <c r="G389" s="3"/>
    </row>
    <row r="390" spans="3:7" ht="12.75">
      <c r="C390" s="23"/>
      <c r="D390" s="24"/>
      <c r="F390" s="23"/>
      <c r="G390" s="3"/>
    </row>
    <row r="391" spans="3:7" ht="12.75">
      <c r="C391" s="23"/>
      <c r="D391" s="24"/>
      <c r="F391" s="23"/>
      <c r="G391" s="3"/>
    </row>
    <row r="392" spans="3:7" ht="12.75">
      <c r="C392" s="23"/>
      <c r="D392" s="24"/>
      <c r="F392" s="23"/>
      <c r="G392" s="3"/>
    </row>
    <row r="393" spans="3:7" ht="12.75">
      <c r="C393" s="23"/>
      <c r="D393" s="24"/>
      <c r="F393" s="23"/>
      <c r="G393" s="3"/>
    </row>
    <row r="394" spans="3:7" ht="12.75">
      <c r="C394" s="23"/>
      <c r="D394" s="24"/>
      <c r="F394" s="23"/>
      <c r="G394" s="3"/>
    </row>
    <row r="395" spans="3:7" ht="12.75">
      <c r="C395" s="23"/>
      <c r="D395" s="24"/>
      <c r="F395" s="23"/>
      <c r="G395" s="3"/>
    </row>
    <row r="396" spans="3:7" ht="12.75">
      <c r="C396" s="23"/>
      <c r="D396" s="24"/>
      <c r="F396" s="23"/>
      <c r="G396" s="3"/>
    </row>
    <row r="397" spans="3:7" ht="12.75">
      <c r="C397" s="23"/>
      <c r="D397" s="24"/>
      <c r="F397" s="23"/>
      <c r="G397" s="3"/>
    </row>
    <row r="398" spans="3:7" ht="12.75">
      <c r="C398" s="23"/>
      <c r="D398" s="24"/>
      <c r="F398" s="23"/>
      <c r="G398" s="3"/>
    </row>
    <row r="399" spans="3:7" ht="12.75">
      <c r="C399" s="23"/>
      <c r="D399" s="24"/>
      <c r="F399" s="23"/>
      <c r="G399" s="3"/>
    </row>
    <row r="400" spans="3:7" ht="12.75">
      <c r="C400" s="23"/>
      <c r="D400" s="24"/>
      <c r="F400" s="23"/>
      <c r="G400" s="3"/>
    </row>
    <row r="401" spans="3:7" ht="12.75">
      <c r="C401" s="23"/>
      <c r="D401" s="24"/>
      <c r="F401" s="23"/>
      <c r="G401" s="3"/>
    </row>
    <row r="402" spans="3:7" ht="12.75">
      <c r="C402" s="23"/>
      <c r="D402" s="24"/>
      <c r="F402" s="23"/>
      <c r="G402" s="3"/>
    </row>
    <row r="403" spans="3:7" ht="12.75">
      <c r="C403" s="23"/>
      <c r="D403" s="24"/>
      <c r="F403" s="23"/>
      <c r="G403" s="3"/>
    </row>
    <row r="404" spans="3:7" ht="12.75">
      <c r="C404" s="23"/>
      <c r="D404" s="24"/>
      <c r="F404" s="23"/>
      <c r="G404" s="3"/>
    </row>
    <row r="405" spans="3:7" ht="12.75">
      <c r="C405" s="23"/>
      <c r="D405" s="24"/>
      <c r="F405" s="23"/>
      <c r="G405" s="3"/>
    </row>
    <row r="406" spans="3:7" ht="12.75">
      <c r="C406" s="23"/>
      <c r="D406" s="24"/>
      <c r="F406" s="23"/>
      <c r="G406" s="3"/>
    </row>
    <row r="407" spans="3:7" ht="12.75">
      <c r="C407" s="23"/>
      <c r="D407" s="24"/>
      <c r="F407" s="23"/>
      <c r="G407" s="3"/>
    </row>
    <row r="408" spans="3:7" ht="12.75">
      <c r="C408" s="23"/>
      <c r="D408" s="24"/>
      <c r="F408" s="23"/>
      <c r="G408" s="3"/>
    </row>
    <row r="409" spans="3:7" ht="12.75">
      <c r="C409" s="23"/>
      <c r="D409" s="24"/>
      <c r="F409" s="23"/>
      <c r="G409" s="3"/>
    </row>
    <row r="410" spans="3:7" ht="12.75">
      <c r="C410" s="23"/>
      <c r="D410" s="24"/>
      <c r="F410" s="23"/>
      <c r="G410" s="3"/>
    </row>
    <row r="411" spans="3:7" ht="12.75">
      <c r="C411" s="23"/>
      <c r="D411" s="24"/>
      <c r="F411" s="23"/>
      <c r="G411" s="3"/>
    </row>
    <row r="412" spans="3:7" ht="12.75">
      <c r="C412" s="23"/>
      <c r="D412" s="24"/>
      <c r="F412" s="23"/>
      <c r="G412" s="3"/>
    </row>
    <row r="413" spans="3:7" ht="12.75">
      <c r="C413" s="23"/>
      <c r="D413" s="24"/>
      <c r="F413" s="23"/>
      <c r="G413" s="3"/>
    </row>
    <row r="414" spans="3:7" ht="12.75">
      <c r="C414" s="23"/>
      <c r="D414" s="24"/>
      <c r="F414" s="23"/>
      <c r="G414" s="3"/>
    </row>
    <row r="415" spans="3:7" ht="12.75">
      <c r="C415" s="23"/>
      <c r="D415" s="24"/>
      <c r="F415" s="23"/>
      <c r="G415" s="3"/>
    </row>
    <row r="416" spans="3:7" ht="12.75">
      <c r="C416" s="23"/>
      <c r="D416" s="24"/>
      <c r="F416" s="23"/>
      <c r="G416" s="3"/>
    </row>
    <row r="417" spans="3:7" ht="12.75">
      <c r="C417" s="23"/>
      <c r="D417" s="24"/>
      <c r="F417" s="23"/>
      <c r="G417" s="3"/>
    </row>
    <row r="418" spans="3:7" ht="12.75">
      <c r="C418" s="23"/>
      <c r="D418" s="24"/>
      <c r="F418" s="23"/>
      <c r="G418" s="3"/>
    </row>
    <row r="419" spans="3:7" ht="12.75">
      <c r="C419" s="23"/>
      <c r="D419" s="24"/>
      <c r="F419" s="23"/>
      <c r="G419" s="3"/>
    </row>
    <row r="420" spans="3:7" ht="12.75">
      <c r="C420" s="23"/>
      <c r="D420" s="24"/>
      <c r="F420" s="23"/>
      <c r="G420" s="3"/>
    </row>
    <row r="421" spans="3:7" ht="12.75">
      <c r="C421" s="23"/>
      <c r="D421" s="24"/>
      <c r="F421" s="23"/>
      <c r="G421" s="3"/>
    </row>
    <row r="422" spans="3:7" ht="12.75">
      <c r="C422" s="23"/>
      <c r="D422" s="24"/>
      <c r="F422" s="23"/>
      <c r="G422" s="3"/>
    </row>
    <row r="423" spans="3:7" ht="12.75">
      <c r="C423" s="23"/>
      <c r="D423" s="24"/>
      <c r="F423" s="23"/>
      <c r="G423" s="3"/>
    </row>
    <row r="424" spans="3:7" ht="12.75">
      <c r="C424" s="23"/>
      <c r="D424" s="24"/>
      <c r="F424" s="23"/>
      <c r="G424" s="3"/>
    </row>
    <row r="425" spans="3:7" ht="12.75">
      <c r="C425" s="23"/>
      <c r="D425" s="24"/>
      <c r="F425" s="23"/>
      <c r="G425" s="3"/>
    </row>
    <row r="426" spans="3:7" ht="12.75">
      <c r="C426" s="23"/>
      <c r="D426" s="24"/>
      <c r="F426" s="23"/>
      <c r="G426" s="3"/>
    </row>
    <row r="427" spans="3:7" ht="12.75">
      <c r="C427" s="23"/>
      <c r="D427" s="24"/>
      <c r="F427" s="23"/>
      <c r="G427" s="3"/>
    </row>
    <row r="428" spans="3:7" ht="12.75">
      <c r="C428" s="23"/>
      <c r="D428" s="24"/>
      <c r="F428" s="23"/>
      <c r="G428" s="3"/>
    </row>
    <row r="429" spans="3:7" ht="12.75">
      <c r="C429" s="23"/>
      <c r="D429" s="24"/>
      <c r="F429" s="23"/>
      <c r="G429" s="3"/>
    </row>
    <row r="430" spans="3:7" ht="12.75">
      <c r="C430" s="23"/>
      <c r="D430" s="24"/>
      <c r="F430" s="23"/>
      <c r="G430" s="3"/>
    </row>
    <row r="431" spans="3:7" ht="12.75">
      <c r="C431" s="23"/>
      <c r="D431" s="24"/>
      <c r="F431" s="23"/>
      <c r="G431" s="3"/>
    </row>
    <row r="432" spans="3:7" ht="12.75">
      <c r="C432" s="23"/>
      <c r="D432" s="24"/>
      <c r="F432" s="23"/>
      <c r="G432" s="3"/>
    </row>
    <row r="433" spans="3:7" ht="12.75">
      <c r="C433" s="23"/>
      <c r="D433" s="24"/>
      <c r="F433" s="23"/>
      <c r="G433" s="3"/>
    </row>
    <row r="434" spans="3:7" ht="12.75">
      <c r="C434" s="23"/>
      <c r="D434" s="24"/>
      <c r="F434" s="23"/>
      <c r="G434" s="3"/>
    </row>
    <row r="435" spans="3:7" ht="12.75">
      <c r="C435" s="23"/>
      <c r="D435" s="24"/>
      <c r="F435" s="23"/>
      <c r="G435" s="3"/>
    </row>
    <row r="436" spans="3:7" ht="12.75">
      <c r="C436" s="23"/>
      <c r="D436" s="24"/>
      <c r="F436" s="23"/>
      <c r="G436" s="3"/>
    </row>
    <row r="437" spans="3:7" ht="12.75">
      <c r="C437" s="23"/>
      <c r="D437" s="24"/>
      <c r="F437" s="23"/>
      <c r="G437" s="3"/>
    </row>
    <row r="438" spans="3:7" ht="12.75">
      <c r="C438" s="23"/>
      <c r="D438" s="24"/>
      <c r="F438" s="23"/>
      <c r="G438" s="3"/>
    </row>
    <row r="439" spans="3:7" ht="12.75">
      <c r="C439" s="23"/>
      <c r="D439" s="24"/>
      <c r="F439" s="23"/>
      <c r="G439" s="3"/>
    </row>
    <row r="440" spans="3:7" ht="12.75">
      <c r="C440" s="23"/>
      <c r="D440" s="24"/>
      <c r="F440" s="23"/>
      <c r="G440" s="3"/>
    </row>
    <row r="441" spans="3:7" ht="12.75">
      <c r="C441" s="23"/>
      <c r="D441" s="24"/>
      <c r="F441" s="23"/>
      <c r="G441" s="3"/>
    </row>
    <row r="442" spans="3:7" ht="12.75">
      <c r="C442" s="23"/>
      <c r="D442" s="24"/>
      <c r="F442" s="23"/>
      <c r="G442" s="3"/>
    </row>
    <row r="443" spans="3:7" ht="12.75">
      <c r="C443" s="23"/>
      <c r="D443" s="24"/>
      <c r="F443" s="23"/>
      <c r="G443" s="3"/>
    </row>
    <row r="444" spans="3:7" ht="12.75">
      <c r="C444" s="23"/>
      <c r="D444" s="24"/>
      <c r="F444" s="23"/>
      <c r="G444" s="3"/>
    </row>
    <row r="445" spans="3:7" ht="12.75">
      <c r="C445" s="23"/>
      <c r="D445" s="24"/>
      <c r="F445" s="23"/>
      <c r="G445" s="3"/>
    </row>
    <row r="446" spans="3:7" ht="12.75">
      <c r="C446" s="23"/>
      <c r="D446" s="24"/>
      <c r="F446" s="23"/>
      <c r="G446" s="3"/>
    </row>
    <row r="447" spans="3:7" ht="12.75">
      <c r="C447" s="23"/>
      <c r="D447" s="24"/>
      <c r="F447" s="23"/>
      <c r="G447" s="3"/>
    </row>
    <row r="448" spans="3:7" ht="12.75">
      <c r="C448" s="23"/>
      <c r="D448" s="24"/>
      <c r="F448" s="23"/>
      <c r="G448" s="3"/>
    </row>
    <row r="449" spans="3:7" ht="12.75">
      <c r="C449" s="23"/>
      <c r="D449" s="24"/>
      <c r="F449" s="23"/>
      <c r="G449" s="3"/>
    </row>
    <row r="450" spans="3:7" ht="12.75">
      <c r="C450" s="23"/>
      <c r="D450" s="24"/>
      <c r="F450" s="23"/>
      <c r="G450" s="3"/>
    </row>
    <row r="451" spans="3:7" ht="12.75">
      <c r="C451" s="23"/>
      <c r="D451" s="24"/>
      <c r="F451" s="23"/>
      <c r="G451" s="3"/>
    </row>
    <row r="452" spans="3:7" ht="12.75">
      <c r="C452" s="23"/>
      <c r="D452" s="24"/>
      <c r="F452" s="23"/>
      <c r="G452" s="3"/>
    </row>
    <row r="453" spans="3:7" ht="12.75">
      <c r="C453" s="23"/>
      <c r="D453" s="24"/>
      <c r="F453" s="23"/>
      <c r="G453" s="3"/>
    </row>
    <row r="454" spans="3:7" ht="12.75">
      <c r="C454" s="23"/>
      <c r="D454" s="24"/>
      <c r="F454" s="23"/>
      <c r="G454" s="3"/>
    </row>
    <row r="455" spans="3:7" ht="12.75">
      <c r="C455" s="23"/>
      <c r="D455" s="24"/>
      <c r="F455" s="23"/>
      <c r="G455" s="3"/>
    </row>
    <row r="456" spans="3:7" ht="12.75">
      <c r="C456" s="23"/>
      <c r="D456" s="24"/>
      <c r="F456" s="23"/>
      <c r="G456" s="3"/>
    </row>
    <row r="457" spans="3:7" ht="12.75">
      <c r="C457" s="23"/>
      <c r="D457" s="24"/>
      <c r="F457" s="23"/>
      <c r="G457" s="3"/>
    </row>
    <row r="458" spans="3:7" ht="12.75">
      <c r="C458" s="23"/>
      <c r="D458" s="24"/>
      <c r="F458" s="23"/>
      <c r="G458" s="3"/>
    </row>
    <row r="459" spans="3:7" ht="12.75">
      <c r="C459" s="23"/>
      <c r="D459" s="24"/>
      <c r="F459" s="23"/>
      <c r="G459" s="3"/>
    </row>
    <row r="460" spans="3:7" ht="12.75">
      <c r="C460" s="23"/>
      <c r="D460" s="24"/>
      <c r="F460" s="23"/>
      <c r="G460" s="3"/>
    </row>
    <row r="461" spans="3:7" ht="12.75">
      <c r="C461" s="23"/>
      <c r="D461" s="24"/>
      <c r="F461" s="23"/>
      <c r="G461" s="3"/>
    </row>
    <row r="462" spans="3:7" ht="12.75">
      <c r="C462" s="23"/>
      <c r="D462" s="24"/>
      <c r="F462" s="23"/>
      <c r="G462" s="3"/>
    </row>
    <row r="463" spans="3:7" ht="12.75">
      <c r="C463" s="23"/>
      <c r="D463" s="24"/>
      <c r="F463" s="23"/>
      <c r="G463" s="3"/>
    </row>
    <row r="464" spans="3:7" ht="12.75">
      <c r="C464" s="23"/>
      <c r="D464" s="24"/>
      <c r="F464" s="23"/>
      <c r="G464" s="3"/>
    </row>
    <row r="465" spans="3:7" ht="12.75">
      <c r="C465" s="23"/>
      <c r="D465" s="24"/>
      <c r="F465" s="23"/>
      <c r="G465" s="3"/>
    </row>
    <row r="466" spans="3:7" ht="12.75">
      <c r="C466" s="23"/>
      <c r="D466" s="24"/>
      <c r="F466" s="23"/>
      <c r="G466" s="3"/>
    </row>
    <row r="467" spans="3:7" ht="12.75">
      <c r="C467" s="23"/>
      <c r="D467" s="24"/>
      <c r="F467" s="23"/>
      <c r="G467" s="3"/>
    </row>
    <row r="468" spans="3:7" ht="12.75">
      <c r="C468" s="23"/>
      <c r="D468" s="24"/>
      <c r="F468" s="23"/>
      <c r="G468" s="3"/>
    </row>
    <row r="469" spans="3:7" ht="12.75">
      <c r="C469" s="23"/>
      <c r="D469" s="24"/>
      <c r="F469" s="23"/>
      <c r="G469" s="3"/>
    </row>
    <row r="470" spans="3:7" ht="12.75">
      <c r="C470" s="23"/>
      <c r="D470" s="24"/>
      <c r="F470" s="23"/>
      <c r="G470" s="3"/>
    </row>
    <row r="471" spans="3:7" ht="12.75">
      <c r="C471" s="23"/>
      <c r="D471" s="24"/>
      <c r="F471" s="23"/>
      <c r="G471" s="3"/>
    </row>
    <row r="472" spans="3:7" ht="12.75">
      <c r="C472" s="23"/>
      <c r="D472" s="24"/>
      <c r="F472" s="23"/>
      <c r="G472" s="3"/>
    </row>
    <row r="473" spans="3:7" ht="12.75">
      <c r="C473" s="23"/>
      <c r="D473" s="24"/>
      <c r="F473" s="23"/>
      <c r="G473" s="3"/>
    </row>
    <row r="474" spans="3:7" ht="12.75">
      <c r="C474" s="23"/>
      <c r="D474" s="24"/>
      <c r="F474" s="23"/>
      <c r="G474" s="3"/>
    </row>
    <row r="475" spans="3:7" ht="12.75">
      <c r="C475" s="23"/>
      <c r="D475" s="24"/>
      <c r="F475" s="23"/>
      <c r="G475" s="3"/>
    </row>
    <row r="476" spans="3:7" ht="12.75">
      <c r="C476" s="23"/>
      <c r="D476" s="24"/>
      <c r="F476" s="23"/>
      <c r="G476" s="3"/>
    </row>
    <row r="477" spans="3:7" ht="12.75">
      <c r="C477" s="23"/>
      <c r="D477" s="24"/>
      <c r="F477" s="23"/>
      <c r="G477" s="3"/>
    </row>
    <row r="478" spans="3:7" ht="12.75">
      <c r="C478" s="23"/>
      <c r="D478" s="24"/>
      <c r="F478" s="23"/>
      <c r="G478" s="3"/>
    </row>
    <row r="479" spans="3:7" ht="12.75">
      <c r="C479" s="23"/>
      <c r="D479" s="24"/>
      <c r="F479" s="23"/>
      <c r="G479" s="3"/>
    </row>
    <row r="480" spans="3:7" ht="12.75">
      <c r="C480" s="23"/>
      <c r="D480" s="24"/>
      <c r="F480" s="23"/>
      <c r="G480" s="3"/>
    </row>
    <row r="481" spans="3:7" ht="12.75">
      <c r="C481" s="23"/>
      <c r="D481" s="24"/>
      <c r="F481" s="23"/>
      <c r="G481" s="3"/>
    </row>
    <row r="482" spans="3:7" ht="12.75">
      <c r="C482" s="23"/>
      <c r="D482" s="24"/>
      <c r="F482" s="23"/>
      <c r="G482" s="3"/>
    </row>
    <row r="483" spans="3:7" ht="12.75">
      <c r="C483" s="23"/>
      <c r="D483" s="24"/>
      <c r="F483" s="23"/>
      <c r="G483" s="3"/>
    </row>
    <row r="484" spans="3:7" ht="12.75">
      <c r="C484" s="23"/>
      <c r="D484" s="24"/>
      <c r="F484" s="23"/>
      <c r="G484" s="3"/>
    </row>
    <row r="485" spans="3:7" ht="12.75">
      <c r="C485" s="23"/>
      <c r="D485" s="24"/>
      <c r="F485" s="23"/>
      <c r="G485" s="3"/>
    </row>
    <row r="486" spans="3:7" ht="12.75">
      <c r="C486" s="23"/>
      <c r="D486" s="24"/>
      <c r="F486" s="23"/>
      <c r="G486" s="3"/>
    </row>
    <row r="487" spans="3:7" ht="12.75">
      <c r="C487" s="23"/>
      <c r="D487" s="24"/>
      <c r="F487" s="23"/>
      <c r="G487" s="3"/>
    </row>
    <row r="488" spans="3:7" ht="12.75">
      <c r="C488" s="23"/>
      <c r="D488" s="24"/>
      <c r="F488" s="23"/>
      <c r="G488" s="3"/>
    </row>
    <row r="489" spans="3:7" ht="12.75">
      <c r="C489" s="23"/>
      <c r="D489" s="24"/>
      <c r="F489" s="23"/>
      <c r="G489" s="3"/>
    </row>
    <row r="490" spans="3:7" ht="12.75">
      <c r="C490" s="23"/>
      <c r="D490" s="24"/>
      <c r="F490" s="23"/>
      <c r="G490" s="3"/>
    </row>
    <row r="491" spans="3:7" ht="12.75">
      <c r="C491" s="23"/>
      <c r="D491" s="24"/>
      <c r="F491" s="23"/>
      <c r="G491" s="3"/>
    </row>
    <row r="492" spans="3:7" ht="12.75">
      <c r="C492" s="23"/>
      <c r="D492" s="24"/>
      <c r="F492" s="23"/>
      <c r="G492" s="3"/>
    </row>
    <row r="493" spans="3:7" ht="12.75">
      <c r="C493" s="23"/>
      <c r="D493" s="24"/>
      <c r="F493" s="23"/>
      <c r="G493" s="3"/>
    </row>
    <row r="494" spans="3:7" ht="12.75">
      <c r="C494" s="23"/>
      <c r="D494" s="24"/>
      <c r="F494" s="23"/>
      <c r="G494" s="3"/>
    </row>
    <row r="495" spans="3:7" ht="12.75">
      <c r="C495" s="23"/>
      <c r="D495" s="24"/>
      <c r="F495" s="23"/>
      <c r="G495" s="3"/>
    </row>
    <row r="496" spans="3:7" ht="12.75">
      <c r="C496" s="23"/>
      <c r="D496" s="24"/>
      <c r="F496" s="23"/>
      <c r="G496" s="3"/>
    </row>
    <row r="497" spans="3:7" ht="12.75">
      <c r="C497" s="23"/>
      <c r="D497" s="24"/>
      <c r="F497" s="23"/>
      <c r="G497" s="3"/>
    </row>
    <row r="498" spans="3:7" ht="12.75">
      <c r="C498" s="23"/>
      <c r="D498" s="24"/>
      <c r="F498" s="23"/>
      <c r="G498" s="3"/>
    </row>
    <row r="499" spans="3:7" ht="12.75">
      <c r="C499" s="23"/>
      <c r="D499" s="24"/>
      <c r="F499" s="23"/>
      <c r="G499" s="3"/>
    </row>
    <row r="500" spans="3:7" ht="12.75">
      <c r="C500" s="23"/>
      <c r="D500" s="24"/>
      <c r="F500" s="23"/>
      <c r="G500" s="3"/>
    </row>
    <row r="501" spans="3:7" ht="12.75">
      <c r="C501" s="23"/>
      <c r="D501" s="24"/>
      <c r="F501" s="23"/>
      <c r="G501" s="3"/>
    </row>
    <row r="502" spans="3:7" ht="12.75">
      <c r="C502" s="23"/>
      <c r="D502" s="24"/>
      <c r="F502" s="23"/>
      <c r="G502" s="3"/>
    </row>
    <row r="503" spans="3:7" ht="12.75">
      <c r="C503" s="23"/>
      <c r="D503" s="24"/>
      <c r="F503" s="23"/>
      <c r="G503" s="3"/>
    </row>
    <row r="504" spans="3:7" ht="12.75">
      <c r="C504" s="23"/>
      <c r="D504" s="24"/>
      <c r="F504" s="23"/>
      <c r="G504" s="3"/>
    </row>
    <row r="505" spans="3:7" ht="12.75">
      <c r="C505" s="23"/>
      <c r="D505" s="24"/>
      <c r="F505" s="23"/>
      <c r="G505" s="3"/>
    </row>
    <row r="506" spans="3:7" ht="12.75">
      <c r="C506" s="23"/>
      <c r="D506" s="24"/>
      <c r="F506" s="23"/>
      <c r="G506" s="3"/>
    </row>
    <row r="507" spans="3:7" ht="12.75">
      <c r="C507" s="23"/>
      <c r="D507" s="24"/>
      <c r="F507" s="23"/>
      <c r="G507" s="3"/>
    </row>
    <row r="508" spans="3:7" ht="12.75">
      <c r="C508" s="23"/>
      <c r="D508" s="24"/>
      <c r="F508" s="23"/>
      <c r="G508" s="3"/>
    </row>
    <row r="509" spans="3:7" ht="12.75">
      <c r="C509" s="23"/>
      <c r="D509" s="24"/>
      <c r="F509" s="23"/>
      <c r="G509" s="3"/>
    </row>
    <row r="510" spans="3:7" ht="12.75">
      <c r="C510" s="23"/>
      <c r="D510" s="24"/>
      <c r="F510" s="23"/>
      <c r="G510" s="3"/>
    </row>
    <row r="511" spans="3:7" ht="12.75">
      <c r="C511" s="23"/>
      <c r="D511" s="24"/>
      <c r="F511" s="23"/>
      <c r="G511" s="3"/>
    </row>
    <row r="512" spans="3:7" ht="12.75">
      <c r="C512" s="23"/>
      <c r="D512" s="24"/>
      <c r="F512" s="23"/>
      <c r="G512" s="3"/>
    </row>
    <row r="513" spans="3:7" ht="12.75">
      <c r="C513" s="23"/>
      <c r="D513" s="24"/>
      <c r="F513" s="23"/>
      <c r="G513" s="3"/>
    </row>
    <row r="514" spans="3:7" ht="12.75">
      <c r="C514" s="23"/>
      <c r="D514" s="24"/>
      <c r="F514" s="23"/>
      <c r="G514" s="3"/>
    </row>
    <row r="515" spans="3:7" ht="12.75">
      <c r="C515" s="23"/>
      <c r="D515" s="24"/>
      <c r="F515" s="23"/>
      <c r="G515" s="3"/>
    </row>
    <row r="516" spans="3:7" ht="12.75">
      <c r="C516" s="23"/>
      <c r="D516" s="24"/>
      <c r="F516" s="23"/>
      <c r="G516" s="3"/>
    </row>
    <row r="517" spans="3:7" ht="12.75">
      <c r="C517" s="23"/>
      <c r="D517" s="24"/>
      <c r="F517" s="23"/>
      <c r="G517" s="3"/>
    </row>
    <row r="518" spans="3:7" ht="12.75">
      <c r="C518" s="23"/>
      <c r="D518" s="24"/>
      <c r="F518" s="23"/>
      <c r="G518" s="3"/>
    </row>
    <row r="519" spans="3:7" ht="12.75">
      <c r="C519" s="23"/>
      <c r="D519" s="24"/>
      <c r="F519" s="23"/>
      <c r="G519" s="3"/>
    </row>
    <row r="520" spans="3:7" ht="12.75">
      <c r="C520" s="23"/>
      <c r="D520" s="24"/>
      <c r="F520" s="23"/>
      <c r="G520" s="3"/>
    </row>
    <row r="521" spans="3:7" ht="12.75">
      <c r="C521" s="23"/>
      <c r="D521" s="24"/>
      <c r="F521" s="23"/>
      <c r="G521" s="3"/>
    </row>
    <row r="522" spans="3:7" ht="12.75">
      <c r="C522" s="23"/>
      <c r="D522" s="24"/>
      <c r="F522" s="23"/>
      <c r="G522" s="3"/>
    </row>
    <row r="523" spans="3:7" ht="12.75">
      <c r="C523" s="23"/>
      <c r="D523" s="24"/>
      <c r="F523" s="23"/>
      <c r="G523" s="3"/>
    </row>
    <row r="524" spans="3:7" ht="12.75">
      <c r="C524" s="23"/>
      <c r="D524" s="24"/>
      <c r="F524" s="23"/>
      <c r="G524" s="3"/>
    </row>
    <row r="525" spans="3:7" ht="12.75">
      <c r="C525" s="23"/>
      <c r="D525" s="24"/>
      <c r="F525" s="23"/>
      <c r="G525" s="3"/>
    </row>
    <row r="526" spans="3:7" ht="12.75">
      <c r="C526" s="23"/>
      <c r="D526" s="24"/>
      <c r="F526" s="23"/>
      <c r="G526" s="3"/>
    </row>
    <row r="527" spans="3:7" ht="12.75">
      <c r="C527" s="23"/>
      <c r="D527" s="24"/>
      <c r="F527" s="23"/>
      <c r="G527" s="3"/>
    </row>
    <row r="528" spans="3:7" ht="12.75">
      <c r="C528" s="23"/>
      <c r="D528" s="24"/>
      <c r="F528" s="23"/>
      <c r="G528" s="3"/>
    </row>
    <row r="529" spans="3:7" ht="12.75">
      <c r="C529" s="23"/>
      <c r="D529" s="24"/>
      <c r="F529" s="23"/>
      <c r="G529" s="3"/>
    </row>
    <row r="530" spans="3:7" ht="12.75">
      <c r="C530" s="23"/>
      <c r="D530" s="24"/>
      <c r="F530" s="23"/>
      <c r="G530" s="3"/>
    </row>
    <row r="531" spans="3:7" ht="12.75">
      <c r="C531" s="23"/>
      <c r="D531" s="24"/>
      <c r="F531" s="23"/>
      <c r="G531" s="3"/>
    </row>
    <row r="532" spans="3:7" ht="12.75">
      <c r="C532" s="23"/>
      <c r="D532" s="24"/>
      <c r="F532" s="23"/>
      <c r="G532" s="3"/>
    </row>
    <row r="533" spans="3:7" ht="12.75">
      <c r="C533" s="23"/>
      <c r="D533" s="24"/>
      <c r="F533" s="23"/>
      <c r="G533" s="3"/>
    </row>
    <row r="534" spans="3:7" ht="12.75">
      <c r="C534" s="23"/>
      <c r="D534" s="24"/>
      <c r="F534" s="23"/>
      <c r="G534" s="3"/>
    </row>
    <row r="535" spans="3:7" ht="12.75">
      <c r="C535" s="23"/>
      <c r="D535" s="24"/>
      <c r="F535" s="23"/>
      <c r="G535" s="3"/>
    </row>
    <row r="536" spans="3:7" ht="12.75">
      <c r="C536" s="23"/>
      <c r="D536" s="24"/>
      <c r="F536" s="23"/>
      <c r="G536" s="3"/>
    </row>
    <row r="537" spans="3:7" ht="12.75">
      <c r="C537" s="23"/>
      <c r="D537" s="24"/>
      <c r="F537" s="23"/>
      <c r="G537" s="3"/>
    </row>
    <row r="538" spans="3:7" ht="12.75">
      <c r="C538" s="23"/>
      <c r="D538" s="24"/>
      <c r="F538" s="23"/>
      <c r="G538" s="3"/>
    </row>
    <row r="539" spans="3:7" ht="12.75">
      <c r="C539" s="23"/>
      <c r="D539" s="24"/>
      <c r="F539" s="23"/>
      <c r="G539" s="3"/>
    </row>
    <row r="540" spans="3:7" ht="12.75">
      <c r="C540" s="23"/>
      <c r="D540" s="24"/>
      <c r="F540" s="23"/>
      <c r="G540" s="3"/>
    </row>
    <row r="541" spans="3:7" ht="12.75">
      <c r="C541" s="23"/>
      <c r="D541" s="24"/>
      <c r="F541" s="23"/>
      <c r="G541" s="3"/>
    </row>
    <row r="542" spans="3:7" ht="12.75">
      <c r="C542" s="23"/>
      <c r="D542" s="24"/>
      <c r="F542" s="23"/>
      <c r="G542" s="3"/>
    </row>
    <row r="543" spans="3:7" ht="12.75">
      <c r="C543" s="23"/>
      <c r="D543" s="24"/>
      <c r="F543" s="23"/>
      <c r="G543" s="3"/>
    </row>
    <row r="544" spans="3:7" ht="12.75">
      <c r="C544" s="23"/>
      <c r="D544" s="24"/>
      <c r="F544" s="23"/>
      <c r="G544" s="3"/>
    </row>
    <row r="545" spans="3:7" ht="12.75">
      <c r="C545" s="23"/>
      <c r="D545" s="24"/>
      <c r="F545" s="23"/>
      <c r="G545" s="3"/>
    </row>
    <row r="546" spans="3:7" ht="12.75">
      <c r="C546" s="23"/>
      <c r="D546" s="24"/>
      <c r="F546" s="23"/>
      <c r="G546" s="3"/>
    </row>
    <row r="547" spans="3:7" ht="12.75">
      <c r="C547" s="23"/>
      <c r="D547" s="24"/>
      <c r="F547" s="23"/>
      <c r="G547" s="3"/>
    </row>
    <row r="548" spans="3:7" ht="12.75">
      <c r="C548" s="23"/>
      <c r="D548" s="24"/>
      <c r="F548" s="23"/>
      <c r="G548" s="3"/>
    </row>
    <row r="549" spans="3:7" ht="12.75">
      <c r="C549" s="23"/>
      <c r="D549" s="24"/>
      <c r="F549" s="23"/>
      <c r="G549" s="3"/>
    </row>
    <row r="550" spans="3:7" ht="12.75">
      <c r="C550" s="23"/>
      <c r="D550" s="24"/>
      <c r="F550" s="23"/>
      <c r="G550" s="3"/>
    </row>
    <row r="551" spans="3:7" ht="12.75">
      <c r="C551" s="23"/>
      <c r="D551" s="24"/>
      <c r="F551" s="23"/>
      <c r="G551" s="3"/>
    </row>
    <row r="552" spans="3:7" ht="12.75">
      <c r="C552" s="23"/>
      <c r="D552" s="24"/>
      <c r="F552" s="23"/>
      <c r="G552" s="3"/>
    </row>
    <row r="553" spans="3:7" ht="12.75">
      <c r="C553" s="23"/>
      <c r="D553" s="24"/>
      <c r="F553" s="23"/>
      <c r="G553" s="3"/>
    </row>
    <row r="554" spans="3:7" ht="12.75">
      <c r="C554" s="23"/>
      <c r="D554" s="24"/>
      <c r="F554" s="23"/>
      <c r="G554" s="3"/>
    </row>
    <row r="555" spans="3:7" ht="12.75">
      <c r="C555" s="23"/>
      <c r="D555" s="24"/>
      <c r="F555" s="23"/>
      <c r="G555" s="3"/>
    </row>
    <row r="556" spans="3:7" ht="12.75">
      <c r="C556" s="23"/>
      <c r="D556" s="24"/>
      <c r="F556" s="23"/>
      <c r="G556" s="3"/>
    </row>
    <row r="557" spans="3:7" ht="12.75">
      <c r="C557" s="23"/>
      <c r="D557" s="24"/>
      <c r="F557" s="23"/>
      <c r="G557" s="3"/>
    </row>
    <row r="558" spans="3:7" ht="12.75">
      <c r="C558" s="23"/>
      <c r="D558" s="24"/>
      <c r="F558" s="23"/>
      <c r="G558" s="3"/>
    </row>
    <row r="559" spans="3:7" ht="12.75">
      <c r="C559" s="23"/>
      <c r="D559" s="24"/>
      <c r="F559" s="23"/>
      <c r="G559" s="3"/>
    </row>
    <row r="560" spans="3:7" ht="12.75">
      <c r="C560" s="23"/>
      <c r="D560" s="24"/>
      <c r="F560" s="23"/>
      <c r="G560" s="3"/>
    </row>
    <row r="561" spans="3:7" ht="12.75">
      <c r="C561" s="23"/>
      <c r="D561" s="24"/>
      <c r="F561" s="23"/>
      <c r="G561" s="3"/>
    </row>
    <row r="562" spans="3:7" ht="12.75">
      <c r="C562" s="23"/>
      <c r="D562" s="24"/>
      <c r="F562" s="23"/>
      <c r="G562" s="3"/>
    </row>
    <row r="563" spans="3:7" ht="12.75">
      <c r="C563" s="23"/>
      <c r="D563" s="24"/>
      <c r="F563" s="23"/>
      <c r="G563" s="3"/>
    </row>
    <row r="564" spans="3:7" ht="12.75">
      <c r="C564" s="23"/>
      <c r="D564" s="24"/>
      <c r="F564" s="23"/>
      <c r="G564" s="3"/>
    </row>
    <row r="565" spans="3:7" ht="12.75">
      <c r="C565" s="23"/>
      <c r="D565" s="24"/>
      <c r="F565" s="23"/>
      <c r="G565" s="3"/>
    </row>
    <row r="566" spans="3:7" ht="12.75">
      <c r="C566" s="23"/>
      <c r="D566" s="24"/>
      <c r="F566" s="23"/>
      <c r="G566" s="3"/>
    </row>
    <row r="567" spans="3:7" ht="12.75">
      <c r="C567" s="23"/>
      <c r="D567" s="24"/>
      <c r="F567" s="23"/>
      <c r="G567" s="3"/>
    </row>
    <row r="568" spans="3:7" ht="12.75">
      <c r="C568" s="23"/>
      <c r="D568" s="24"/>
      <c r="F568" s="23"/>
      <c r="G568" s="3"/>
    </row>
    <row r="569" spans="3:7" ht="12.75">
      <c r="C569" s="23"/>
      <c r="D569" s="24"/>
      <c r="F569" s="23"/>
      <c r="G569" s="3"/>
    </row>
    <row r="570" spans="3:7" ht="12.75">
      <c r="C570" s="23"/>
      <c r="D570" s="24"/>
      <c r="F570" s="23"/>
      <c r="G570" s="3"/>
    </row>
    <row r="571" spans="3:7" ht="12.75">
      <c r="C571" s="23"/>
      <c r="D571" s="24"/>
      <c r="F571" s="23"/>
      <c r="G571" s="3"/>
    </row>
    <row r="572" spans="3:7" ht="12.75">
      <c r="C572" s="23"/>
      <c r="D572" s="24"/>
      <c r="F572" s="23"/>
      <c r="G572" s="3"/>
    </row>
    <row r="573" spans="3:7" ht="12.75">
      <c r="C573" s="23"/>
      <c r="D573" s="24"/>
      <c r="F573" s="23"/>
      <c r="G573" s="3"/>
    </row>
    <row r="574" spans="3:7" ht="12.75">
      <c r="C574" s="23"/>
      <c r="D574" s="24"/>
      <c r="F574" s="23"/>
      <c r="G574" s="3"/>
    </row>
    <row r="575" spans="3:7" ht="12.75">
      <c r="C575" s="23"/>
      <c r="D575" s="24"/>
      <c r="F575" s="23"/>
      <c r="G575" s="3"/>
    </row>
    <row r="576" spans="3:7" ht="12.75">
      <c r="C576" s="23"/>
      <c r="D576" s="24"/>
      <c r="F576" s="23"/>
      <c r="G576" s="3"/>
    </row>
    <row r="577" spans="3:7" ht="12.75">
      <c r="C577" s="23"/>
      <c r="D577" s="24"/>
      <c r="F577" s="23"/>
      <c r="G577" s="3"/>
    </row>
    <row r="578" spans="3:7" ht="12.75">
      <c r="C578" s="23"/>
      <c r="D578" s="24"/>
      <c r="F578" s="23"/>
      <c r="G578" s="3"/>
    </row>
    <row r="579" spans="3:7" ht="12.75">
      <c r="C579" s="23"/>
      <c r="D579" s="24"/>
      <c r="F579" s="23"/>
      <c r="G579" s="3"/>
    </row>
    <row r="580" spans="3:7" ht="12.75">
      <c r="C580" s="23"/>
      <c r="D580" s="24"/>
      <c r="F580" s="23"/>
      <c r="G580" s="3"/>
    </row>
    <row r="581" spans="3:7" ht="12.75">
      <c r="C581" s="23"/>
      <c r="D581" s="24"/>
      <c r="F581" s="23"/>
      <c r="G581" s="3"/>
    </row>
    <row r="582" spans="3:7" ht="12.75">
      <c r="C582" s="23"/>
      <c r="D582" s="24"/>
      <c r="F582" s="23"/>
      <c r="G582" s="3"/>
    </row>
    <row r="583" spans="3:7" ht="12.75">
      <c r="C583" s="23"/>
      <c r="D583" s="24"/>
      <c r="F583" s="23"/>
      <c r="G583" s="3"/>
    </row>
    <row r="584" spans="3:7" ht="12.75">
      <c r="C584" s="23"/>
      <c r="D584" s="24"/>
      <c r="F584" s="23"/>
      <c r="G584" s="3"/>
    </row>
    <row r="585" spans="3:7" ht="12.75">
      <c r="C585" s="23"/>
      <c r="D585" s="24"/>
      <c r="F585" s="23"/>
      <c r="G585" s="3"/>
    </row>
    <row r="586" spans="3:7" ht="12.75">
      <c r="C586" s="23"/>
      <c r="D586" s="24"/>
      <c r="F586" s="23"/>
      <c r="G586" s="3"/>
    </row>
    <row r="587" spans="3:7" ht="12.75">
      <c r="C587" s="23"/>
      <c r="D587" s="24"/>
      <c r="F587" s="23"/>
      <c r="G587" s="3"/>
    </row>
    <row r="588" spans="3:7" ht="12.75">
      <c r="C588" s="23"/>
      <c r="D588" s="24"/>
      <c r="F588" s="23"/>
      <c r="G588" s="3"/>
    </row>
    <row r="589" spans="3:7" ht="12.75">
      <c r="C589" s="23"/>
      <c r="D589" s="24"/>
      <c r="F589" s="23"/>
      <c r="G589" s="3"/>
    </row>
    <row r="590" spans="3:7" ht="12.75">
      <c r="C590" s="23"/>
      <c r="D590" s="24"/>
      <c r="F590" s="23"/>
      <c r="G590" s="3"/>
    </row>
    <row r="591" spans="3:7" ht="12.75">
      <c r="C591" s="23"/>
      <c r="D591" s="24"/>
      <c r="F591" s="23"/>
      <c r="G591" s="3"/>
    </row>
    <row r="592" spans="3:7" ht="12.75">
      <c r="C592" s="23"/>
      <c r="D592" s="24"/>
      <c r="F592" s="23"/>
      <c r="G592" s="3"/>
    </row>
    <row r="593" spans="3:7" ht="12.75">
      <c r="C593" s="23"/>
      <c r="D593" s="24"/>
      <c r="F593" s="23"/>
      <c r="G593" s="3"/>
    </row>
    <row r="594" spans="3:7" ht="12.75">
      <c r="C594" s="23"/>
      <c r="D594" s="24"/>
      <c r="F594" s="23"/>
      <c r="G594" s="3"/>
    </row>
    <row r="595" spans="3:7" ht="12.75">
      <c r="C595" s="23"/>
      <c r="D595" s="24"/>
      <c r="F595" s="23"/>
      <c r="G595" s="3"/>
    </row>
    <row r="596" spans="3:7" ht="12.75">
      <c r="C596" s="23"/>
      <c r="D596" s="24"/>
      <c r="F596" s="23"/>
      <c r="G596" s="3"/>
    </row>
    <row r="597" spans="3:7" ht="12.75">
      <c r="C597" s="23"/>
      <c r="D597" s="24"/>
      <c r="F597" s="23"/>
      <c r="G597" s="3"/>
    </row>
    <row r="598" spans="3:7" ht="12.75">
      <c r="C598" s="23"/>
      <c r="D598" s="24"/>
      <c r="F598" s="23"/>
      <c r="G598" s="3"/>
    </row>
    <row r="599" spans="3:7" ht="12.75">
      <c r="C599" s="23"/>
      <c r="D599" s="24"/>
      <c r="F599" s="23"/>
      <c r="G599" s="3"/>
    </row>
    <row r="600" spans="3:7" ht="12.75">
      <c r="C600" s="23"/>
      <c r="D600" s="24"/>
      <c r="F600" s="23"/>
      <c r="G600" s="3"/>
    </row>
    <row r="601" spans="3:7" ht="12.75">
      <c r="C601" s="23"/>
      <c r="D601" s="24"/>
      <c r="F601" s="23"/>
      <c r="G601" s="3"/>
    </row>
    <row r="602" spans="3:7" ht="12.75">
      <c r="C602" s="23"/>
      <c r="D602" s="24"/>
      <c r="F602" s="23"/>
      <c r="G602" s="3"/>
    </row>
    <row r="603" spans="3:7" ht="12.75">
      <c r="C603" s="23"/>
      <c r="D603" s="24"/>
      <c r="F603" s="23"/>
      <c r="G603" s="3"/>
    </row>
    <row r="604" spans="3:7" ht="12.75">
      <c r="C604" s="23"/>
      <c r="D604" s="24"/>
      <c r="F604" s="23"/>
      <c r="G604" s="3"/>
    </row>
    <row r="605" spans="3:7" ht="12.75">
      <c r="C605" s="23"/>
      <c r="D605" s="24"/>
      <c r="F605" s="23"/>
      <c r="G605" s="3"/>
    </row>
    <row r="606" spans="3:7" ht="12.75">
      <c r="C606" s="23"/>
      <c r="D606" s="24"/>
      <c r="F606" s="23"/>
      <c r="G606" s="3"/>
    </row>
    <row r="607" spans="3:7" ht="12.75">
      <c r="C607" s="23"/>
      <c r="D607" s="24"/>
      <c r="F607" s="23"/>
      <c r="G607" s="3"/>
    </row>
    <row r="608" spans="3:7" ht="12.75">
      <c r="C608" s="23"/>
      <c r="D608" s="24"/>
      <c r="F608" s="23"/>
      <c r="G608" s="3"/>
    </row>
    <row r="609" spans="3:7" ht="12.75">
      <c r="C609" s="23"/>
      <c r="D609" s="24"/>
      <c r="F609" s="23"/>
      <c r="G609" s="3"/>
    </row>
    <row r="610" spans="3:7" ht="12.75">
      <c r="C610" s="23"/>
      <c r="D610" s="24"/>
      <c r="F610" s="23"/>
      <c r="G610" s="3"/>
    </row>
    <row r="611" spans="3:7" ht="12.75">
      <c r="C611" s="23"/>
      <c r="D611" s="24"/>
      <c r="F611" s="23"/>
      <c r="G611" s="3"/>
    </row>
    <row r="612" spans="3:7" ht="12.75">
      <c r="C612" s="23"/>
      <c r="D612" s="24"/>
      <c r="F612" s="23"/>
      <c r="G612" s="3"/>
    </row>
    <row r="613" spans="3:7" ht="12.75">
      <c r="C613" s="23"/>
      <c r="D613" s="24"/>
      <c r="F613" s="23"/>
      <c r="G613" s="3"/>
    </row>
    <row r="614" spans="3:7" ht="12.75">
      <c r="C614" s="23"/>
      <c r="D614" s="24"/>
      <c r="F614" s="23"/>
      <c r="G614" s="3"/>
    </row>
    <row r="615" spans="3:7" ht="12.75">
      <c r="C615" s="23"/>
      <c r="D615" s="24"/>
      <c r="F615" s="23"/>
      <c r="G615" s="3"/>
    </row>
    <row r="616" spans="3:7" ht="12.75">
      <c r="C616" s="23"/>
      <c r="D616" s="24"/>
      <c r="F616" s="23"/>
      <c r="G616" s="3"/>
    </row>
    <row r="617" spans="3:7" ht="12.75">
      <c r="C617" s="23"/>
      <c r="D617" s="24"/>
      <c r="F617" s="23"/>
      <c r="G617" s="3"/>
    </row>
    <row r="618" spans="3:7" ht="12.75">
      <c r="C618" s="23"/>
      <c r="D618" s="24"/>
      <c r="F618" s="23"/>
      <c r="G618" s="3"/>
    </row>
    <row r="619" spans="3:7" ht="12.75">
      <c r="C619" s="23"/>
      <c r="D619" s="24"/>
      <c r="F619" s="23"/>
      <c r="G619" s="3"/>
    </row>
    <row r="620" spans="3:7" ht="12.75">
      <c r="C620" s="23"/>
      <c r="D620" s="24"/>
      <c r="F620" s="23"/>
      <c r="G620" s="3"/>
    </row>
    <row r="621" spans="3:7" ht="12.75">
      <c r="C621" s="23"/>
      <c r="D621" s="24"/>
      <c r="F621" s="23"/>
      <c r="G621" s="3"/>
    </row>
    <row r="622" spans="3:7" ht="12.75">
      <c r="C622" s="23"/>
      <c r="D622" s="24"/>
      <c r="F622" s="23"/>
      <c r="G622" s="3"/>
    </row>
    <row r="623" spans="3:7" ht="12.75">
      <c r="C623" s="23"/>
      <c r="D623" s="24"/>
      <c r="F623" s="23"/>
      <c r="G623" s="3"/>
    </row>
    <row r="624" spans="3:7" ht="12.75">
      <c r="C624" s="23"/>
      <c r="D624" s="24"/>
      <c r="F624" s="23"/>
      <c r="G624" s="3"/>
    </row>
    <row r="625" spans="3:7" ht="12.75">
      <c r="C625" s="23"/>
      <c r="D625" s="24"/>
      <c r="F625" s="23"/>
      <c r="G625" s="3"/>
    </row>
    <row r="626" spans="3:7" ht="12.75">
      <c r="C626" s="23"/>
      <c r="D626" s="24"/>
      <c r="F626" s="23"/>
      <c r="G626" s="3"/>
    </row>
    <row r="627" spans="3:7" ht="12.75">
      <c r="C627" s="23"/>
      <c r="D627" s="24"/>
      <c r="F627" s="23"/>
      <c r="G627" s="3"/>
    </row>
    <row r="628" spans="3:7" ht="12.75">
      <c r="C628" s="23"/>
      <c r="D628" s="24"/>
      <c r="F628" s="23"/>
      <c r="G628" s="3"/>
    </row>
    <row r="629" spans="3:7" ht="12.75">
      <c r="C629" s="23"/>
      <c r="D629" s="24"/>
      <c r="F629" s="23"/>
      <c r="G629" s="3"/>
    </row>
    <row r="630" spans="3:7" ht="12.75">
      <c r="C630" s="23"/>
      <c r="D630" s="24"/>
      <c r="F630" s="23"/>
      <c r="G630" s="3"/>
    </row>
    <row r="631" spans="3:7" ht="12.75">
      <c r="C631" s="23"/>
      <c r="D631" s="24"/>
      <c r="F631" s="23"/>
      <c r="G631" s="3"/>
    </row>
    <row r="632" spans="3:7" ht="12.75">
      <c r="C632" s="23"/>
      <c r="D632" s="24"/>
      <c r="F632" s="23"/>
      <c r="G632" s="3"/>
    </row>
    <row r="633" spans="3:7" ht="12.75">
      <c r="C633" s="23"/>
      <c r="D633" s="24"/>
      <c r="F633" s="23"/>
      <c r="G633" s="3"/>
    </row>
    <row r="634" spans="3:7" ht="12.75">
      <c r="C634" s="23"/>
      <c r="D634" s="24"/>
      <c r="F634" s="23"/>
      <c r="G634" s="3"/>
    </row>
    <row r="635" spans="3:7" ht="12.75">
      <c r="C635" s="23"/>
      <c r="D635" s="24"/>
      <c r="F635" s="23"/>
      <c r="G635" s="3"/>
    </row>
    <row r="636" spans="3:7" ht="12.75">
      <c r="C636" s="23"/>
      <c r="D636" s="24"/>
      <c r="F636" s="23"/>
      <c r="G636" s="3"/>
    </row>
    <row r="637" spans="3:7" ht="12.75">
      <c r="C637" s="23"/>
      <c r="D637" s="24"/>
      <c r="F637" s="23"/>
      <c r="G637" s="3"/>
    </row>
    <row r="638" spans="3:7" ht="12.75">
      <c r="C638" s="23"/>
      <c r="D638" s="24"/>
      <c r="F638" s="23"/>
      <c r="G638" s="3"/>
    </row>
    <row r="639" spans="3:7" ht="12.75">
      <c r="C639" s="23"/>
      <c r="D639" s="24"/>
      <c r="F639" s="23"/>
      <c r="G639" s="3"/>
    </row>
    <row r="640" spans="3:7" ht="12.75">
      <c r="C640" s="23"/>
      <c r="D640" s="24"/>
      <c r="F640" s="23"/>
      <c r="G640" s="3"/>
    </row>
    <row r="641" spans="3:7" ht="12.75">
      <c r="C641" s="23"/>
      <c r="D641" s="24"/>
      <c r="F641" s="23"/>
      <c r="G641" s="3"/>
    </row>
    <row r="642" spans="3:7" ht="12.75">
      <c r="C642" s="23"/>
      <c r="D642" s="24"/>
      <c r="F642" s="23"/>
      <c r="G642" s="3"/>
    </row>
    <row r="643" spans="3:7" ht="12.75">
      <c r="C643" s="23"/>
      <c r="D643" s="24"/>
      <c r="F643" s="23"/>
      <c r="G643" s="3"/>
    </row>
    <row r="644" spans="3:7" ht="12.75">
      <c r="C644" s="23"/>
      <c r="D644" s="24"/>
      <c r="F644" s="23"/>
      <c r="G644" s="3"/>
    </row>
    <row r="645" spans="3:7" ht="12.75">
      <c r="C645" s="23"/>
      <c r="D645" s="24"/>
      <c r="F645" s="23"/>
      <c r="G645" s="3"/>
    </row>
    <row r="646" spans="3:7" ht="12.75">
      <c r="C646" s="23"/>
      <c r="D646" s="24"/>
      <c r="F646" s="23"/>
      <c r="G646" s="3"/>
    </row>
    <row r="647" spans="3:7" ht="12.75">
      <c r="C647" s="23"/>
      <c r="D647" s="24"/>
      <c r="F647" s="23"/>
      <c r="G647" s="3"/>
    </row>
    <row r="648" spans="3:7" ht="12.75">
      <c r="C648" s="23"/>
      <c r="D648" s="24"/>
      <c r="F648" s="23"/>
      <c r="G648" s="3"/>
    </row>
    <row r="649" spans="3:7" ht="12.75">
      <c r="C649" s="23"/>
      <c r="D649" s="24"/>
      <c r="F649" s="23"/>
      <c r="G649" s="3"/>
    </row>
    <row r="650" spans="3:7" ht="12.75">
      <c r="C650" s="23"/>
      <c r="D650" s="24"/>
      <c r="F650" s="23"/>
      <c r="G650" s="3"/>
    </row>
    <row r="651" spans="3:7" ht="12.75">
      <c r="C651" s="23"/>
      <c r="D651" s="24"/>
      <c r="F651" s="23"/>
      <c r="G651" s="3"/>
    </row>
    <row r="652" spans="3:7" ht="12.75">
      <c r="C652" s="23"/>
      <c r="D652" s="24"/>
      <c r="F652" s="23"/>
      <c r="G652" s="3"/>
    </row>
    <row r="653" spans="3:7" ht="12.75">
      <c r="C653" s="23"/>
      <c r="D653" s="24"/>
      <c r="F653" s="23"/>
      <c r="G653" s="3"/>
    </row>
    <row r="654" spans="3:7" ht="12.75">
      <c r="C654" s="23"/>
      <c r="D654" s="24"/>
      <c r="F654" s="23"/>
      <c r="G654" s="3"/>
    </row>
    <row r="655" spans="3:7" ht="12.75">
      <c r="C655" s="23"/>
      <c r="D655" s="24"/>
      <c r="F655" s="23"/>
      <c r="G655" s="3"/>
    </row>
    <row r="656" spans="3:7" ht="12.75">
      <c r="C656" s="23"/>
      <c r="D656" s="24"/>
      <c r="F656" s="23"/>
      <c r="G656" s="3"/>
    </row>
    <row r="657" spans="3:7" ht="12.75">
      <c r="C657" s="23"/>
      <c r="D657" s="24"/>
      <c r="F657" s="23"/>
      <c r="G657" s="3"/>
    </row>
    <row r="658" spans="3:7" ht="12.75">
      <c r="C658" s="23"/>
      <c r="D658" s="24"/>
      <c r="F658" s="23"/>
      <c r="G658" s="3"/>
    </row>
    <row r="659" spans="3:7" ht="12.75">
      <c r="C659" s="23"/>
      <c r="D659" s="24"/>
      <c r="F659" s="23"/>
      <c r="G659" s="3"/>
    </row>
    <row r="660" spans="3:7" ht="12.75">
      <c r="C660" s="23"/>
      <c r="D660" s="24"/>
      <c r="F660" s="23"/>
      <c r="G660" s="3"/>
    </row>
    <row r="661" spans="3:7" ht="12.75">
      <c r="C661" s="23"/>
      <c r="D661" s="24"/>
      <c r="F661" s="23"/>
      <c r="G661" s="3"/>
    </row>
    <row r="662" spans="3:7" ht="12.75">
      <c r="C662" s="23"/>
      <c r="D662" s="24"/>
      <c r="F662" s="23"/>
      <c r="G662" s="3"/>
    </row>
    <row r="663" spans="3:7" ht="12.75">
      <c r="C663" s="23"/>
      <c r="D663" s="24"/>
      <c r="F663" s="23"/>
      <c r="G663" s="3"/>
    </row>
    <row r="664" spans="3:7" ht="12.75">
      <c r="C664" s="23"/>
      <c r="D664" s="24"/>
      <c r="F664" s="23"/>
      <c r="G664" s="3"/>
    </row>
    <row r="665" spans="3:7" ht="12.75">
      <c r="C665" s="23"/>
      <c r="D665" s="24"/>
      <c r="F665" s="23"/>
      <c r="G665" s="3"/>
    </row>
    <row r="666" spans="3:7" ht="12.75">
      <c r="C666" s="23"/>
      <c r="D666" s="24"/>
      <c r="F666" s="23"/>
      <c r="G666" s="3"/>
    </row>
    <row r="667" spans="3:7" ht="12.75">
      <c r="C667" s="23"/>
      <c r="D667" s="24"/>
      <c r="F667" s="23"/>
      <c r="G667" s="3"/>
    </row>
  </sheetData>
  <dataValidations count="2">
    <dataValidation type="list" allowBlank="1" showErrorMessage="1" sqref="F3:F26" xr:uid="{871FD797-A731-466F-AE40-21F38E404875}">
      <formula1>"Story Completed,Story Being Tested,Story Ready For Testing,Story Peer Review,Product Owner - Verify,Story Being Developed,Story Approved"</formula1>
    </dataValidation>
    <dataValidation allowBlank="1" showInputMessage="1" showErrorMessage="1" sqref="G1:G1048576" xr:uid="{8552ABEE-D235-45B4-9835-01D4859B2043}"/>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2C41074-A392-4556-B618-E77DF9675369}">
          <x14:formula1>
            <xm:f>Settings!$C$3:$C$20</xm:f>
          </x14:formula1>
          <xm:sqref>F2</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F3FB-CD2B-4484-9980-02E1CBB8C462}">
  <sheetPr>
    <outlinePr summaryBelow="0" summaryRight="0"/>
  </sheetPr>
  <dimension ref="A3:AA18"/>
  <sheetViews>
    <sheetView workbookViewId="0">
      <selection activeCell="J4" sqref="J4"/>
    </sheetView>
  </sheetViews>
  <sheetFormatPr defaultColWidth="12.5703125" defaultRowHeight="15.75" customHeight="1"/>
  <cols>
    <col min="1" max="1" width="4.7109375" style="179" bestFit="1" customWidth="1"/>
    <col min="2" max="2" width="20.7109375" customWidth="1"/>
    <col min="3" max="3" width="9.140625" style="243" bestFit="1" customWidth="1"/>
    <col min="4" max="4" width="12.28515625" style="243" customWidth="1"/>
    <col min="5" max="5" width="16" customWidth="1"/>
    <col min="6" max="6" width="35" customWidth="1"/>
    <col min="7" max="7" width="14.7109375" customWidth="1"/>
    <col min="8" max="9" width="9.140625" bestFit="1" customWidth="1"/>
    <col min="10" max="10" width="15.85546875" customWidth="1"/>
    <col min="11" max="11" width="31.7109375" customWidth="1"/>
    <col min="12" max="12" width="28.85546875" customWidth="1"/>
  </cols>
  <sheetData>
    <row r="3" spans="1:27" ht="27">
      <c r="A3" s="174" t="s">
        <v>96</v>
      </c>
      <c r="B3" s="370" t="s">
        <v>10</v>
      </c>
      <c r="C3" s="370" t="s">
        <v>97</v>
      </c>
      <c r="D3" s="329" t="s">
        <v>99</v>
      </c>
      <c r="E3" s="371" t="s">
        <v>100</v>
      </c>
      <c r="F3" s="372" t="s">
        <v>101</v>
      </c>
      <c r="G3" s="370" t="s">
        <v>102</v>
      </c>
      <c r="H3" s="370" t="s">
        <v>104</v>
      </c>
      <c r="I3" s="370" t="s">
        <v>105</v>
      </c>
      <c r="J3" s="373" t="s">
        <v>106</v>
      </c>
      <c r="K3" s="373" t="s">
        <v>970</v>
      </c>
      <c r="L3" s="374" t="s">
        <v>107</v>
      </c>
      <c r="M3" s="50"/>
      <c r="N3" s="50"/>
      <c r="O3" s="50"/>
      <c r="P3" s="50"/>
      <c r="Q3" s="50"/>
      <c r="R3" s="50"/>
      <c r="S3" s="50"/>
      <c r="T3" s="50"/>
      <c r="U3" s="50"/>
      <c r="V3" s="50"/>
      <c r="W3" s="50"/>
      <c r="X3" s="50"/>
      <c r="Y3" s="50"/>
      <c r="Z3" s="50"/>
      <c r="AA3" s="50"/>
    </row>
    <row r="4" spans="1:27" ht="12.75">
      <c r="A4" s="310"/>
      <c r="B4" s="346"/>
      <c r="C4" s="283"/>
      <c r="D4" s="283"/>
      <c r="E4" s="314"/>
      <c r="F4" s="282"/>
      <c r="G4" s="331"/>
      <c r="H4" s="331"/>
      <c r="I4" s="331"/>
      <c r="J4" s="331"/>
      <c r="K4" s="376"/>
      <c r="L4" s="287"/>
      <c r="M4" s="50"/>
      <c r="N4" s="50"/>
      <c r="O4" s="50"/>
      <c r="P4" s="50"/>
      <c r="Q4" s="50"/>
      <c r="R4" s="50"/>
      <c r="S4" s="50"/>
      <c r="T4" s="50"/>
      <c r="U4" s="50"/>
      <c r="V4" s="50"/>
      <c r="W4" s="50"/>
      <c r="X4" s="50"/>
      <c r="Y4" s="50"/>
      <c r="Z4" s="50"/>
      <c r="AA4" s="50"/>
    </row>
    <row r="5" spans="1:27" ht="12.75">
      <c r="A5" s="310"/>
      <c r="B5" s="346"/>
      <c r="C5" s="283"/>
      <c r="D5" s="283"/>
      <c r="E5" s="314"/>
      <c r="F5" s="282"/>
      <c r="G5" s="331"/>
      <c r="H5" s="331"/>
      <c r="I5" s="331"/>
      <c r="J5" s="331"/>
      <c r="K5" s="376"/>
      <c r="L5" s="287"/>
      <c r="M5" s="50"/>
      <c r="N5" s="50"/>
      <c r="O5" s="50"/>
      <c r="P5" s="50"/>
      <c r="Q5" s="50"/>
      <c r="R5" s="50"/>
      <c r="S5" s="50"/>
      <c r="T5" s="50"/>
      <c r="U5" s="50"/>
      <c r="V5" s="50"/>
      <c r="W5" s="50"/>
      <c r="X5" s="50"/>
      <c r="Y5" s="50"/>
      <c r="Z5" s="50"/>
      <c r="AA5" s="50"/>
    </row>
    <row r="6" spans="1:27" ht="12.75">
      <c r="A6" s="310"/>
      <c r="B6" s="346"/>
      <c r="C6" s="400"/>
      <c r="D6" s="283"/>
      <c r="E6" s="314"/>
      <c r="F6" s="315"/>
      <c r="G6" s="331"/>
      <c r="H6" s="331"/>
      <c r="I6" s="331"/>
      <c r="J6" s="331"/>
      <c r="K6" s="287"/>
      <c r="L6" s="378"/>
      <c r="M6" s="50"/>
      <c r="N6" s="50"/>
      <c r="O6" s="50"/>
      <c r="P6" s="50"/>
      <c r="Q6" s="50"/>
      <c r="R6" s="50"/>
      <c r="S6" s="50"/>
      <c r="T6" s="50"/>
      <c r="U6" s="50"/>
      <c r="V6" s="50"/>
      <c r="W6" s="50"/>
      <c r="X6" s="50"/>
      <c r="Y6" s="50"/>
      <c r="Z6" s="50"/>
      <c r="AA6" s="50"/>
    </row>
    <row r="7" spans="1:27" ht="12.75">
      <c r="A7" s="310"/>
      <c r="B7" s="346"/>
      <c r="C7" s="283"/>
      <c r="D7" s="283"/>
      <c r="E7" s="314"/>
      <c r="F7" s="282"/>
      <c r="G7" s="331"/>
      <c r="H7" s="331"/>
      <c r="I7" s="331"/>
      <c r="J7" s="331"/>
      <c r="K7" s="376"/>
      <c r="L7" s="190"/>
      <c r="M7" s="50"/>
      <c r="N7" s="50"/>
      <c r="O7" s="50"/>
      <c r="P7" s="50"/>
      <c r="Q7" s="50"/>
      <c r="R7" s="50"/>
      <c r="S7" s="50"/>
      <c r="T7" s="50"/>
      <c r="U7" s="50"/>
      <c r="V7" s="50"/>
      <c r="W7" s="50"/>
      <c r="X7" s="50"/>
      <c r="Y7" s="50"/>
      <c r="Z7" s="50"/>
      <c r="AA7" s="50"/>
    </row>
    <row r="8" spans="1:27" ht="12.75">
      <c r="A8" s="310"/>
      <c r="B8" s="346"/>
      <c r="C8" s="400"/>
      <c r="D8" s="283"/>
      <c r="E8" s="314"/>
      <c r="F8" s="282"/>
      <c r="G8" s="331"/>
      <c r="H8" s="331"/>
      <c r="I8" s="331"/>
      <c r="J8" s="331"/>
      <c r="K8" s="287"/>
      <c r="L8" s="18"/>
      <c r="M8" s="50"/>
      <c r="N8" s="50"/>
      <c r="O8" s="50"/>
      <c r="P8" s="50"/>
      <c r="Q8" s="50"/>
      <c r="R8" s="50"/>
      <c r="S8" s="50"/>
      <c r="T8" s="50"/>
      <c r="U8" s="50"/>
      <c r="V8" s="50"/>
      <c r="W8" s="50"/>
      <c r="X8" s="50"/>
      <c r="Y8" s="50"/>
      <c r="Z8" s="50"/>
      <c r="AA8" s="50"/>
    </row>
    <row r="9" spans="1:27" ht="12.75">
      <c r="A9" s="310"/>
      <c r="B9" s="346"/>
      <c r="C9" s="400"/>
      <c r="D9" s="283"/>
      <c r="E9" s="314"/>
      <c r="F9" s="282"/>
      <c r="G9" s="331"/>
      <c r="H9" s="331"/>
      <c r="I9" s="331"/>
      <c r="J9" s="331"/>
      <c r="K9" s="287"/>
      <c r="L9" s="275"/>
      <c r="M9" s="50"/>
      <c r="N9" s="50"/>
      <c r="O9" s="50"/>
      <c r="P9" s="50"/>
      <c r="Q9" s="50"/>
      <c r="R9" s="50"/>
      <c r="S9" s="50"/>
      <c r="T9" s="50"/>
      <c r="U9" s="50"/>
      <c r="V9" s="50"/>
      <c r="W9" s="50"/>
      <c r="X9" s="50"/>
      <c r="Y9" s="50"/>
      <c r="Z9" s="50"/>
      <c r="AA9" s="50"/>
    </row>
    <row r="10" spans="1:27" ht="12.75">
      <c r="A10" s="310"/>
      <c r="B10" s="346"/>
      <c r="C10" s="283"/>
      <c r="D10" s="283"/>
      <c r="E10" s="314"/>
      <c r="F10" s="282"/>
      <c r="G10" s="331"/>
      <c r="H10" s="331"/>
      <c r="I10" s="331"/>
      <c r="J10" s="331"/>
      <c r="K10" s="114"/>
      <c r="L10" s="114"/>
    </row>
    <row r="11" spans="1:27" ht="12.75">
      <c r="A11" s="310"/>
      <c r="B11" s="346"/>
      <c r="C11" s="283"/>
      <c r="D11" s="283"/>
      <c r="E11" s="314"/>
      <c r="F11" s="318"/>
      <c r="G11" s="331"/>
      <c r="H11" s="331"/>
      <c r="I11" s="331"/>
      <c r="J11" s="331"/>
      <c r="K11" s="287"/>
      <c r="L11" s="114"/>
    </row>
    <row r="12" spans="1:27" ht="12.75">
      <c r="A12" s="310"/>
      <c r="B12" s="346"/>
      <c r="C12" s="283"/>
      <c r="D12" s="283"/>
      <c r="E12" s="314"/>
      <c r="F12" s="282"/>
      <c r="G12" s="331"/>
      <c r="H12" s="331"/>
      <c r="I12" s="331"/>
      <c r="J12" s="331"/>
      <c r="K12" s="114"/>
      <c r="L12" s="114"/>
    </row>
    <row r="13" spans="1:27" ht="12.75">
      <c r="A13" s="310"/>
      <c r="B13" s="346"/>
      <c r="C13" s="283"/>
      <c r="D13" s="283"/>
      <c r="E13" s="314"/>
      <c r="F13" s="282"/>
      <c r="G13" s="331"/>
      <c r="H13" s="331"/>
      <c r="I13" s="331"/>
      <c r="J13" s="331"/>
      <c r="K13" s="114"/>
      <c r="L13" s="114"/>
    </row>
    <row r="14" spans="1:27" ht="12.75">
      <c r="A14" s="310"/>
      <c r="B14" s="346"/>
      <c r="C14" s="283"/>
      <c r="D14" s="283"/>
      <c r="E14" s="314"/>
      <c r="F14" s="282"/>
      <c r="G14" s="331"/>
      <c r="H14" s="331"/>
      <c r="I14" s="331"/>
      <c r="J14" s="331"/>
      <c r="K14" s="376"/>
      <c r="L14" s="114"/>
    </row>
    <row r="15" spans="1:27" ht="12.75">
      <c r="A15" s="310"/>
      <c r="B15" s="346"/>
      <c r="C15" s="283"/>
      <c r="D15" s="283"/>
      <c r="E15" s="314"/>
      <c r="F15" s="318"/>
      <c r="G15" s="331"/>
      <c r="H15" s="331"/>
      <c r="I15" s="331"/>
      <c r="J15" s="331"/>
      <c r="K15" s="287"/>
      <c r="L15" s="114"/>
    </row>
    <row r="16" spans="1:27" ht="12.75">
      <c r="A16" s="310"/>
      <c r="B16" s="346"/>
      <c r="C16" s="400"/>
      <c r="D16" s="401"/>
      <c r="E16" s="314"/>
      <c r="F16" s="399"/>
      <c r="G16" s="331"/>
      <c r="H16" s="331"/>
      <c r="I16" s="331"/>
      <c r="J16" s="331"/>
      <c r="K16" s="402"/>
      <c r="L16" s="114"/>
    </row>
    <row r="17" spans="1:12" ht="15.75" customHeight="1">
      <c r="A17" s="277"/>
      <c r="B17" s="285"/>
      <c r="C17" s="403"/>
      <c r="D17" s="401"/>
      <c r="E17" s="314"/>
      <c r="F17" s="282"/>
      <c r="G17" s="331"/>
      <c r="H17" s="21"/>
      <c r="I17" s="21"/>
      <c r="J17" s="21"/>
      <c r="K17" s="402"/>
      <c r="L17" s="114"/>
    </row>
    <row r="18" spans="1:12" ht="12.75">
      <c r="A18" s="277"/>
      <c r="B18" s="346"/>
      <c r="C18" s="285"/>
      <c r="D18" s="9"/>
      <c r="E18" s="314"/>
      <c r="F18" s="58"/>
      <c r="G18" s="331"/>
      <c r="H18" s="331"/>
      <c r="I18" s="21"/>
      <c r="J18" s="21"/>
      <c r="K18" s="114"/>
      <c r="L18" s="114"/>
    </row>
  </sheetData>
  <dataValidations count="5">
    <dataValidation type="list" allowBlank="1" showErrorMessage="1" sqref="I17:I18" xr:uid="{DAFC0BFE-78C6-4326-9023-B271AB722031}">
      <formula1>"Open,Inprogress,Closed, Onhold, Not Repro"</formula1>
    </dataValidation>
    <dataValidation type="list" allowBlank="1" showErrorMessage="1" sqref="G4:G18" xr:uid="{B6EA0261-CF69-4EED-99BA-5BE348AD461B}">
      <formula1>"Minor,Significant,Major"</formula1>
    </dataValidation>
    <dataValidation type="list" allowBlank="1" showErrorMessage="1" sqref="H4:H18" xr:uid="{F582353E-C797-4A02-838D-DEE0BA6EAD29}">
      <formula1>"Internal,External"</formula1>
    </dataValidation>
    <dataValidation type="list" allowBlank="1" showErrorMessage="1" sqref="I4:I16" xr:uid="{3C991200-0360-4B88-BE9F-074F24918F71}">
      <formula1>"Open,Inprogress,Closed"</formula1>
    </dataValidation>
    <dataValidation type="list" allowBlank="1" showErrorMessage="1" sqref="E4:E18" xr:uid="{62B311D9-F556-4436-B764-68F27AA0C75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43051C6-ED1E-4199-86F6-29E3D02ED6A8}">
          <x14:formula1>
            <xm:f>Details!$A$2:$A$10</xm:f>
          </x14:formula1>
          <xm:sqref>J4:J18</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E197-03C5-4745-906D-B284D863503A}">
  <sheetPr>
    <outlinePr summaryBelow="0" summaryRight="0"/>
  </sheetPr>
  <dimension ref="A1:AD968"/>
  <sheetViews>
    <sheetView showGridLines="0" workbookViewId="0">
      <pane xSplit="8" topLeftCell="I31" activePane="topRight" state="frozen"/>
      <selection pane="topRight" activeCell="H31" sqref="H31"/>
      <selection activeCell="A3" sqref="A3"/>
    </sheetView>
  </sheetViews>
  <sheetFormatPr defaultColWidth="12.5703125" defaultRowHeight="15.75" customHeight="1"/>
  <cols>
    <col min="1" max="1" width="7" customWidth="1"/>
    <col min="2" max="2" width="11.140625" style="243" customWidth="1"/>
    <col min="3" max="3" width="13" style="243" customWidth="1"/>
    <col min="4" max="4" width="11.5703125" style="243" customWidth="1"/>
    <col min="5" max="5" width="13" customWidth="1"/>
    <col min="6" max="6" width="11.42578125" customWidth="1"/>
    <col min="7" max="7" width="16.5703125" style="243" customWidth="1"/>
    <col min="8" max="8" width="53.28515625" customWidth="1"/>
    <col min="9" max="9" width="21.7109375" style="243" customWidth="1"/>
    <col min="10" max="10" width="17.42578125" style="179" bestFit="1" customWidth="1"/>
    <col min="11" max="11" width="14.42578125" style="179" bestFit="1" customWidth="1"/>
    <col min="12" max="12" width="14.42578125" style="179" customWidth="1"/>
    <col min="13" max="13" width="14.42578125" customWidth="1"/>
    <col min="14" max="14" width="14.85546875" customWidth="1"/>
    <col min="15" max="15" width="30.7109375" customWidth="1"/>
    <col min="16" max="16" width="14.85546875" customWidth="1"/>
    <col min="17" max="17" width="29.140625" customWidth="1"/>
    <col min="18" max="21" width="14.85546875" customWidth="1"/>
    <col min="22" max="22" width="46.28515625" customWidth="1"/>
    <col min="23" max="23" width="12.42578125" customWidth="1"/>
    <col min="24" max="24" width="15.140625" customWidth="1"/>
    <col min="25" max="25" width="27" customWidth="1"/>
    <col min="26" max="26" width="25.7109375" customWidth="1"/>
    <col min="27" max="27" width="30.140625" customWidth="1"/>
    <col min="28" max="28" width="42" customWidth="1"/>
    <col min="29" max="30" width="9.140625" bestFit="1" customWidth="1"/>
  </cols>
  <sheetData>
    <row r="1" spans="1:30" ht="27">
      <c r="A1" s="174" t="s">
        <v>96</v>
      </c>
      <c r="B1" s="174" t="s">
        <v>4</v>
      </c>
      <c r="C1" s="174" t="s">
        <v>2</v>
      </c>
      <c r="D1" s="174" t="s">
        <v>3</v>
      </c>
      <c r="E1" s="174" t="s">
        <v>160</v>
      </c>
      <c r="F1" s="174" t="s">
        <v>99</v>
      </c>
      <c r="G1" s="174" t="s">
        <v>162</v>
      </c>
      <c r="H1" s="174" t="s">
        <v>163</v>
      </c>
      <c r="I1" s="329" t="s">
        <v>105</v>
      </c>
      <c r="J1" s="189" t="s">
        <v>165</v>
      </c>
      <c r="K1" s="189" t="s">
        <v>166</v>
      </c>
      <c r="L1" s="189" t="s">
        <v>971</v>
      </c>
      <c r="M1" s="189" t="s">
        <v>170</v>
      </c>
      <c r="N1" s="189" t="s">
        <v>171</v>
      </c>
      <c r="O1" s="189" t="s">
        <v>172</v>
      </c>
      <c r="P1" s="189" t="s">
        <v>173</v>
      </c>
      <c r="Q1" s="189" t="s">
        <v>174</v>
      </c>
      <c r="R1" s="189" t="s">
        <v>175</v>
      </c>
      <c r="S1" s="189" t="s">
        <v>176</v>
      </c>
      <c r="T1" s="189" t="s">
        <v>177</v>
      </c>
      <c r="U1" s="189" t="s">
        <v>178</v>
      </c>
      <c r="V1" s="189" t="s">
        <v>179</v>
      </c>
      <c r="W1" s="189" t="s">
        <v>180</v>
      </c>
      <c r="X1" s="188" t="s">
        <v>181</v>
      </c>
      <c r="Y1" s="189" t="s">
        <v>182</v>
      </c>
      <c r="Z1" s="189" t="s">
        <v>183</v>
      </c>
      <c r="AA1" s="189" t="s">
        <v>184</v>
      </c>
      <c r="AB1" s="333" t="s">
        <v>107</v>
      </c>
    </row>
    <row r="2" spans="1:30" ht="23.25">
      <c r="A2" s="314">
        <v>1</v>
      </c>
      <c r="B2" s="283" t="str">
        <f>'Dashboard-2025'!$K$1</f>
        <v>FOH Wave</v>
      </c>
      <c r="C2" s="354" t="e">
        <f ca="1">'Dashboard-2025'!$F$1</f>
        <v>#N/A</v>
      </c>
      <c r="D2" s="354" t="e">
        <f ca="1">'Dashboard-2025'!$I$1</f>
        <v>#N/A</v>
      </c>
      <c r="E2" s="411" t="s">
        <v>972</v>
      </c>
      <c r="F2" s="285" t="s">
        <v>802</v>
      </c>
      <c r="G2" s="283">
        <v>24428</v>
      </c>
      <c r="H2" s="282" t="s">
        <v>973</v>
      </c>
      <c r="I2" s="397" t="s">
        <v>199</v>
      </c>
      <c r="J2" s="283">
        <v>0.5</v>
      </c>
      <c r="K2" s="283">
        <v>0.5</v>
      </c>
      <c r="L2" s="283"/>
      <c r="M2" s="283" t="s">
        <v>465</v>
      </c>
      <c r="N2" s="283" t="s">
        <v>571</v>
      </c>
      <c r="O2" s="283" t="s">
        <v>251</v>
      </c>
      <c r="P2" s="283" t="s">
        <v>571</v>
      </c>
      <c r="Q2" s="283" t="s">
        <v>251</v>
      </c>
      <c r="R2" s="279">
        <v>40170</v>
      </c>
      <c r="S2" s="294">
        <v>45659</v>
      </c>
      <c r="T2" s="294">
        <v>45659</v>
      </c>
      <c r="U2" s="283" t="s">
        <v>396</v>
      </c>
      <c r="V2" s="283" t="s">
        <v>251</v>
      </c>
      <c r="W2" s="283" t="s">
        <v>217</v>
      </c>
      <c r="X2" s="294">
        <v>45659</v>
      </c>
      <c r="Y2" s="283" t="s">
        <v>251</v>
      </c>
      <c r="Z2" s="283" t="s">
        <v>251</v>
      </c>
      <c r="AA2" s="279" t="s">
        <v>190</v>
      </c>
      <c r="AB2" s="355"/>
      <c r="AC2" s="356"/>
      <c r="AD2" s="356"/>
    </row>
    <row r="3" spans="1:30" ht="23.25">
      <c r="A3" s="314">
        <v>2</v>
      </c>
      <c r="B3" s="283" t="str">
        <f>'Dashboard-2025'!$K$1</f>
        <v>FOH Wave</v>
      </c>
      <c r="C3" s="354" t="e">
        <f ca="1">'Dashboard-2025'!$F$1</f>
        <v>#N/A</v>
      </c>
      <c r="D3" s="354" t="e">
        <f ca="1">'Dashboard-2025'!$I$1</f>
        <v>#N/A</v>
      </c>
      <c r="E3" s="411" t="s">
        <v>972</v>
      </c>
      <c r="F3" s="285" t="s">
        <v>802</v>
      </c>
      <c r="G3" s="283">
        <v>24425</v>
      </c>
      <c r="H3" s="282" t="s">
        <v>974</v>
      </c>
      <c r="I3" s="397" t="s">
        <v>199</v>
      </c>
      <c r="J3" s="296">
        <v>0.5</v>
      </c>
      <c r="K3" s="296">
        <v>0.5</v>
      </c>
      <c r="L3" s="296"/>
      <c r="M3" s="283" t="s">
        <v>465</v>
      </c>
      <c r="N3" s="283" t="s">
        <v>571</v>
      </c>
      <c r="O3" s="283" t="s">
        <v>251</v>
      </c>
      <c r="P3" s="283" t="s">
        <v>571</v>
      </c>
      <c r="Q3" s="283" t="s">
        <v>251</v>
      </c>
      <c r="R3" s="339">
        <v>40171</v>
      </c>
      <c r="S3" s="294">
        <v>45659</v>
      </c>
      <c r="T3" s="294">
        <v>45659</v>
      </c>
      <c r="U3" s="283" t="s">
        <v>396</v>
      </c>
      <c r="V3" s="283" t="s">
        <v>251</v>
      </c>
      <c r="W3" s="283" t="s">
        <v>217</v>
      </c>
      <c r="X3" s="294">
        <v>45659</v>
      </c>
      <c r="Y3" s="283" t="s">
        <v>251</v>
      </c>
      <c r="Z3" s="283" t="s">
        <v>251</v>
      </c>
      <c r="AA3" s="279" t="s">
        <v>190</v>
      </c>
      <c r="AB3" s="362"/>
      <c r="AC3" s="356"/>
      <c r="AD3" s="356"/>
    </row>
    <row r="4" spans="1:30" ht="23.25">
      <c r="A4" s="314">
        <v>3</v>
      </c>
      <c r="B4" s="283" t="str">
        <f>'Dashboard-2025'!$K$1</f>
        <v>FOH Wave</v>
      </c>
      <c r="C4" s="354" t="e">
        <f ca="1">'Dashboard-2025'!$F$1</f>
        <v>#N/A</v>
      </c>
      <c r="D4" s="354" t="e">
        <f ca="1">'Dashboard-2025'!$I$1</f>
        <v>#N/A</v>
      </c>
      <c r="E4" s="411" t="s">
        <v>972</v>
      </c>
      <c r="F4" s="283" t="s">
        <v>414</v>
      </c>
      <c r="G4" s="388">
        <v>24433</v>
      </c>
      <c r="H4" s="315" t="s">
        <v>975</v>
      </c>
      <c r="I4" s="397" t="s">
        <v>199</v>
      </c>
      <c r="J4" s="283">
        <v>0.5</v>
      </c>
      <c r="K4" s="283">
        <v>0.5</v>
      </c>
      <c r="L4" s="283"/>
      <c r="M4" s="283" t="s">
        <v>465</v>
      </c>
      <c r="N4" s="283" t="s">
        <v>571</v>
      </c>
      <c r="O4" s="283" t="s">
        <v>251</v>
      </c>
      <c r="P4" s="283" t="s">
        <v>571</v>
      </c>
      <c r="Q4" s="283" t="s">
        <v>251</v>
      </c>
      <c r="R4" s="280">
        <v>40173</v>
      </c>
      <c r="S4" s="294">
        <v>45659</v>
      </c>
      <c r="T4" s="294">
        <v>45659</v>
      </c>
      <c r="U4" s="283" t="s">
        <v>396</v>
      </c>
      <c r="V4" s="283" t="s">
        <v>251</v>
      </c>
      <c r="W4" s="283" t="s">
        <v>217</v>
      </c>
      <c r="X4" s="294">
        <v>45659</v>
      </c>
      <c r="Y4" s="283" t="s">
        <v>251</v>
      </c>
      <c r="Z4" s="283" t="s">
        <v>251</v>
      </c>
      <c r="AA4" s="279" t="s">
        <v>190</v>
      </c>
      <c r="AB4" s="355"/>
      <c r="AC4" s="356"/>
      <c r="AD4" s="356"/>
    </row>
    <row r="5" spans="1:30" ht="23.25">
      <c r="A5" s="314">
        <v>4</v>
      </c>
      <c r="B5" s="283" t="str">
        <f>'Dashboard-2025'!$K$1</f>
        <v>FOH Wave</v>
      </c>
      <c r="C5" s="354" t="e">
        <f ca="1">'Dashboard-2025'!$F$1</f>
        <v>#N/A</v>
      </c>
      <c r="D5" s="354" t="e">
        <f ca="1">'Dashboard-2025'!$I$1</f>
        <v>#N/A</v>
      </c>
      <c r="E5" s="411" t="s">
        <v>972</v>
      </c>
      <c r="F5" s="285" t="s">
        <v>802</v>
      </c>
      <c r="G5" s="283">
        <v>24424</v>
      </c>
      <c r="H5" s="282" t="s">
        <v>976</v>
      </c>
      <c r="I5" s="397" t="s">
        <v>199</v>
      </c>
      <c r="J5" s="296">
        <v>0.5</v>
      </c>
      <c r="K5" s="296">
        <v>0.5</v>
      </c>
      <c r="L5" s="296"/>
      <c r="M5" s="283" t="s">
        <v>465</v>
      </c>
      <c r="N5" s="283" t="s">
        <v>571</v>
      </c>
      <c r="O5" s="283" t="s">
        <v>251</v>
      </c>
      <c r="P5" s="283" t="s">
        <v>571</v>
      </c>
      <c r="Q5" s="283" t="s">
        <v>251</v>
      </c>
      <c r="R5" s="296">
        <v>40172</v>
      </c>
      <c r="S5" s="294">
        <v>45659</v>
      </c>
      <c r="T5" s="294">
        <v>45659</v>
      </c>
      <c r="U5" s="283" t="s">
        <v>396</v>
      </c>
      <c r="V5" s="283" t="s">
        <v>251</v>
      </c>
      <c r="W5" s="283" t="s">
        <v>217</v>
      </c>
      <c r="X5" s="294">
        <v>45659</v>
      </c>
      <c r="Y5" s="283" t="s">
        <v>251</v>
      </c>
      <c r="Z5" s="283" t="s">
        <v>251</v>
      </c>
      <c r="AA5" s="279" t="s">
        <v>190</v>
      </c>
      <c r="AB5" s="362"/>
      <c r="AC5" s="356"/>
      <c r="AD5" s="356"/>
    </row>
    <row r="6" spans="1:30" ht="23.25">
      <c r="A6" s="314">
        <v>5</v>
      </c>
      <c r="B6" s="283" t="str">
        <f>'Dashboard-2025'!$K$1</f>
        <v>FOH Wave</v>
      </c>
      <c r="C6" s="354" t="e">
        <f ca="1">'Dashboard-2025'!$F$1</f>
        <v>#N/A</v>
      </c>
      <c r="D6" s="354" t="e">
        <f ca="1">'Dashboard-2025'!$I$1</f>
        <v>#N/A</v>
      </c>
      <c r="E6" s="411" t="s">
        <v>972</v>
      </c>
      <c r="F6" s="285" t="s">
        <v>802</v>
      </c>
      <c r="G6" s="388">
        <v>24429</v>
      </c>
      <c r="H6" s="282" t="s">
        <v>977</v>
      </c>
      <c r="I6" s="397" t="s">
        <v>199</v>
      </c>
      <c r="J6" s="278">
        <v>1</v>
      </c>
      <c r="K6" s="278">
        <v>1</v>
      </c>
      <c r="L6" s="278"/>
      <c r="M6" s="283" t="s">
        <v>396</v>
      </c>
      <c r="N6" s="283" t="s">
        <v>465</v>
      </c>
      <c r="O6" s="283" t="s">
        <v>251</v>
      </c>
      <c r="P6" s="283" t="s">
        <v>465</v>
      </c>
      <c r="Q6" s="283" t="s">
        <v>251</v>
      </c>
      <c r="R6" s="280">
        <v>40169</v>
      </c>
      <c r="S6" s="294">
        <v>45659</v>
      </c>
      <c r="T6" s="294">
        <v>45659</v>
      </c>
      <c r="U6" s="279" t="s">
        <v>190</v>
      </c>
      <c r="V6" s="279" t="s">
        <v>190</v>
      </c>
      <c r="W6" s="283" t="s">
        <v>217</v>
      </c>
      <c r="X6" s="294">
        <v>45659</v>
      </c>
      <c r="Y6" s="283" t="s">
        <v>251</v>
      </c>
      <c r="Z6" s="283" t="s">
        <v>251</v>
      </c>
      <c r="AA6" s="279" t="s">
        <v>190</v>
      </c>
      <c r="AB6" s="355"/>
      <c r="AC6" s="356"/>
      <c r="AD6" s="356"/>
    </row>
    <row r="7" spans="1:30" ht="23.25">
      <c r="A7" s="314">
        <v>6</v>
      </c>
      <c r="B7" s="283" t="str">
        <f>'Dashboard-2025'!$K$1</f>
        <v>FOH Wave</v>
      </c>
      <c r="C7" s="354" t="e">
        <f ca="1">'Dashboard-2025'!$F$1</f>
        <v>#N/A</v>
      </c>
      <c r="D7" s="354" t="e">
        <f ca="1">'Dashboard-2025'!$I$1</f>
        <v>#N/A</v>
      </c>
      <c r="E7" s="411" t="s">
        <v>972</v>
      </c>
      <c r="F7" s="285" t="s">
        <v>802</v>
      </c>
      <c r="G7" s="388">
        <v>24431</v>
      </c>
      <c r="H7" s="282" t="s">
        <v>978</v>
      </c>
      <c r="I7" s="397" t="s">
        <v>199</v>
      </c>
      <c r="J7" s="285">
        <v>0.5</v>
      </c>
      <c r="K7" s="285">
        <v>0.5</v>
      </c>
      <c r="L7" s="285"/>
      <c r="M7" s="283" t="s">
        <v>396</v>
      </c>
      <c r="N7" s="283" t="s">
        <v>465</v>
      </c>
      <c r="O7" s="283" t="s">
        <v>251</v>
      </c>
      <c r="P7" s="283" t="s">
        <v>465</v>
      </c>
      <c r="Q7" s="283" t="s">
        <v>251</v>
      </c>
      <c r="R7" s="280">
        <v>40174</v>
      </c>
      <c r="S7" s="294">
        <v>45659</v>
      </c>
      <c r="T7" s="294">
        <v>45659</v>
      </c>
      <c r="U7" s="279" t="s">
        <v>190</v>
      </c>
      <c r="V7" s="279" t="s">
        <v>190</v>
      </c>
      <c r="W7" s="283" t="s">
        <v>217</v>
      </c>
      <c r="X7" s="294">
        <v>45659</v>
      </c>
      <c r="Y7" s="283" t="s">
        <v>251</v>
      </c>
      <c r="Z7" s="283" t="s">
        <v>251</v>
      </c>
      <c r="AA7" s="279" t="s">
        <v>190</v>
      </c>
      <c r="AB7" s="355"/>
      <c r="AC7" s="356"/>
      <c r="AD7" s="356"/>
    </row>
    <row r="8" spans="1:30" ht="23.25">
      <c r="A8" s="314">
        <v>7</v>
      </c>
      <c r="B8" s="290" t="str">
        <f>'Dashboard-2025'!$K$1</f>
        <v>FOH Wave</v>
      </c>
      <c r="C8" s="392" t="e">
        <f ca="1">'Dashboard-2025'!$F$1</f>
        <v>#N/A</v>
      </c>
      <c r="D8" s="392" t="e">
        <f ca="1">'Dashboard-2025'!$I$1</f>
        <v>#N/A</v>
      </c>
      <c r="E8" s="411" t="s">
        <v>972</v>
      </c>
      <c r="F8" s="283" t="s">
        <v>414</v>
      </c>
      <c r="G8" s="283">
        <v>24451</v>
      </c>
      <c r="H8" s="282" t="s">
        <v>979</v>
      </c>
      <c r="I8" s="397" t="s">
        <v>199</v>
      </c>
      <c r="J8" s="285">
        <v>1</v>
      </c>
      <c r="K8" s="285">
        <v>1</v>
      </c>
      <c r="L8" s="285"/>
      <c r="M8" s="283" t="s">
        <v>465</v>
      </c>
      <c r="N8" s="283" t="s">
        <v>571</v>
      </c>
      <c r="O8" s="283" t="s">
        <v>251</v>
      </c>
      <c r="P8" s="283" t="s">
        <v>571</v>
      </c>
      <c r="Q8" s="283" t="s">
        <v>251</v>
      </c>
      <c r="R8" s="320">
        <v>40175</v>
      </c>
      <c r="S8" s="294">
        <v>45659</v>
      </c>
      <c r="T8" s="294">
        <v>45659</v>
      </c>
      <c r="U8" s="283" t="s">
        <v>396</v>
      </c>
      <c r="V8" s="283" t="s">
        <v>251</v>
      </c>
      <c r="W8" s="283" t="s">
        <v>217</v>
      </c>
      <c r="X8" s="294">
        <v>45659</v>
      </c>
      <c r="Y8" s="283" t="s">
        <v>251</v>
      </c>
      <c r="Z8" s="283" t="s">
        <v>251</v>
      </c>
      <c r="AA8" s="279" t="s">
        <v>190</v>
      </c>
      <c r="AB8" s="355"/>
      <c r="AC8" s="356"/>
      <c r="AD8" s="356"/>
    </row>
    <row r="9" spans="1:30" ht="23.25">
      <c r="A9" s="314">
        <v>8</v>
      </c>
      <c r="B9" s="283" t="str">
        <f>'Dashboard-2025'!$K$1</f>
        <v>FOH Wave</v>
      </c>
      <c r="C9" s="354" t="e">
        <f ca="1">'Dashboard-2025'!$F$1</f>
        <v>#N/A</v>
      </c>
      <c r="D9" s="354" t="e">
        <f ca="1">'Dashboard-2025'!$I$1</f>
        <v>#N/A</v>
      </c>
      <c r="E9" s="411" t="s">
        <v>972</v>
      </c>
      <c r="F9" s="283" t="s">
        <v>414</v>
      </c>
      <c r="G9" s="283">
        <v>24422</v>
      </c>
      <c r="H9" s="318" t="s">
        <v>980</v>
      </c>
      <c r="I9" s="397" t="s">
        <v>199</v>
      </c>
      <c r="J9" s="278">
        <v>0.5</v>
      </c>
      <c r="K9" s="278">
        <v>0.5</v>
      </c>
      <c r="L9" s="296"/>
      <c r="M9" s="279" t="s">
        <v>190</v>
      </c>
      <c r="N9" s="279" t="s">
        <v>190</v>
      </c>
      <c r="O9" s="279" t="s">
        <v>190</v>
      </c>
      <c r="P9" s="279" t="s">
        <v>190</v>
      </c>
      <c r="Q9" s="279" t="s">
        <v>190</v>
      </c>
      <c r="R9" s="279" t="s">
        <v>190</v>
      </c>
      <c r="S9" s="279" t="s">
        <v>190</v>
      </c>
      <c r="T9" s="279" t="s">
        <v>190</v>
      </c>
      <c r="U9" s="279" t="s">
        <v>190</v>
      </c>
      <c r="V9" s="279" t="s">
        <v>190</v>
      </c>
      <c r="W9" s="279" t="s">
        <v>190</v>
      </c>
      <c r="X9" s="279" t="s">
        <v>190</v>
      </c>
      <c r="Y9" s="279" t="s">
        <v>190</v>
      </c>
      <c r="Z9" s="279" t="s">
        <v>190</v>
      </c>
      <c r="AA9" s="279" t="s">
        <v>190</v>
      </c>
      <c r="AB9" s="394" t="s">
        <v>981</v>
      </c>
      <c r="AC9" s="356"/>
      <c r="AD9" s="356"/>
    </row>
    <row r="10" spans="1:30" ht="23.25">
      <c r="A10" s="314">
        <v>9</v>
      </c>
      <c r="B10" s="283" t="str">
        <f>'Dashboard-2025'!$K$1</f>
        <v>FOH Wave</v>
      </c>
      <c r="C10" s="354" t="e">
        <f ca="1">'Dashboard-2025'!$F$1</f>
        <v>#N/A</v>
      </c>
      <c r="D10" s="354" t="e">
        <f ca="1">'Dashboard-2025'!$I$1</f>
        <v>#N/A</v>
      </c>
      <c r="E10" s="411" t="s">
        <v>972</v>
      </c>
      <c r="F10" s="285" t="s">
        <v>802</v>
      </c>
      <c r="G10" s="283">
        <v>24427</v>
      </c>
      <c r="H10" s="282" t="s">
        <v>982</v>
      </c>
      <c r="I10" s="397" t="s">
        <v>199</v>
      </c>
      <c r="J10" s="296">
        <v>1</v>
      </c>
      <c r="K10" s="296">
        <v>1</v>
      </c>
      <c r="L10" s="296"/>
      <c r="M10" s="296" t="s">
        <v>571</v>
      </c>
      <c r="N10" s="283" t="s">
        <v>465</v>
      </c>
      <c r="O10" s="283" t="s">
        <v>251</v>
      </c>
      <c r="P10" s="283" t="s">
        <v>465</v>
      </c>
      <c r="Q10" s="283" t="s">
        <v>251</v>
      </c>
      <c r="R10" s="296">
        <v>40177</v>
      </c>
      <c r="S10" s="294">
        <v>45659</v>
      </c>
      <c r="T10" s="294">
        <v>45659</v>
      </c>
      <c r="U10" s="296" t="s">
        <v>396</v>
      </c>
      <c r="V10" s="283" t="s">
        <v>251</v>
      </c>
      <c r="W10" s="283" t="s">
        <v>217</v>
      </c>
      <c r="X10" s="294">
        <v>45659</v>
      </c>
      <c r="Y10" s="283" t="s">
        <v>251</v>
      </c>
      <c r="Z10" s="283" t="s">
        <v>251</v>
      </c>
      <c r="AA10" s="279" t="s">
        <v>190</v>
      </c>
      <c r="AB10" s="362"/>
    </row>
    <row r="11" spans="1:30" ht="23.25">
      <c r="A11" s="314">
        <v>10</v>
      </c>
      <c r="B11" s="283" t="str">
        <f>'Dashboard-2025'!$K$1</f>
        <v>FOH Wave</v>
      </c>
      <c r="C11" s="354" t="e">
        <f ca="1">'Dashboard-2025'!$F$1</f>
        <v>#N/A</v>
      </c>
      <c r="D11" s="354" t="e">
        <f ca="1">'Dashboard-2025'!$I$1</f>
        <v>#N/A</v>
      </c>
      <c r="E11" s="411" t="s">
        <v>972</v>
      </c>
      <c r="F11" s="285" t="s">
        <v>802</v>
      </c>
      <c r="G11" s="283">
        <v>24426</v>
      </c>
      <c r="H11" s="282" t="s">
        <v>983</v>
      </c>
      <c r="I11" s="397" t="s">
        <v>199</v>
      </c>
      <c r="J11" s="278">
        <v>1</v>
      </c>
      <c r="K11" s="278">
        <v>1</v>
      </c>
      <c r="L11" s="296"/>
      <c r="M11" s="296" t="s">
        <v>571</v>
      </c>
      <c r="N11" s="283" t="s">
        <v>465</v>
      </c>
      <c r="O11" s="283" t="s">
        <v>251</v>
      </c>
      <c r="P11" s="283" t="s">
        <v>465</v>
      </c>
      <c r="Q11" s="296" t="s">
        <v>251</v>
      </c>
      <c r="R11" s="296">
        <v>40179</v>
      </c>
      <c r="S11" s="294">
        <v>45659</v>
      </c>
      <c r="T11" s="294">
        <v>45659</v>
      </c>
      <c r="U11" s="296" t="s">
        <v>396</v>
      </c>
      <c r="V11" s="296" t="s">
        <v>251</v>
      </c>
      <c r="W11" s="283" t="s">
        <v>217</v>
      </c>
      <c r="X11" s="294">
        <v>45659</v>
      </c>
      <c r="Y11" s="283" t="s">
        <v>251</v>
      </c>
      <c r="Z11" s="283" t="s">
        <v>251</v>
      </c>
      <c r="AA11" s="279" t="s">
        <v>190</v>
      </c>
      <c r="AB11" s="355"/>
      <c r="AC11" s="356"/>
      <c r="AD11" s="356"/>
    </row>
    <row r="12" spans="1:30" ht="23.25">
      <c r="A12" s="314">
        <v>11</v>
      </c>
      <c r="B12" s="283" t="str">
        <f>'Dashboard-2025'!$K$1</f>
        <v>FOH Wave</v>
      </c>
      <c r="C12" s="354" t="e">
        <f ca="1">'Dashboard-2025'!$F$1</f>
        <v>#N/A</v>
      </c>
      <c r="D12" s="354" t="e">
        <f ca="1">'Dashboard-2025'!$I$1</f>
        <v>#N/A</v>
      </c>
      <c r="E12" s="411" t="s">
        <v>972</v>
      </c>
      <c r="F12" s="283" t="s">
        <v>414</v>
      </c>
      <c r="G12" s="283">
        <v>24432</v>
      </c>
      <c r="H12" s="282" t="s">
        <v>984</v>
      </c>
      <c r="I12" s="397" t="s">
        <v>199</v>
      </c>
      <c r="J12" s="283">
        <v>0.5</v>
      </c>
      <c r="K12" s="283">
        <v>0.5</v>
      </c>
      <c r="L12" s="283"/>
      <c r="M12" s="283" t="s">
        <v>571</v>
      </c>
      <c r="N12" s="283" t="s">
        <v>465</v>
      </c>
      <c r="O12" s="283" t="s">
        <v>251</v>
      </c>
      <c r="P12" s="299" t="s">
        <v>465</v>
      </c>
      <c r="Q12" s="285" t="s">
        <v>251</v>
      </c>
      <c r="R12" s="296">
        <v>40180</v>
      </c>
      <c r="S12" s="294">
        <v>45659</v>
      </c>
      <c r="T12" s="294">
        <v>45659</v>
      </c>
      <c r="U12" s="283" t="s">
        <v>396</v>
      </c>
      <c r="V12" s="296" t="s">
        <v>251</v>
      </c>
      <c r="W12" s="283" t="s">
        <v>217</v>
      </c>
      <c r="X12" s="294">
        <v>45659</v>
      </c>
      <c r="Y12" s="283" t="s">
        <v>251</v>
      </c>
      <c r="Z12" s="283" t="s">
        <v>251</v>
      </c>
      <c r="AA12" s="279" t="s">
        <v>190</v>
      </c>
      <c r="AB12" s="355"/>
      <c r="AC12" s="356"/>
      <c r="AD12" s="356"/>
    </row>
    <row r="13" spans="1:30" ht="23.25">
      <c r="A13" s="314">
        <v>12</v>
      </c>
      <c r="B13" s="283" t="str">
        <f>'Dashboard-2025'!$K$1</f>
        <v>FOH Wave</v>
      </c>
      <c r="C13" s="354" t="e">
        <f ca="1">'Dashboard-2025'!$F$1</f>
        <v>#N/A</v>
      </c>
      <c r="D13" s="354" t="e">
        <f ca="1">'Dashboard-2025'!$I$1</f>
        <v>#N/A</v>
      </c>
      <c r="E13" s="411" t="s">
        <v>972</v>
      </c>
      <c r="F13" s="283" t="s">
        <v>414</v>
      </c>
      <c r="G13" s="283">
        <v>24423</v>
      </c>
      <c r="H13" s="318" t="s">
        <v>985</v>
      </c>
      <c r="I13" s="397" t="s">
        <v>199</v>
      </c>
      <c r="J13" s="278">
        <v>0.5</v>
      </c>
      <c r="K13" s="278">
        <v>0.5</v>
      </c>
      <c r="L13" s="278"/>
      <c r="M13" s="283" t="s">
        <v>571</v>
      </c>
      <c r="N13" s="283" t="s">
        <v>465</v>
      </c>
      <c r="O13" s="283" t="s">
        <v>251</v>
      </c>
      <c r="P13" s="283" t="s">
        <v>465</v>
      </c>
      <c r="Q13" s="283" t="s">
        <v>251</v>
      </c>
      <c r="R13" s="296">
        <v>40176</v>
      </c>
      <c r="S13" s="294">
        <v>45659</v>
      </c>
      <c r="T13" s="294">
        <v>45659</v>
      </c>
      <c r="U13" s="320" t="s">
        <v>396</v>
      </c>
      <c r="V13" s="296" t="s">
        <v>251</v>
      </c>
      <c r="W13" s="283" t="s">
        <v>217</v>
      </c>
      <c r="X13" s="294">
        <v>45659</v>
      </c>
      <c r="Y13" s="283" t="s">
        <v>251</v>
      </c>
      <c r="Z13" s="283" t="s">
        <v>251</v>
      </c>
      <c r="AA13" s="279" t="s">
        <v>190</v>
      </c>
      <c r="AB13" s="355"/>
      <c r="AC13" s="356"/>
      <c r="AD13" s="356"/>
    </row>
    <row r="14" spans="1:30" ht="23.25">
      <c r="A14" s="314">
        <v>13</v>
      </c>
      <c r="B14" s="290" t="str">
        <f>'Dashboard-2025'!$K$1</f>
        <v>FOH Wave</v>
      </c>
      <c r="C14" s="392" t="e">
        <f ca="1">'Dashboard-2025'!$F$1</f>
        <v>#N/A</v>
      </c>
      <c r="D14" s="392" t="e">
        <f ca="1">'Dashboard-2025'!$I$1</f>
        <v>#N/A</v>
      </c>
      <c r="E14" s="411" t="s">
        <v>972</v>
      </c>
      <c r="F14" s="390" t="s">
        <v>465</v>
      </c>
      <c r="G14" s="398">
        <v>24462</v>
      </c>
      <c r="H14" s="389" t="s">
        <v>986</v>
      </c>
      <c r="I14" s="397" t="s">
        <v>199</v>
      </c>
      <c r="J14" s="296">
        <v>2</v>
      </c>
      <c r="K14" s="343">
        <v>2</v>
      </c>
      <c r="L14" s="343"/>
      <c r="M14" s="283" t="s">
        <v>465</v>
      </c>
      <c r="N14" s="279" t="s">
        <v>571</v>
      </c>
      <c r="O14" s="279" t="s">
        <v>251</v>
      </c>
      <c r="P14" s="279" t="s">
        <v>571</v>
      </c>
      <c r="Q14" s="279" t="s">
        <v>251</v>
      </c>
      <c r="R14" s="279">
        <v>40263</v>
      </c>
      <c r="S14" s="294">
        <v>45666</v>
      </c>
      <c r="T14" s="294">
        <v>45666</v>
      </c>
      <c r="U14" s="279" t="s">
        <v>396</v>
      </c>
      <c r="V14" s="279" t="s">
        <v>251</v>
      </c>
      <c r="W14" s="279" t="s">
        <v>217</v>
      </c>
      <c r="X14" s="294">
        <v>45666</v>
      </c>
      <c r="Y14" s="279" t="s">
        <v>251</v>
      </c>
      <c r="Z14" s="279" t="s">
        <v>251</v>
      </c>
      <c r="AA14" s="279" t="s">
        <v>190</v>
      </c>
      <c r="AB14" s="362"/>
    </row>
    <row r="15" spans="1:30" ht="23.25">
      <c r="A15" s="314">
        <v>14</v>
      </c>
      <c r="B15" s="283" t="str">
        <f>'Dashboard-2025'!$K$1</f>
        <v>FOH Wave</v>
      </c>
      <c r="C15" s="354" t="e">
        <f ca="1">'Dashboard-2025'!$F$1</f>
        <v>#N/A</v>
      </c>
      <c r="D15" s="354" t="e">
        <f ca="1">'Dashboard-2025'!$I$1</f>
        <v>#N/A</v>
      </c>
      <c r="E15" s="411" t="s">
        <v>972</v>
      </c>
      <c r="F15" s="283" t="s">
        <v>832</v>
      </c>
      <c r="G15" s="283">
        <v>46700</v>
      </c>
      <c r="H15" s="282" t="s">
        <v>987</v>
      </c>
      <c r="I15" s="397" t="s">
        <v>199</v>
      </c>
      <c r="J15" s="319">
        <v>8</v>
      </c>
      <c r="K15" s="320">
        <v>8</v>
      </c>
      <c r="L15" s="320"/>
      <c r="M15" s="283" t="s">
        <v>465</v>
      </c>
      <c r="N15" s="283" t="s">
        <v>571</v>
      </c>
      <c r="O15" s="359" t="s">
        <v>988</v>
      </c>
      <c r="P15" s="283" t="s">
        <v>571</v>
      </c>
      <c r="Q15" s="283" t="s">
        <v>251</v>
      </c>
      <c r="R15" s="283">
        <v>40262</v>
      </c>
      <c r="S15" s="354">
        <v>45666</v>
      </c>
      <c r="T15" s="354">
        <v>45666</v>
      </c>
      <c r="U15" s="320" t="s">
        <v>396</v>
      </c>
      <c r="V15" s="296" t="s">
        <v>251</v>
      </c>
      <c r="W15" s="283" t="s">
        <v>217</v>
      </c>
      <c r="X15" s="354">
        <v>45666</v>
      </c>
      <c r="Y15" s="283" t="s">
        <v>251</v>
      </c>
      <c r="Z15" s="283" t="s">
        <v>251</v>
      </c>
      <c r="AA15" s="283" t="s">
        <v>190</v>
      </c>
      <c r="AB15" s="355"/>
      <c r="AC15" s="356"/>
      <c r="AD15" s="356"/>
    </row>
    <row r="16" spans="1:30" ht="23.25">
      <c r="A16" s="314">
        <v>15</v>
      </c>
      <c r="B16" s="283" t="str">
        <f>'Dashboard-2025'!$K$1</f>
        <v>FOH Wave</v>
      </c>
      <c r="C16" s="354" t="e">
        <f ca="1">'Dashboard-2025'!$F$1</f>
        <v>#N/A</v>
      </c>
      <c r="D16" s="354" t="e">
        <f ca="1">'Dashboard-2025'!$I$1</f>
        <v>#N/A</v>
      </c>
      <c r="E16" s="411" t="s">
        <v>972</v>
      </c>
      <c r="F16" s="283" t="s">
        <v>571</v>
      </c>
      <c r="G16" s="283" t="s">
        <v>989</v>
      </c>
      <c r="H16" s="282" t="s">
        <v>990</v>
      </c>
      <c r="I16" s="397" t="s">
        <v>199</v>
      </c>
      <c r="J16" s="296">
        <v>3</v>
      </c>
      <c r="K16" s="343">
        <v>3</v>
      </c>
      <c r="L16" s="343"/>
      <c r="M16" s="279" t="s">
        <v>571</v>
      </c>
      <c r="N16" s="283" t="s">
        <v>765</v>
      </c>
      <c r="O16" s="279" t="s">
        <v>251</v>
      </c>
      <c r="P16" s="283" t="s">
        <v>465</v>
      </c>
      <c r="Q16" s="279" t="s">
        <v>251</v>
      </c>
      <c r="R16" s="279">
        <v>40216</v>
      </c>
      <c r="S16" s="294">
        <v>45664</v>
      </c>
      <c r="T16" s="294">
        <v>45664</v>
      </c>
      <c r="U16" s="279" t="s">
        <v>396</v>
      </c>
      <c r="V16" s="279" t="s">
        <v>251</v>
      </c>
      <c r="W16" s="279" t="s">
        <v>217</v>
      </c>
      <c r="X16" s="294">
        <v>45664</v>
      </c>
      <c r="Y16" s="279" t="s">
        <v>251</v>
      </c>
      <c r="Z16" s="279" t="s">
        <v>251</v>
      </c>
      <c r="AA16" s="279" t="s">
        <v>190</v>
      </c>
      <c r="AB16" s="362"/>
      <c r="AC16" s="356"/>
      <c r="AD16" s="356"/>
    </row>
    <row r="17" spans="1:30" ht="23.25">
      <c r="A17" s="314">
        <v>16</v>
      </c>
      <c r="B17" s="283" t="str">
        <f>'Dashboard-2025'!$K$1</f>
        <v>FOH Wave</v>
      </c>
      <c r="C17" s="354" t="e">
        <f ca="1">'Dashboard-2025'!$F$1</f>
        <v>#N/A</v>
      </c>
      <c r="D17" s="354" t="e">
        <f ca="1">'Dashboard-2025'!$I$1</f>
        <v>#N/A</v>
      </c>
      <c r="E17" s="411" t="s">
        <v>972</v>
      </c>
      <c r="F17" s="283" t="s">
        <v>571</v>
      </c>
      <c r="G17" s="283">
        <v>45938</v>
      </c>
      <c r="H17" s="282" t="s">
        <v>991</v>
      </c>
      <c r="I17" s="397" t="s">
        <v>199</v>
      </c>
      <c r="J17" s="296">
        <v>2</v>
      </c>
      <c r="K17" s="343">
        <v>2</v>
      </c>
      <c r="L17" s="343"/>
      <c r="M17" s="279" t="s">
        <v>571</v>
      </c>
      <c r="N17" s="283" t="s">
        <v>465</v>
      </c>
      <c r="O17" s="279" t="s">
        <v>251</v>
      </c>
      <c r="P17" s="283" t="s">
        <v>465</v>
      </c>
      <c r="Q17" s="279" t="s">
        <v>251</v>
      </c>
      <c r="R17" s="279">
        <v>40258</v>
      </c>
      <c r="S17" s="294">
        <v>45666</v>
      </c>
      <c r="T17" s="294">
        <v>45666</v>
      </c>
      <c r="U17" s="279" t="s">
        <v>396</v>
      </c>
      <c r="V17" s="279" t="s">
        <v>251</v>
      </c>
      <c r="W17" s="279" t="s">
        <v>217</v>
      </c>
      <c r="X17" s="294">
        <v>45666</v>
      </c>
      <c r="Y17" s="279" t="s">
        <v>251</v>
      </c>
      <c r="Z17" s="279" t="s">
        <v>251</v>
      </c>
      <c r="AA17" s="279" t="s">
        <v>190</v>
      </c>
      <c r="AB17" s="362"/>
    </row>
    <row r="18" spans="1:30" ht="23.25">
      <c r="A18" s="314">
        <v>17</v>
      </c>
      <c r="B18" s="283" t="str">
        <f>'Dashboard-2025'!$K$1</f>
        <v>FOH Wave</v>
      </c>
      <c r="C18" s="354" t="e">
        <f ca="1">'Dashboard-2025'!$F$1</f>
        <v>#N/A</v>
      </c>
      <c r="D18" s="354" t="e">
        <f ca="1">'Dashboard-2025'!$I$1</f>
        <v>#N/A</v>
      </c>
      <c r="E18" s="411" t="s">
        <v>972</v>
      </c>
      <c r="F18" s="283" t="s">
        <v>571</v>
      </c>
      <c r="G18" s="283" t="s">
        <v>992</v>
      </c>
      <c r="H18" s="282" t="s">
        <v>993</v>
      </c>
      <c r="I18" s="397" t="s">
        <v>199</v>
      </c>
      <c r="J18" s="296">
        <v>3</v>
      </c>
      <c r="K18" s="343">
        <v>3</v>
      </c>
      <c r="L18" s="343"/>
      <c r="M18" s="279" t="s">
        <v>571</v>
      </c>
      <c r="N18" s="283" t="s">
        <v>765</v>
      </c>
      <c r="O18" s="279" t="s">
        <v>251</v>
      </c>
      <c r="P18" s="283" t="s">
        <v>465</v>
      </c>
      <c r="Q18" s="279" t="s">
        <v>251</v>
      </c>
      <c r="R18" s="279">
        <v>40259</v>
      </c>
      <c r="S18" s="294">
        <v>45666</v>
      </c>
      <c r="T18" s="294">
        <v>45666</v>
      </c>
      <c r="U18" s="279" t="s">
        <v>396</v>
      </c>
      <c r="V18" s="279" t="s">
        <v>251</v>
      </c>
      <c r="W18" s="279" t="s">
        <v>217</v>
      </c>
      <c r="X18" s="294">
        <v>45666</v>
      </c>
      <c r="Y18" s="279" t="s">
        <v>251</v>
      </c>
      <c r="Z18" s="279" t="s">
        <v>251</v>
      </c>
      <c r="AA18" s="279" t="s">
        <v>190</v>
      </c>
      <c r="AB18" s="362"/>
    </row>
    <row r="19" spans="1:30" ht="23.25">
      <c r="A19" s="314">
        <v>18</v>
      </c>
      <c r="B19" s="283" t="str">
        <f>'Dashboard-2025'!$K$1</f>
        <v>FOH Wave</v>
      </c>
      <c r="C19" s="354" t="e">
        <f ca="1">'Dashboard-2025'!$F$1</f>
        <v>#N/A</v>
      </c>
      <c r="D19" s="354" t="e">
        <f ca="1">'Dashboard-2025'!$I$1</f>
        <v>#N/A</v>
      </c>
      <c r="E19" s="411" t="s">
        <v>972</v>
      </c>
      <c r="F19" s="283" t="s">
        <v>448</v>
      </c>
      <c r="G19" s="285">
        <v>24405</v>
      </c>
      <c r="H19" s="282" t="s">
        <v>994</v>
      </c>
      <c r="I19" s="397" t="s">
        <v>199</v>
      </c>
      <c r="J19" s="278">
        <v>2</v>
      </c>
      <c r="K19" s="285">
        <v>2</v>
      </c>
      <c r="L19" s="285"/>
      <c r="M19" s="283" t="s">
        <v>448</v>
      </c>
      <c r="N19" s="283" t="s">
        <v>571</v>
      </c>
      <c r="O19" s="283" t="s">
        <v>251</v>
      </c>
      <c r="P19" s="283" t="s">
        <v>571</v>
      </c>
      <c r="Q19" s="320" t="s">
        <v>251</v>
      </c>
      <c r="R19" s="320">
        <v>40266</v>
      </c>
      <c r="S19" s="294">
        <v>45666</v>
      </c>
      <c r="T19" s="294">
        <v>45666</v>
      </c>
      <c r="U19" s="283" t="s">
        <v>190</v>
      </c>
      <c r="V19" s="283" t="s">
        <v>190</v>
      </c>
      <c r="W19" s="283" t="s">
        <v>217</v>
      </c>
      <c r="X19" s="294">
        <v>45666</v>
      </c>
      <c r="Y19" s="283" t="s">
        <v>251</v>
      </c>
      <c r="Z19" s="283" t="s">
        <v>251</v>
      </c>
      <c r="AA19" s="283" t="s">
        <v>190</v>
      </c>
      <c r="AB19" s="355"/>
      <c r="AC19" s="356"/>
      <c r="AD19" s="356"/>
    </row>
    <row r="20" spans="1:30" ht="12.75">
      <c r="A20" s="314">
        <v>19</v>
      </c>
      <c r="B20" s="290" t="str">
        <f>'Dashboard-2025'!$K$1</f>
        <v>FOH Wave</v>
      </c>
      <c r="C20" s="392" t="e">
        <f ca="1">'Dashboard-2025'!$F$1</f>
        <v>#N/A</v>
      </c>
      <c r="D20" s="392" t="e">
        <f ca="1">'Dashboard-2025'!$I$1</f>
        <v>#N/A</v>
      </c>
      <c r="E20" s="411" t="s">
        <v>972</v>
      </c>
      <c r="F20" s="390" t="s">
        <v>465</v>
      </c>
      <c r="G20" s="283">
        <v>46611</v>
      </c>
      <c r="H20" s="282" t="s">
        <v>995</v>
      </c>
      <c r="I20" s="397" t="s">
        <v>199</v>
      </c>
      <c r="J20" s="278">
        <v>2</v>
      </c>
      <c r="K20" s="285">
        <v>2</v>
      </c>
      <c r="L20" s="343"/>
      <c r="M20" s="279" t="s">
        <v>190</v>
      </c>
      <c r="N20" s="279" t="s">
        <v>190</v>
      </c>
      <c r="O20" s="279" t="s">
        <v>190</v>
      </c>
      <c r="P20" s="279" t="s">
        <v>190</v>
      </c>
      <c r="Q20" s="279" t="s">
        <v>190</v>
      </c>
      <c r="R20" s="279" t="s">
        <v>190</v>
      </c>
      <c r="S20" s="279" t="s">
        <v>190</v>
      </c>
      <c r="T20" s="279" t="s">
        <v>190</v>
      </c>
      <c r="U20" s="279" t="s">
        <v>190</v>
      </c>
      <c r="V20" s="279" t="s">
        <v>190</v>
      </c>
      <c r="W20" s="279" t="s">
        <v>190</v>
      </c>
      <c r="X20" s="279" t="s">
        <v>190</v>
      </c>
      <c r="Y20" s="279" t="s">
        <v>190</v>
      </c>
      <c r="Z20" s="279" t="s">
        <v>190</v>
      </c>
      <c r="AA20" s="279" t="s">
        <v>190</v>
      </c>
      <c r="AB20" s="362" t="s">
        <v>996</v>
      </c>
      <c r="AC20" s="356"/>
      <c r="AD20" s="356"/>
    </row>
    <row r="21" spans="1:30" ht="23.25">
      <c r="A21" s="314">
        <v>20</v>
      </c>
      <c r="B21" s="290" t="str">
        <f>'Dashboard-2025'!$K$1</f>
        <v>FOH Wave</v>
      </c>
      <c r="C21" s="392" t="e">
        <f ca="1">'Dashboard-2025'!$F$1</f>
        <v>#N/A</v>
      </c>
      <c r="D21" s="392" t="e">
        <f ca="1">'Dashboard-2025'!$I$1</f>
        <v>#N/A</v>
      </c>
      <c r="E21" s="411" t="s">
        <v>972</v>
      </c>
      <c r="F21" s="280" t="s">
        <v>997</v>
      </c>
      <c r="G21" s="279">
        <v>46607</v>
      </c>
      <c r="H21" s="337" t="s">
        <v>998</v>
      </c>
      <c r="I21" s="397" t="s">
        <v>199</v>
      </c>
      <c r="J21" s="278">
        <v>3</v>
      </c>
      <c r="K21" s="285">
        <v>3</v>
      </c>
      <c r="L21" s="343"/>
      <c r="M21" s="279" t="s">
        <v>190</v>
      </c>
      <c r="N21" s="279" t="s">
        <v>190</v>
      </c>
      <c r="O21" s="279" t="s">
        <v>190</v>
      </c>
      <c r="P21" s="279" t="s">
        <v>190</v>
      </c>
      <c r="Q21" s="279" t="s">
        <v>190</v>
      </c>
      <c r="R21" s="279" t="s">
        <v>190</v>
      </c>
      <c r="S21" s="279" t="s">
        <v>190</v>
      </c>
      <c r="T21" s="279" t="s">
        <v>190</v>
      </c>
      <c r="U21" s="279" t="s">
        <v>190</v>
      </c>
      <c r="V21" s="279" t="s">
        <v>190</v>
      </c>
      <c r="W21" s="279" t="s">
        <v>190</v>
      </c>
      <c r="X21" s="279" t="s">
        <v>190</v>
      </c>
      <c r="Y21" s="279" t="s">
        <v>190</v>
      </c>
      <c r="Z21" s="279" t="s">
        <v>190</v>
      </c>
      <c r="AA21" s="279" t="s">
        <v>190</v>
      </c>
      <c r="AB21" s="362" t="s">
        <v>996</v>
      </c>
      <c r="AC21" s="356"/>
      <c r="AD21" s="356"/>
    </row>
    <row r="22" spans="1:30" ht="23.25">
      <c r="A22" s="314">
        <v>21</v>
      </c>
      <c r="B22" s="280" t="str">
        <f>'Dashboard-2025'!$K$1</f>
        <v>FOH Wave</v>
      </c>
      <c r="C22" s="393" t="e">
        <f ca="1">'Dashboard-2025'!$F$1</f>
        <v>#N/A</v>
      </c>
      <c r="D22" s="393" t="e">
        <f ca="1">'Dashboard-2025'!$I$1</f>
        <v>#N/A</v>
      </c>
      <c r="E22" s="411" t="s">
        <v>353</v>
      </c>
      <c r="F22" s="280" t="s">
        <v>448</v>
      </c>
      <c r="G22" s="283">
        <v>46077</v>
      </c>
      <c r="H22" s="282" t="s">
        <v>999</v>
      </c>
      <c r="I22" s="397" t="s">
        <v>199</v>
      </c>
      <c r="J22" s="278">
        <v>2</v>
      </c>
      <c r="K22" s="285">
        <v>2</v>
      </c>
      <c r="L22" s="343"/>
      <c r="M22" s="279" t="s">
        <v>448</v>
      </c>
      <c r="N22" s="279" t="s">
        <v>571</v>
      </c>
      <c r="O22" s="279" t="s">
        <v>251</v>
      </c>
      <c r="P22" s="279" t="s">
        <v>571</v>
      </c>
      <c r="Q22" s="279" t="s">
        <v>251</v>
      </c>
      <c r="R22" s="279">
        <v>40269</v>
      </c>
      <c r="S22" s="294">
        <v>45666</v>
      </c>
      <c r="T22" s="294">
        <v>45666</v>
      </c>
      <c r="U22" s="283" t="s">
        <v>190</v>
      </c>
      <c r="V22" s="283" t="s">
        <v>190</v>
      </c>
      <c r="W22" s="279" t="s">
        <v>217</v>
      </c>
      <c r="X22" s="294">
        <v>45666</v>
      </c>
      <c r="Y22" s="279" t="s">
        <v>251</v>
      </c>
      <c r="Z22" s="279" t="s">
        <v>251</v>
      </c>
      <c r="AA22" s="279" t="s">
        <v>190</v>
      </c>
      <c r="AB22" s="362"/>
    </row>
    <row r="23" spans="1:30" ht="23.25">
      <c r="A23" s="314">
        <v>22</v>
      </c>
      <c r="B23" s="280" t="str">
        <f>'Dashboard-2025'!$K$1</f>
        <v>FOH Wave</v>
      </c>
      <c r="C23" s="393" t="e">
        <f ca="1">'Dashboard-2025'!$F$1</f>
        <v>#N/A</v>
      </c>
      <c r="D23" s="393" t="e">
        <f ca="1">'Dashboard-2025'!$I$1</f>
        <v>#N/A</v>
      </c>
      <c r="E23" s="72" t="s">
        <v>1000</v>
      </c>
      <c r="F23" s="390" t="s">
        <v>465</v>
      </c>
      <c r="G23" s="310">
        <v>24487</v>
      </c>
      <c r="H23" s="282" t="s">
        <v>1001</v>
      </c>
      <c r="I23" s="397" t="s">
        <v>199</v>
      </c>
      <c r="J23" s="283">
        <v>2</v>
      </c>
      <c r="K23" s="283">
        <v>2</v>
      </c>
      <c r="L23" s="424"/>
      <c r="M23" s="296" t="s">
        <v>465</v>
      </c>
      <c r="N23" s="279" t="s">
        <v>396</v>
      </c>
      <c r="O23" s="279" t="s">
        <v>251</v>
      </c>
      <c r="P23" s="279" t="s">
        <v>251</v>
      </c>
      <c r="Q23" s="279" t="s">
        <v>251</v>
      </c>
      <c r="R23" s="283">
        <v>40312</v>
      </c>
      <c r="S23" s="354">
        <v>45671</v>
      </c>
      <c r="T23" s="354">
        <v>45671</v>
      </c>
      <c r="U23" s="296" t="s">
        <v>396</v>
      </c>
      <c r="V23" s="296" t="s">
        <v>251</v>
      </c>
      <c r="W23" s="283" t="s">
        <v>217</v>
      </c>
      <c r="X23" s="354">
        <v>45671</v>
      </c>
      <c r="Y23" s="296" t="s">
        <v>251</v>
      </c>
      <c r="Z23" s="279" t="s">
        <v>251</v>
      </c>
      <c r="AA23" s="279" t="s">
        <v>190</v>
      </c>
      <c r="AB23" s="355"/>
      <c r="AC23" s="356"/>
      <c r="AD23" s="356"/>
    </row>
    <row r="24" spans="1:30" ht="23.25">
      <c r="A24" s="314">
        <v>23</v>
      </c>
      <c r="B24" s="283" t="str">
        <f>'Dashboard-2025'!$K$1</f>
        <v>FOH Wave</v>
      </c>
      <c r="C24" s="354" t="e">
        <f ca="1">'Dashboard-2025'!$F$1</f>
        <v>#N/A</v>
      </c>
      <c r="D24" s="354" t="e">
        <f ca="1">'Dashboard-2025'!$I$1</f>
        <v>#N/A</v>
      </c>
      <c r="E24" s="72" t="s">
        <v>1000</v>
      </c>
      <c r="F24" s="283" t="s">
        <v>414</v>
      </c>
      <c r="G24" s="283">
        <v>46423</v>
      </c>
      <c r="H24" s="282" t="s">
        <v>1002</v>
      </c>
      <c r="I24" s="397" t="s">
        <v>199</v>
      </c>
      <c r="J24" s="296">
        <v>2</v>
      </c>
      <c r="K24" s="343">
        <v>2</v>
      </c>
      <c r="L24" s="343"/>
      <c r="M24" s="279" t="s">
        <v>414</v>
      </c>
      <c r="N24" s="279" t="s">
        <v>465</v>
      </c>
      <c r="O24" s="279" t="s">
        <v>251</v>
      </c>
      <c r="P24" s="279" t="s">
        <v>465</v>
      </c>
      <c r="Q24" s="343" t="s">
        <v>1003</v>
      </c>
      <c r="R24" s="279">
        <v>40285</v>
      </c>
      <c r="S24" s="354">
        <v>45666</v>
      </c>
      <c r="T24" s="354">
        <v>45666</v>
      </c>
      <c r="U24" s="279" t="s">
        <v>396</v>
      </c>
      <c r="V24" s="279" t="s">
        <v>251</v>
      </c>
      <c r="W24" s="279" t="s">
        <v>217</v>
      </c>
      <c r="X24" s="294">
        <v>45666</v>
      </c>
      <c r="Y24" s="279" t="s">
        <v>251</v>
      </c>
      <c r="Z24" s="279" t="s">
        <v>251</v>
      </c>
      <c r="AA24" s="279" t="s">
        <v>190</v>
      </c>
      <c r="AB24" s="362"/>
      <c r="AC24" s="356"/>
      <c r="AD24" s="356"/>
    </row>
    <row r="25" spans="1:30" ht="23.25">
      <c r="A25" s="314">
        <v>24</v>
      </c>
      <c r="B25" s="283" t="str">
        <f>'Dashboard-2025'!$K$1</f>
        <v>FOH Wave</v>
      </c>
      <c r="C25" s="354" t="e">
        <f ca="1">'Dashboard-2025'!$F$1</f>
        <v>#N/A</v>
      </c>
      <c r="D25" s="354" t="e">
        <f ca="1">'Dashboard-2025'!$I$1</f>
        <v>#N/A</v>
      </c>
      <c r="E25" s="72" t="s">
        <v>1000</v>
      </c>
      <c r="F25" s="283" t="s">
        <v>448</v>
      </c>
      <c r="G25" s="283" t="s">
        <v>1004</v>
      </c>
      <c r="H25" s="282" t="s">
        <v>1005</v>
      </c>
      <c r="I25" s="280" t="s">
        <v>404</v>
      </c>
      <c r="J25" s="278">
        <v>8</v>
      </c>
      <c r="K25" s="285">
        <v>7</v>
      </c>
      <c r="L25" s="343"/>
      <c r="M25" s="279" t="s">
        <v>448</v>
      </c>
      <c r="N25" s="279" t="s">
        <v>571</v>
      </c>
      <c r="O25" s="279" t="s">
        <v>251</v>
      </c>
      <c r="P25" s="279" t="s">
        <v>571</v>
      </c>
      <c r="Q25" s="279" t="s">
        <v>251</v>
      </c>
      <c r="R25" s="279">
        <v>40265</v>
      </c>
      <c r="S25" s="294">
        <v>45666</v>
      </c>
      <c r="T25" s="294">
        <v>45666</v>
      </c>
      <c r="U25" s="279"/>
      <c r="V25" s="279"/>
      <c r="W25" s="279"/>
      <c r="X25" s="279"/>
      <c r="Y25" s="279"/>
      <c r="Z25" s="279"/>
      <c r="AA25" s="279"/>
      <c r="AB25" s="415" t="s">
        <v>1006</v>
      </c>
      <c r="AC25" s="356"/>
      <c r="AD25" s="356"/>
    </row>
    <row r="26" spans="1:30" ht="23.25">
      <c r="A26" s="314">
        <v>25</v>
      </c>
      <c r="B26" s="293" t="str">
        <f>'Dashboard-2025'!$K$1</f>
        <v>FOH Wave</v>
      </c>
      <c r="C26" s="391" t="e">
        <f ca="1">'Dashboard-2025'!$F$1</f>
        <v>#N/A</v>
      </c>
      <c r="D26" s="391" t="e">
        <f ca="1">'Dashboard-2025'!$I$1</f>
        <v>#N/A</v>
      </c>
      <c r="E26" s="72" t="s">
        <v>1000</v>
      </c>
      <c r="F26" s="390" t="s">
        <v>465</v>
      </c>
      <c r="G26" s="310">
        <v>46539</v>
      </c>
      <c r="H26" s="282" t="s">
        <v>949</v>
      </c>
      <c r="I26" s="220" t="s">
        <v>164</v>
      </c>
      <c r="J26" s="296">
        <v>5</v>
      </c>
      <c r="K26" s="343"/>
      <c r="L26" s="296"/>
      <c r="M26" s="296" t="s">
        <v>465</v>
      </c>
      <c r="N26" s="279"/>
      <c r="O26" s="279"/>
      <c r="P26" s="279"/>
      <c r="Q26" s="279"/>
      <c r="R26" s="279"/>
      <c r="S26" s="279"/>
      <c r="T26" s="279"/>
      <c r="U26" s="279"/>
      <c r="V26" s="279"/>
      <c r="W26" s="279"/>
      <c r="X26" s="279"/>
      <c r="Y26" s="279"/>
      <c r="Z26" s="279"/>
      <c r="AA26" s="279"/>
      <c r="AB26" s="362"/>
    </row>
    <row r="27" spans="1:30" ht="23.25">
      <c r="A27" s="314">
        <v>26</v>
      </c>
      <c r="B27" s="283" t="str">
        <f>'Dashboard-2025'!$K$1</f>
        <v>FOH Wave</v>
      </c>
      <c r="C27" s="354" t="e">
        <f ca="1">'Dashboard-2025'!$F$1</f>
        <v>#N/A</v>
      </c>
      <c r="D27" s="354" t="e">
        <f ca="1">'Dashboard-2025'!$I$1</f>
        <v>#N/A</v>
      </c>
      <c r="E27" s="72" t="s">
        <v>1000</v>
      </c>
      <c r="F27" s="283" t="s">
        <v>765</v>
      </c>
      <c r="G27" s="283">
        <v>46827</v>
      </c>
      <c r="H27" s="282" t="s">
        <v>766</v>
      </c>
      <c r="I27" s="397" t="s">
        <v>199</v>
      </c>
      <c r="J27" s="278">
        <v>8</v>
      </c>
      <c r="K27" s="285">
        <v>8</v>
      </c>
      <c r="L27" s="343"/>
      <c r="M27" s="279" t="s">
        <v>190</v>
      </c>
      <c r="N27" s="279" t="s">
        <v>190</v>
      </c>
      <c r="O27" s="279" t="s">
        <v>190</v>
      </c>
      <c r="P27" s="279" t="s">
        <v>190</v>
      </c>
      <c r="Q27" s="279" t="s">
        <v>190</v>
      </c>
      <c r="R27" s="320">
        <v>40338</v>
      </c>
      <c r="S27" s="360">
        <v>45673</v>
      </c>
      <c r="T27" s="360">
        <v>45679</v>
      </c>
      <c r="U27" s="283" t="s">
        <v>190</v>
      </c>
      <c r="V27" s="279" t="s">
        <v>190</v>
      </c>
      <c r="W27" s="283" t="s">
        <v>217</v>
      </c>
      <c r="X27" s="360">
        <v>45679</v>
      </c>
      <c r="Y27" s="279" t="s">
        <v>190</v>
      </c>
      <c r="Z27" s="279" t="s">
        <v>190</v>
      </c>
      <c r="AA27" s="279" t="s">
        <v>190</v>
      </c>
      <c r="AB27" s="355"/>
      <c r="AC27" s="356"/>
      <c r="AD27" s="356"/>
    </row>
    <row r="28" spans="1:30" ht="23.25">
      <c r="A28" s="314">
        <v>27</v>
      </c>
      <c r="B28" s="283" t="str">
        <f>'Dashboard-2025'!$K$1</f>
        <v>FOH Wave</v>
      </c>
      <c r="C28" s="354" t="e">
        <f ca="1">'Dashboard-2025'!$F$1</f>
        <v>#N/A</v>
      </c>
      <c r="D28" s="354" t="e">
        <f ca="1">'Dashboard-2025'!$I$1</f>
        <v>#N/A</v>
      </c>
      <c r="E28" s="72" t="s">
        <v>1000</v>
      </c>
      <c r="F28" s="283" t="s">
        <v>414</v>
      </c>
      <c r="G28" s="283">
        <v>46017</v>
      </c>
      <c r="H28" s="282" t="s">
        <v>1007</v>
      </c>
      <c r="I28" s="220" t="s">
        <v>164</v>
      </c>
      <c r="J28" s="296">
        <v>3</v>
      </c>
      <c r="K28" s="343"/>
      <c r="L28" s="343"/>
      <c r="M28" s="279" t="s">
        <v>414</v>
      </c>
      <c r="N28" s="279"/>
      <c r="O28" s="279"/>
      <c r="P28" s="279"/>
      <c r="Q28" s="279"/>
      <c r="R28" s="279"/>
      <c r="S28" s="279"/>
      <c r="T28" s="279"/>
      <c r="U28" s="279"/>
      <c r="V28" s="279"/>
      <c r="W28" s="279"/>
      <c r="X28" s="279"/>
      <c r="Y28" s="279"/>
      <c r="Z28" s="279"/>
      <c r="AA28" s="279"/>
      <c r="AB28" s="362"/>
    </row>
    <row r="29" spans="1:30" ht="23.25">
      <c r="A29" s="279">
        <v>28</v>
      </c>
      <c r="B29" s="279" t="str">
        <f>'Dashboard-2025'!$K$1</f>
        <v>FOH Wave</v>
      </c>
      <c r="C29" s="279" t="e">
        <f ca="1">'Dashboard-2025'!$F$1</f>
        <v>#N/A</v>
      </c>
      <c r="D29" s="279" t="e">
        <f ca="1">'Dashboard-2025'!$I$1</f>
        <v>#N/A</v>
      </c>
      <c r="E29" s="72" t="s">
        <v>1000</v>
      </c>
      <c r="F29" s="279" t="s">
        <v>571</v>
      </c>
      <c r="G29" s="279">
        <v>46675</v>
      </c>
      <c r="H29" s="282" t="s">
        <v>1008</v>
      </c>
      <c r="I29" s="279" t="s">
        <v>164</v>
      </c>
      <c r="J29" s="279">
        <v>3</v>
      </c>
      <c r="K29" s="279"/>
      <c r="L29" s="279"/>
      <c r="M29" s="279"/>
      <c r="N29" s="279"/>
      <c r="O29" s="279"/>
      <c r="P29" s="279"/>
      <c r="Q29" s="279"/>
      <c r="R29" s="279"/>
      <c r="S29" s="279"/>
      <c r="T29" s="279"/>
      <c r="U29" s="279"/>
      <c r="V29" s="279"/>
      <c r="W29" s="279"/>
      <c r="X29" s="279"/>
      <c r="Y29" s="279"/>
      <c r="Z29" s="279"/>
      <c r="AA29" s="279"/>
      <c r="AB29" s="279"/>
      <c r="AC29" s="279"/>
      <c r="AD29" s="279"/>
    </row>
    <row r="30" spans="1:30" ht="23.25">
      <c r="A30" s="314">
        <v>29</v>
      </c>
      <c r="B30" s="283" t="str">
        <f>'Dashboard-2025'!$K$1</f>
        <v>FOH Wave</v>
      </c>
      <c r="C30" s="354" t="e">
        <f ca="1">'Dashboard-2025'!$F$1</f>
        <v>#N/A</v>
      </c>
      <c r="D30" s="354" t="e">
        <f ca="1">'Dashboard-2025'!$I$1</f>
        <v>#N/A</v>
      </c>
      <c r="E30" s="72" t="s">
        <v>1000</v>
      </c>
      <c r="F30" s="283" t="s">
        <v>414</v>
      </c>
      <c r="G30" s="283">
        <v>46424</v>
      </c>
      <c r="H30" s="282" t="s">
        <v>937</v>
      </c>
      <c r="I30" s="193" t="s">
        <v>164</v>
      </c>
      <c r="J30" s="404">
        <v>2</v>
      </c>
      <c r="K30" s="343"/>
      <c r="L30" s="343"/>
      <c r="M30" s="279" t="s">
        <v>414</v>
      </c>
      <c r="N30" s="279"/>
      <c r="O30" s="279"/>
      <c r="P30" s="279"/>
      <c r="Q30" s="279"/>
      <c r="R30" s="279"/>
      <c r="S30" s="279"/>
      <c r="T30" s="279"/>
      <c r="U30" s="279"/>
      <c r="V30" s="279"/>
      <c r="W30" s="279"/>
      <c r="X30" s="279"/>
      <c r="Y30" s="279"/>
      <c r="Z30" s="279"/>
      <c r="AA30" s="279"/>
      <c r="AB30" s="362"/>
    </row>
    <row r="31" spans="1:30" s="53" customFormat="1" ht="12.75">
      <c r="A31" s="405"/>
      <c r="B31" s="293" t="str">
        <f>'Dashboard-2025'!$K$1</f>
        <v>FOH Wave</v>
      </c>
      <c r="C31" s="391" t="e">
        <f ca="1">'Dashboard-2025'!$F$1</f>
        <v>#N/A</v>
      </c>
      <c r="D31" s="391" t="e">
        <f ca="1">'Dashboard-2025'!$I$1</f>
        <v>#N/A</v>
      </c>
      <c r="E31" s="406"/>
      <c r="F31" s="293"/>
      <c r="G31" s="407"/>
      <c r="H31" s="408"/>
      <c r="I31" s="409"/>
      <c r="J31" s="296"/>
      <c r="K31" s="343"/>
      <c r="L31" s="343"/>
      <c r="M31" s="279"/>
      <c r="N31" s="279"/>
      <c r="O31" s="279"/>
      <c r="P31" s="279"/>
      <c r="Q31" s="359"/>
      <c r="R31" s="359"/>
      <c r="S31" s="361"/>
      <c r="T31" s="361"/>
      <c r="U31" s="359"/>
      <c r="V31" s="359"/>
      <c r="W31" s="359"/>
      <c r="X31" s="361"/>
      <c r="Y31" s="359"/>
      <c r="Z31" s="359"/>
      <c r="AA31" s="359"/>
      <c r="AB31" s="362"/>
    </row>
    <row r="32" spans="1:30" ht="12.75">
      <c r="E32" s="23"/>
      <c r="F32" s="24"/>
      <c r="H32" s="23"/>
      <c r="J32" s="201"/>
      <c r="K32" s="201"/>
      <c r="L32" s="201"/>
      <c r="N32" s="24"/>
      <c r="P32" s="24"/>
      <c r="Q32" s="23"/>
      <c r="R32" s="24"/>
      <c r="S32" s="24"/>
      <c r="T32" s="24"/>
      <c r="U32" s="24"/>
    </row>
    <row r="33" spans="5:21" ht="12.75">
      <c r="E33" s="23"/>
      <c r="F33" s="24"/>
      <c r="H33" s="23"/>
      <c r="J33" s="201"/>
      <c r="K33" s="201"/>
      <c r="L33" s="201"/>
      <c r="N33" s="24"/>
      <c r="P33" s="24"/>
      <c r="Q33" s="23"/>
      <c r="R33" s="24"/>
      <c r="S33" s="24"/>
      <c r="T33" s="24"/>
      <c r="U33" s="24"/>
    </row>
    <row r="34" spans="5:21" ht="12.75">
      <c r="E34" s="23"/>
      <c r="F34" s="24"/>
      <c r="H34" s="107"/>
      <c r="J34" s="201"/>
      <c r="K34" s="201"/>
      <c r="L34" s="201"/>
      <c r="N34" s="24"/>
      <c r="P34" s="24"/>
      <c r="Q34" s="23"/>
      <c r="R34" s="24"/>
      <c r="S34" s="24"/>
      <c r="T34" s="24"/>
      <c r="U34" s="24"/>
    </row>
    <row r="35" spans="5:21" ht="12.75">
      <c r="E35" s="23"/>
      <c r="F35" s="24"/>
      <c r="H35" s="23"/>
      <c r="J35" s="201"/>
      <c r="K35" s="201"/>
      <c r="L35" s="201"/>
      <c r="N35" s="24"/>
      <c r="P35" s="24"/>
      <c r="Q35" s="23"/>
      <c r="R35" s="24"/>
      <c r="S35" s="24"/>
      <c r="T35" s="24"/>
      <c r="U35" s="24"/>
    </row>
    <row r="36" spans="5:21" ht="12.75">
      <c r="E36" s="23"/>
      <c r="F36" s="24"/>
      <c r="H36" s="23"/>
      <c r="J36" s="201"/>
      <c r="K36" s="201"/>
      <c r="L36" s="201"/>
      <c r="N36" s="24"/>
      <c r="P36" s="24"/>
      <c r="Q36" s="23"/>
      <c r="R36" s="24"/>
      <c r="S36" s="24"/>
      <c r="T36" s="24"/>
      <c r="U36" s="24"/>
    </row>
    <row r="37" spans="5:21" ht="12.75">
      <c r="E37" s="23"/>
      <c r="F37" s="24"/>
      <c r="H37" s="23"/>
      <c r="J37" s="201"/>
      <c r="K37" s="201"/>
      <c r="L37" s="201"/>
      <c r="N37" s="24"/>
      <c r="P37" s="24"/>
      <c r="Q37" s="23"/>
      <c r="R37" s="24"/>
      <c r="S37" s="24"/>
      <c r="T37" s="24"/>
      <c r="U37" s="24"/>
    </row>
    <row r="38" spans="5:21" ht="12.75">
      <c r="E38" s="23"/>
      <c r="F38" s="24"/>
      <c r="H38" s="23"/>
      <c r="J38" s="201"/>
      <c r="K38" s="201"/>
      <c r="L38" s="201"/>
      <c r="N38" s="24"/>
      <c r="P38" s="24"/>
      <c r="Q38" s="23"/>
      <c r="R38" s="24"/>
      <c r="S38" s="24"/>
      <c r="T38" s="24"/>
      <c r="U38" s="24"/>
    </row>
    <row r="39" spans="5:21" ht="12.75">
      <c r="E39" s="23"/>
      <c r="F39" s="24"/>
      <c r="H39" s="23"/>
      <c r="J39" s="201"/>
      <c r="K39" s="201"/>
      <c r="L39" s="201"/>
      <c r="N39" s="24"/>
      <c r="P39" s="24"/>
      <c r="Q39" s="23"/>
      <c r="R39" s="24"/>
      <c r="S39" s="24"/>
      <c r="T39" s="24"/>
      <c r="U39" s="24"/>
    </row>
    <row r="40" spans="5:21" ht="12.75">
      <c r="E40" s="23"/>
      <c r="F40" s="24"/>
      <c r="H40" s="23"/>
      <c r="J40" s="201"/>
      <c r="K40" s="201"/>
      <c r="L40" s="201"/>
      <c r="N40" s="24"/>
      <c r="P40" s="24"/>
      <c r="Q40" s="23"/>
      <c r="R40" s="24"/>
      <c r="S40" s="24"/>
      <c r="T40" s="24"/>
      <c r="U40" s="24"/>
    </row>
    <row r="41" spans="5:21" ht="12.75">
      <c r="E41" s="23"/>
      <c r="F41" s="24"/>
      <c r="H41" s="23"/>
      <c r="J41" s="201"/>
      <c r="K41" s="201"/>
      <c r="L41" s="201"/>
      <c r="N41" s="24"/>
      <c r="P41" s="24"/>
      <c r="Q41" s="23"/>
      <c r="R41" s="24"/>
      <c r="S41" s="24"/>
      <c r="T41" s="24"/>
      <c r="U41" s="24"/>
    </row>
    <row r="42" spans="5:21" ht="12.75">
      <c r="E42" s="23"/>
      <c r="F42" s="24"/>
      <c r="H42" s="23"/>
      <c r="J42" s="201"/>
      <c r="K42" s="201"/>
      <c r="L42" s="201"/>
      <c r="N42" s="24"/>
      <c r="P42" s="24"/>
      <c r="Q42" s="23"/>
      <c r="R42" s="24"/>
      <c r="S42" s="24"/>
      <c r="T42" s="24"/>
      <c r="U42" s="24"/>
    </row>
    <row r="43" spans="5:21" ht="12.75">
      <c r="E43" s="23"/>
      <c r="F43" s="24"/>
      <c r="H43" s="23"/>
      <c r="J43" s="201"/>
      <c r="K43" s="201"/>
      <c r="L43" s="201"/>
      <c r="N43" s="24"/>
      <c r="P43" s="24"/>
      <c r="Q43" s="23"/>
      <c r="R43" s="24"/>
      <c r="S43" s="24"/>
      <c r="T43" s="24"/>
      <c r="U43" s="24"/>
    </row>
    <row r="44" spans="5:21" ht="12.75">
      <c r="E44" s="23"/>
      <c r="F44" s="24"/>
      <c r="H44" s="23"/>
      <c r="J44" s="201"/>
      <c r="K44" s="201"/>
      <c r="L44" s="201"/>
      <c r="N44" s="24"/>
      <c r="P44" s="24"/>
      <c r="Q44" s="23"/>
      <c r="R44" s="24"/>
      <c r="S44" s="24"/>
      <c r="T44" s="24"/>
      <c r="U44" s="24"/>
    </row>
    <row r="45" spans="5:21" ht="12.75">
      <c r="E45" s="23"/>
      <c r="F45" s="24"/>
      <c r="H45" s="23"/>
      <c r="J45" s="201"/>
      <c r="K45" s="201"/>
      <c r="L45" s="201"/>
      <c r="N45" s="24"/>
      <c r="P45" s="24"/>
      <c r="Q45" s="23"/>
      <c r="R45" s="24"/>
      <c r="S45" s="24"/>
      <c r="T45" s="24"/>
      <c r="U45" s="24"/>
    </row>
    <row r="46" spans="5:21" ht="12.75">
      <c r="E46" s="23"/>
      <c r="F46" s="24"/>
      <c r="H46" s="23"/>
      <c r="J46" s="201"/>
      <c r="K46" s="201"/>
      <c r="L46" s="201"/>
      <c r="N46" s="24"/>
      <c r="P46" s="24"/>
      <c r="Q46" s="23"/>
      <c r="R46" s="24"/>
      <c r="S46" s="24"/>
      <c r="T46" s="24"/>
      <c r="U46" s="24"/>
    </row>
    <row r="47" spans="5:21" ht="12.75">
      <c r="E47" s="23"/>
      <c r="F47" s="24"/>
      <c r="H47" s="23"/>
      <c r="J47" s="201"/>
      <c r="K47" s="201"/>
      <c r="L47" s="201"/>
      <c r="N47" s="24"/>
      <c r="P47" s="24"/>
      <c r="Q47" s="23"/>
      <c r="R47" s="24"/>
      <c r="S47" s="24"/>
      <c r="T47" s="24"/>
      <c r="U47" s="24"/>
    </row>
    <row r="48" spans="5:21" ht="12.75">
      <c r="E48" s="23"/>
      <c r="F48" s="24"/>
      <c r="H48" s="23"/>
      <c r="J48" s="201"/>
      <c r="K48" s="201"/>
      <c r="L48" s="201"/>
      <c r="N48" s="24"/>
      <c r="P48" s="24"/>
      <c r="Q48" s="23"/>
      <c r="R48" s="24"/>
      <c r="S48" s="24"/>
      <c r="T48" s="24"/>
      <c r="U48" s="24"/>
    </row>
    <row r="49" spans="5:21" ht="12.75">
      <c r="E49" s="23"/>
      <c r="F49" s="24"/>
      <c r="H49" s="23"/>
      <c r="J49" s="201"/>
      <c r="K49" s="201"/>
      <c r="L49" s="201"/>
      <c r="N49" s="24"/>
      <c r="P49" s="24"/>
      <c r="Q49" s="23"/>
      <c r="R49" s="24"/>
      <c r="S49" s="24"/>
      <c r="T49" s="24"/>
      <c r="U49" s="24"/>
    </row>
    <row r="50" spans="5:21" ht="12.75">
      <c r="E50" s="23"/>
      <c r="F50" s="24"/>
      <c r="H50" s="23"/>
      <c r="J50" s="201"/>
      <c r="K50" s="201"/>
      <c r="L50" s="201"/>
      <c r="N50" s="24"/>
      <c r="P50" s="24"/>
      <c r="Q50" s="23"/>
      <c r="R50" s="24"/>
      <c r="S50" s="24"/>
      <c r="T50" s="24"/>
      <c r="U50" s="24"/>
    </row>
    <row r="51" spans="5:21" ht="12.75">
      <c r="E51" s="23"/>
      <c r="F51" s="24"/>
      <c r="H51" s="23"/>
      <c r="J51" s="201"/>
      <c r="K51" s="201"/>
      <c r="L51" s="201"/>
      <c r="N51" s="24"/>
      <c r="P51" s="24"/>
      <c r="Q51" s="23"/>
      <c r="R51" s="24"/>
      <c r="S51" s="24"/>
      <c r="T51" s="24"/>
      <c r="U51" s="24"/>
    </row>
    <row r="52" spans="5:21" ht="12.75">
      <c r="E52" s="23"/>
      <c r="F52" s="24"/>
      <c r="H52" s="23"/>
      <c r="J52" s="201"/>
      <c r="K52" s="201"/>
      <c r="L52" s="201"/>
      <c r="N52" s="24"/>
      <c r="P52" s="24"/>
      <c r="Q52" s="23"/>
      <c r="R52" s="24"/>
      <c r="S52" s="24"/>
      <c r="T52" s="24"/>
      <c r="U52" s="24"/>
    </row>
    <row r="53" spans="5:21" ht="12.75">
      <c r="E53" s="23"/>
      <c r="F53" s="24"/>
      <c r="H53" s="23"/>
      <c r="J53" s="201"/>
      <c r="K53" s="201"/>
      <c r="L53" s="201"/>
      <c r="N53" s="24"/>
      <c r="P53" s="24"/>
      <c r="Q53" s="23"/>
      <c r="R53" s="24"/>
      <c r="S53" s="24"/>
      <c r="T53" s="24"/>
      <c r="U53" s="24"/>
    </row>
    <row r="54" spans="5:21" ht="12.75">
      <c r="E54" s="23"/>
      <c r="F54" s="24"/>
      <c r="H54" s="23"/>
      <c r="J54" s="201"/>
      <c r="K54" s="201"/>
      <c r="L54" s="201"/>
      <c r="N54" s="24"/>
      <c r="P54" s="24"/>
      <c r="Q54" s="23"/>
      <c r="R54" s="24"/>
      <c r="S54" s="24"/>
      <c r="T54" s="24"/>
      <c r="U54" s="24"/>
    </row>
    <row r="55" spans="5:21" ht="12.75">
      <c r="E55" s="23"/>
      <c r="F55" s="24"/>
      <c r="H55" s="23"/>
      <c r="J55" s="201"/>
      <c r="K55" s="201"/>
      <c r="L55" s="201"/>
      <c r="N55" s="24"/>
      <c r="P55" s="24"/>
      <c r="Q55" s="23"/>
      <c r="R55" s="24"/>
      <c r="S55" s="24"/>
      <c r="T55" s="24"/>
      <c r="U55" s="24"/>
    </row>
    <row r="56" spans="5:21" ht="12.75">
      <c r="E56" s="23"/>
      <c r="F56" s="24"/>
      <c r="H56" s="23"/>
      <c r="J56" s="201"/>
      <c r="K56" s="201"/>
      <c r="L56" s="201"/>
      <c r="N56" s="24"/>
      <c r="P56" s="24"/>
      <c r="Q56" s="23"/>
      <c r="R56" s="24"/>
      <c r="S56" s="24"/>
      <c r="T56" s="24"/>
      <c r="U56" s="24"/>
    </row>
    <row r="57" spans="5:21" ht="12.75">
      <c r="E57" s="23"/>
      <c r="F57" s="24"/>
      <c r="H57" s="23"/>
      <c r="J57" s="201"/>
      <c r="K57" s="201"/>
      <c r="L57" s="201"/>
      <c r="N57" s="24"/>
      <c r="P57" s="24"/>
      <c r="Q57" s="23"/>
      <c r="R57" s="24"/>
      <c r="S57" s="24"/>
      <c r="T57" s="24"/>
      <c r="U57" s="24"/>
    </row>
    <row r="58" spans="5:21" ht="12.75">
      <c r="E58" s="23"/>
      <c r="F58" s="24"/>
      <c r="H58" s="23"/>
      <c r="J58" s="201"/>
      <c r="K58" s="201"/>
      <c r="L58" s="201"/>
      <c r="N58" s="24"/>
      <c r="P58" s="24"/>
      <c r="Q58" s="23"/>
      <c r="R58" s="24"/>
      <c r="S58" s="24"/>
      <c r="T58" s="24"/>
      <c r="U58" s="24"/>
    </row>
    <row r="59" spans="5:21" ht="12.75">
      <c r="E59" s="23"/>
      <c r="F59" s="24"/>
      <c r="H59" s="23"/>
      <c r="J59" s="201"/>
      <c r="K59" s="201"/>
      <c r="L59" s="201"/>
      <c r="N59" s="24"/>
      <c r="P59" s="24"/>
      <c r="Q59" s="23"/>
      <c r="R59" s="24"/>
      <c r="S59" s="24"/>
      <c r="T59" s="24"/>
      <c r="U59" s="24"/>
    </row>
    <row r="60" spans="5:21" ht="12.75">
      <c r="E60" s="23"/>
      <c r="F60" s="24"/>
      <c r="H60" s="23"/>
      <c r="J60" s="201"/>
      <c r="K60" s="201"/>
      <c r="L60" s="201"/>
      <c r="N60" s="24"/>
      <c r="P60" s="24"/>
      <c r="Q60" s="23"/>
      <c r="R60" s="24"/>
      <c r="S60" s="24"/>
      <c r="T60" s="24"/>
      <c r="U60" s="24"/>
    </row>
    <row r="61" spans="5:21" ht="12.75">
      <c r="E61" s="23"/>
      <c r="F61" s="24"/>
      <c r="H61" s="23"/>
      <c r="J61" s="201"/>
      <c r="K61" s="201"/>
      <c r="L61" s="201"/>
      <c r="N61" s="24"/>
      <c r="P61" s="24"/>
      <c r="Q61" s="23"/>
      <c r="R61" s="24"/>
      <c r="S61" s="24"/>
      <c r="T61" s="24"/>
      <c r="U61" s="24"/>
    </row>
    <row r="62" spans="5:21" ht="12.75">
      <c r="E62" s="23"/>
      <c r="F62" s="24"/>
      <c r="H62" s="23"/>
      <c r="J62" s="201"/>
      <c r="K62" s="201"/>
      <c r="L62" s="201"/>
      <c r="N62" s="24"/>
      <c r="P62" s="24"/>
      <c r="Q62" s="23"/>
      <c r="R62" s="24"/>
      <c r="S62" s="24"/>
      <c r="T62" s="24"/>
      <c r="U62" s="24"/>
    </row>
    <row r="63" spans="5:21" ht="12.75">
      <c r="E63" s="23"/>
      <c r="F63" s="24"/>
      <c r="H63" s="23"/>
      <c r="J63" s="201"/>
      <c r="K63" s="201"/>
      <c r="L63" s="201"/>
      <c r="N63" s="24"/>
      <c r="P63" s="24"/>
      <c r="Q63" s="23"/>
      <c r="R63" s="24"/>
      <c r="S63" s="24"/>
      <c r="T63" s="24"/>
      <c r="U63" s="24"/>
    </row>
    <row r="64" spans="5:21" ht="12.75">
      <c r="E64" s="23"/>
      <c r="F64" s="24"/>
      <c r="H64" s="23"/>
      <c r="J64" s="201"/>
      <c r="K64" s="201"/>
      <c r="L64" s="201"/>
      <c r="N64" s="24"/>
      <c r="P64" s="24"/>
      <c r="Q64" s="23"/>
      <c r="R64" s="24"/>
      <c r="S64" s="24"/>
      <c r="T64" s="24"/>
      <c r="U64" s="24"/>
    </row>
    <row r="65" spans="5:21" ht="12.75">
      <c r="E65" s="23"/>
      <c r="F65" s="24"/>
      <c r="H65" s="23"/>
      <c r="J65" s="201"/>
      <c r="K65" s="201"/>
      <c r="L65" s="201"/>
      <c r="N65" s="24"/>
      <c r="P65" s="24"/>
      <c r="Q65" s="23"/>
      <c r="R65" s="24"/>
      <c r="S65" s="24"/>
      <c r="T65" s="24"/>
      <c r="U65" s="24"/>
    </row>
    <row r="66" spans="5:21" ht="12.75">
      <c r="E66" s="23"/>
      <c r="F66" s="24"/>
      <c r="H66" s="23"/>
      <c r="J66" s="201"/>
      <c r="K66" s="201"/>
      <c r="L66" s="201"/>
      <c r="N66" s="24"/>
      <c r="P66" s="24"/>
      <c r="Q66" s="23"/>
      <c r="R66" s="24"/>
      <c r="S66" s="24"/>
      <c r="T66" s="24"/>
      <c r="U66" s="24"/>
    </row>
    <row r="67" spans="5:21" ht="12.75">
      <c r="E67" s="23"/>
      <c r="F67" s="24"/>
      <c r="H67" s="23"/>
      <c r="J67" s="201"/>
      <c r="K67" s="201"/>
      <c r="L67" s="201"/>
      <c r="N67" s="24"/>
      <c r="P67" s="24"/>
      <c r="Q67" s="23"/>
      <c r="R67" s="24"/>
      <c r="S67" s="24"/>
      <c r="T67" s="24"/>
      <c r="U67" s="24"/>
    </row>
    <row r="68" spans="5:21" ht="12.75">
      <c r="E68" s="23"/>
      <c r="F68" s="24"/>
      <c r="H68" s="23"/>
      <c r="J68" s="201"/>
      <c r="K68" s="201"/>
      <c r="L68" s="201"/>
      <c r="N68" s="24"/>
      <c r="P68" s="24"/>
      <c r="Q68" s="23"/>
      <c r="R68" s="24"/>
      <c r="S68" s="24"/>
      <c r="T68" s="24"/>
      <c r="U68" s="24"/>
    </row>
    <row r="69" spans="5:21" ht="12.75">
      <c r="E69" s="23"/>
      <c r="F69" s="24"/>
      <c r="H69" s="23"/>
      <c r="J69" s="201"/>
      <c r="K69" s="201"/>
      <c r="L69" s="201"/>
      <c r="N69" s="24"/>
      <c r="P69" s="24"/>
      <c r="Q69" s="23"/>
      <c r="R69" s="24"/>
      <c r="S69" s="24"/>
      <c r="T69" s="24"/>
      <c r="U69" s="24"/>
    </row>
    <row r="70" spans="5:21" ht="12.75">
      <c r="E70" s="23"/>
      <c r="F70" s="24"/>
      <c r="H70" s="23"/>
      <c r="J70" s="201"/>
      <c r="K70" s="201"/>
      <c r="L70" s="201"/>
      <c r="N70" s="24"/>
      <c r="P70" s="24"/>
      <c r="Q70" s="23"/>
      <c r="R70" s="24"/>
      <c r="S70" s="24"/>
      <c r="T70" s="24"/>
      <c r="U70" s="24"/>
    </row>
    <row r="71" spans="5:21" ht="12.75">
      <c r="E71" s="23"/>
      <c r="F71" s="24"/>
      <c r="H71" s="23"/>
      <c r="J71" s="201"/>
      <c r="K71" s="201"/>
      <c r="L71" s="201"/>
      <c r="N71" s="24"/>
      <c r="P71" s="24"/>
      <c r="Q71" s="23"/>
      <c r="R71" s="24"/>
      <c r="S71" s="24"/>
      <c r="T71" s="24"/>
      <c r="U71" s="24"/>
    </row>
    <row r="72" spans="5:21" ht="12.75">
      <c r="E72" s="23"/>
      <c r="F72" s="24"/>
      <c r="H72" s="23"/>
      <c r="J72" s="201"/>
      <c r="K72" s="201"/>
      <c r="L72" s="201"/>
      <c r="N72" s="24"/>
      <c r="P72" s="24"/>
      <c r="Q72" s="23"/>
      <c r="R72" s="24"/>
      <c r="S72" s="24"/>
      <c r="T72" s="24"/>
      <c r="U72" s="24"/>
    </row>
    <row r="73" spans="5:21" ht="12.75">
      <c r="E73" s="23"/>
      <c r="F73" s="24"/>
      <c r="H73" s="23"/>
      <c r="J73" s="201"/>
      <c r="K73" s="201"/>
      <c r="L73" s="201"/>
      <c r="N73" s="24"/>
      <c r="P73" s="24"/>
      <c r="Q73" s="23"/>
      <c r="R73" s="24"/>
      <c r="S73" s="24"/>
      <c r="T73" s="24"/>
      <c r="U73" s="24"/>
    </row>
    <row r="74" spans="5:21" ht="12.75">
      <c r="E74" s="23"/>
      <c r="F74" s="24"/>
      <c r="H74" s="23"/>
      <c r="J74" s="201"/>
      <c r="K74" s="201"/>
      <c r="L74" s="201"/>
      <c r="N74" s="24"/>
      <c r="P74" s="24"/>
      <c r="Q74" s="23"/>
      <c r="R74" s="24"/>
      <c r="S74" s="24"/>
      <c r="T74" s="24"/>
      <c r="U74" s="24"/>
    </row>
    <row r="75" spans="5:21" ht="12.75">
      <c r="E75" s="23"/>
      <c r="F75" s="24"/>
      <c r="H75" s="23"/>
      <c r="J75" s="201"/>
      <c r="K75" s="201"/>
      <c r="L75" s="201"/>
      <c r="N75" s="24"/>
      <c r="P75" s="24"/>
      <c r="Q75" s="23"/>
      <c r="R75" s="24"/>
      <c r="S75" s="24"/>
      <c r="T75" s="24"/>
      <c r="U75" s="24"/>
    </row>
    <row r="76" spans="5:21" ht="12.75">
      <c r="E76" s="23"/>
      <c r="F76" s="24"/>
      <c r="H76" s="23"/>
      <c r="J76" s="201"/>
      <c r="K76" s="201"/>
      <c r="L76" s="201"/>
      <c r="N76" s="24"/>
      <c r="P76" s="24"/>
      <c r="Q76" s="23"/>
      <c r="R76" s="24"/>
      <c r="S76" s="24"/>
      <c r="T76" s="24"/>
      <c r="U76" s="24"/>
    </row>
    <row r="77" spans="5:21" ht="12.75">
      <c r="E77" s="23"/>
      <c r="F77" s="24"/>
      <c r="H77" s="23"/>
      <c r="J77" s="201"/>
      <c r="K77" s="201"/>
      <c r="L77" s="201"/>
      <c r="N77" s="24"/>
      <c r="P77" s="24"/>
      <c r="Q77" s="23"/>
      <c r="R77" s="24"/>
      <c r="S77" s="24"/>
      <c r="T77" s="24"/>
      <c r="U77" s="24"/>
    </row>
    <row r="78" spans="5:21" ht="12.75">
      <c r="E78" s="23"/>
      <c r="F78" s="24"/>
      <c r="H78" s="23"/>
      <c r="J78" s="201"/>
      <c r="K78" s="201"/>
      <c r="L78" s="201"/>
      <c r="N78" s="24"/>
      <c r="P78" s="24"/>
      <c r="Q78" s="23"/>
      <c r="R78" s="24"/>
      <c r="S78" s="24"/>
      <c r="T78" s="24"/>
      <c r="U78" s="24"/>
    </row>
    <row r="79" spans="5:21" ht="12.75">
      <c r="E79" s="23"/>
      <c r="F79" s="24"/>
      <c r="H79" s="23"/>
      <c r="J79" s="201"/>
      <c r="K79" s="201"/>
      <c r="L79" s="201"/>
      <c r="N79" s="24"/>
      <c r="P79" s="24"/>
      <c r="Q79" s="23"/>
      <c r="R79" s="24"/>
      <c r="S79" s="24"/>
      <c r="T79" s="24"/>
      <c r="U79" s="24"/>
    </row>
    <row r="80" spans="5:21" ht="12.75">
      <c r="E80" s="23"/>
      <c r="F80" s="24"/>
      <c r="H80" s="23"/>
      <c r="J80" s="201"/>
      <c r="K80" s="201"/>
      <c r="L80" s="201"/>
      <c r="N80" s="24"/>
      <c r="P80" s="24"/>
      <c r="Q80" s="23"/>
      <c r="R80" s="24"/>
      <c r="S80" s="24"/>
      <c r="T80" s="24"/>
      <c r="U80" s="24"/>
    </row>
    <row r="81" spans="5:21" ht="12.75">
      <c r="E81" s="23"/>
      <c r="F81" s="24"/>
      <c r="H81" s="23"/>
      <c r="J81" s="201"/>
      <c r="K81" s="201"/>
      <c r="L81" s="201"/>
      <c r="N81" s="24"/>
      <c r="P81" s="24"/>
      <c r="Q81" s="23"/>
      <c r="R81" s="24"/>
      <c r="S81" s="24"/>
      <c r="T81" s="24"/>
      <c r="U81" s="24"/>
    </row>
    <row r="82" spans="5:21" ht="12.75">
      <c r="E82" s="23"/>
      <c r="F82" s="24"/>
      <c r="H82" s="23"/>
      <c r="J82" s="201"/>
      <c r="K82" s="201"/>
      <c r="L82" s="201"/>
      <c r="N82" s="24"/>
      <c r="P82" s="24"/>
      <c r="Q82" s="23"/>
      <c r="R82" s="24"/>
      <c r="S82" s="24"/>
      <c r="T82" s="24"/>
      <c r="U82" s="24"/>
    </row>
    <row r="83" spans="5:21" ht="12.75">
      <c r="E83" s="23"/>
      <c r="F83" s="24"/>
      <c r="H83" s="23"/>
      <c r="J83" s="201"/>
      <c r="K83" s="201"/>
      <c r="L83" s="201"/>
      <c r="N83" s="24"/>
      <c r="P83" s="24"/>
      <c r="Q83" s="23"/>
      <c r="R83" s="24"/>
      <c r="S83" s="24"/>
      <c r="T83" s="24"/>
      <c r="U83" s="24"/>
    </row>
    <row r="84" spans="5:21" ht="12.75">
      <c r="E84" s="23"/>
      <c r="F84" s="24"/>
      <c r="H84" s="23"/>
      <c r="J84" s="201"/>
      <c r="K84" s="201"/>
      <c r="L84" s="201"/>
      <c r="N84" s="24"/>
      <c r="P84" s="24"/>
      <c r="Q84" s="23"/>
      <c r="R84" s="24"/>
      <c r="S84" s="24"/>
      <c r="T84" s="24"/>
      <c r="U84" s="24"/>
    </row>
    <row r="85" spans="5:21" ht="12.75">
      <c r="E85" s="23"/>
      <c r="F85" s="24"/>
      <c r="H85" s="23"/>
      <c r="J85" s="201"/>
      <c r="K85" s="201"/>
      <c r="L85" s="201"/>
      <c r="N85" s="24"/>
      <c r="P85" s="24"/>
      <c r="Q85" s="23"/>
      <c r="R85" s="24"/>
      <c r="S85" s="24"/>
      <c r="T85" s="24"/>
      <c r="U85" s="24"/>
    </row>
    <row r="86" spans="5:21" ht="12.75">
      <c r="E86" s="23"/>
      <c r="F86" s="24"/>
      <c r="H86" s="23"/>
      <c r="J86" s="201"/>
      <c r="K86" s="201"/>
      <c r="L86" s="201"/>
      <c r="N86" s="24"/>
      <c r="P86" s="24"/>
      <c r="Q86" s="23"/>
      <c r="R86" s="24"/>
      <c r="S86" s="24"/>
      <c r="T86" s="24"/>
      <c r="U86" s="24"/>
    </row>
    <row r="87" spans="5:21" ht="12.75">
      <c r="E87" s="23"/>
      <c r="F87" s="24"/>
      <c r="H87" s="23"/>
      <c r="J87" s="201"/>
      <c r="K87" s="201"/>
      <c r="L87" s="201"/>
      <c r="N87" s="24"/>
      <c r="P87" s="24"/>
      <c r="Q87" s="23"/>
      <c r="R87" s="24"/>
      <c r="S87" s="24"/>
      <c r="T87" s="24"/>
      <c r="U87" s="24"/>
    </row>
    <row r="88" spans="5:21" ht="12.75">
      <c r="E88" s="23"/>
      <c r="F88" s="24"/>
      <c r="H88" s="23"/>
      <c r="J88" s="201"/>
      <c r="K88" s="201"/>
      <c r="L88" s="201"/>
      <c r="N88" s="24"/>
      <c r="P88" s="24"/>
      <c r="Q88" s="23"/>
      <c r="R88" s="24"/>
      <c r="S88" s="24"/>
      <c r="T88" s="24"/>
      <c r="U88" s="24"/>
    </row>
    <row r="89" spans="5:21" ht="12.75">
      <c r="E89" s="23"/>
      <c r="F89" s="24"/>
      <c r="H89" s="23"/>
      <c r="J89" s="201"/>
      <c r="K89" s="201"/>
      <c r="L89" s="201"/>
      <c r="N89" s="24"/>
      <c r="P89" s="24"/>
      <c r="Q89" s="23"/>
      <c r="R89" s="24"/>
      <c r="S89" s="24"/>
      <c r="T89" s="24"/>
      <c r="U89" s="24"/>
    </row>
    <row r="90" spans="5:21" ht="12.75">
      <c r="E90" s="23"/>
      <c r="F90" s="24"/>
      <c r="H90" s="23"/>
      <c r="J90" s="201"/>
      <c r="K90" s="201"/>
      <c r="L90" s="201"/>
      <c r="N90" s="24"/>
      <c r="P90" s="24"/>
      <c r="Q90" s="23"/>
      <c r="R90" s="24"/>
      <c r="S90" s="24"/>
      <c r="T90" s="24"/>
      <c r="U90" s="24"/>
    </row>
    <row r="91" spans="5:21" ht="12.75">
      <c r="E91" s="23"/>
      <c r="F91" s="24"/>
      <c r="H91" s="23"/>
      <c r="J91" s="201"/>
      <c r="K91" s="201"/>
      <c r="L91" s="201"/>
      <c r="N91" s="24"/>
      <c r="P91" s="24"/>
      <c r="Q91" s="23"/>
      <c r="R91" s="24"/>
      <c r="S91" s="24"/>
      <c r="T91" s="24"/>
      <c r="U91" s="24"/>
    </row>
    <row r="92" spans="5:21" ht="12.75">
      <c r="E92" s="23"/>
      <c r="F92" s="24"/>
      <c r="H92" s="23"/>
      <c r="J92" s="201"/>
      <c r="K92" s="201"/>
      <c r="L92" s="201"/>
      <c r="N92" s="24"/>
      <c r="P92" s="24"/>
      <c r="Q92" s="23"/>
      <c r="R92" s="24"/>
      <c r="S92" s="24"/>
      <c r="T92" s="24"/>
      <c r="U92" s="24"/>
    </row>
    <row r="93" spans="5:21" ht="12.75">
      <c r="E93" s="23"/>
      <c r="F93" s="24"/>
      <c r="H93" s="23"/>
      <c r="J93" s="201"/>
      <c r="K93" s="201"/>
      <c r="L93" s="201"/>
      <c r="N93" s="24"/>
      <c r="P93" s="24"/>
      <c r="Q93" s="23"/>
      <c r="R93" s="24"/>
      <c r="S93" s="24"/>
      <c r="T93" s="24"/>
      <c r="U93" s="24"/>
    </row>
    <row r="94" spans="5:21" ht="12.75">
      <c r="E94" s="23"/>
      <c r="F94" s="24"/>
      <c r="H94" s="23"/>
      <c r="J94" s="201"/>
      <c r="K94" s="201"/>
      <c r="L94" s="201"/>
      <c r="N94" s="24"/>
      <c r="P94" s="24"/>
      <c r="Q94" s="23"/>
      <c r="R94" s="24"/>
      <c r="S94" s="24"/>
      <c r="T94" s="24"/>
      <c r="U94" s="24"/>
    </row>
    <row r="95" spans="5:21" ht="12.75">
      <c r="E95" s="23"/>
      <c r="F95" s="24"/>
      <c r="H95" s="23"/>
      <c r="J95" s="201"/>
      <c r="K95" s="201"/>
      <c r="L95" s="201"/>
      <c r="N95" s="24"/>
      <c r="P95" s="24"/>
      <c r="Q95" s="23"/>
      <c r="R95" s="24"/>
      <c r="S95" s="24"/>
      <c r="T95" s="24"/>
      <c r="U95" s="24"/>
    </row>
    <row r="96" spans="5:21" ht="12.75">
      <c r="E96" s="23"/>
      <c r="F96" s="24"/>
      <c r="H96" s="23"/>
      <c r="J96" s="201"/>
      <c r="K96" s="201"/>
      <c r="L96" s="201"/>
      <c r="N96" s="24"/>
      <c r="P96" s="24"/>
      <c r="Q96" s="23"/>
      <c r="R96" s="24"/>
      <c r="S96" s="24"/>
      <c r="T96" s="24"/>
      <c r="U96" s="24"/>
    </row>
    <row r="97" spans="5:21" ht="12.75">
      <c r="E97" s="23"/>
      <c r="F97" s="24"/>
      <c r="H97" s="23"/>
      <c r="J97" s="201"/>
      <c r="K97" s="201"/>
      <c r="L97" s="201"/>
      <c r="N97" s="24"/>
      <c r="P97" s="24"/>
      <c r="Q97" s="23"/>
      <c r="R97" s="24"/>
      <c r="S97" s="24"/>
      <c r="T97" s="24"/>
      <c r="U97" s="24"/>
    </row>
    <row r="98" spans="5:21" ht="12.75">
      <c r="E98" s="23"/>
      <c r="F98" s="24"/>
      <c r="H98" s="23"/>
      <c r="J98" s="201"/>
      <c r="K98" s="201"/>
      <c r="L98" s="201"/>
      <c r="N98" s="24"/>
      <c r="P98" s="24"/>
      <c r="Q98" s="23"/>
      <c r="R98" s="24"/>
      <c r="S98" s="24"/>
      <c r="T98" s="24"/>
      <c r="U98" s="24"/>
    </row>
    <row r="99" spans="5:21" ht="12.75">
      <c r="E99" s="23"/>
      <c r="F99" s="24"/>
      <c r="H99" s="23"/>
      <c r="J99" s="201"/>
      <c r="K99" s="201"/>
      <c r="L99" s="201"/>
      <c r="N99" s="24"/>
      <c r="P99" s="24"/>
      <c r="Q99" s="23"/>
      <c r="R99" s="24"/>
      <c r="S99" s="24"/>
      <c r="T99" s="24"/>
      <c r="U99" s="24"/>
    </row>
    <row r="100" spans="5:21" ht="12.75">
      <c r="E100" s="23"/>
      <c r="F100" s="24"/>
      <c r="H100" s="23"/>
      <c r="J100" s="201"/>
      <c r="K100" s="201"/>
      <c r="L100" s="201"/>
      <c r="N100" s="24"/>
      <c r="P100" s="24"/>
      <c r="Q100" s="23"/>
      <c r="R100" s="24"/>
      <c r="S100" s="24"/>
      <c r="T100" s="24"/>
      <c r="U100" s="24"/>
    </row>
    <row r="101" spans="5:21" ht="12.75">
      <c r="E101" s="23"/>
      <c r="F101" s="24"/>
      <c r="H101" s="23"/>
      <c r="J101" s="201"/>
      <c r="K101" s="201"/>
      <c r="L101" s="201"/>
      <c r="N101" s="24"/>
      <c r="P101" s="24"/>
      <c r="Q101" s="23"/>
      <c r="R101" s="24"/>
      <c r="S101" s="24"/>
      <c r="T101" s="24"/>
      <c r="U101" s="24"/>
    </row>
    <row r="102" spans="5:21" ht="12.75">
      <c r="E102" s="23"/>
      <c r="F102" s="24"/>
      <c r="H102" s="23"/>
      <c r="J102" s="201"/>
      <c r="K102" s="201"/>
      <c r="L102" s="201"/>
      <c r="N102" s="24"/>
      <c r="P102" s="24"/>
      <c r="Q102" s="23"/>
      <c r="R102" s="24"/>
      <c r="S102" s="24"/>
      <c r="T102" s="24"/>
      <c r="U102" s="24"/>
    </row>
    <row r="103" spans="5:21" ht="12.75">
      <c r="E103" s="23"/>
      <c r="F103" s="24"/>
      <c r="H103" s="23"/>
      <c r="J103" s="201"/>
      <c r="K103" s="201"/>
      <c r="L103" s="201"/>
      <c r="N103" s="24"/>
      <c r="P103" s="24"/>
      <c r="Q103" s="23"/>
      <c r="R103" s="24"/>
      <c r="S103" s="24"/>
      <c r="T103" s="24"/>
      <c r="U103" s="24"/>
    </row>
    <row r="104" spans="5:21" ht="12.75">
      <c r="E104" s="23"/>
      <c r="F104" s="24"/>
      <c r="H104" s="23"/>
      <c r="J104" s="201"/>
      <c r="K104" s="201"/>
      <c r="L104" s="201"/>
      <c r="N104" s="24"/>
      <c r="P104" s="24"/>
      <c r="Q104" s="23"/>
      <c r="R104" s="24"/>
      <c r="S104" s="24"/>
      <c r="T104" s="24"/>
      <c r="U104" s="24"/>
    </row>
    <row r="105" spans="5:21" ht="12.75">
      <c r="E105" s="23"/>
      <c r="F105" s="24"/>
      <c r="H105" s="23"/>
      <c r="J105" s="201"/>
      <c r="K105" s="201"/>
      <c r="L105" s="201"/>
      <c r="N105" s="24"/>
      <c r="P105" s="24"/>
      <c r="Q105" s="23"/>
      <c r="R105" s="24"/>
      <c r="S105" s="24"/>
      <c r="T105" s="24"/>
      <c r="U105" s="24"/>
    </row>
    <row r="106" spans="5:21" ht="12.75">
      <c r="E106" s="23"/>
      <c r="F106" s="24"/>
      <c r="H106" s="23"/>
      <c r="J106" s="201"/>
      <c r="K106" s="201"/>
      <c r="L106" s="201"/>
      <c r="N106" s="24"/>
      <c r="P106" s="24"/>
      <c r="Q106" s="23"/>
      <c r="R106" s="24"/>
      <c r="S106" s="24"/>
      <c r="T106" s="24"/>
      <c r="U106" s="24"/>
    </row>
    <row r="107" spans="5:21" ht="12.75">
      <c r="E107" s="23"/>
      <c r="F107" s="24"/>
      <c r="H107" s="23"/>
      <c r="J107" s="201"/>
      <c r="K107" s="201"/>
      <c r="L107" s="201"/>
      <c r="N107" s="24"/>
      <c r="P107" s="24"/>
      <c r="Q107" s="23"/>
      <c r="R107" s="24"/>
      <c r="S107" s="24"/>
      <c r="T107" s="24"/>
      <c r="U107" s="24"/>
    </row>
    <row r="108" spans="5:21" ht="12.75">
      <c r="E108" s="23"/>
      <c r="F108" s="24"/>
      <c r="H108" s="23"/>
      <c r="J108" s="201"/>
      <c r="K108" s="201"/>
      <c r="L108" s="201"/>
      <c r="N108" s="24"/>
      <c r="P108" s="24"/>
      <c r="Q108" s="23"/>
      <c r="R108" s="24"/>
      <c r="S108" s="24"/>
      <c r="T108" s="24"/>
      <c r="U108" s="24"/>
    </row>
    <row r="109" spans="5:21" ht="12.75">
      <c r="E109" s="23"/>
      <c r="F109" s="24"/>
      <c r="H109" s="23"/>
      <c r="J109" s="201"/>
      <c r="K109" s="201"/>
      <c r="L109" s="201"/>
      <c r="N109" s="24"/>
      <c r="P109" s="24"/>
      <c r="Q109" s="23"/>
      <c r="R109" s="24"/>
      <c r="S109" s="24"/>
      <c r="T109" s="24"/>
      <c r="U109" s="24"/>
    </row>
    <row r="110" spans="5:21" ht="12.75">
      <c r="E110" s="23"/>
      <c r="F110" s="24"/>
      <c r="H110" s="23"/>
      <c r="J110" s="201"/>
      <c r="K110" s="201"/>
      <c r="L110" s="201"/>
      <c r="N110" s="24"/>
      <c r="P110" s="24"/>
      <c r="Q110" s="23"/>
      <c r="R110" s="24"/>
      <c r="S110" s="24"/>
      <c r="T110" s="24"/>
      <c r="U110" s="24"/>
    </row>
    <row r="111" spans="5:21" ht="12.75">
      <c r="E111" s="23"/>
      <c r="F111" s="24"/>
      <c r="H111" s="23"/>
      <c r="J111" s="201"/>
      <c r="K111" s="201"/>
      <c r="L111" s="201"/>
      <c r="N111" s="24"/>
      <c r="P111" s="24"/>
      <c r="Q111" s="23"/>
      <c r="R111" s="24"/>
      <c r="S111" s="24"/>
      <c r="T111" s="24"/>
      <c r="U111" s="24"/>
    </row>
    <row r="112" spans="5:21" ht="12.75">
      <c r="E112" s="23"/>
      <c r="F112" s="24"/>
      <c r="H112" s="23"/>
      <c r="J112" s="201"/>
      <c r="K112" s="201"/>
      <c r="L112" s="201"/>
      <c r="N112" s="24"/>
      <c r="P112" s="24"/>
      <c r="Q112" s="23"/>
      <c r="R112" s="24"/>
      <c r="S112" s="24"/>
      <c r="T112" s="24"/>
      <c r="U112" s="24"/>
    </row>
    <row r="113" spans="5:21" ht="12.75">
      <c r="E113" s="23"/>
      <c r="F113" s="24"/>
      <c r="H113" s="23"/>
      <c r="J113" s="201"/>
      <c r="K113" s="201"/>
      <c r="L113" s="201"/>
      <c r="N113" s="24"/>
      <c r="P113" s="24"/>
      <c r="Q113" s="23"/>
      <c r="R113" s="24"/>
      <c r="S113" s="24"/>
      <c r="T113" s="24"/>
      <c r="U113" s="24"/>
    </row>
    <row r="114" spans="5:21" ht="12.75">
      <c r="E114" s="23"/>
      <c r="F114" s="24"/>
      <c r="H114" s="23"/>
      <c r="J114" s="201"/>
      <c r="K114" s="201"/>
      <c r="L114" s="201"/>
      <c r="N114" s="24"/>
      <c r="P114" s="24"/>
      <c r="Q114" s="23"/>
      <c r="R114" s="24"/>
      <c r="S114" s="24"/>
      <c r="T114" s="24"/>
      <c r="U114" s="24"/>
    </row>
    <row r="115" spans="5:21" ht="12.75">
      <c r="E115" s="23"/>
      <c r="F115" s="24"/>
      <c r="H115" s="23"/>
      <c r="J115" s="201"/>
      <c r="K115" s="201"/>
      <c r="L115" s="201"/>
      <c r="N115" s="24"/>
      <c r="P115" s="24"/>
      <c r="Q115" s="23"/>
      <c r="R115" s="24"/>
      <c r="S115" s="24"/>
      <c r="T115" s="24"/>
      <c r="U115" s="24"/>
    </row>
    <row r="116" spans="5:21" ht="12.75">
      <c r="E116" s="23"/>
      <c r="F116" s="24"/>
      <c r="H116" s="23"/>
      <c r="J116" s="201"/>
      <c r="K116" s="201"/>
      <c r="L116" s="201"/>
      <c r="N116" s="24"/>
      <c r="P116" s="24"/>
      <c r="Q116" s="23"/>
      <c r="R116" s="24"/>
      <c r="S116" s="24"/>
      <c r="T116" s="24"/>
      <c r="U116" s="24"/>
    </row>
    <row r="117" spans="5:21" ht="12.75">
      <c r="E117" s="23"/>
      <c r="F117" s="24"/>
      <c r="H117" s="23"/>
      <c r="J117" s="201"/>
      <c r="K117" s="201"/>
      <c r="L117" s="201"/>
      <c r="N117" s="24"/>
      <c r="P117" s="24"/>
      <c r="Q117" s="23"/>
      <c r="R117" s="24"/>
      <c r="S117" s="24"/>
      <c r="T117" s="24"/>
      <c r="U117" s="24"/>
    </row>
    <row r="118" spans="5:21" ht="12.75">
      <c r="E118" s="23"/>
      <c r="F118" s="24"/>
      <c r="H118" s="23"/>
      <c r="J118" s="201"/>
      <c r="K118" s="201"/>
      <c r="L118" s="201"/>
      <c r="N118" s="24"/>
      <c r="P118" s="24"/>
      <c r="Q118" s="23"/>
      <c r="R118" s="24"/>
      <c r="S118" s="24"/>
      <c r="T118" s="24"/>
      <c r="U118" s="24"/>
    </row>
    <row r="119" spans="5:21" ht="12.75">
      <c r="E119" s="23"/>
      <c r="F119" s="24"/>
      <c r="H119" s="23"/>
      <c r="J119" s="201"/>
      <c r="K119" s="201"/>
      <c r="L119" s="201"/>
      <c r="N119" s="24"/>
      <c r="P119" s="24"/>
      <c r="Q119" s="23"/>
      <c r="R119" s="24"/>
      <c r="S119" s="24"/>
      <c r="T119" s="24"/>
      <c r="U119" s="24"/>
    </row>
    <row r="120" spans="5:21" ht="12.75">
      <c r="E120" s="23"/>
      <c r="F120" s="24"/>
      <c r="H120" s="23"/>
      <c r="J120" s="201"/>
      <c r="K120" s="201"/>
      <c r="L120" s="201"/>
      <c r="N120" s="24"/>
      <c r="P120" s="24"/>
      <c r="Q120" s="23"/>
      <c r="R120" s="24"/>
      <c r="S120" s="24"/>
      <c r="T120" s="24"/>
      <c r="U120" s="24"/>
    </row>
    <row r="121" spans="5:21" ht="12.75">
      <c r="E121" s="23"/>
      <c r="F121" s="24"/>
      <c r="H121" s="23"/>
      <c r="J121" s="201"/>
      <c r="K121" s="201"/>
      <c r="L121" s="201"/>
      <c r="N121" s="24"/>
      <c r="P121" s="24"/>
      <c r="Q121" s="23"/>
      <c r="R121" s="24"/>
      <c r="S121" s="24"/>
      <c r="T121" s="24"/>
      <c r="U121" s="24"/>
    </row>
    <row r="122" spans="5:21" ht="12.75">
      <c r="E122" s="23"/>
      <c r="F122" s="24"/>
      <c r="H122" s="23"/>
      <c r="J122" s="201"/>
      <c r="K122" s="201"/>
      <c r="L122" s="201"/>
      <c r="N122" s="24"/>
      <c r="P122" s="24"/>
      <c r="Q122" s="23"/>
      <c r="R122" s="24"/>
      <c r="S122" s="24"/>
      <c r="T122" s="24"/>
      <c r="U122" s="24"/>
    </row>
    <row r="123" spans="5:21" ht="12.75">
      <c r="E123" s="23"/>
      <c r="F123" s="24"/>
      <c r="H123" s="23"/>
      <c r="J123" s="201"/>
      <c r="K123" s="201"/>
      <c r="L123" s="201"/>
      <c r="N123" s="24"/>
      <c r="P123" s="24"/>
      <c r="Q123" s="23"/>
      <c r="R123" s="24"/>
      <c r="S123" s="24"/>
      <c r="T123" s="24"/>
      <c r="U123" s="24"/>
    </row>
    <row r="124" spans="5:21" ht="12.75">
      <c r="E124" s="23"/>
      <c r="F124" s="24"/>
      <c r="H124" s="23"/>
      <c r="J124" s="201"/>
      <c r="K124" s="201"/>
      <c r="L124" s="201"/>
      <c r="N124" s="24"/>
      <c r="P124" s="24"/>
      <c r="Q124" s="23"/>
      <c r="R124" s="24"/>
      <c r="S124" s="24"/>
      <c r="T124" s="24"/>
      <c r="U124" s="24"/>
    </row>
    <row r="125" spans="5:21" ht="12.75">
      <c r="E125" s="23"/>
      <c r="F125" s="24"/>
      <c r="H125" s="23"/>
      <c r="J125" s="201"/>
      <c r="K125" s="201"/>
      <c r="L125" s="201"/>
      <c r="N125" s="24"/>
      <c r="P125" s="24"/>
      <c r="Q125" s="23"/>
      <c r="R125" s="24"/>
      <c r="S125" s="24"/>
      <c r="T125" s="24"/>
      <c r="U125" s="24"/>
    </row>
    <row r="126" spans="5:21" ht="12.75">
      <c r="E126" s="23"/>
      <c r="F126" s="24"/>
      <c r="H126" s="23"/>
      <c r="J126" s="201"/>
      <c r="K126" s="201"/>
      <c r="L126" s="201"/>
      <c r="N126" s="24"/>
      <c r="P126" s="24"/>
      <c r="Q126" s="23"/>
      <c r="R126" s="24"/>
      <c r="S126" s="24"/>
      <c r="T126" s="24"/>
      <c r="U126" s="24"/>
    </row>
    <row r="127" spans="5:21" ht="12.75">
      <c r="E127" s="23"/>
      <c r="F127" s="24"/>
      <c r="H127" s="23"/>
      <c r="J127" s="201"/>
      <c r="K127" s="201"/>
      <c r="L127" s="201"/>
      <c r="N127" s="24"/>
      <c r="P127" s="24"/>
      <c r="Q127" s="23"/>
      <c r="R127" s="24"/>
      <c r="S127" s="24"/>
      <c r="T127" s="24"/>
      <c r="U127" s="24"/>
    </row>
    <row r="128" spans="5:21" ht="12.75">
      <c r="E128" s="23"/>
      <c r="F128" s="24"/>
      <c r="H128" s="23"/>
      <c r="J128" s="201"/>
      <c r="K128" s="201"/>
      <c r="L128" s="201"/>
      <c r="N128" s="24"/>
      <c r="P128" s="24"/>
      <c r="Q128" s="23"/>
      <c r="R128" s="24"/>
      <c r="S128" s="24"/>
      <c r="T128" s="24"/>
      <c r="U128" s="24"/>
    </row>
    <row r="129" spans="5:21" ht="12.75">
      <c r="E129" s="23"/>
      <c r="F129" s="24"/>
      <c r="H129" s="23"/>
      <c r="J129" s="201"/>
      <c r="K129" s="201"/>
      <c r="L129" s="201"/>
      <c r="N129" s="24"/>
      <c r="P129" s="24"/>
      <c r="Q129" s="23"/>
      <c r="R129" s="24"/>
      <c r="S129" s="24"/>
      <c r="T129" s="24"/>
      <c r="U129" s="24"/>
    </row>
    <row r="130" spans="5:21" ht="12.75">
      <c r="E130" s="23"/>
      <c r="F130" s="24"/>
      <c r="H130" s="23"/>
      <c r="J130" s="201"/>
      <c r="K130" s="201"/>
      <c r="L130" s="201"/>
      <c r="N130" s="24"/>
      <c r="P130" s="24"/>
      <c r="Q130" s="23"/>
      <c r="R130" s="24"/>
      <c r="S130" s="24"/>
      <c r="T130" s="24"/>
      <c r="U130" s="24"/>
    </row>
    <row r="131" spans="5:21" ht="12.75">
      <c r="E131" s="23"/>
      <c r="F131" s="24"/>
      <c r="H131" s="23"/>
      <c r="J131" s="201"/>
      <c r="K131" s="201"/>
      <c r="L131" s="201"/>
      <c r="N131" s="24"/>
      <c r="P131" s="24"/>
      <c r="Q131" s="23"/>
      <c r="R131" s="24"/>
      <c r="S131" s="24"/>
      <c r="T131" s="24"/>
      <c r="U131" s="24"/>
    </row>
    <row r="132" spans="5:21" ht="12.75">
      <c r="E132" s="23"/>
      <c r="F132" s="24"/>
      <c r="H132" s="23"/>
      <c r="J132" s="201"/>
      <c r="K132" s="201"/>
      <c r="L132" s="201"/>
      <c r="N132" s="24"/>
      <c r="P132" s="24"/>
      <c r="Q132" s="23"/>
      <c r="R132" s="24"/>
      <c r="S132" s="24"/>
      <c r="T132" s="24"/>
      <c r="U132" s="24"/>
    </row>
    <row r="133" spans="5:21" ht="12.75">
      <c r="E133" s="23"/>
      <c r="F133" s="24"/>
      <c r="H133" s="23"/>
      <c r="J133" s="201"/>
      <c r="K133" s="201"/>
      <c r="L133" s="201"/>
      <c r="N133" s="24"/>
      <c r="P133" s="24"/>
      <c r="Q133" s="23"/>
      <c r="R133" s="24"/>
      <c r="S133" s="24"/>
      <c r="T133" s="24"/>
      <c r="U133" s="24"/>
    </row>
    <row r="134" spans="5:21" ht="12.75">
      <c r="E134" s="23"/>
      <c r="F134" s="24"/>
      <c r="H134" s="23"/>
      <c r="J134" s="201"/>
      <c r="K134" s="201"/>
      <c r="L134" s="201"/>
      <c r="N134" s="24"/>
      <c r="P134" s="24"/>
      <c r="Q134" s="23"/>
      <c r="R134" s="24"/>
      <c r="S134" s="24"/>
      <c r="T134" s="24"/>
      <c r="U134" s="24"/>
    </row>
    <row r="135" spans="5:21" ht="12.75">
      <c r="E135" s="23"/>
      <c r="F135" s="24"/>
      <c r="H135" s="23"/>
      <c r="J135" s="201"/>
      <c r="K135" s="201"/>
      <c r="L135" s="201"/>
      <c r="N135" s="24"/>
      <c r="P135" s="24"/>
      <c r="Q135" s="23"/>
      <c r="R135" s="24"/>
      <c r="S135" s="24"/>
      <c r="T135" s="24"/>
      <c r="U135" s="24"/>
    </row>
    <row r="136" spans="5:21" ht="12.75">
      <c r="E136" s="23"/>
      <c r="F136" s="24"/>
      <c r="H136" s="23"/>
      <c r="J136" s="201"/>
      <c r="K136" s="201"/>
      <c r="L136" s="201"/>
      <c r="N136" s="24"/>
      <c r="P136" s="24"/>
      <c r="Q136" s="23"/>
      <c r="R136" s="24"/>
      <c r="S136" s="24"/>
      <c r="T136" s="24"/>
      <c r="U136" s="24"/>
    </row>
    <row r="137" spans="5:21" ht="12.75">
      <c r="E137" s="23"/>
      <c r="F137" s="24"/>
      <c r="H137" s="23"/>
      <c r="J137" s="201"/>
      <c r="K137" s="201"/>
      <c r="L137" s="201"/>
      <c r="N137" s="24"/>
      <c r="P137" s="24"/>
      <c r="Q137" s="23"/>
      <c r="R137" s="24"/>
      <c r="S137" s="24"/>
      <c r="T137" s="24"/>
      <c r="U137" s="24"/>
    </row>
    <row r="138" spans="5:21" ht="12.75">
      <c r="E138" s="23"/>
      <c r="F138" s="24"/>
      <c r="H138" s="23"/>
      <c r="J138" s="201"/>
      <c r="K138" s="201"/>
      <c r="L138" s="201"/>
      <c r="N138" s="24"/>
      <c r="P138" s="24"/>
      <c r="Q138" s="23"/>
      <c r="R138" s="24"/>
      <c r="S138" s="24"/>
      <c r="T138" s="24"/>
      <c r="U138" s="24"/>
    </row>
    <row r="139" spans="5:21" ht="12.75">
      <c r="E139" s="23"/>
      <c r="F139" s="24"/>
      <c r="H139" s="23"/>
      <c r="J139" s="201"/>
      <c r="K139" s="201"/>
      <c r="L139" s="201"/>
      <c r="N139" s="24"/>
      <c r="P139" s="24"/>
      <c r="Q139" s="23"/>
      <c r="R139" s="24"/>
      <c r="S139" s="24"/>
      <c r="T139" s="24"/>
      <c r="U139" s="24"/>
    </row>
    <row r="140" spans="5:21" ht="12.75">
      <c r="E140" s="23"/>
      <c r="F140" s="24"/>
      <c r="H140" s="23"/>
      <c r="J140" s="201"/>
      <c r="K140" s="201"/>
      <c r="L140" s="201"/>
      <c r="N140" s="24"/>
      <c r="P140" s="24"/>
      <c r="Q140" s="23"/>
      <c r="R140" s="24"/>
      <c r="S140" s="24"/>
      <c r="T140" s="24"/>
      <c r="U140" s="24"/>
    </row>
    <row r="141" spans="5:21" ht="12.75">
      <c r="E141" s="23"/>
      <c r="F141" s="24"/>
      <c r="H141" s="23"/>
      <c r="J141" s="201"/>
      <c r="K141" s="201"/>
      <c r="L141" s="201"/>
      <c r="N141" s="24"/>
      <c r="P141" s="24"/>
      <c r="Q141" s="23"/>
      <c r="R141" s="24"/>
      <c r="S141" s="24"/>
      <c r="T141" s="24"/>
      <c r="U141" s="24"/>
    </row>
    <row r="142" spans="5:21" ht="12.75">
      <c r="E142" s="23"/>
      <c r="F142" s="24"/>
      <c r="H142" s="23"/>
      <c r="J142" s="201"/>
      <c r="K142" s="201"/>
      <c r="L142" s="201"/>
      <c r="N142" s="24"/>
      <c r="P142" s="24"/>
      <c r="Q142" s="23"/>
      <c r="R142" s="24"/>
      <c r="S142" s="24"/>
      <c r="T142" s="24"/>
      <c r="U142" s="24"/>
    </row>
    <row r="143" spans="5:21" ht="12.75">
      <c r="E143" s="23"/>
      <c r="F143" s="24"/>
      <c r="H143" s="23"/>
      <c r="J143" s="201"/>
      <c r="K143" s="201"/>
      <c r="L143" s="201"/>
      <c r="N143" s="24"/>
      <c r="P143" s="24"/>
      <c r="Q143" s="23"/>
      <c r="R143" s="24"/>
      <c r="S143" s="24"/>
      <c r="T143" s="24"/>
      <c r="U143" s="24"/>
    </row>
    <row r="144" spans="5:21" ht="12.75">
      <c r="E144" s="23"/>
      <c r="F144" s="24"/>
      <c r="H144" s="23"/>
      <c r="J144" s="201"/>
      <c r="K144" s="201"/>
      <c r="L144" s="201"/>
      <c r="N144" s="24"/>
      <c r="P144" s="24"/>
      <c r="Q144" s="23"/>
      <c r="R144" s="24"/>
      <c r="S144" s="24"/>
      <c r="T144" s="24"/>
      <c r="U144" s="24"/>
    </row>
    <row r="145" spans="5:21" ht="12.75">
      <c r="E145" s="23"/>
      <c r="F145" s="24"/>
      <c r="H145" s="23"/>
      <c r="J145" s="201"/>
      <c r="K145" s="201"/>
      <c r="L145" s="201"/>
      <c r="N145" s="24"/>
      <c r="P145" s="24"/>
      <c r="Q145" s="23"/>
      <c r="R145" s="24"/>
      <c r="S145" s="24"/>
      <c r="T145" s="24"/>
      <c r="U145" s="24"/>
    </row>
    <row r="146" spans="5:21" ht="12.75">
      <c r="E146" s="23"/>
      <c r="F146" s="24"/>
      <c r="H146" s="23"/>
      <c r="J146" s="201"/>
      <c r="K146" s="201"/>
      <c r="L146" s="201"/>
      <c r="N146" s="24"/>
      <c r="P146" s="24"/>
      <c r="Q146" s="23"/>
      <c r="R146" s="24"/>
      <c r="S146" s="24"/>
      <c r="T146" s="24"/>
      <c r="U146" s="24"/>
    </row>
    <row r="147" spans="5:21" ht="12.75">
      <c r="E147" s="23"/>
      <c r="F147" s="24"/>
      <c r="H147" s="23"/>
      <c r="J147" s="201"/>
      <c r="K147" s="201"/>
      <c r="L147" s="201"/>
      <c r="N147" s="24"/>
      <c r="P147" s="24"/>
      <c r="Q147" s="23"/>
      <c r="R147" s="24"/>
      <c r="S147" s="24"/>
      <c r="T147" s="24"/>
      <c r="U147" s="24"/>
    </row>
    <row r="148" spans="5:21" ht="12.75">
      <c r="E148" s="23"/>
      <c r="F148" s="24"/>
      <c r="H148" s="23"/>
      <c r="J148" s="201"/>
      <c r="K148" s="201"/>
      <c r="L148" s="201"/>
      <c r="N148" s="24"/>
      <c r="P148" s="24"/>
      <c r="Q148" s="23"/>
      <c r="R148" s="24"/>
      <c r="S148" s="24"/>
      <c r="T148" s="24"/>
      <c r="U148" s="24"/>
    </row>
    <row r="149" spans="5:21" ht="12.75">
      <c r="E149" s="23"/>
      <c r="F149" s="24"/>
      <c r="H149" s="23"/>
      <c r="J149" s="201"/>
      <c r="K149" s="201"/>
      <c r="L149" s="201"/>
      <c r="N149" s="24"/>
      <c r="P149" s="24"/>
      <c r="Q149" s="23"/>
      <c r="R149" s="24"/>
      <c r="S149" s="24"/>
      <c r="T149" s="24"/>
      <c r="U149" s="24"/>
    </row>
    <row r="150" spans="5:21" ht="12.75">
      <c r="E150" s="23"/>
      <c r="F150" s="24"/>
      <c r="H150" s="23"/>
      <c r="J150" s="201"/>
      <c r="K150" s="201"/>
      <c r="L150" s="201"/>
      <c r="N150" s="24"/>
      <c r="P150" s="24"/>
      <c r="Q150" s="23"/>
      <c r="R150" s="24"/>
      <c r="S150" s="24"/>
      <c r="T150" s="24"/>
      <c r="U150" s="24"/>
    </row>
    <row r="151" spans="5:21" ht="12.75">
      <c r="E151" s="23"/>
      <c r="F151" s="24"/>
      <c r="H151" s="23"/>
      <c r="J151" s="201"/>
      <c r="K151" s="201"/>
      <c r="L151" s="201"/>
      <c r="N151" s="24"/>
      <c r="P151" s="24"/>
      <c r="Q151" s="23"/>
      <c r="R151" s="24"/>
      <c r="S151" s="24"/>
      <c r="T151" s="24"/>
      <c r="U151" s="24"/>
    </row>
    <row r="152" spans="5:21" ht="12.75">
      <c r="E152" s="23"/>
      <c r="F152" s="24"/>
      <c r="H152" s="23"/>
      <c r="J152" s="201"/>
      <c r="K152" s="201"/>
      <c r="L152" s="201"/>
      <c r="N152" s="24"/>
      <c r="P152" s="24"/>
      <c r="Q152" s="23"/>
      <c r="R152" s="24"/>
      <c r="S152" s="24"/>
      <c r="T152" s="24"/>
      <c r="U152" s="24"/>
    </row>
    <row r="153" spans="5:21" ht="12.75">
      <c r="E153" s="23"/>
      <c r="F153" s="24"/>
      <c r="H153" s="23"/>
      <c r="J153" s="201"/>
      <c r="K153" s="201"/>
      <c r="L153" s="201"/>
      <c r="N153" s="24"/>
      <c r="P153" s="24"/>
      <c r="Q153" s="23"/>
      <c r="R153" s="24"/>
      <c r="S153" s="24"/>
      <c r="T153" s="24"/>
      <c r="U153" s="24"/>
    </row>
    <row r="154" spans="5:21" ht="12.75">
      <c r="E154" s="23"/>
      <c r="F154" s="24"/>
      <c r="H154" s="23"/>
      <c r="J154" s="201"/>
      <c r="K154" s="201"/>
      <c r="L154" s="201"/>
      <c r="N154" s="24"/>
      <c r="P154" s="24"/>
      <c r="Q154" s="23"/>
      <c r="R154" s="24"/>
      <c r="S154" s="24"/>
      <c r="T154" s="24"/>
      <c r="U154" s="24"/>
    </row>
    <row r="155" spans="5:21" ht="12.75">
      <c r="E155" s="23"/>
      <c r="F155" s="24"/>
      <c r="H155" s="23"/>
      <c r="J155" s="201"/>
      <c r="K155" s="201"/>
      <c r="L155" s="201"/>
      <c r="N155" s="24"/>
      <c r="P155" s="24"/>
      <c r="Q155" s="23"/>
      <c r="R155" s="24"/>
      <c r="S155" s="24"/>
      <c r="T155" s="24"/>
      <c r="U155" s="24"/>
    </row>
    <row r="156" spans="5:21" ht="12.75">
      <c r="E156" s="23"/>
      <c r="F156" s="24"/>
      <c r="H156" s="23"/>
      <c r="J156" s="201"/>
      <c r="K156" s="201"/>
      <c r="L156" s="201"/>
      <c r="N156" s="24"/>
      <c r="P156" s="24"/>
      <c r="Q156" s="23"/>
      <c r="R156" s="24"/>
      <c r="S156" s="24"/>
      <c r="T156" s="24"/>
      <c r="U156" s="24"/>
    </row>
    <row r="157" spans="5:21" ht="12.75">
      <c r="E157" s="23"/>
      <c r="F157" s="24"/>
      <c r="H157" s="23"/>
      <c r="J157" s="201"/>
      <c r="K157" s="201"/>
      <c r="L157" s="201"/>
      <c r="N157" s="24"/>
      <c r="P157" s="24"/>
      <c r="Q157" s="23"/>
      <c r="R157" s="24"/>
      <c r="S157" s="24"/>
      <c r="T157" s="24"/>
      <c r="U157" s="24"/>
    </row>
    <row r="158" spans="5:21" ht="12.75">
      <c r="E158" s="23"/>
      <c r="F158" s="24"/>
      <c r="H158" s="23"/>
      <c r="J158" s="201"/>
      <c r="K158" s="201"/>
      <c r="L158" s="201"/>
      <c r="N158" s="24"/>
      <c r="P158" s="24"/>
      <c r="Q158" s="23"/>
      <c r="R158" s="24"/>
      <c r="S158" s="24"/>
      <c r="T158" s="24"/>
      <c r="U158" s="24"/>
    </row>
    <row r="159" spans="5:21" ht="12.75">
      <c r="E159" s="23"/>
      <c r="F159" s="24"/>
      <c r="H159" s="23"/>
      <c r="J159" s="201"/>
      <c r="K159" s="201"/>
      <c r="L159" s="201"/>
      <c r="N159" s="24"/>
      <c r="P159" s="24"/>
      <c r="Q159" s="23"/>
      <c r="R159" s="24"/>
      <c r="S159" s="24"/>
      <c r="T159" s="24"/>
      <c r="U159" s="24"/>
    </row>
    <row r="160" spans="5:21" ht="12.75">
      <c r="E160" s="23"/>
      <c r="F160" s="24"/>
      <c r="H160" s="23"/>
      <c r="J160" s="201"/>
      <c r="K160" s="201"/>
      <c r="L160" s="201"/>
      <c r="N160" s="24"/>
      <c r="P160" s="24"/>
      <c r="Q160" s="23"/>
      <c r="R160" s="24"/>
      <c r="S160" s="24"/>
      <c r="T160" s="24"/>
      <c r="U160" s="24"/>
    </row>
    <row r="161" spans="5:21" ht="12.75">
      <c r="E161" s="23"/>
      <c r="F161" s="24"/>
      <c r="H161" s="23"/>
      <c r="J161" s="201"/>
      <c r="K161" s="201"/>
      <c r="L161" s="201"/>
      <c r="N161" s="24"/>
      <c r="P161" s="24"/>
      <c r="Q161" s="23"/>
      <c r="R161" s="24"/>
      <c r="S161" s="24"/>
      <c r="T161" s="24"/>
      <c r="U161" s="24"/>
    </row>
    <row r="162" spans="5:21" ht="12.75">
      <c r="E162" s="23"/>
      <c r="F162" s="24"/>
      <c r="H162" s="23"/>
      <c r="J162" s="201"/>
      <c r="K162" s="201"/>
      <c r="L162" s="201"/>
      <c r="N162" s="24"/>
      <c r="P162" s="24"/>
      <c r="Q162" s="23"/>
      <c r="R162" s="24"/>
      <c r="S162" s="24"/>
      <c r="T162" s="24"/>
      <c r="U162" s="24"/>
    </row>
    <row r="163" spans="5:21" ht="12.75">
      <c r="E163" s="23"/>
      <c r="F163" s="24"/>
      <c r="H163" s="23"/>
      <c r="J163" s="201"/>
      <c r="K163" s="201"/>
      <c r="L163" s="201"/>
      <c r="N163" s="24"/>
      <c r="P163" s="24"/>
      <c r="Q163" s="23"/>
      <c r="R163" s="24"/>
      <c r="S163" s="24"/>
      <c r="T163" s="24"/>
      <c r="U163" s="24"/>
    </row>
    <row r="164" spans="5:21" ht="12.75">
      <c r="E164" s="23"/>
      <c r="F164" s="24"/>
      <c r="H164" s="23"/>
      <c r="J164" s="201"/>
      <c r="K164" s="201"/>
      <c r="L164" s="201"/>
      <c r="N164" s="24"/>
      <c r="P164" s="24"/>
      <c r="Q164" s="23"/>
      <c r="R164" s="24"/>
      <c r="S164" s="24"/>
      <c r="T164" s="24"/>
      <c r="U164" s="24"/>
    </row>
    <row r="165" spans="5:21" ht="12.75">
      <c r="E165" s="23"/>
      <c r="F165" s="24"/>
      <c r="H165" s="23"/>
      <c r="J165" s="201"/>
      <c r="K165" s="201"/>
      <c r="L165" s="201"/>
      <c r="N165" s="24"/>
      <c r="P165" s="24"/>
      <c r="Q165" s="23"/>
      <c r="R165" s="24"/>
      <c r="S165" s="24"/>
      <c r="T165" s="24"/>
      <c r="U165" s="24"/>
    </row>
    <row r="166" spans="5:21" ht="12.75">
      <c r="E166" s="23"/>
      <c r="F166" s="24"/>
      <c r="H166" s="23"/>
      <c r="J166" s="201"/>
      <c r="K166" s="201"/>
      <c r="L166" s="201"/>
      <c r="N166" s="24"/>
      <c r="P166" s="24"/>
      <c r="Q166" s="23"/>
      <c r="R166" s="24"/>
      <c r="S166" s="24"/>
      <c r="T166" s="24"/>
      <c r="U166" s="24"/>
    </row>
    <row r="167" spans="5:21" ht="12.75">
      <c r="E167" s="23"/>
      <c r="F167" s="24"/>
      <c r="H167" s="23"/>
      <c r="J167" s="201"/>
      <c r="K167" s="201"/>
      <c r="L167" s="201"/>
      <c r="N167" s="24"/>
      <c r="P167" s="24"/>
      <c r="Q167" s="23"/>
      <c r="R167" s="24"/>
      <c r="S167" s="24"/>
      <c r="T167" s="24"/>
      <c r="U167" s="24"/>
    </row>
    <row r="168" spans="5:21" ht="12.75">
      <c r="E168" s="23"/>
      <c r="F168" s="24"/>
      <c r="H168" s="23"/>
      <c r="J168" s="201"/>
      <c r="K168" s="201"/>
      <c r="L168" s="201"/>
      <c r="N168" s="24"/>
      <c r="P168" s="24"/>
      <c r="Q168" s="23"/>
      <c r="R168" s="24"/>
      <c r="S168" s="24"/>
      <c r="T168" s="24"/>
      <c r="U168" s="24"/>
    </row>
    <row r="169" spans="5:21" ht="12.75">
      <c r="E169" s="23"/>
      <c r="F169" s="24"/>
      <c r="H169" s="23"/>
      <c r="J169" s="201"/>
      <c r="K169" s="201"/>
      <c r="L169" s="201"/>
      <c r="N169" s="24"/>
      <c r="P169" s="24"/>
      <c r="Q169" s="23"/>
      <c r="R169" s="24"/>
      <c r="S169" s="24"/>
      <c r="T169" s="24"/>
      <c r="U169" s="24"/>
    </row>
    <row r="170" spans="5:21" ht="12.75">
      <c r="E170" s="23"/>
      <c r="F170" s="24"/>
      <c r="H170" s="23"/>
      <c r="J170" s="201"/>
      <c r="K170" s="201"/>
      <c r="L170" s="201"/>
      <c r="N170" s="24"/>
      <c r="P170" s="24"/>
      <c r="Q170" s="23"/>
      <c r="R170" s="24"/>
      <c r="S170" s="24"/>
      <c r="T170" s="24"/>
      <c r="U170" s="24"/>
    </row>
    <row r="171" spans="5:21" ht="12.75">
      <c r="E171" s="23"/>
      <c r="F171" s="24"/>
      <c r="H171" s="23"/>
      <c r="J171" s="201"/>
      <c r="K171" s="201"/>
      <c r="L171" s="201"/>
      <c r="N171" s="24"/>
      <c r="P171" s="24"/>
      <c r="Q171" s="23"/>
      <c r="R171" s="24"/>
      <c r="S171" s="24"/>
      <c r="T171" s="24"/>
      <c r="U171" s="24"/>
    </row>
    <row r="172" spans="5:21" ht="12.75">
      <c r="E172" s="23"/>
      <c r="F172" s="24"/>
      <c r="H172" s="23"/>
      <c r="J172" s="201"/>
      <c r="K172" s="201"/>
      <c r="L172" s="201"/>
      <c r="N172" s="24"/>
      <c r="P172" s="24"/>
      <c r="Q172" s="23"/>
      <c r="R172" s="24"/>
      <c r="S172" s="24"/>
      <c r="T172" s="24"/>
      <c r="U172" s="24"/>
    </row>
    <row r="173" spans="5:21" ht="12.75">
      <c r="E173" s="23"/>
      <c r="F173" s="24"/>
      <c r="H173" s="23"/>
      <c r="J173" s="201"/>
      <c r="K173" s="201"/>
      <c r="L173" s="201"/>
      <c r="N173" s="24"/>
      <c r="P173" s="24"/>
      <c r="Q173" s="23"/>
      <c r="R173" s="24"/>
      <c r="S173" s="24"/>
      <c r="T173" s="24"/>
      <c r="U173" s="24"/>
    </row>
    <row r="174" spans="5:21" ht="12.75">
      <c r="E174" s="23"/>
      <c r="F174" s="24"/>
      <c r="H174" s="23"/>
      <c r="J174" s="201"/>
      <c r="K174" s="201"/>
      <c r="L174" s="201"/>
      <c r="N174" s="24"/>
      <c r="P174" s="24"/>
      <c r="Q174" s="23"/>
      <c r="R174" s="24"/>
      <c r="S174" s="24"/>
      <c r="T174" s="24"/>
      <c r="U174" s="24"/>
    </row>
    <row r="175" spans="5:21" ht="12.75">
      <c r="E175" s="23"/>
      <c r="F175" s="24"/>
      <c r="H175" s="23"/>
      <c r="J175" s="201"/>
      <c r="K175" s="201"/>
      <c r="L175" s="201"/>
      <c r="N175" s="24"/>
      <c r="P175" s="24"/>
      <c r="Q175" s="23"/>
      <c r="R175" s="24"/>
      <c r="S175" s="24"/>
      <c r="T175" s="24"/>
      <c r="U175" s="24"/>
    </row>
    <row r="176" spans="5:21" ht="12.75">
      <c r="E176" s="23"/>
      <c r="F176" s="24"/>
      <c r="H176" s="23"/>
      <c r="J176" s="201"/>
      <c r="K176" s="201"/>
      <c r="L176" s="201"/>
      <c r="N176" s="24"/>
      <c r="P176" s="24"/>
      <c r="Q176" s="23"/>
      <c r="R176" s="24"/>
      <c r="S176" s="24"/>
      <c r="T176" s="24"/>
      <c r="U176" s="24"/>
    </row>
    <row r="177" spans="5:21" ht="12.75">
      <c r="E177" s="23"/>
      <c r="F177" s="24"/>
      <c r="H177" s="23"/>
      <c r="J177" s="201"/>
      <c r="K177" s="201"/>
      <c r="L177" s="201"/>
      <c r="N177" s="24"/>
      <c r="P177" s="24"/>
      <c r="Q177" s="23"/>
      <c r="R177" s="24"/>
      <c r="S177" s="24"/>
      <c r="T177" s="24"/>
      <c r="U177" s="24"/>
    </row>
    <row r="178" spans="5:21" ht="12.75">
      <c r="E178" s="23"/>
      <c r="F178" s="24"/>
      <c r="H178" s="23"/>
      <c r="J178" s="201"/>
      <c r="K178" s="201"/>
      <c r="L178" s="201"/>
      <c r="N178" s="24"/>
      <c r="P178" s="24"/>
      <c r="Q178" s="23"/>
      <c r="R178" s="24"/>
      <c r="S178" s="24"/>
      <c r="T178" s="24"/>
      <c r="U178" s="24"/>
    </row>
    <row r="179" spans="5:21" ht="12.75">
      <c r="E179" s="23"/>
      <c r="F179" s="24"/>
      <c r="H179" s="23"/>
      <c r="J179" s="201"/>
      <c r="K179" s="201"/>
      <c r="L179" s="201"/>
      <c r="N179" s="24"/>
      <c r="P179" s="24"/>
      <c r="Q179" s="23"/>
      <c r="R179" s="24"/>
      <c r="S179" s="24"/>
      <c r="T179" s="24"/>
      <c r="U179" s="24"/>
    </row>
    <row r="180" spans="5:21" ht="12.75">
      <c r="E180" s="23"/>
      <c r="F180" s="24"/>
      <c r="H180" s="23"/>
      <c r="J180" s="201"/>
      <c r="K180" s="201"/>
      <c r="L180" s="201"/>
      <c r="N180" s="24"/>
      <c r="P180" s="24"/>
      <c r="Q180" s="23"/>
      <c r="R180" s="24"/>
      <c r="S180" s="24"/>
      <c r="T180" s="24"/>
      <c r="U180" s="24"/>
    </row>
    <row r="181" spans="5:21" ht="12.75">
      <c r="E181" s="23"/>
      <c r="F181" s="24"/>
      <c r="H181" s="23"/>
      <c r="J181" s="201"/>
      <c r="K181" s="201"/>
      <c r="L181" s="201"/>
      <c r="N181" s="24"/>
      <c r="P181" s="24"/>
      <c r="Q181" s="23"/>
      <c r="R181" s="24"/>
      <c r="S181" s="24"/>
      <c r="T181" s="24"/>
      <c r="U181" s="24"/>
    </row>
    <row r="182" spans="5:21" ht="12.75">
      <c r="E182" s="23"/>
      <c r="F182" s="24"/>
      <c r="H182" s="23"/>
      <c r="J182" s="201"/>
      <c r="K182" s="201"/>
      <c r="L182" s="201"/>
      <c r="N182" s="24"/>
      <c r="P182" s="24"/>
      <c r="Q182" s="23"/>
      <c r="R182" s="24"/>
      <c r="S182" s="24"/>
      <c r="T182" s="24"/>
      <c r="U182" s="24"/>
    </row>
    <row r="183" spans="5:21" ht="12.75">
      <c r="E183" s="23"/>
      <c r="F183" s="24"/>
      <c r="H183" s="23"/>
      <c r="J183" s="201"/>
      <c r="K183" s="201"/>
      <c r="L183" s="201"/>
      <c r="N183" s="24"/>
      <c r="P183" s="24"/>
      <c r="Q183" s="23"/>
      <c r="R183" s="24"/>
      <c r="S183" s="24"/>
      <c r="T183" s="24"/>
      <c r="U183" s="24"/>
    </row>
    <row r="184" spans="5:21" ht="12.75">
      <c r="E184" s="23"/>
      <c r="F184" s="24"/>
      <c r="H184" s="23"/>
      <c r="J184" s="201"/>
      <c r="K184" s="201"/>
      <c r="L184" s="201"/>
      <c r="N184" s="24"/>
      <c r="P184" s="24"/>
      <c r="Q184" s="23"/>
      <c r="R184" s="24"/>
      <c r="S184" s="24"/>
      <c r="T184" s="24"/>
      <c r="U184" s="24"/>
    </row>
    <row r="185" spans="5:21" ht="12.75">
      <c r="E185" s="23"/>
      <c r="F185" s="24"/>
      <c r="H185" s="23"/>
      <c r="J185" s="201"/>
      <c r="K185" s="201"/>
      <c r="L185" s="201"/>
      <c r="N185" s="24"/>
      <c r="P185" s="24"/>
      <c r="Q185" s="23"/>
      <c r="R185" s="24"/>
      <c r="S185" s="24"/>
      <c r="T185" s="24"/>
      <c r="U185" s="24"/>
    </row>
    <row r="186" spans="5:21" ht="12.75">
      <c r="E186" s="23"/>
      <c r="F186" s="24"/>
      <c r="H186" s="23"/>
      <c r="J186" s="201"/>
      <c r="K186" s="201"/>
      <c r="L186" s="201"/>
      <c r="N186" s="24"/>
      <c r="P186" s="24"/>
      <c r="Q186" s="23"/>
      <c r="R186" s="24"/>
      <c r="S186" s="24"/>
      <c r="T186" s="24"/>
      <c r="U186" s="24"/>
    </row>
    <row r="187" spans="5:21" ht="12.75">
      <c r="E187" s="23"/>
      <c r="F187" s="24"/>
      <c r="H187" s="23"/>
      <c r="J187" s="201"/>
      <c r="K187" s="201"/>
      <c r="L187" s="201"/>
      <c r="N187" s="24"/>
      <c r="P187" s="24"/>
      <c r="Q187" s="23"/>
      <c r="R187" s="24"/>
      <c r="S187" s="24"/>
      <c r="T187" s="24"/>
      <c r="U187" s="24"/>
    </row>
    <row r="188" spans="5:21" ht="12.75">
      <c r="E188" s="23"/>
      <c r="F188" s="24"/>
      <c r="H188" s="23"/>
      <c r="J188" s="201"/>
      <c r="K188" s="201"/>
      <c r="L188" s="201"/>
      <c r="N188" s="24"/>
      <c r="P188" s="24"/>
      <c r="Q188" s="23"/>
      <c r="R188" s="24"/>
      <c r="S188" s="24"/>
      <c r="T188" s="24"/>
      <c r="U188" s="24"/>
    </row>
    <row r="189" spans="5:21" ht="12.75">
      <c r="E189" s="23"/>
      <c r="F189" s="24"/>
      <c r="H189" s="23"/>
      <c r="J189" s="201"/>
      <c r="K189" s="201"/>
      <c r="L189" s="201"/>
      <c r="N189" s="24"/>
      <c r="P189" s="24"/>
      <c r="Q189" s="23"/>
      <c r="R189" s="24"/>
      <c r="S189" s="24"/>
      <c r="T189" s="24"/>
      <c r="U189" s="24"/>
    </row>
    <row r="190" spans="5:21" ht="12.75">
      <c r="E190" s="23"/>
      <c r="F190" s="24"/>
      <c r="H190" s="23"/>
      <c r="J190" s="201"/>
      <c r="K190" s="201"/>
      <c r="L190" s="201"/>
      <c r="N190" s="24"/>
      <c r="P190" s="24"/>
      <c r="Q190" s="23"/>
      <c r="R190" s="24"/>
      <c r="S190" s="24"/>
      <c r="T190" s="24"/>
      <c r="U190" s="24"/>
    </row>
    <row r="191" spans="5:21" ht="12.75">
      <c r="E191" s="23"/>
      <c r="F191" s="24"/>
      <c r="H191" s="23"/>
      <c r="J191" s="201"/>
      <c r="K191" s="201"/>
      <c r="L191" s="201"/>
      <c r="N191" s="24"/>
      <c r="P191" s="24"/>
      <c r="Q191" s="23"/>
      <c r="R191" s="24"/>
      <c r="S191" s="24"/>
      <c r="T191" s="24"/>
      <c r="U191" s="24"/>
    </row>
    <row r="192" spans="5:21" ht="12.75">
      <c r="E192" s="23"/>
      <c r="F192" s="24"/>
      <c r="H192" s="23"/>
      <c r="J192" s="201"/>
      <c r="K192" s="201"/>
      <c r="L192" s="201"/>
      <c r="N192" s="24"/>
      <c r="P192" s="24"/>
      <c r="Q192" s="23"/>
      <c r="R192" s="24"/>
      <c r="S192" s="24"/>
      <c r="T192" s="24"/>
      <c r="U192" s="24"/>
    </row>
    <row r="193" spans="5:21" ht="12.75">
      <c r="E193" s="23"/>
      <c r="F193" s="24"/>
      <c r="H193" s="23"/>
      <c r="J193" s="201"/>
      <c r="K193" s="201"/>
      <c r="L193" s="201"/>
      <c r="N193" s="24"/>
      <c r="P193" s="24"/>
      <c r="Q193" s="23"/>
      <c r="R193" s="24"/>
      <c r="S193" s="24"/>
      <c r="T193" s="24"/>
      <c r="U193" s="24"/>
    </row>
    <row r="194" spans="5:21" ht="12.75">
      <c r="E194" s="23"/>
      <c r="F194" s="24"/>
      <c r="H194" s="23"/>
      <c r="J194" s="201"/>
      <c r="K194" s="201"/>
      <c r="L194" s="201"/>
      <c r="N194" s="24"/>
      <c r="P194" s="24"/>
      <c r="Q194" s="23"/>
      <c r="R194" s="24"/>
      <c r="S194" s="24"/>
      <c r="T194" s="24"/>
      <c r="U194" s="24"/>
    </row>
    <row r="195" spans="5:21" ht="12.75">
      <c r="E195" s="23"/>
      <c r="F195" s="24"/>
      <c r="H195" s="23"/>
      <c r="J195" s="201"/>
      <c r="K195" s="201"/>
      <c r="L195" s="201"/>
      <c r="N195" s="24"/>
      <c r="P195" s="24"/>
      <c r="Q195" s="23"/>
      <c r="R195" s="24"/>
      <c r="S195" s="24"/>
      <c r="T195" s="24"/>
      <c r="U195" s="24"/>
    </row>
    <row r="196" spans="5:21" ht="12.75">
      <c r="E196" s="23"/>
      <c r="F196" s="24"/>
      <c r="H196" s="23"/>
      <c r="J196" s="201"/>
      <c r="K196" s="201"/>
      <c r="L196" s="201"/>
      <c r="N196" s="24"/>
      <c r="P196" s="24"/>
      <c r="Q196" s="23"/>
      <c r="R196" s="24"/>
      <c r="S196" s="24"/>
      <c r="T196" s="24"/>
      <c r="U196" s="24"/>
    </row>
    <row r="197" spans="5:21" ht="12.75">
      <c r="E197" s="23"/>
      <c r="F197" s="24"/>
      <c r="H197" s="23"/>
      <c r="J197" s="201"/>
      <c r="K197" s="201"/>
      <c r="L197" s="201"/>
      <c r="N197" s="24"/>
      <c r="P197" s="24"/>
      <c r="Q197" s="23"/>
      <c r="R197" s="24"/>
      <c r="S197" s="24"/>
      <c r="T197" s="24"/>
      <c r="U197" s="24"/>
    </row>
    <row r="198" spans="5:21" ht="12.75">
      <c r="E198" s="23"/>
      <c r="F198" s="24"/>
      <c r="H198" s="23"/>
      <c r="J198" s="201"/>
      <c r="K198" s="201"/>
      <c r="L198" s="201"/>
      <c r="N198" s="24"/>
      <c r="P198" s="24"/>
      <c r="Q198" s="23"/>
      <c r="R198" s="24"/>
      <c r="S198" s="24"/>
      <c r="T198" s="24"/>
      <c r="U198" s="24"/>
    </row>
    <row r="199" spans="5:21" ht="12.75">
      <c r="E199" s="23"/>
      <c r="F199" s="24"/>
      <c r="H199" s="23"/>
      <c r="J199" s="201"/>
      <c r="K199" s="201"/>
      <c r="L199" s="201"/>
      <c r="N199" s="24"/>
      <c r="P199" s="24"/>
      <c r="Q199" s="23"/>
      <c r="R199" s="24"/>
      <c r="S199" s="24"/>
      <c r="T199" s="24"/>
      <c r="U199" s="24"/>
    </row>
    <row r="200" spans="5:21" ht="12.75">
      <c r="E200" s="23"/>
      <c r="F200" s="24"/>
      <c r="H200" s="23"/>
      <c r="J200" s="201"/>
      <c r="K200" s="201"/>
      <c r="L200" s="201"/>
      <c r="N200" s="24"/>
      <c r="P200" s="24"/>
      <c r="Q200" s="23"/>
      <c r="R200" s="24"/>
      <c r="S200" s="24"/>
      <c r="T200" s="24"/>
      <c r="U200" s="24"/>
    </row>
    <row r="201" spans="5:21" ht="12.75">
      <c r="E201" s="23"/>
      <c r="F201" s="24"/>
      <c r="H201" s="23"/>
      <c r="J201" s="201"/>
      <c r="K201" s="201"/>
      <c r="L201" s="201"/>
      <c r="N201" s="24"/>
      <c r="P201" s="24"/>
      <c r="Q201" s="23"/>
      <c r="R201" s="24"/>
      <c r="S201" s="24"/>
      <c r="T201" s="24"/>
      <c r="U201" s="24"/>
    </row>
    <row r="202" spans="5:21" ht="12.75">
      <c r="E202" s="23"/>
      <c r="F202" s="24"/>
      <c r="H202" s="23"/>
      <c r="J202" s="201"/>
      <c r="K202" s="201"/>
      <c r="L202" s="201"/>
      <c r="N202" s="24"/>
      <c r="P202" s="24"/>
      <c r="Q202" s="23"/>
      <c r="R202" s="24"/>
      <c r="S202" s="24"/>
      <c r="T202" s="24"/>
      <c r="U202" s="24"/>
    </row>
    <row r="203" spans="5:21" ht="12.75">
      <c r="E203" s="23"/>
      <c r="F203" s="24"/>
      <c r="H203" s="23"/>
      <c r="J203" s="201"/>
      <c r="K203" s="201"/>
      <c r="L203" s="201"/>
      <c r="N203" s="24"/>
      <c r="P203" s="24"/>
      <c r="Q203" s="23"/>
      <c r="R203" s="24"/>
      <c r="S203" s="24"/>
      <c r="T203" s="24"/>
      <c r="U203" s="24"/>
    </row>
    <row r="204" spans="5:21" ht="12.75">
      <c r="E204" s="23"/>
      <c r="F204" s="24"/>
      <c r="H204" s="23"/>
      <c r="J204" s="201"/>
      <c r="K204" s="201"/>
      <c r="L204" s="201"/>
      <c r="N204" s="24"/>
      <c r="P204" s="24"/>
      <c r="Q204" s="23"/>
      <c r="R204" s="24"/>
      <c r="S204" s="24"/>
      <c r="T204" s="24"/>
      <c r="U204" s="24"/>
    </row>
    <row r="205" spans="5:21" ht="12.75">
      <c r="E205" s="23"/>
      <c r="F205" s="24"/>
      <c r="H205" s="23"/>
      <c r="J205" s="201"/>
      <c r="K205" s="201"/>
      <c r="L205" s="201"/>
      <c r="N205" s="24"/>
      <c r="P205" s="24"/>
      <c r="Q205" s="23"/>
      <c r="R205" s="24"/>
      <c r="S205" s="24"/>
      <c r="T205" s="24"/>
      <c r="U205" s="24"/>
    </row>
    <row r="206" spans="5:21" ht="12.75">
      <c r="E206" s="23"/>
      <c r="F206" s="24"/>
      <c r="H206" s="23"/>
      <c r="J206" s="201"/>
      <c r="K206" s="201"/>
      <c r="L206" s="201"/>
      <c r="N206" s="24"/>
      <c r="P206" s="24"/>
      <c r="Q206" s="23"/>
      <c r="R206" s="24"/>
      <c r="S206" s="24"/>
      <c r="T206" s="24"/>
      <c r="U206" s="24"/>
    </row>
    <row r="207" spans="5:21" ht="12.75">
      <c r="E207" s="23"/>
      <c r="F207" s="24"/>
      <c r="H207" s="23"/>
      <c r="J207" s="201"/>
      <c r="K207" s="201"/>
      <c r="L207" s="201"/>
      <c r="N207" s="24"/>
      <c r="P207" s="24"/>
      <c r="Q207" s="23"/>
      <c r="R207" s="24"/>
      <c r="S207" s="24"/>
      <c r="T207" s="24"/>
      <c r="U207" s="24"/>
    </row>
    <row r="208" spans="5:21" ht="12.75">
      <c r="E208" s="23"/>
      <c r="F208" s="24"/>
      <c r="H208" s="23"/>
      <c r="J208" s="201"/>
      <c r="K208" s="201"/>
      <c r="L208" s="201"/>
      <c r="N208" s="24"/>
      <c r="P208" s="24"/>
      <c r="Q208" s="23"/>
      <c r="R208" s="24"/>
      <c r="S208" s="24"/>
      <c r="T208" s="24"/>
      <c r="U208" s="24"/>
    </row>
    <row r="209" spans="5:21" ht="12.75">
      <c r="E209" s="23"/>
      <c r="F209" s="24"/>
      <c r="H209" s="23"/>
      <c r="J209" s="201"/>
      <c r="K209" s="201"/>
      <c r="L209" s="201"/>
      <c r="N209" s="24"/>
      <c r="P209" s="24"/>
      <c r="Q209" s="23"/>
      <c r="R209" s="24"/>
      <c r="S209" s="24"/>
      <c r="T209" s="24"/>
      <c r="U209" s="24"/>
    </row>
    <row r="210" spans="5:21" ht="12.75">
      <c r="E210" s="23"/>
      <c r="F210" s="24"/>
      <c r="H210" s="23"/>
      <c r="J210" s="201"/>
      <c r="K210" s="201"/>
      <c r="L210" s="201"/>
      <c r="N210" s="24"/>
      <c r="P210" s="24"/>
      <c r="Q210" s="23"/>
      <c r="R210" s="24"/>
      <c r="S210" s="24"/>
      <c r="T210" s="24"/>
      <c r="U210" s="24"/>
    </row>
    <row r="211" spans="5:21" ht="12.75">
      <c r="E211" s="23"/>
      <c r="F211" s="24"/>
      <c r="H211" s="23"/>
      <c r="J211" s="201"/>
      <c r="K211" s="201"/>
      <c r="L211" s="201"/>
      <c r="N211" s="24"/>
      <c r="P211" s="24"/>
      <c r="Q211" s="23"/>
      <c r="R211" s="24"/>
      <c r="S211" s="24"/>
      <c r="T211" s="24"/>
      <c r="U211" s="24"/>
    </row>
    <row r="212" spans="5:21" ht="12.75">
      <c r="E212" s="23"/>
      <c r="F212" s="24"/>
      <c r="H212" s="23"/>
      <c r="J212" s="201"/>
      <c r="K212" s="201"/>
      <c r="L212" s="201"/>
      <c r="N212" s="24"/>
      <c r="P212" s="24"/>
      <c r="Q212" s="23"/>
      <c r="R212" s="24"/>
      <c r="S212" s="24"/>
      <c r="T212" s="24"/>
      <c r="U212" s="24"/>
    </row>
    <row r="213" spans="5:21" ht="12.75">
      <c r="E213" s="23"/>
      <c r="F213" s="24"/>
      <c r="H213" s="23"/>
      <c r="J213" s="201"/>
      <c r="K213" s="201"/>
      <c r="L213" s="201"/>
      <c r="N213" s="24"/>
      <c r="P213" s="24"/>
      <c r="Q213" s="23"/>
      <c r="R213" s="24"/>
      <c r="S213" s="24"/>
      <c r="T213" s="24"/>
      <c r="U213" s="24"/>
    </row>
    <row r="214" spans="5:21" ht="12.75">
      <c r="E214" s="23"/>
      <c r="F214" s="24"/>
      <c r="H214" s="23"/>
      <c r="J214" s="201"/>
      <c r="K214" s="201"/>
      <c r="L214" s="201"/>
      <c r="N214" s="24"/>
      <c r="P214" s="24"/>
      <c r="Q214" s="23"/>
      <c r="R214" s="24"/>
      <c r="S214" s="24"/>
      <c r="T214" s="24"/>
      <c r="U214" s="24"/>
    </row>
    <row r="215" spans="5:21" ht="12.75">
      <c r="E215" s="23"/>
      <c r="F215" s="24"/>
      <c r="H215" s="23"/>
      <c r="J215" s="201"/>
      <c r="K215" s="201"/>
      <c r="L215" s="201"/>
      <c r="N215" s="24"/>
      <c r="P215" s="24"/>
      <c r="Q215" s="23"/>
      <c r="R215" s="24"/>
      <c r="S215" s="24"/>
      <c r="T215" s="24"/>
      <c r="U215" s="24"/>
    </row>
    <row r="216" spans="5:21" ht="12.75">
      <c r="E216" s="23"/>
      <c r="F216" s="24"/>
      <c r="H216" s="23"/>
      <c r="J216" s="201"/>
      <c r="K216" s="201"/>
      <c r="L216" s="201"/>
      <c r="N216" s="24"/>
      <c r="P216" s="24"/>
      <c r="Q216" s="23"/>
      <c r="R216" s="24"/>
      <c r="S216" s="24"/>
      <c r="T216" s="24"/>
      <c r="U216" s="24"/>
    </row>
    <row r="217" spans="5:21" ht="12.75">
      <c r="E217" s="23"/>
      <c r="F217" s="24"/>
      <c r="H217" s="23"/>
      <c r="J217" s="201"/>
      <c r="K217" s="201"/>
      <c r="L217" s="201"/>
      <c r="N217" s="24"/>
      <c r="P217" s="24"/>
      <c r="Q217" s="23"/>
      <c r="R217" s="24"/>
      <c r="S217" s="24"/>
      <c r="T217" s="24"/>
      <c r="U217" s="24"/>
    </row>
    <row r="218" spans="5:21" ht="12.75">
      <c r="E218" s="23"/>
      <c r="F218" s="24"/>
      <c r="H218" s="23"/>
      <c r="J218" s="201"/>
      <c r="K218" s="201"/>
      <c r="L218" s="201"/>
      <c r="N218" s="24"/>
      <c r="P218" s="24"/>
      <c r="Q218" s="23"/>
      <c r="R218" s="24"/>
      <c r="S218" s="24"/>
      <c r="T218" s="24"/>
      <c r="U218" s="24"/>
    </row>
    <row r="219" spans="5:21" ht="12.75">
      <c r="E219" s="23"/>
      <c r="F219" s="24"/>
      <c r="H219" s="23"/>
      <c r="J219" s="201"/>
      <c r="K219" s="201"/>
      <c r="L219" s="201"/>
      <c r="N219" s="24"/>
      <c r="P219" s="24"/>
      <c r="Q219" s="23"/>
      <c r="R219" s="24"/>
      <c r="S219" s="24"/>
      <c r="T219" s="24"/>
      <c r="U219" s="24"/>
    </row>
    <row r="220" spans="5:21" ht="12.75">
      <c r="E220" s="23"/>
      <c r="F220" s="24"/>
      <c r="H220" s="23"/>
      <c r="J220" s="201"/>
      <c r="K220" s="201"/>
      <c r="L220" s="201"/>
      <c r="N220" s="24"/>
      <c r="P220" s="24"/>
      <c r="Q220" s="23"/>
      <c r="R220" s="24"/>
      <c r="S220" s="24"/>
      <c r="T220" s="24"/>
      <c r="U220" s="24"/>
    </row>
    <row r="221" spans="5:21" ht="12.75">
      <c r="E221" s="23"/>
      <c r="F221" s="24"/>
      <c r="H221" s="23"/>
      <c r="J221" s="201"/>
      <c r="K221" s="201"/>
      <c r="L221" s="201"/>
      <c r="N221" s="24"/>
      <c r="P221" s="24"/>
      <c r="Q221" s="23"/>
      <c r="R221" s="24"/>
      <c r="S221" s="24"/>
      <c r="T221" s="24"/>
      <c r="U221" s="24"/>
    </row>
    <row r="222" spans="5:21" ht="12.75">
      <c r="E222" s="23"/>
      <c r="F222" s="24"/>
      <c r="H222" s="23"/>
      <c r="J222" s="201"/>
      <c r="K222" s="201"/>
      <c r="L222" s="201"/>
      <c r="N222" s="24"/>
      <c r="P222" s="24"/>
      <c r="Q222" s="23"/>
      <c r="R222" s="24"/>
      <c r="S222" s="24"/>
      <c r="T222" s="24"/>
      <c r="U222" s="24"/>
    </row>
    <row r="223" spans="5:21" ht="12.75">
      <c r="E223" s="23"/>
      <c r="F223" s="24"/>
      <c r="H223" s="23"/>
      <c r="J223" s="201"/>
      <c r="K223" s="201"/>
      <c r="L223" s="201"/>
      <c r="N223" s="24"/>
      <c r="P223" s="24"/>
      <c r="Q223" s="23"/>
      <c r="R223" s="24"/>
      <c r="S223" s="24"/>
      <c r="T223" s="24"/>
      <c r="U223" s="24"/>
    </row>
    <row r="224" spans="5:21" ht="12.75">
      <c r="E224" s="23"/>
      <c r="F224" s="24"/>
      <c r="H224" s="23"/>
      <c r="J224" s="201"/>
      <c r="K224" s="201"/>
      <c r="L224" s="201"/>
      <c r="N224" s="24"/>
      <c r="P224" s="24"/>
      <c r="Q224" s="23"/>
      <c r="R224" s="24"/>
      <c r="S224" s="24"/>
      <c r="T224" s="24"/>
      <c r="U224" s="24"/>
    </row>
    <row r="225" spans="5:21" ht="12.75">
      <c r="E225" s="23"/>
      <c r="F225" s="24"/>
      <c r="H225" s="23"/>
      <c r="J225" s="201"/>
      <c r="K225" s="201"/>
      <c r="L225" s="201"/>
      <c r="N225" s="24"/>
      <c r="P225" s="24"/>
      <c r="Q225" s="23"/>
      <c r="R225" s="24"/>
      <c r="S225" s="24"/>
      <c r="T225" s="24"/>
      <c r="U225" s="24"/>
    </row>
    <row r="226" spans="5:21" ht="12.75">
      <c r="E226" s="23"/>
      <c r="F226" s="24"/>
      <c r="H226" s="23"/>
      <c r="J226" s="201"/>
      <c r="K226" s="201"/>
      <c r="L226" s="201"/>
      <c r="N226" s="24"/>
      <c r="P226" s="24"/>
      <c r="Q226" s="23"/>
      <c r="R226" s="24"/>
      <c r="S226" s="24"/>
      <c r="T226" s="24"/>
      <c r="U226" s="24"/>
    </row>
    <row r="227" spans="5:21" ht="12.75">
      <c r="E227" s="23"/>
      <c r="F227" s="24"/>
      <c r="H227" s="23"/>
      <c r="J227" s="201"/>
      <c r="K227" s="201"/>
      <c r="L227" s="201"/>
      <c r="N227" s="24"/>
      <c r="P227" s="24"/>
      <c r="Q227" s="23"/>
      <c r="R227" s="24"/>
      <c r="S227" s="24"/>
      <c r="T227" s="24"/>
      <c r="U227" s="24"/>
    </row>
    <row r="228" spans="5:21" ht="12.75">
      <c r="E228" s="23"/>
      <c r="F228" s="24"/>
      <c r="H228" s="23"/>
      <c r="J228" s="201"/>
      <c r="K228" s="201"/>
      <c r="L228" s="201"/>
      <c r="N228" s="24"/>
      <c r="P228" s="24"/>
      <c r="Q228" s="23"/>
      <c r="R228" s="24"/>
      <c r="S228" s="24"/>
      <c r="T228" s="24"/>
      <c r="U228" s="24"/>
    </row>
    <row r="229" spans="5:21" ht="12.75">
      <c r="E229" s="23"/>
      <c r="F229" s="24"/>
      <c r="H229" s="23"/>
      <c r="J229" s="201"/>
      <c r="K229" s="201"/>
      <c r="L229" s="201"/>
      <c r="N229" s="24"/>
      <c r="P229" s="24"/>
      <c r="Q229" s="23"/>
      <c r="R229" s="24"/>
      <c r="S229" s="24"/>
      <c r="T229" s="24"/>
      <c r="U229" s="24"/>
    </row>
    <row r="230" spans="5:21" ht="12.75">
      <c r="E230" s="23"/>
      <c r="F230" s="24"/>
      <c r="H230" s="23"/>
      <c r="J230" s="201"/>
      <c r="K230" s="201"/>
      <c r="L230" s="201"/>
      <c r="N230" s="24"/>
      <c r="P230" s="24"/>
      <c r="Q230" s="23"/>
      <c r="R230" s="24"/>
      <c r="S230" s="24"/>
      <c r="T230" s="24"/>
      <c r="U230" s="24"/>
    </row>
    <row r="231" spans="5:21" ht="12.75">
      <c r="E231" s="23"/>
      <c r="F231" s="24"/>
      <c r="H231" s="23"/>
      <c r="J231" s="201"/>
      <c r="K231" s="201"/>
      <c r="L231" s="201"/>
      <c r="N231" s="24"/>
      <c r="P231" s="24"/>
      <c r="Q231" s="23"/>
      <c r="R231" s="24"/>
      <c r="S231" s="24"/>
      <c r="T231" s="24"/>
      <c r="U231" s="24"/>
    </row>
    <row r="232" spans="5:21" ht="12.75">
      <c r="E232" s="23"/>
      <c r="F232" s="24"/>
      <c r="H232" s="23"/>
      <c r="J232" s="201"/>
      <c r="K232" s="201"/>
      <c r="L232" s="201"/>
      <c r="N232" s="24"/>
      <c r="P232" s="24"/>
      <c r="Q232" s="23"/>
      <c r="R232" s="24"/>
      <c r="S232" s="24"/>
      <c r="T232" s="24"/>
      <c r="U232" s="24"/>
    </row>
    <row r="233" spans="5:21" ht="12.75">
      <c r="E233" s="23"/>
      <c r="F233" s="24"/>
      <c r="H233" s="23"/>
      <c r="J233" s="201"/>
      <c r="K233" s="201"/>
      <c r="L233" s="201"/>
      <c r="N233" s="24"/>
      <c r="P233" s="24"/>
      <c r="Q233" s="23"/>
      <c r="R233" s="24"/>
      <c r="S233" s="24"/>
      <c r="T233" s="24"/>
      <c r="U233" s="24"/>
    </row>
    <row r="234" spans="5:21" ht="12.75">
      <c r="E234" s="23"/>
      <c r="F234" s="24"/>
      <c r="H234" s="23"/>
      <c r="J234" s="201"/>
      <c r="K234" s="201"/>
      <c r="L234" s="201"/>
      <c r="N234" s="24"/>
      <c r="P234" s="24"/>
      <c r="Q234" s="23"/>
      <c r="R234" s="24"/>
      <c r="S234" s="24"/>
      <c r="T234" s="24"/>
      <c r="U234" s="24"/>
    </row>
    <row r="235" spans="5:21" ht="12.75">
      <c r="E235" s="23"/>
      <c r="F235" s="24"/>
      <c r="H235" s="23"/>
      <c r="J235" s="201"/>
      <c r="K235" s="201"/>
      <c r="L235" s="201"/>
      <c r="N235" s="24"/>
      <c r="P235" s="24"/>
      <c r="Q235" s="23"/>
      <c r="R235" s="24"/>
      <c r="S235" s="24"/>
      <c r="T235" s="24"/>
      <c r="U235" s="24"/>
    </row>
    <row r="236" spans="5:21" ht="12.75">
      <c r="E236" s="23"/>
      <c r="F236" s="24"/>
      <c r="H236" s="23"/>
      <c r="J236" s="201"/>
      <c r="K236" s="201"/>
      <c r="L236" s="201"/>
      <c r="N236" s="24"/>
      <c r="P236" s="24"/>
      <c r="Q236" s="23"/>
      <c r="R236" s="24"/>
      <c r="S236" s="24"/>
      <c r="T236" s="24"/>
      <c r="U236" s="24"/>
    </row>
    <row r="237" spans="5:21" ht="12.75">
      <c r="E237" s="23"/>
      <c r="F237" s="24"/>
      <c r="H237" s="23"/>
      <c r="J237" s="201"/>
      <c r="K237" s="201"/>
      <c r="L237" s="201"/>
      <c r="N237" s="24"/>
      <c r="P237" s="24"/>
      <c r="Q237" s="23"/>
      <c r="R237" s="24"/>
      <c r="S237" s="24"/>
      <c r="T237" s="24"/>
      <c r="U237" s="24"/>
    </row>
    <row r="238" spans="5:21" ht="12.75">
      <c r="E238" s="23"/>
      <c r="F238" s="24"/>
      <c r="H238" s="23"/>
      <c r="J238" s="201"/>
      <c r="K238" s="201"/>
      <c r="L238" s="201"/>
      <c r="N238" s="24"/>
      <c r="P238" s="24"/>
      <c r="Q238" s="23"/>
      <c r="R238" s="24"/>
      <c r="S238" s="24"/>
      <c r="T238" s="24"/>
      <c r="U238" s="24"/>
    </row>
    <row r="239" spans="5:21" ht="12.75">
      <c r="E239" s="23"/>
      <c r="F239" s="24"/>
      <c r="H239" s="23"/>
      <c r="J239" s="201"/>
      <c r="K239" s="201"/>
      <c r="L239" s="201"/>
      <c r="N239" s="24"/>
      <c r="P239" s="24"/>
      <c r="Q239" s="23"/>
      <c r="R239" s="24"/>
      <c r="S239" s="24"/>
      <c r="T239" s="24"/>
      <c r="U239" s="24"/>
    </row>
    <row r="240" spans="5:21" ht="12.75">
      <c r="E240" s="23"/>
      <c r="F240" s="24"/>
      <c r="H240" s="23"/>
      <c r="J240" s="201"/>
      <c r="K240" s="201"/>
      <c r="L240" s="201"/>
      <c r="N240" s="24"/>
      <c r="P240" s="24"/>
      <c r="Q240" s="23"/>
      <c r="R240" s="24"/>
      <c r="S240" s="24"/>
      <c r="T240" s="24"/>
      <c r="U240" s="24"/>
    </row>
    <row r="241" spans="5:21" ht="12.75">
      <c r="E241" s="23"/>
      <c r="F241" s="24"/>
      <c r="H241" s="23"/>
      <c r="J241" s="201"/>
      <c r="K241" s="201"/>
      <c r="L241" s="201"/>
      <c r="N241" s="24"/>
      <c r="P241" s="24"/>
      <c r="Q241" s="23"/>
      <c r="R241" s="24"/>
      <c r="S241" s="24"/>
      <c r="T241" s="24"/>
      <c r="U241" s="24"/>
    </row>
    <row r="242" spans="5:21" ht="12.75">
      <c r="E242" s="23"/>
      <c r="F242" s="24"/>
      <c r="H242" s="23"/>
      <c r="J242" s="201"/>
      <c r="K242" s="201"/>
      <c r="L242" s="201"/>
      <c r="N242" s="24"/>
      <c r="P242" s="24"/>
      <c r="Q242" s="23"/>
      <c r="R242" s="24"/>
      <c r="S242" s="24"/>
      <c r="T242" s="24"/>
      <c r="U242" s="24"/>
    </row>
    <row r="243" spans="5:21" ht="12.75">
      <c r="E243" s="23"/>
      <c r="F243" s="24"/>
      <c r="H243" s="23"/>
      <c r="J243" s="201"/>
      <c r="K243" s="201"/>
      <c r="L243" s="201"/>
      <c r="N243" s="24"/>
      <c r="P243" s="24"/>
      <c r="Q243" s="23"/>
      <c r="R243" s="24"/>
      <c r="S243" s="24"/>
      <c r="T243" s="24"/>
      <c r="U243" s="24"/>
    </row>
    <row r="244" spans="5:21" ht="12.75">
      <c r="E244" s="23"/>
      <c r="F244" s="24"/>
      <c r="H244" s="23"/>
      <c r="J244" s="201"/>
      <c r="K244" s="201"/>
      <c r="L244" s="201"/>
      <c r="N244" s="24"/>
      <c r="P244" s="24"/>
      <c r="Q244" s="23"/>
      <c r="R244" s="24"/>
      <c r="S244" s="24"/>
      <c r="T244" s="24"/>
      <c r="U244" s="24"/>
    </row>
    <row r="245" spans="5:21" ht="12.75">
      <c r="E245" s="23"/>
      <c r="F245" s="24"/>
      <c r="H245" s="23"/>
      <c r="J245" s="201"/>
      <c r="K245" s="201"/>
      <c r="L245" s="201"/>
      <c r="N245" s="24"/>
      <c r="P245" s="24"/>
      <c r="Q245" s="23"/>
      <c r="R245" s="24"/>
      <c r="S245" s="24"/>
      <c r="T245" s="24"/>
      <c r="U245" s="24"/>
    </row>
    <row r="246" spans="5:21" ht="12.75">
      <c r="E246" s="23"/>
      <c r="F246" s="24"/>
      <c r="H246" s="23"/>
      <c r="J246" s="201"/>
      <c r="K246" s="201"/>
      <c r="L246" s="201"/>
      <c r="N246" s="24"/>
      <c r="P246" s="24"/>
      <c r="Q246" s="23"/>
      <c r="R246" s="24"/>
      <c r="S246" s="24"/>
      <c r="T246" s="24"/>
      <c r="U246" s="24"/>
    </row>
    <row r="247" spans="5:21" ht="12.75">
      <c r="E247" s="23"/>
      <c r="F247" s="24"/>
      <c r="H247" s="23"/>
      <c r="J247" s="201"/>
      <c r="K247" s="201"/>
      <c r="L247" s="201"/>
      <c r="N247" s="24"/>
      <c r="P247" s="24"/>
      <c r="Q247" s="23"/>
      <c r="R247" s="24"/>
      <c r="S247" s="24"/>
      <c r="T247" s="24"/>
      <c r="U247" s="24"/>
    </row>
    <row r="248" spans="5:21" ht="12.75">
      <c r="E248" s="23"/>
      <c r="F248" s="24"/>
      <c r="H248" s="23"/>
      <c r="J248" s="201"/>
      <c r="K248" s="201"/>
      <c r="L248" s="201"/>
      <c r="N248" s="24"/>
      <c r="P248" s="24"/>
      <c r="Q248" s="23"/>
      <c r="R248" s="24"/>
      <c r="S248" s="24"/>
      <c r="T248" s="24"/>
      <c r="U248" s="24"/>
    </row>
    <row r="249" spans="5:21" ht="12.75">
      <c r="E249" s="23"/>
      <c r="F249" s="24"/>
      <c r="H249" s="23"/>
      <c r="J249" s="201"/>
      <c r="K249" s="201"/>
      <c r="L249" s="201"/>
      <c r="N249" s="24"/>
      <c r="P249" s="24"/>
      <c r="Q249" s="23"/>
      <c r="R249" s="24"/>
      <c r="S249" s="24"/>
      <c r="T249" s="24"/>
      <c r="U249" s="24"/>
    </row>
    <row r="250" spans="5:21" ht="12.75">
      <c r="E250" s="23"/>
      <c r="F250" s="24"/>
      <c r="H250" s="23"/>
      <c r="J250" s="201"/>
      <c r="K250" s="201"/>
      <c r="L250" s="201"/>
      <c r="N250" s="24"/>
      <c r="P250" s="24"/>
      <c r="Q250" s="23"/>
      <c r="R250" s="24"/>
      <c r="S250" s="24"/>
      <c r="T250" s="24"/>
      <c r="U250" s="24"/>
    </row>
    <row r="251" spans="5:21" ht="12.75">
      <c r="E251" s="23"/>
      <c r="F251" s="24"/>
      <c r="H251" s="23"/>
      <c r="J251" s="201"/>
      <c r="K251" s="201"/>
      <c r="L251" s="201"/>
      <c r="N251" s="24"/>
      <c r="P251" s="24"/>
      <c r="Q251" s="23"/>
      <c r="R251" s="24"/>
      <c r="S251" s="24"/>
      <c r="T251" s="24"/>
      <c r="U251" s="24"/>
    </row>
    <row r="252" spans="5:21" ht="12.75">
      <c r="E252" s="23"/>
      <c r="F252" s="24"/>
      <c r="H252" s="23"/>
      <c r="J252" s="201"/>
      <c r="K252" s="201"/>
      <c r="L252" s="201"/>
      <c r="N252" s="24"/>
      <c r="P252" s="24"/>
      <c r="Q252" s="23"/>
      <c r="R252" s="24"/>
      <c r="S252" s="24"/>
      <c r="T252" s="24"/>
      <c r="U252" s="24"/>
    </row>
    <row r="253" spans="5:21" ht="12.75">
      <c r="E253" s="23"/>
      <c r="F253" s="24"/>
      <c r="H253" s="23"/>
      <c r="J253" s="201"/>
      <c r="K253" s="201"/>
      <c r="L253" s="201"/>
      <c r="N253" s="24"/>
      <c r="P253" s="24"/>
      <c r="Q253" s="23"/>
      <c r="R253" s="24"/>
      <c r="S253" s="24"/>
      <c r="T253" s="24"/>
      <c r="U253" s="24"/>
    </row>
    <row r="254" spans="5:21" ht="12.75">
      <c r="E254" s="23"/>
      <c r="F254" s="24"/>
      <c r="H254" s="23"/>
      <c r="J254" s="201"/>
      <c r="K254" s="201"/>
      <c r="L254" s="201"/>
      <c r="N254" s="24"/>
      <c r="P254" s="24"/>
      <c r="Q254" s="23"/>
      <c r="R254" s="24"/>
      <c r="S254" s="24"/>
      <c r="T254" s="24"/>
      <c r="U254" s="24"/>
    </row>
    <row r="255" spans="5:21" ht="12.75">
      <c r="E255" s="23"/>
      <c r="F255" s="24"/>
      <c r="H255" s="23"/>
      <c r="J255" s="201"/>
      <c r="K255" s="201"/>
      <c r="L255" s="201"/>
      <c r="N255" s="24"/>
      <c r="P255" s="24"/>
      <c r="Q255" s="23"/>
      <c r="R255" s="24"/>
      <c r="S255" s="24"/>
      <c r="T255" s="24"/>
      <c r="U255" s="24"/>
    </row>
    <row r="256" spans="5:21" ht="12.75">
      <c r="E256" s="23"/>
      <c r="F256" s="24"/>
      <c r="H256" s="23"/>
      <c r="J256" s="201"/>
      <c r="K256" s="201"/>
      <c r="L256" s="201"/>
      <c r="N256" s="24"/>
      <c r="P256" s="24"/>
      <c r="Q256" s="23"/>
      <c r="R256" s="24"/>
      <c r="S256" s="24"/>
      <c r="T256" s="24"/>
      <c r="U256" s="24"/>
    </row>
    <row r="257" spans="5:21" ht="12.75">
      <c r="E257" s="23"/>
      <c r="F257" s="24"/>
      <c r="H257" s="23"/>
      <c r="J257" s="201"/>
      <c r="K257" s="201"/>
      <c r="L257" s="201"/>
      <c r="N257" s="24"/>
      <c r="P257" s="24"/>
      <c r="Q257" s="23"/>
      <c r="R257" s="24"/>
      <c r="S257" s="24"/>
      <c r="T257" s="24"/>
      <c r="U257" s="24"/>
    </row>
    <row r="258" spans="5:21" ht="12.75">
      <c r="E258" s="23"/>
      <c r="F258" s="24"/>
      <c r="H258" s="23"/>
      <c r="J258" s="201"/>
      <c r="K258" s="201"/>
      <c r="L258" s="201"/>
      <c r="N258" s="24"/>
      <c r="P258" s="24"/>
      <c r="Q258" s="23"/>
      <c r="R258" s="24"/>
      <c r="S258" s="24"/>
      <c r="T258" s="24"/>
      <c r="U258" s="24"/>
    </row>
    <row r="259" spans="5:21" ht="12.75">
      <c r="E259" s="23"/>
      <c r="F259" s="24"/>
      <c r="H259" s="23"/>
      <c r="J259" s="201"/>
      <c r="K259" s="201"/>
      <c r="L259" s="201"/>
      <c r="N259" s="24"/>
      <c r="P259" s="24"/>
      <c r="Q259" s="23"/>
      <c r="R259" s="24"/>
      <c r="S259" s="24"/>
      <c r="T259" s="24"/>
      <c r="U259" s="24"/>
    </row>
    <row r="260" spans="5:21" ht="12.75">
      <c r="E260" s="23"/>
      <c r="F260" s="24"/>
      <c r="H260" s="23"/>
      <c r="J260" s="201"/>
      <c r="K260" s="201"/>
      <c r="L260" s="201"/>
      <c r="N260" s="24"/>
      <c r="P260" s="24"/>
      <c r="Q260" s="23"/>
      <c r="R260" s="24"/>
      <c r="S260" s="24"/>
      <c r="T260" s="24"/>
      <c r="U260" s="24"/>
    </row>
    <row r="261" spans="5:21" ht="12.75">
      <c r="E261" s="23"/>
      <c r="F261" s="24"/>
      <c r="H261" s="23"/>
      <c r="J261" s="201"/>
      <c r="K261" s="201"/>
      <c r="L261" s="201"/>
      <c r="N261" s="24"/>
      <c r="P261" s="24"/>
      <c r="Q261" s="23"/>
      <c r="R261" s="24"/>
      <c r="S261" s="24"/>
      <c r="T261" s="24"/>
      <c r="U261" s="24"/>
    </row>
    <row r="262" spans="5:21" ht="12.75">
      <c r="E262" s="23"/>
      <c r="F262" s="24"/>
      <c r="H262" s="23"/>
      <c r="J262" s="201"/>
      <c r="K262" s="201"/>
      <c r="L262" s="201"/>
      <c r="N262" s="24"/>
      <c r="P262" s="24"/>
      <c r="Q262" s="23"/>
      <c r="R262" s="24"/>
      <c r="S262" s="24"/>
      <c r="T262" s="24"/>
      <c r="U262" s="24"/>
    </row>
    <row r="263" spans="5:21" ht="12.75">
      <c r="E263" s="23"/>
      <c r="F263" s="24"/>
      <c r="H263" s="23"/>
      <c r="J263" s="201"/>
      <c r="K263" s="201"/>
      <c r="L263" s="201"/>
      <c r="N263" s="24"/>
      <c r="P263" s="24"/>
      <c r="Q263" s="23"/>
      <c r="R263" s="24"/>
      <c r="S263" s="24"/>
      <c r="T263" s="24"/>
      <c r="U263" s="24"/>
    </row>
    <row r="264" spans="5:21" ht="12.75">
      <c r="E264" s="23"/>
      <c r="F264" s="24"/>
      <c r="H264" s="23"/>
      <c r="J264" s="201"/>
      <c r="K264" s="201"/>
      <c r="L264" s="201"/>
      <c r="N264" s="24"/>
      <c r="P264" s="24"/>
      <c r="Q264" s="23"/>
      <c r="R264" s="24"/>
      <c r="S264" s="24"/>
      <c r="T264" s="24"/>
      <c r="U264" s="24"/>
    </row>
    <row r="265" spans="5:21" ht="12.75">
      <c r="E265" s="23"/>
      <c r="F265" s="24"/>
      <c r="H265" s="23"/>
      <c r="J265" s="201"/>
      <c r="K265" s="201"/>
      <c r="L265" s="201"/>
      <c r="N265" s="24"/>
      <c r="P265" s="24"/>
      <c r="Q265" s="23"/>
      <c r="R265" s="24"/>
      <c r="S265" s="24"/>
      <c r="T265" s="24"/>
      <c r="U265" s="24"/>
    </row>
    <row r="266" spans="5:21" ht="12.75">
      <c r="E266" s="23"/>
      <c r="F266" s="24"/>
      <c r="H266" s="23"/>
      <c r="J266" s="201"/>
      <c r="K266" s="201"/>
      <c r="L266" s="201"/>
      <c r="N266" s="24"/>
      <c r="P266" s="24"/>
      <c r="Q266" s="23"/>
      <c r="R266" s="24"/>
      <c r="S266" s="24"/>
      <c r="T266" s="24"/>
      <c r="U266" s="24"/>
    </row>
    <row r="267" spans="5:21" ht="12.75">
      <c r="E267" s="23"/>
      <c r="F267" s="24"/>
      <c r="H267" s="23"/>
      <c r="J267" s="201"/>
      <c r="K267" s="201"/>
      <c r="L267" s="201"/>
      <c r="N267" s="24"/>
      <c r="P267" s="24"/>
      <c r="Q267" s="23"/>
      <c r="R267" s="24"/>
      <c r="S267" s="24"/>
      <c r="T267" s="24"/>
      <c r="U267" s="24"/>
    </row>
    <row r="268" spans="5:21" ht="12.75">
      <c r="E268" s="23"/>
      <c r="F268" s="24"/>
      <c r="H268" s="23"/>
      <c r="J268" s="201"/>
      <c r="K268" s="201"/>
      <c r="L268" s="201"/>
      <c r="N268" s="24"/>
      <c r="P268" s="24"/>
      <c r="Q268" s="23"/>
      <c r="R268" s="24"/>
      <c r="S268" s="24"/>
      <c r="T268" s="24"/>
      <c r="U268" s="24"/>
    </row>
    <row r="269" spans="5:21" ht="12.75">
      <c r="E269" s="23"/>
      <c r="F269" s="24"/>
      <c r="H269" s="23"/>
      <c r="J269" s="201"/>
      <c r="K269" s="201"/>
      <c r="L269" s="201"/>
      <c r="N269" s="24"/>
      <c r="P269" s="24"/>
      <c r="Q269" s="23"/>
      <c r="R269" s="24"/>
      <c r="S269" s="24"/>
      <c r="T269" s="24"/>
      <c r="U269" s="24"/>
    </row>
    <row r="270" spans="5:21" ht="12.75">
      <c r="E270" s="23"/>
      <c r="F270" s="24"/>
      <c r="H270" s="23"/>
      <c r="J270" s="201"/>
      <c r="K270" s="201"/>
      <c r="L270" s="201"/>
      <c r="N270" s="24"/>
      <c r="P270" s="24"/>
      <c r="Q270" s="23"/>
      <c r="R270" s="24"/>
      <c r="S270" s="24"/>
      <c r="T270" s="24"/>
      <c r="U270" s="24"/>
    </row>
    <row r="271" spans="5:21" ht="12.75">
      <c r="E271" s="23"/>
      <c r="F271" s="24"/>
      <c r="H271" s="23"/>
      <c r="J271" s="201"/>
      <c r="K271" s="201"/>
      <c r="L271" s="201"/>
      <c r="N271" s="24"/>
      <c r="P271" s="24"/>
      <c r="Q271" s="23"/>
      <c r="R271" s="24"/>
      <c r="S271" s="24"/>
      <c r="T271" s="24"/>
      <c r="U271" s="24"/>
    </row>
    <row r="272" spans="5:21" ht="12.75">
      <c r="E272" s="23"/>
      <c r="F272" s="24"/>
      <c r="H272" s="23"/>
      <c r="J272" s="201"/>
      <c r="K272" s="201"/>
      <c r="L272" s="201"/>
      <c r="N272" s="24"/>
      <c r="P272" s="24"/>
      <c r="Q272" s="23"/>
      <c r="R272" s="24"/>
      <c r="S272" s="24"/>
      <c r="T272" s="24"/>
      <c r="U272" s="24"/>
    </row>
    <row r="273" spans="5:21" ht="12.75">
      <c r="E273" s="23"/>
      <c r="F273" s="24"/>
      <c r="H273" s="23"/>
      <c r="J273" s="201"/>
      <c r="K273" s="201"/>
      <c r="L273" s="201"/>
      <c r="N273" s="24"/>
      <c r="P273" s="24"/>
      <c r="Q273" s="23"/>
      <c r="R273" s="24"/>
      <c r="S273" s="24"/>
      <c r="T273" s="24"/>
      <c r="U273" s="24"/>
    </row>
    <row r="274" spans="5:21" ht="12.75">
      <c r="E274" s="23"/>
      <c r="F274" s="24"/>
      <c r="H274" s="23"/>
      <c r="J274" s="201"/>
      <c r="K274" s="201"/>
      <c r="L274" s="201"/>
      <c r="N274" s="24"/>
      <c r="P274" s="24"/>
      <c r="Q274" s="23"/>
      <c r="R274" s="24"/>
      <c r="S274" s="24"/>
      <c r="T274" s="24"/>
      <c r="U274" s="24"/>
    </row>
    <row r="275" spans="5:21" ht="12.75">
      <c r="E275" s="23"/>
      <c r="F275" s="24"/>
      <c r="H275" s="23"/>
      <c r="J275" s="201"/>
      <c r="K275" s="201"/>
      <c r="L275" s="201"/>
      <c r="N275" s="24"/>
      <c r="P275" s="24"/>
      <c r="Q275" s="23"/>
      <c r="R275" s="24"/>
      <c r="S275" s="24"/>
      <c r="T275" s="24"/>
      <c r="U275" s="24"/>
    </row>
    <row r="276" spans="5:21" ht="12.75">
      <c r="E276" s="23"/>
      <c r="F276" s="24"/>
      <c r="H276" s="23"/>
      <c r="J276" s="201"/>
      <c r="K276" s="201"/>
      <c r="L276" s="201"/>
      <c r="N276" s="24"/>
      <c r="P276" s="24"/>
      <c r="Q276" s="23"/>
      <c r="R276" s="24"/>
      <c r="S276" s="24"/>
      <c r="T276" s="24"/>
      <c r="U276" s="24"/>
    </row>
    <row r="277" spans="5:21" ht="12.75">
      <c r="E277" s="23"/>
      <c r="F277" s="24"/>
      <c r="H277" s="23"/>
      <c r="J277" s="201"/>
      <c r="K277" s="201"/>
      <c r="L277" s="201"/>
      <c r="N277" s="24"/>
      <c r="P277" s="24"/>
      <c r="Q277" s="23"/>
      <c r="R277" s="24"/>
      <c r="S277" s="24"/>
      <c r="T277" s="24"/>
      <c r="U277" s="24"/>
    </row>
    <row r="278" spans="5:21" ht="12.75">
      <c r="E278" s="23"/>
      <c r="F278" s="24"/>
      <c r="H278" s="23"/>
      <c r="J278" s="201"/>
      <c r="K278" s="201"/>
      <c r="L278" s="201"/>
      <c r="N278" s="24"/>
      <c r="P278" s="24"/>
      <c r="Q278" s="23"/>
      <c r="R278" s="24"/>
      <c r="S278" s="24"/>
      <c r="T278" s="24"/>
      <c r="U278" s="24"/>
    </row>
    <row r="279" spans="5:21" ht="12.75">
      <c r="E279" s="23"/>
      <c r="F279" s="24"/>
      <c r="H279" s="23"/>
      <c r="J279" s="201"/>
      <c r="K279" s="201"/>
      <c r="L279" s="201"/>
      <c r="N279" s="24"/>
      <c r="P279" s="24"/>
      <c r="Q279" s="23"/>
      <c r="R279" s="24"/>
      <c r="S279" s="24"/>
      <c r="T279" s="24"/>
      <c r="U279" s="24"/>
    </row>
    <row r="280" spans="5:21" ht="12.75">
      <c r="E280" s="23"/>
      <c r="F280" s="24"/>
      <c r="H280" s="23"/>
      <c r="J280" s="201"/>
      <c r="K280" s="201"/>
      <c r="L280" s="201"/>
      <c r="N280" s="24"/>
      <c r="P280" s="24"/>
      <c r="Q280" s="23"/>
      <c r="R280" s="24"/>
      <c r="S280" s="24"/>
      <c r="T280" s="24"/>
      <c r="U280" s="24"/>
    </row>
    <row r="281" spans="5:21" ht="12.75">
      <c r="E281" s="23"/>
      <c r="F281" s="24"/>
      <c r="H281" s="23"/>
      <c r="J281" s="201"/>
      <c r="K281" s="201"/>
      <c r="L281" s="201"/>
      <c r="N281" s="24"/>
      <c r="P281" s="24"/>
      <c r="Q281" s="23"/>
      <c r="R281" s="24"/>
      <c r="S281" s="24"/>
      <c r="T281" s="24"/>
      <c r="U281" s="24"/>
    </row>
    <row r="282" spans="5:21" ht="12.75">
      <c r="E282" s="23"/>
      <c r="F282" s="24"/>
      <c r="H282" s="23"/>
      <c r="J282" s="201"/>
      <c r="K282" s="201"/>
      <c r="L282" s="201"/>
      <c r="N282" s="24"/>
      <c r="P282" s="24"/>
      <c r="Q282" s="23"/>
      <c r="R282" s="24"/>
      <c r="S282" s="24"/>
      <c r="T282" s="24"/>
      <c r="U282" s="24"/>
    </row>
    <row r="283" spans="5:21" ht="12.75">
      <c r="E283" s="23"/>
      <c r="F283" s="24"/>
      <c r="H283" s="23"/>
      <c r="J283" s="201"/>
      <c r="K283" s="201"/>
      <c r="L283" s="201"/>
      <c r="N283" s="24"/>
      <c r="P283" s="24"/>
      <c r="Q283" s="23"/>
      <c r="R283" s="24"/>
      <c r="S283" s="24"/>
      <c r="T283" s="24"/>
      <c r="U283" s="24"/>
    </row>
    <row r="284" spans="5:21" ht="12.75">
      <c r="E284" s="23"/>
      <c r="F284" s="24"/>
      <c r="H284" s="23"/>
      <c r="J284" s="201"/>
      <c r="K284" s="201"/>
      <c r="L284" s="201"/>
      <c r="N284" s="24"/>
      <c r="P284" s="24"/>
      <c r="Q284" s="23"/>
      <c r="R284" s="24"/>
      <c r="S284" s="24"/>
      <c r="T284" s="24"/>
      <c r="U284" s="24"/>
    </row>
    <row r="285" spans="5:21" ht="12.75">
      <c r="E285" s="23"/>
      <c r="F285" s="24"/>
      <c r="H285" s="23"/>
      <c r="J285" s="201"/>
      <c r="K285" s="201"/>
      <c r="L285" s="201"/>
      <c r="N285" s="24"/>
      <c r="P285" s="24"/>
      <c r="Q285" s="23"/>
      <c r="R285" s="24"/>
      <c r="S285" s="24"/>
      <c r="T285" s="24"/>
      <c r="U285" s="24"/>
    </row>
    <row r="286" spans="5:21" ht="12.75">
      <c r="E286" s="23"/>
      <c r="F286" s="24"/>
      <c r="H286" s="23"/>
      <c r="J286" s="201"/>
      <c r="K286" s="201"/>
      <c r="L286" s="201"/>
      <c r="N286" s="24"/>
      <c r="P286" s="24"/>
      <c r="Q286" s="23"/>
      <c r="R286" s="24"/>
      <c r="S286" s="24"/>
      <c r="T286" s="24"/>
      <c r="U286" s="24"/>
    </row>
    <row r="287" spans="5:21" ht="12.75">
      <c r="E287" s="23"/>
      <c r="F287" s="24"/>
      <c r="H287" s="23"/>
      <c r="J287" s="201"/>
      <c r="K287" s="201"/>
      <c r="L287" s="201"/>
      <c r="N287" s="24"/>
      <c r="P287" s="24"/>
      <c r="Q287" s="23"/>
      <c r="R287" s="24"/>
      <c r="S287" s="24"/>
      <c r="T287" s="24"/>
      <c r="U287" s="24"/>
    </row>
    <row r="288" spans="5:21" ht="12.75">
      <c r="E288" s="23"/>
      <c r="F288" s="24"/>
      <c r="H288" s="23"/>
      <c r="J288" s="201"/>
      <c r="K288" s="201"/>
      <c r="L288" s="201"/>
      <c r="N288" s="24"/>
      <c r="P288" s="24"/>
      <c r="Q288" s="23"/>
      <c r="R288" s="24"/>
      <c r="S288" s="24"/>
      <c r="T288" s="24"/>
      <c r="U288" s="24"/>
    </row>
    <row r="289" spans="5:21" ht="12.75">
      <c r="E289" s="23"/>
      <c r="F289" s="24"/>
      <c r="H289" s="23"/>
      <c r="J289" s="201"/>
      <c r="K289" s="201"/>
      <c r="L289" s="201"/>
      <c r="N289" s="24"/>
      <c r="P289" s="24"/>
      <c r="Q289" s="23"/>
      <c r="R289" s="24"/>
      <c r="S289" s="24"/>
      <c r="T289" s="24"/>
      <c r="U289" s="24"/>
    </row>
    <row r="290" spans="5:21" ht="12.75">
      <c r="E290" s="23"/>
      <c r="F290" s="24"/>
      <c r="H290" s="23"/>
      <c r="J290" s="201"/>
      <c r="K290" s="201"/>
      <c r="L290" s="201"/>
      <c r="N290" s="24"/>
      <c r="P290" s="24"/>
      <c r="Q290" s="23"/>
      <c r="R290" s="24"/>
      <c r="S290" s="24"/>
      <c r="T290" s="24"/>
      <c r="U290" s="24"/>
    </row>
    <row r="291" spans="5:21" ht="12.75">
      <c r="E291" s="23"/>
      <c r="F291" s="24"/>
      <c r="H291" s="23"/>
      <c r="J291" s="201"/>
      <c r="K291" s="201"/>
      <c r="L291" s="201"/>
      <c r="N291" s="24"/>
      <c r="P291" s="24"/>
      <c r="Q291" s="23"/>
      <c r="R291" s="24"/>
      <c r="S291" s="24"/>
      <c r="T291" s="24"/>
      <c r="U291" s="24"/>
    </row>
    <row r="292" spans="5:21" ht="12.75">
      <c r="E292" s="23"/>
      <c r="F292" s="24"/>
      <c r="H292" s="23"/>
      <c r="J292" s="201"/>
      <c r="K292" s="201"/>
      <c r="L292" s="201"/>
      <c r="N292" s="24"/>
      <c r="P292" s="24"/>
      <c r="Q292" s="23"/>
      <c r="R292" s="24"/>
      <c r="S292" s="24"/>
      <c r="T292" s="24"/>
      <c r="U292" s="24"/>
    </row>
    <row r="293" spans="5:21" ht="12.75">
      <c r="E293" s="23"/>
      <c r="F293" s="24"/>
      <c r="H293" s="23"/>
      <c r="J293" s="201"/>
      <c r="K293" s="201"/>
      <c r="L293" s="201"/>
      <c r="N293" s="24"/>
      <c r="P293" s="24"/>
      <c r="Q293" s="23"/>
      <c r="R293" s="24"/>
      <c r="S293" s="24"/>
      <c r="T293" s="24"/>
      <c r="U293" s="24"/>
    </row>
    <row r="294" spans="5:21" ht="12.75">
      <c r="E294" s="23"/>
      <c r="F294" s="24"/>
      <c r="H294" s="23"/>
      <c r="J294" s="201"/>
      <c r="K294" s="201"/>
      <c r="L294" s="201"/>
      <c r="N294" s="24"/>
      <c r="P294" s="24"/>
      <c r="Q294" s="23"/>
      <c r="R294" s="24"/>
      <c r="S294" s="24"/>
      <c r="T294" s="24"/>
      <c r="U294" s="24"/>
    </row>
    <row r="295" spans="5:21" ht="12.75">
      <c r="E295" s="23"/>
      <c r="F295" s="24"/>
      <c r="H295" s="23"/>
      <c r="J295" s="201"/>
      <c r="K295" s="201"/>
      <c r="L295" s="201"/>
      <c r="N295" s="24"/>
      <c r="P295" s="24"/>
      <c r="Q295" s="23"/>
      <c r="R295" s="24"/>
      <c r="S295" s="24"/>
      <c r="T295" s="24"/>
      <c r="U295" s="24"/>
    </row>
    <row r="296" spans="5:21" ht="12.75">
      <c r="E296" s="23"/>
      <c r="F296" s="24"/>
      <c r="H296" s="23"/>
      <c r="J296" s="201"/>
      <c r="K296" s="201"/>
      <c r="L296" s="201"/>
      <c r="N296" s="24"/>
      <c r="P296" s="24"/>
      <c r="Q296" s="23"/>
      <c r="R296" s="24"/>
      <c r="S296" s="24"/>
      <c r="T296" s="24"/>
      <c r="U296" s="24"/>
    </row>
    <row r="297" spans="5:21" ht="12.75">
      <c r="E297" s="23"/>
      <c r="F297" s="24"/>
      <c r="H297" s="23"/>
      <c r="J297" s="201"/>
      <c r="K297" s="201"/>
      <c r="L297" s="201"/>
      <c r="N297" s="24"/>
      <c r="P297" s="24"/>
      <c r="Q297" s="23"/>
      <c r="R297" s="24"/>
      <c r="S297" s="24"/>
      <c r="T297" s="24"/>
      <c r="U297" s="24"/>
    </row>
    <row r="298" spans="5:21" ht="12.75">
      <c r="E298" s="23"/>
      <c r="F298" s="24"/>
      <c r="H298" s="23"/>
      <c r="J298" s="201"/>
      <c r="K298" s="201"/>
      <c r="L298" s="201"/>
      <c r="N298" s="24"/>
      <c r="P298" s="24"/>
      <c r="Q298" s="23"/>
      <c r="R298" s="24"/>
      <c r="S298" s="24"/>
      <c r="T298" s="24"/>
      <c r="U298" s="24"/>
    </row>
    <row r="299" spans="5:21" ht="12.75">
      <c r="E299" s="23"/>
      <c r="F299" s="24"/>
      <c r="H299" s="23"/>
      <c r="J299" s="201"/>
      <c r="K299" s="201"/>
      <c r="L299" s="201"/>
      <c r="N299" s="24"/>
      <c r="P299" s="24"/>
      <c r="Q299" s="23"/>
      <c r="R299" s="24"/>
      <c r="S299" s="24"/>
      <c r="T299" s="24"/>
      <c r="U299" s="24"/>
    </row>
    <row r="300" spans="5:21" ht="12.75">
      <c r="E300" s="23"/>
      <c r="F300" s="24"/>
      <c r="H300" s="23"/>
      <c r="J300" s="201"/>
      <c r="K300" s="201"/>
      <c r="L300" s="201"/>
      <c r="N300" s="24"/>
      <c r="P300" s="24"/>
      <c r="Q300" s="23"/>
      <c r="R300" s="24"/>
      <c r="S300" s="24"/>
      <c r="T300" s="24"/>
      <c r="U300" s="24"/>
    </row>
    <row r="301" spans="5:21" ht="12.75">
      <c r="E301" s="23"/>
      <c r="F301" s="24"/>
      <c r="H301" s="23"/>
      <c r="J301" s="201"/>
      <c r="K301" s="201"/>
      <c r="L301" s="201"/>
      <c r="N301" s="24"/>
      <c r="P301" s="24"/>
      <c r="Q301" s="23"/>
      <c r="R301" s="24"/>
      <c r="S301" s="24"/>
      <c r="T301" s="24"/>
      <c r="U301" s="24"/>
    </row>
    <row r="302" spans="5:21" ht="12.75">
      <c r="E302" s="23"/>
      <c r="F302" s="24"/>
      <c r="H302" s="23"/>
      <c r="J302" s="201"/>
      <c r="K302" s="201"/>
      <c r="L302" s="201"/>
      <c r="N302" s="24"/>
      <c r="P302" s="24"/>
      <c r="Q302" s="23"/>
      <c r="R302" s="24"/>
      <c r="S302" s="24"/>
      <c r="T302" s="24"/>
      <c r="U302" s="24"/>
    </row>
    <row r="303" spans="5:21" ht="12.75">
      <c r="E303" s="23"/>
      <c r="F303" s="24"/>
      <c r="H303" s="23"/>
      <c r="J303" s="201"/>
      <c r="K303" s="201"/>
      <c r="L303" s="201"/>
      <c r="N303" s="24"/>
      <c r="P303" s="24"/>
      <c r="Q303" s="23"/>
      <c r="R303" s="24"/>
      <c r="S303" s="24"/>
      <c r="T303" s="24"/>
      <c r="U303" s="24"/>
    </row>
    <row r="304" spans="5:21" ht="12.75">
      <c r="E304" s="23"/>
      <c r="F304" s="24"/>
      <c r="H304" s="23"/>
      <c r="J304" s="201"/>
      <c r="K304" s="201"/>
      <c r="L304" s="201"/>
      <c r="N304" s="24"/>
      <c r="P304" s="24"/>
      <c r="Q304" s="23"/>
      <c r="R304" s="24"/>
      <c r="S304" s="24"/>
      <c r="T304" s="24"/>
      <c r="U304" s="24"/>
    </row>
    <row r="305" spans="5:21" ht="12.75">
      <c r="E305" s="23"/>
      <c r="F305" s="24"/>
      <c r="H305" s="23"/>
      <c r="J305" s="201"/>
      <c r="K305" s="201"/>
      <c r="L305" s="201"/>
      <c r="N305" s="24"/>
      <c r="P305" s="24"/>
      <c r="Q305" s="23"/>
      <c r="R305" s="24"/>
      <c r="S305" s="24"/>
      <c r="T305" s="24"/>
      <c r="U305" s="24"/>
    </row>
    <row r="306" spans="5:21" ht="12.75">
      <c r="E306" s="23"/>
      <c r="F306" s="24"/>
      <c r="H306" s="23"/>
      <c r="J306" s="201"/>
      <c r="K306" s="201"/>
      <c r="L306" s="201"/>
      <c r="N306" s="24"/>
      <c r="P306" s="24"/>
      <c r="Q306" s="23"/>
      <c r="R306" s="24"/>
      <c r="S306" s="24"/>
      <c r="T306" s="24"/>
      <c r="U306" s="24"/>
    </row>
    <row r="307" spans="5:21" ht="12.75">
      <c r="E307" s="23"/>
      <c r="F307" s="24"/>
      <c r="H307" s="23"/>
      <c r="J307" s="201"/>
      <c r="K307" s="201"/>
      <c r="L307" s="201"/>
      <c r="N307" s="24"/>
      <c r="P307" s="24"/>
      <c r="Q307" s="23"/>
      <c r="R307" s="24"/>
      <c r="S307" s="24"/>
      <c r="T307" s="24"/>
      <c r="U307" s="24"/>
    </row>
    <row r="308" spans="5:21" ht="12.75">
      <c r="E308" s="23"/>
      <c r="F308" s="24"/>
      <c r="H308" s="23"/>
      <c r="J308" s="201"/>
      <c r="K308" s="201"/>
      <c r="L308" s="201"/>
      <c r="N308" s="24"/>
      <c r="P308" s="24"/>
      <c r="Q308" s="23"/>
      <c r="R308" s="24"/>
      <c r="S308" s="24"/>
      <c r="T308" s="24"/>
      <c r="U308" s="24"/>
    </row>
    <row r="309" spans="5:21" ht="12.75">
      <c r="E309" s="23"/>
      <c r="F309" s="24"/>
      <c r="H309" s="23"/>
      <c r="J309" s="201"/>
      <c r="K309" s="201"/>
      <c r="L309" s="201"/>
      <c r="N309" s="24"/>
      <c r="P309" s="24"/>
      <c r="Q309" s="23"/>
      <c r="R309" s="24"/>
      <c r="S309" s="24"/>
      <c r="T309" s="24"/>
      <c r="U309" s="24"/>
    </row>
    <row r="310" spans="5:21" ht="12.75">
      <c r="E310" s="23"/>
      <c r="F310" s="24"/>
      <c r="H310" s="23"/>
      <c r="J310" s="201"/>
      <c r="K310" s="201"/>
      <c r="L310" s="201"/>
      <c r="N310" s="24"/>
      <c r="P310" s="24"/>
      <c r="Q310" s="23"/>
      <c r="R310" s="24"/>
      <c r="S310" s="24"/>
      <c r="T310" s="24"/>
      <c r="U310" s="24"/>
    </row>
    <row r="311" spans="5:21" ht="12.75">
      <c r="E311" s="23"/>
      <c r="F311" s="24"/>
      <c r="H311" s="23"/>
      <c r="J311" s="201"/>
      <c r="K311" s="201"/>
      <c r="L311" s="201"/>
      <c r="N311" s="24"/>
      <c r="P311" s="24"/>
      <c r="Q311" s="23"/>
      <c r="R311" s="24"/>
      <c r="S311" s="24"/>
      <c r="T311" s="24"/>
      <c r="U311" s="24"/>
    </row>
    <row r="312" spans="5:21" ht="12.75">
      <c r="E312" s="23"/>
      <c r="F312" s="24"/>
      <c r="H312" s="23"/>
      <c r="J312" s="201"/>
      <c r="K312" s="201"/>
      <c r="L312" s="201"/>
      <c r="N312" s="24"/>
      <c r="P312" s="24"/>
      <c r="Q312" s="23"/>
      <c r="R312" s="24"/>
      <c r="S312" s="24"/>
      <c r="T312" s="24"/>
      <c r="U312" s="24"/>
    </row>
    <row r="313" spans="5:21" ht="12.75">
      <c r="E313" s="23"/>
      <c r="F313" s="24"/>
      <c r="H313" s="23"/>
      <c r="J313" s="201"/>
      <c r="K313" s="201"/>
      <c r="L313" s="201"/>
      <c r="N313" s="24"/>
      <c r="P313" s="24"/>
      <c r="Q313" s="23"/>
      <c r="R313" s="24"/>
      <c r="S313" s="24"/>
      <c r="T313" s="24"/>
      <c r="U313" s="24"/>
    </row>
    <row r="314" spans="5:21" ht="12.75">
      <c r="E314" s="23"/>
      <c r="F314" s="24"/>
      <c r="H314" s="23"/>
      <c r="J314" s="201"/>
      <c r="K314" s="201"/>
      <c r="L314" s="201"/>
      <c r="N314" s="24"/>
      <c r="P314" s="24"/>
      <c r="Q314" s="23"/>
      <c r="R314" s="24"/>
      <c r="S314" s="24"/>
      <c r="T314" s="24"/>
      <c r="U314" s="24"/>
    </row>
    <row r="315" spans="5:21" ht="12.75">
      <c r="E315" s="23"/>
      <c r="F315" s="24"/>
      <c r="H315" s="23"/>
      <c r="J315" s="201"/>
      <c r="K315" s="201"/>
      <c r="L315" s="201"/>
      <c r="N315" s="24"/>
      <c r="P315" s="24"/>
      <c r="Q315" s="23"/>
      <c r="R315" s="24"/>
      <c r="S315" s="24"/>
      <c r="T315" s="24"/>
      <c r="U315" s="24"/>
    </row>
    <row r="316" spans="5:21" ht="12.75">
      <c r="E316" s="23"/>
      <c r="F316" s="24"/>
      <c r="H316" s="23"/>
      <c r="J316" s="201"/>
      <c r="K316" s="201"/>
      <c r="L316" s="201"/>
      <c r="N316" s="24"/>
      <c r="P316" s="24"/>
      <c r="Q316" s="23"/>
      <c r="R316" s="24"/>
      <c r="S316" s="24"/>
      <c r="T316" s="24"/>
      <c r="U316" s="24"/>
    </row>
    <row r="317" spans="5:21" ht="12.75">
      <c r="E317" s="23"/>
      <c r="F317" s="24"/>
      <c r="H317" s="23"/>
      <c r="J317" s="201"/>
      <c r="K317" s="201"/>
      <c r="L317" s="201"/>
      <c r="N317" s="24"/>
      <c r="P317" s="24"/>
      <c r="Q317" s="23"/>
      <c r="R317" s="24"/>
      <c r="S317" s="24"/>
      <c r="T317" s="24"/>
      <c r="U317" s="24"/>
    </row>
    <row r="318" spans="5:21" ht="12.75">
      <c r="E318" s="23"/>
      <c r="F318" s="24"/>
      <c r="H318" s="23"/>
      <c r="J318" s="201"/>
      <c r="K318" s="201"/>
      <c r="L318" s="201"/>
      <c r="N318" s="24"/>
      <c r="P318" s="24"/>
      <c r="Q318" s="23"/>
      <c r="R318" s="24"/>
      <c r="S318" s="24"/>
      <c r="T318" s="24"/>
      <c r="U318" s="24"/>
    </row>
    <row r="319" spans="5:21" ht="12.75">
      <c r="E319" s="23"/>
      <c r="F319" s="24"/>
      <c r="H319" s="23"/>
      <c r="J319" s="201"/>
      <c r="K319" s="201"/>
      <c r="L319" s="201"/>
      <c r="N319" s="24"/>
      <c r="P319" s="24"/>
      <c r="Q319" s="23"/>
      <c r="R319" s="24"/>
      <c r="S319" s="24"/>
      <c r="T319" s="24"/>
      <c r="U319" s="24"/>
    </row>
    <row r="320" spans="5:21" ht="12.75">
      <c r="E320" s="23"/>
      <c r="F320" s="24"/>
      <c r="H320" s="23"/>
      <c r="J320" s="201"/>
      <c r="K320" s="201"/>
      <c r="L320" s="201"/>
      <c r="N320" s="24"/>
      <c r="P320" s="24"/>
      <c r="Q320" s="23"/>
      <c r="R320" s="24"/>
      <c r="S320" s="24"/>
      <c r="T320" s="24"/>
      <c r="U320" s="24"/>
    </row>
    <row r="321" spans="5:21" ht="12.75">
      <c r="E321" s="23"/>
      <c r="F321" s="24"/>
      <c r="H321" s="23"/>
      <c r="J321" s="201"/>
      <c r="K321" s="201"/>
      <c r="L321" s="201"/>
      <c r="N321" s="24"/>
      <c r="P321" s="24"/>
      <c r="Q321" s="23"/>
      <c r="R321" s="24"/>
      <c r="S321" s="24"/>
      <c r="T321" s="24"/>
      <c r="U321" s="24"/>
    </row>
    <row r="322" spans="5:21" ht="12.75">
      <c r="E322" s="23"/>
      <c r="F322" s="24"/>
      <c r="H322" s="23"/>
      <c r="J322" s="201"/>
      <c r="K322" s="201"/>
      <c r="L322" s="201"/>
      <c r="N322" s="24"/>
      <c r="P322" s="24"/>
      <c r="Q322" s="23"/>
      <c r="R322" s="24"/>
      <c r="S322" s="24"/>
      <c r="T322" s="24"/>
      <c r="U322" s="24"/>
    </row>
    <row r="323" spans="5:21" ht="12.75">
      <c r="E323" s="23"/>
      <c r="F323" s="24"/>
      <c r="H323" s="23"/>
      <c r="J323" s="201"/>
      <c r="K323" s="201"/>
      <c r="L323" s="201"/>
      <c r="N323" s="24"/>
      <c r="P323" s="24"/>
      <c r="Q323" s="23"/>
      <c r="R323" s="24"/>
      <c r="S323" s="24"/>
      <c r="T323" s="24"/>
      <c r="U323" s="24"/>
    </row>
    <row r="324" spans="5:21" ht="12.75">
      <c r="E324" s="23"/>
      <c r="F324" s="24"/>
      <c r="H324" s="23"/>
      <c r="J324" s="201"/>
      <c r="K324" s="201"/>
      <c r="L324" s="201"/>
      <c r="N324" s="24"/>
      <c r="P324" s="24"/>
      <c r="Q324" s="23"/>
      <c r="R324" s="24"/>
      <c r="S324" s="24"/>
      <c r="T324" s="24"/>
      <c r="U324" s="24"/>
    </row>
    <row r="325" spans="5:21" ht="12.75">
      <c r="E325" s="23"/>
      <c r="F325" s="24"/>
      <c r="H325" s="23"/>
      <c r="J325" s="201"/>
      <c r="K325" s="201"/>
      <c r="L325" s="201"/>
      <c r="N325" s="24"/>
      <c r="P325" s="24"/>
      <c r="Q325" s="23"/>
      <c r="R325" s="24"/>
      <c r="S325" s="24"/>
      <c r="T325" s="24"/>
      <c r="U325" s="24"/>
    </row>
    <row r="326" spans="5:21" ht="12.75">
      <c r="E326" s="23"/>
      <c r="F326" s="24"/>
      <c r="H326" s="23"/>
      <c r="J326" s="201"/>
      <c r="K326" s="201"/>
      <c r="L326" s="201"/>
      <c r="N326" s="24"/>
      <c r="P326" s="24"/>
      <c r="Q326" s="23"/>
      <c r="R326" s="24"/>
      <c r="S326" s="24"/>
      <c r="T326" s="24"/>
      <c r="U326" s="24"/>
    </row>
    <row r="327" spans="5:21" ht="12.75">
      <c r="E327" s="23"/>
      <c r="F327" s="24"/>
      <c r="H327" s="23"/>
      <c r="J327" s="201"/>
      <c r="K327" s="201"/>
      <c r="L327" s="201"/>
      <c r="N327" s="24"/>
      <c r="P327" s="24"/>
      <c r="Q327" s="23"/>
      <c r="R327" s="24"/>
      <c r="S327" s="24"/>
      <c r="T327" s="24"/>
      <c r="U327" s="24"/>
    </row>
    <row r="328" spans="5:21" ht="12.75">
      <c r="E328" s="23"/>
      <c r="F328" s="24"/>
      <c r="H328" s="23"/>
      <c r="J328" s="201"/>
      <c r="K328" s="201"/>
      <c r="L328" s="201"/>
      <c r="N328" s="24"/>
      <c r="P328" s="24"/>
      <c r="Q328" s="23"/>
      <c r="R328" s="24"/>
      <c r="S328" s="24"/>
      <c r="T328" s="24"/>
      <c r="U328" s="24"/>
    </row>
    <row r="329" spans="5:21" ht="12.75">
      <c r="E329" s="23"/>
      <c r="F329" s="24"/>
      <c r="H329" s="23"/>
      <c r="J329" s="201"/>
      <c r="K329" s="201"/>
      <c r="L329" s="201"/>
      <c r="N329" s="24"/>
      <c r="P329" s="24"/>
      <c r="Q329" s="23"/>
      <c r="R329" s="24"/>
      <c r="S329" s="24"/>
      <c r="T329" s="24"/>
      <c r="U329" s="24"/>
    </row>
    <row r="330" spans="5:21" ht="12.75">
      <c r="E330" s="23"/>
      <c r="F330" s="24"/>
      <c r="H330" s="23"/>
      <c r="J330" s="201"/>
      <c r="K330" s="201"/>
      <c r="L330" s="201"/>
      <c r="N330" s="24"/>
      <c r="P330" s="24"/>
      <c r="Q330" s="23"/>
      <c r="R330" s="24"/>
      <c r="S330" s="24"/>
      <c r="T330" s="24"/>
      <c r="U330" s="24"/>
    </row>
    <row r="331" spans="5:21" ht="12.75">
      <c r="E331" s="23"/>
      <c r="F331" s="24"/>
      <c r="H331" s="23"/>
      <c r="J331" s="201"/>
      <c r="K331" s="201"/>
      <c r="L331" s="201"/>
      <c r="N331" s="24"/>
      <c r="P331" s="24"/>
      <c r="Q331" s="23"/>
      <c r="R331" s="24"/>
      <c r="S331" s="24"/>
      <c r="T331" s="24"/>
      <c r="U331" s="24"/>
    </row>
    <row r="332" spans="5:21" ht="12.75">
      <c r="E332" s="23"/>
      <c r="F332" s="24"/>
      <c r="H332" s="23"/>
      <c r="J332" s="201"/>
      <c r="K332" s="201"/>
      <c r="L332" s="201"/>
      <c r="N332" s="24"/>
      <c r="P332" s="24"/>
      <c r="Q332" s="23"/>
      <c r="R332" s="24"/>
      <c r="S332" s="24"/>
      <c r="T332" s="24"/>
      <c r="U332" s="24"/>
    </row>
    <row r="333" spans="5:21" ht="12.75">
      <c r="E333" s="23"/>
      <c r="F333" s="24"/>
      <c r="H333" s="23"/>
      <c r="J333" s="201"/>
      <c r="K333" s="201"/>
      <c r="L333" s="201"/>
      <c r="N333" s="24"/>
      <c r="P333" s="24"/>
      <c r="Q333" s="23"/>
      <c r="R333" s="24"/>
      <c r="S333" s="24"/>
      <c r="T333" s="24"/>
      <c r="U333" s="24"/>
    </row>
    <row r="334" spans="5:21" ht="12.75">
      <c r="E334" s="23"/>
      <c r="F334" s="24"/>
      <c r="H334" s="23"/>
      <c r="J334" s="201"/>
      <c r="K334" s="201"/>
      <c r="L334" s="201"/>
      <c r="N334" s="24"/>
      <c r="P334" s="24"/>
      <c r="Q334" s="23"/>
      <c r="R334" s="24"/>
      <c r="S334" s="24"/>
      <c r="T334" s="24"/>
      <c r="U334" s="24"/>
    </row>
    <row r="335" spans="5:21" ht="12.75">
      <c r="E335" s="23"/>
      <c r="F335" s="24"/>
      <c r="H335" s="23"/>
      <c r="J335" s="201"/>
      <c r="K335" s="201"/>
      <c r="L335" s="201"/>
      <c r="N335" s="24"/>
      <c r="P335" s="24"/>
      <c r="Q335" s="23"/>
      <c r="R335" s="24"/>
      <c r="S335" s="24"/>
      <c r="T335" s="24"/>
      <c r="U335" s="24"/>
    </row>
    <row r="336" spans="5:21" ht="12.75">
      <c r="E336" s="23"/>
      <c r="F336" s="24"/>
      <c r="H336" s="23"/>
      <c r="J336" s="201"/>
      <c r="K336" s="201"/>
      <c r="L336" s="201"/>
      <c r="N336" s="24"/>
      <c r="P336" s="24"/>
      <c r="Q336" s="23"/>
      <c r="R336" s="24"/>
      <c r="S336" s="24"/>
      <c r="T336" s="24"/>
      <c r="U336" s="24"/>
    </row>
    <row r="337" spans="5:21" ht="12.75">
      <c r="E337" s="23"/>
      <c r="F337" s="24"/>
      <c r="H337" s="23"/>
      <c r="J337" s="201"/>
      <c r="K337" s="201"/>
      <c r="L337" s="201"/>
      <c r="N337" s="24"/>
      <c r="P337" s="24"/>
      <c r="Q337" s="23"/>
      <c r="R337" s="24"/>
      <c r="S337" s="24"/>
      <c r="T337" s="24"/>
      <c r="U337" s="24"/>
    </row>
    <row r="338" spans="5:21" ht="12.75">
      <c r="E338" s="23"/>
      <c r="F338" s="24"/>
      <c r="H338" s="23"/>
      <c r="J338" s="201"/>
      <c r="K338" s="201"/>
      <c r="L338" s="201"/>
      <c r="N338" s="24"/>
      <c r="P338" s="24"/>
      <c r="Q338" s="23"/>
      <c r="R338" s="24"/>
      <c r="S338" s="24"/>
      <c r="T338" s="24"/>
      <c r="U338" s="24"/>
    </row>
    <row r="339" spans="5:21" ht="12.75">
      <c r="E339" s="23"/>
      <c r="F339" s="24"/>
      <c r="H339" s="23"/>
      <c r="J339" s="201"/>
      <c r="K339" s="201"/>
      <c r="L339" s="201"/>
      <c r="N339" s="24"/>
      <c r="P339" s="24"/>
      <c r="Q339" s="23"/>
      <c r="R339" s="24"/>
      <c r="S339" s="24"/>
      <c r="T339" s="24"/>
      <c r="U339" s="24"/>
    </row>
    <row r="340" spans="5:21" ht="12.75">
      <c r="E340" s="23"/>
      <c r="F340" s="24"/>
      <c r="H340" s="23"/>
      <c r="J340" s="201"/>
      <c r="K340" s="201"/>
      <c r="L340" s="201"/>
      <c r="N340" s="24"/>
      <c r="P340" s="24"/>
      <c r="Q340" s="23"/>
      <c r="R340" s="24"/>
      <c r="S340" s="24"/>
      <c r="T340" s="24"/>
      <c r="U340" s="24"/>
    </row>
    <row r="341" spans="5:21" ht="12.75">
      <c r="E341" s="23"/>
      <c r="F341" s="24"/>
      <c r="H341" s="23"/>
      <c r="J341" s="201"/>
      <c r="K341" s="201"/>
      <c r="L341" s="201"/>
      <c r="N341" s="24"/>
      <c r="P341" s="24"/>
      <c r="Q341" s="23"/>
      <c r="R341" s="24"/>
      <c r="S341" s="24"/>
      <c r="T341" s="24"/>
      <c r="U341" s="24"/>
    </row>
    <row r="342" spans="5:21" ht="12.75">
      <c r="E342" s="23"/>
      <c r="F342" s="24"/>
      <c r="H342" s="23"/>
      <c r="J342" s="201"/>
      <c r="K342" s="201"/>
      <c r="L342" s="201"/>
      <c r="N342" s="24"/>
      <c r="P342" s="24"/>
      <c r="Q342" s="23"/>
      <c r="R342" s="24"/>
      <c r="S342" s="24"/>
      <c r="T342" s="24"/>
      <c r="U342" s="24"/>
    </row>
    <row r="343" spans="5:21" ht="12.75">
      <c r="E343" s="23"/>
      <c r="F343" s="24"/>
      <c r="H343" s="23"/>
      <c r="J343" s="201"/>
      <c r="K343" s="201"/>
      <c r="L343" s="201"/>
      <c r="N343" s="24"/>
      <c r="P343" s="24"/>
      <c r="Q343" s="23"/>
      <c r="R343" s="24"/>
      <c r="S343" s="24"/>
      <c r="T343" s="24"/>
      <c r="U343" s="24"/>
    </row>
    <row r="344" spans="5:21" ht="12.75">
      <c r="E344" s="23"/>
      <c r="F344" s="24"/>
      <c r="H344" s="23"/>
      <c r="J344" s="201"/>
      <c r="K344" s="201"/>
      <c r="L344" s="201"/>
      <c r="N344" s="24"/>
      <c r="P344" s="24"/>
      <c r="Q344" s="23"/>
      <c r="R344" s="24"/>
      <c r="S344" s="24"/>
      <c r="T344" s="24"/>
      <c r="U344" s="24"/>
    </row>
    <row r="345" spans="5:21" ht="12.75">
      <c r="E345" s="23"/>
      <c r="F345" s="24"/>
      <c r="H345" s="23"/>
      <c r="J345" s="201"/>
      <c r="K345" s="201"/>
      <c r="L345" s="201"/>
      <c r="N345" s="24"/>
      <c r="P345" s="24"/>
      <c r="Q345" s="23"/>
      <c r="R345" s="24"/>
      <c r="S345" s="24"/>
      <c r="T345" s="24"/>
      <c r="U345" s="24"/>
    </row>
    <row r="346" spans="5:21" ht="12.75">
      <c r="E346" s="23"/>
      <c r="F346" s="24"/>
      <c r="H346" s="23"/>
      <c r="J346" s="201"/>
      <c r="K346" s="201"/>
      <c r="L346" s="201"/>
      <c r="N346" s="24"/>
      <c r="P346" s="24"/>
      <c r="Q346" s="23"/>
      <c r="R346" s="24"/>
      <c r="S346" s="24"/>
      <c r="T346" s="24"/>
      <c r="U346" s="24"/>
    </row>
    <row r="347" spans="5:21" ht="12.75">
      <c r="E347" s="23"/>
      <c r="F347" s="24"/>
      <c r="H347" s="23"/>
      <c r="J347" s="201"/>
      <c r="K347" s="201"/>
      <c r="L347" s="201"/>
      <c r="N347" s="24"/>
      <c r="P347" s="24"/>
      <c r="Q347" s="23"/>
      <c r="R347" s="24"/>
      <c r="S347" s="24"/>
      <c r="T347" s="24"/>
      <c r="U347" s="24"/>
    </row>
    <row r="348" spans="5:21" ht="12.75">
      <c r="E348" s="23"/>
      <c r="F348" s="24"/>
      <c r="H348" s="23"/>
      <c r="J348" s="201"/>
      <c r="K348" s="201"/>
      <c r="L348" s="201"/>
      <c r="N348" s="24"/>
      <c r="P348" s="24"/>
      <c r="Q348" s="23"/>
      <c r="R348" s="24"/>
      <c r="S348" s="24"/>
      <c r="T348" s="24"/>
      <c r="U348" s="24"/>
    </row>
    <row r="349" spans="5:21" ht="12.75">
      <c r="E349" s="23"/>
      <c r="F349" s="24"/>
      <c r="H349" s="23"/>
      <c r="J349" s="201"/>
      <c r="K349" s="201"/>
      <c r="L349" s="201"/>
      <c r="N349" s="24"/>
      <c r="P349" s="24"/>
      <c r="Q349" s="23"/>
      <c r="R349" s="24"/>
      <c r="S349" s="24"/>
      <c r="T349" s="24"/>
      <c r="U349" s="24"/>
    </row>
    <row r="350" spans="5:21" ht="12.75">
      <c r="E350" s="23"/>
      <c r="F350" s="24"/>
      <c r="H350" s="23"/>
      <c r="J350" s="201"/>
      <c r="K350" s="201"/>
      <c r="L350" s="201"/>
      <c r="N350" s="24"/>
      <c r="P350" s="24"/>
      <c r="Q350" s="23"/>
      <c r="R350" s="24"/>
      <c r="S350" s="24"/>
      <c r="T350" s="24"/>
      <c r="U350" s="24"/>
    </row>
    <row r="351" spans="5:21" ht="12.75">
      <c r="E351" s="23"/>
      <c r="F351" s="24"/>
      <c r="H351" s="23"/>
      <c r="J351" s="201"/>
      <c r="K351" s="201"/>
      <c r="L351" s="201"/>
      <c r="N351" s="24"/>
      <c r="P351" s="24"/>
      <c r="Q351" s="23"/>
      <c r="R351" s="24"/>
      <c r="S351" s="24"/>
      <c r="T351" s="24"/>
      <c r="U351" s="24"/>
    </row>
    <row r="352" spans="5:21" ht="12.75">
      <c r="E352" s="23"/>
      <c r="F352" s="24"/>
      <c r="H352" s="23"/>
      <c r="J352" s="201"/>
      <c r="K352" s="201"/>
      <c r="L352" s="201"/>
      <c r="N352" s="24"/>
      <c r="P352" s="24"/>
      <c r="Q352" s="23"/>
      <c r="R352" s="24"/>
      <c r="S352" s="24"/>
      <c r="T352" s="24"/>
      <c r="U352" s="24"/>
    </row>
    <row r="353" spans="5:21" ht="12.75">
      <c r="E353" s="23"/>
      <c r="F353" s="24"/>
      <c r="H353" s="23"/>
      <c r="J353" s="201"/>
      <c r="K353" s="201"/>
      <c r="L353" s="201"/>
      <c r="N353" s="24"/>
      <c r="P353" s="24"/>
      <c r="Q353" s="23"/>
      <c r="R353" s="24"/>
      <c r="S353" s="24"/>
      <c r="T353" s="24"/>
      <c r="U353" s="24"/>
    </row>
    <row r="354" spans="5:21" ht="12.75">
      <c r="E354" s="23"/>
      <c r="F354" s="24"/>
      <c r="H354" s="23"/>
      <c r="J354" s="201"/>
      <c r="K354" s="201"/>
      <c r="L354" s="201"/>
      <c r="N354" s="24"/>
      <c r="P354" s="24"/>
      <c r="Q354" s="23"/>
      <c r="R354" s="24"/>
      <c r="S354" s="24"/>
      <c r="T354" s="24"/>
      <c r="U354" s="24"/>
    </row>
    <row r="355" spans="5:21" ht="12.75">
      <c r="E355" s="23"/>
      <c r="F355" s="24"/>
      <c r="H355" s="23"/>
      <c r="J355" s="201"/>
      <c r="K355" s="201"/>
      <c r="L355" s="201"/>
      <c r="N355" s="24"/>
      <c r="P355" s="24"/>
      <c r="Q355" s="23"/>
      <c r="R355" s="24"/>
      <c r="S355" s="24"/>
      <c r="T355" s="24"/>
      <c r="U355" s="24"/>
    </row>
    <row r="356" spans="5:21" ht="12.75">
      <c r="E356" s="23"/>
      <c r="F356" s="24"/>
      <c r="H356" s="23"/>
      <c r="J356" s="201"/>
      <c r="K356" s="201"/>
      <c r="L356" s="201"/>
      <c r="N356" s="24"/>
      <c r="P356" s="24"/>
      <c r="Q356" s="23"/>
      <c r="R356" s="24"/>
      <c r="S356" s="24"/>
      <c r="T356" s="24"/>
      <c r="U356" s="24"/>
    </row>
    <row r="357" spans="5:21" ht="12.75">
      <c r="E357" s="23"/>
      <c r="F357" s="24"/>
      <c r="H357" s="23"/>
      <c r="J357" s="201"/>
      <c r="K357" s="201"/>
      <c r="L357" s="201"/>
      <c r="N357" s="24"/>
      <c r="P357" s="24"/>
      <c r="Q357" s="23"/>
      <c r="R357" s="24"/>
      <c r="S357" s="24"/>
      <c r="T357" s="24"/>
      <c r="U357" s="24"/>
    </row>
    <row r="358" spans="5:21" ht="12.75">
      <c r="E358" s="23"/>
      <c r="F358" s="24"/>
      <c r="H358" s="23"/>
      <c r="J358" s="201"/>
      <c r="K358" s="201"/>
      <c r="L358" s="201"/>
      <c r="N358" s="24"/>
      <c r="P358" s="24"/>
      <c r="Q358" s="23"/>
      <c r="R358" s="24"/>
      <c r="S358" s="24"/>
      <c r="T358" s="24"/>
      <c r="U358" s="24"/>
    </row>
    <row r="359" spans="5:21" ht="12.75">
      <c r="E359" s="23"/>
      <c r="F359" s="24"/>
      <c r="H359" s="23"/>
      <c r="J359" s="201"/>
      <c r="K359" s="201"/>
      <c r="L359" s="201"/>
      <c r="N359" s="24"/>
      <c r="P359" s="24"/>
      <c r="Q359" s="23"/>
      <c r="R359" s="24"/>
      <c r="S359" s="24"/>
      <c r="T359" s="24"/>
      <c r="U359" s="24"/>
    </row>
    <row r="360" spans="5:21" ht="12.75">
      <c r="E360" s="23"/>
      <c r="F360" s="24"/>
      <c r="H360" s="23"/>
      <c r="J360" s="201"/>
      <c r="K360" s="201"/>
      <c r="L360" s="201"/>
      <c r="N360" s="24"/>
      <c r="P360" s="24"/>
      <c r="Q360" s="23"/>
      <c r="R360" s="24"/>
      <c r="S360" s="24"/>
      <c r="T360" s="24"/>
      <c r="U360" s="24"/>
    </row>
    <row r="361" spans="5:21" ht="12.75">
      <c r="E361" s="23"/>
      <c r="F361" s="24"/>
      <c r="H361" s="23"/>
      <c r="J361" s="201"/>
      <c r="K361" s="201"/>
      <c r="L361" s="201"/>
      <c r="N361" s="24"/>
      <c r="P361" s="24"/>
      <c r="Q361" s="23"/>
      <c r="R361" s="24"/>
      <c r="S361" s="24"/>
      <c r="T361" s="24"/>
      <c r="U361" s="24"/>
    </row>
    <row r="362" spans="5:21" ht="12.75">
      <c r="E362" s="23"/>
      <c r="F362" s="24"/>
      <c r="H362" s="23"/>
      <c r="J362" s="201"/>
      <c r="K362" s="201"/>
      <c r="L362" s="201"/>
      <c r="N362" s="24"/>
      <c r="P362" s="24"/>
      <c r="Q362" s="23"/>
      <c r="R362" s="24"/>
      <c r="S362" s="24"/>
      <c r="T362" s="24"/>
      <c r="U362" s="24"/>
    </row>
    <row r="363" spans="5:21" ht="12.75">
      <c r="E363" s="23"/>
      <c r="F363" s="24"/>
      <c r="H363" s="23"/>
      <c r="J363" s="201"/>
      <c r="K363" s="201"/>
      <c r="L363" s="201"/>
      <c r="N363" s="24"/>
      <c r="P363" s="24"/>
      <c r="Q363" s="23"/>
      <c r="R363" s="24"/>
      <c r="S363" s="24"/>
      <c r="T363" s="24"/>
      <c r="U363" s="24"/>
    </row>
    <row r="364" spans="5:21" ht="12.75">
      <c r="E364" s="23"/>
      <c r="F364" s="24"/>
      <c r="H364" s="23"/>
      <c r="J364" s="201"/>
      <c r="K364" s="201"/>
      <c r="L364" s="201"/>
      <c r="N364" s="24"/>
      <c r="P364" s="24"/>
      <c r="Q364" s="23"/>
      <c r="R364" s="24"/>
      <c r="S364" s="24"/>
      <c r="T364" s="24"/>
      <c r="U364" s="24"/>
    </row>
    <row r="365" spans="5:21" ht="12.75">
      <c r="E365" s="23"/>
      <c r="F365" s="24"/>
      <c r="H365" s="23"/>
      <c r="J365" s="201"/>
      <c r="K365" s="201"/>
      <c r="L365" s="201"/>
      <c r="N365" s="24"/>
      <c r="P365" s="24"/>
      <c r="Q365" s="23"/>
      <c r="R365" s="24"/>
      <c r="S365" s="24"/>
      <c r="T365" s="24"/>
      <c r="U365" s="24"/>
    </row>
    <row r="366" spans="5:21" ht="12.75">
      <c r="E366" s="23"/>
      <c r="F366" s="24"/>
      <c r="H366" s="23"/>
      <c r="J366" s="201"/>
      <c r="K366" s="201"/>
      <c r="L366" s="201"/>
      <c r="N366" s="24"/>
      <c r="P366" s="24"/>
      <c r="Q366" s="23"/>
      <c r="R366" s="24"/>
      <c r="S366" s="24"/>
      <c r="T366" s="24"/>
      <c r="U366" s="24"/>
    </row>
    <row r="367" spans="5:21" ht="12.75">
      <c r="E367" s="23"/>
      <c r="F367" s="24"/>
      <c r="H367" s="23"/>
      <c r="J367" s="201"/>
      <c r="K367" s="201"/>
      <c r="L367" s="201"/>
      <c r="N367" s="24"/>
      <c r="P367" s="24"/>
      <c r="Q367" s="23"/>
      <c r="R367" s="24"/>
      <c r="S367" s="24"/>
      <c r="T367" s="24"/>
      <c r="U367" s="24"/>
    </row>
    <row r="368" spans="5:21" ht="12.75">
      <c r="E368" s="23"/>
      <c r="F368" s="24"/>
      <c r="H368" s="23"/>
      <c r="J368" s="201"/>
      <c r="K368" s="201"/>
      <c r="L368" s="201"/>
      <c r="N368" s="24"/>
      <c r="P368" s="24"/>
      <c r="Q368" s="23"/>
      <c r="R368" s="24"/>
      <c r="S368" s="24"/>
      <c r="T368" s="24"/>
      <c r="U368" s="24"/>
    </row>
    <row r="369" spans="5:21" ht="12.75">
      <c r="E369" s="23"/>
      <c r="F369" s="24"/>
      <c r="H369" s="23"/>
      <c r="J369" s="201"/>
      <c r="K369" s="201"/>
      <c r="L369" s="201"/>
      <c r="N369" s="24"/>
      <c r="P369" s="24"/>
      <c r="Q369" s="23"/>
      <c r="R369" s="24"/>
      <c r="S369" s="24"/>
      <c r="T369" s="24"/>
      <c r="U369" s="24"/>
    </row>
    <row r="370" spans="5:21" ht="12.75">
      <c r="E370" s="23"/>
      <c r="F370" s="24"/>
      <c r="H370" s="23"/>
      <c r="J370" s="201"/>
      <c r="K370" s="201"/>
      <c r="L370" s="201"/>
      <c r="N370" s="24"/>
      <c r="P370" s="24"/>
      <c r="Q370" s="23"/>
      <c r="R370" s="24"/>
      <c r="S370" s="24"/>
      <c r="T370" s="24"/>
      <c r="U370" s="24"/>
    </row>
    <row r="371" spans="5:21" ht="12.75">
      <c r="E371" s="23"/>
      <c r="F371" s="24"/>
      <c r="H371" s="23"/>
      <c r="J371" s="201"/>
      <c r="K371" s="201"/>
      <c r="L371" s="201"/>
      <c r="N371" s="24"/>
      <c r="P371" s="24"/>
      <c r="Q371" s="23"/>
      <c r="R371" s="24"/>
      <c r="S371" s="24"/>
      <c r="T371" s="24"/>
      <c r="U371" s="24"/>
    </row>
    <row r="372" spans="5:21" ht="12.75">
      <c r="E372" s="23"/>
      <c r="F372" s="24"/>
      <c r="H372" s="23"/>
      <c r="J372" s="201"/>
      <c r="K372" s="201"/>
      <c r="L372" s="201"/>
      <c r="N372" s="24"/>
      <c r="P372" s="24"/>
      <c r="Q372" s="23"/>
      <c r="R372" s="24"/>
      <c r="S372" s="24"/>
      <c r="T372" s="24"/>
      <c r="U372" s="24"/>
    </row>
    <row r="373" spans="5:21" ht="12.75">
      <c r="E373" s="23"/>
      <c r="F373" s="24"/>
      <c r="H373" s="23"/>
      <c r="J373" s="201"/>
      <c r="K373" s="201"/>
      <c r="L373" s="201"/>
      <c r="N373" s="24"/>
      <c r="P373" s="24"/>
      <c r="Q373" s="23"/>
      <c r="R373" s="24"/>
      <c r="S373" s="24"/>
      <c r="T373" s="24"/>
      <c r="U373" s="24"/>
    </row>
    <row r="374" spans="5:21" ht="12.75">
      <c r="E374" s="23"/>
      <c r="F374" s="24"/>
      <c r="H374" s="23"/>
      <c r="J374" s="201"/>
      <c r="K374" s="201"/>
      <c r="L374" s="201"/>
      <c r="N374" s="24"/>
      <c r="P374" s="24"/>
      <c r="Q374" s="23"/>
      <c r="R374" s="24"/>
      <c r="S374" s="24"/>
      <c r="T374" s="24"/>
      <c r="U374" s="24"/>
    </row>
    <row r="375" spans="5:21" ht="12.75">
      <c r="E375" s="23"/>
      <c r="F375" s="24"/>
      <c r="H375" s="23"/>
      <c r="J375" s="201"/>
      <c r="K375" s="201"/>
      <c r="L375" s="201"/>
      <c r="N375" s="24"/>
      <c r="P375" s="24"/>
      <c r="Q375" s="23"/>
      <c r="R375" s="24"/>
      <c r="S375" s="24"/>
      <c r="T375" s="24"/>
      <c r="U375" s="24"/>
    </row>
    <row r="376" spans="5:21" ht="12.75">
      <c r="E376" s="23"/>
      <c r="F376" s="24"/>
      <c r="H376" s="23"/>
      <c r="J376" s="201"/>
      <c r="K376" s="201"/>
      <c r="L376" s="201"/>
      <c r="N376" s="24"/>
      <c r="P376" s="24"/>
      <c r="Q376" s="23"/>
      <c r="R376" s="24"/>
      <c r="S376" s="24"/>
      <c r="T376" s="24"/>
      <c r="U376" s="24"/>
    </row>
    <row r="377" spans="5:21" ht="12.75">
      <c r="E377" s="23"/>
      <c r="F377" s="24"/>
      <c r="H377" s="23"/>
      <c r="J377" s="201"/>
      <c r="K377" s="201"/>
      <c r="L377" s="201"/>
      <c r="N377" s="24"/>
      <c r="P377" s="24"/>
      <c r="Q377" s="23"/>
      <c r="R377" s="24"/>
      <c r="S377" s="24"/>
      <c r="T377" s="24"/>
      <c r="U377" s="24"/>
    </row>
    <row r="378" spans="5:21" ht="12.75">
      <c r="E378" s="23"/>
      <c r="F378" s="24"/>
      <c r="H378" s="23"/>
      <c r="J378" s="201"/>
      <c r="K378" s="201"/>
      <c r="L378" s="201"/>
      <c r="N378" s="24"/>
      <c r="P378" s="24"/>
      <c r="Q378" s="23"/>
      <c r="R378" s="24"/>
      <c r="S378" s="24"/>
      <c r="T378" s="24"/>
      <c r="U378" s="24"/>
    </row>
    <row r="379" spans="5:21" ht="12.75">
      <c r="E379" s="23"/>
      <c r="F379" s="24"/>
      <c r="H379" s="23"/>
      <c r="J379" s="201"/>
      <c r="K379" s="201"/>
      <c r="L379" s="201"/>
      <c r="N379" s="24"/>
      <c r="P379" s="24"/>
      <c r="Q379" s="23"/>
      <c r="R379" s="24"/>
      <c r="S379" s="24"/>
      <c r="T379" s="24"/>
      <c r="U379" s="24"/>
    </row>
    <row r="380" spans="5:21" ht="12.75">
      <c r="E380" s="23"/>
      <c r="F380" s="24"/>
      <c r="H380" s="23"/>
      <c r="J380" s="201"/>
      <c r="K380" s="201"/>
      <c r="L380" s="201"/>
      <c r="N380" s="24"/>
      <c r="P380" s="24"/>
      <c r="Q380" s="23"/>
      <c r="R380" s="24"/>
      <c r="S380" s="24"/>
      <c r="T380" s="24"/>
      <c r="U380" s="24"/>
    </row>
    <row r="381" spans="5:21" ht="12.75">
      <c r="E381" s="23"/>
      <c r="F381" s="24"/>
      <c r="H381" s="23"/>
      <c r="J381" s="201"/>
      <c r="K381" s="201"/>
      <c r="L381" s="201"/>
      <c r="N381" s="24"/>
      <c r="P381" s="24"/>
      <c r="Q381" s="23"/>
      <c r="R381" s="24"/>
      <c r="S381" s="24"/>
      <c r="T381" s="24"/>
      <c r="U381" s="24"/>
    </row>
    <row r="382" spans="5:21" ht="12.75">
      <c r="E382" s="23"/>
      <c r="F382" s="24"/>
      <c r="H382" s="23"/>
      <c r="J382" s="201"/>
      <c r="K382" s="201"/>
      <c r="L382" s="201"/>
      <c r="N382" s="24"/>
      <c r="P382" s="24"/>
      <c r="Q382" s="23"/>
      <c r="R382" s="24"/>
      <c r="S382" s="24"/>
      <c r="T382" s="24"/>
      <c r="U382" s="24"/>
    </row>
    <row r="383" spans="5:21" ht="12.75">
      <c r="E383" s="23"/>
      <c r="F383" s="24"/>
      <c r="H383" s="23"/>
      <c r="J383" s="201"/>
      <c r="K383" s="201"/>
      <c r="L383" s="201"/>
      <c r="N383" s="24"/>
      <c r="P383" s="24"/>
      <c r="Q383" s="23"/>
      <c r="R383" s="24"/>
      <c r="S383" s="24"/>
      <c r="T383" s="24"/>
      <c r="U383" s="24"/>
    </row>
    <row r="384" spans="5:21" ht="12.75">
      <c r="E384" s="23"/>
      <c r="F384" s="24"/>
      <c r="H384" s="23"/>
      <c r="J384" s="201"/>
      <c r="K384" s="201"/>
      <c r="L384" s="201"/>
      <c r="N384" s="24"/>
      <c r="P384" s="24"/>
      <c r="Q384" s="23"/>
      <c r="R384" s="24"/>
      <c r="S384" s="24"/>
      <c r="T384" s="24"/>
      <c r="U384" s="24"/>
    </row>
    <row r="385" spans="5:21" ht="12.75">
      <c r="E385" s="23"/>
      <c r="F385" s="24"/>
      <c r="H385" s="23"/>
      <c r="J385" s="201"/>
      <c r="K385" s="201"/>
      <c r="L385" s="201"/>
      <c r="N385" s="24"/>
      <c r="P385" s="24"/>
      <c r="Q385" s="23"/>
      <c r="R385" s="24"/>
      <c r="S385" s="24"/>
      <c r="T385" s="24"/>
      <c r="U385" s="24"/>
    </row>
    <row r="386" spans="5:21" ht="12.75">
      <c r="E386" s="23"/>
      <c r="F386" s="24"/>
      <c r="H386" s="23"/>
      <c r="J386" s="201"/>
      <c r="K386" s="201"/>
      <c r="L386" s="201"/>
      <c r="N386" s="24"/>
      <c r="P386" s="24"/>
      <c r="Q386" s="23"/>
      <c r="R386" s="24"/>
      <c r="S386" s="24"/>
      <c r="T386" s="24"/>
      <c r="U386" s="24"/>
    </row>
    <row r="387" spans="5:21" ht="12.75">
      <c r="E387" s="23"/>
      <c r="F387" s="24"/>
      <c r="H387" s="23"/>
      <c r="J387" s="201"/>
      <c r="K387" s="201"/>
      <c r="L387" s="201"/>
      <c r="N387" s="24"/>
      <c r="P387" s="24"/>
      <c r="Q387" s="23"/>
      <c r="R387" s="24"/>
      <c r="S387" s="24"/>
      <c r="T387" s="24"/>
      <c r="U387" s="24"/>
    </row>
    <row r="388" spans="5:21" ht="12.75">
      <c r="E388" s="23"/>
      <c r="F388" s="24"/>
      <c r="H388" s="23"/>
      <c r="J388" s="201"/>
      <c r="K388" s="201"/>
      <c r="L388" s="201"/>
      <c r="N388" s="24"/>
      <c r="P388" s="24"/>
      <c r="Q388" s="23"/>
      <c r="R388" s="24"/>
      <c r="S388" s="24"/>
      <c r="T388" s="24"/>
      <c r="U388" s="24"/>
    </row>
    <row r="389" spans="5:21" ht="12.75">
      <c r="E389" s="23"/>
      <c r="F389" s="24"/>
      <c r="H389" s="23"/>
      <c r="J389" s="201"/>
      <c r="K389" s="201"/>
      <c r="L389" s="201"/>
      <c r="N389" s="24"/>
      <c r="P389" s="24"/>
      <c r="Q389" s="23"/>
      <c r="R389" s="24"/>
      <c r="S389" s="24"/>
      <c r="T389" s="24"/>
      <c r="U389" s="24"/>
    </row>
    <row r="390" spans="5:21" ht="12.75">
      <c r="E390" s="23"/>
      <c r="F390" s="24"/>
      <c r="H390" s="23"/>
      <c r="J390" s="201"/>
      <c r="K390" s="201"/>
      <c r="L390" s="201"/>
      <c r="N390" s="24"/>
      <c r="P390" s="24"/>
      <c r="Q390" s="23"/>
      <c r="R390" s="24"/>
      <c r="S390" s="24"/>
      <c r="T390" s="24"/>
      <c r="U390" s="24"/>
    </row>
    <row r="391" spans="5:21" ht="12.75">
      <c r="E391" s="23"/>
      <c r="F391" s="24"/>
      <c r="H391" s="23"/>
      <c r="J391" s="201"/>
      <c r="K391" s="201"/>
      <c r="L391" s="201"/>
      <c r="N391" s="24"/>
      <c r="P391" s="24"/>
      <c r="Q391" s="23"/>
      <c r="R391" s="24"/>
      <c r="S391" s="24"/>
      <c r="T391" s="24"/>
      <c r="U391" s="24"/>
    </row>
    <row r="392" spans="5:21" ht="12.75">
      <c r="E392" s="23"/>
      <c r="F392" s="24"/>
      <c r="H392" s="23"/>
      <c r="J392" s="201"/>
      <c r="K392" s="201"/>
      <c r="L392" s="201"/>
      <c r="N392" s="24"/>
      <c r="P392" s="24"/>
      <c r="Q392" s="23"/>
      <c r="R392" s="24"/>
      <c r="S392" s="24"/>
      <c r="T392" s="24"/>
      <c r="U392" s="24"/>
    </row>
    <row r="393" spans="5:21" ht="12.75">
      <c r="E393" s="23"/>
      <c r="F393" s="24"/>
      <c r="H393" s="23"/>
      <c r="J393" s="201"/>
      <c r="K393" s="201"/>
      <c r="L393" s="201"/>
      <c r="N393" s="24"/>
      <c r="P393" s="24"/>
      <c r="Q393" s="23"/>
      <c r="R393" s="24"/>
      <c r="S393" s="24"/>
      <c r="T393" s="24"/>
      <c r="U393" s="24"/>
    </row>
    <row r="394" spans="5:21" ht="12.75">
      <c r="E394" s="23"/>
      <c r="F394" s="24"/>
      <c r="H394" s="23"/>
      <c r="J394" s="201"/>
      <c r="K394" s="201"/>
      <c r="L394" s="201"/>
      <c r="N394" s="24"/>
      <c r="P394" s="24"/>
      <c r="Q394" s="23"/>
      <c r="R394" s="24"/>
      <c r="S394" s="24"/>
      <c r="T394" s="24"/>
      <c r="U394" s="24"/>
    </row>
    <row r="395" spans="5:21" ht="12.75">
      <c r="E395" s="23"/>
      <c r="F395" s="24"/>
      <c r="H395" s="23"/>
      <c r="J395" s="201"/>
      <c r="K395" s="201"/>
      <c r="L395" s="201"/>
      <c r="N395" s="24"/>
      <c r="P395" s="24"/>
      <c r="Q395" s="23"/>
      <c r="R395" s="24"/>
      <c r="S395" s="24"/>
      <c r="T395" s="24"/>
      <c r="U395" s="24"/>
    </row>
    <row r="396" spans="5:21" ht="12.75">
      <c r="E396" s="23"/>
      <c r="F396" s="24"/>
      <c r="H396" s="23"/>
      <c r="J396" s="201"/>
      <c r="K396" s="201"/>
      <c r="L396" s="201"/>
      <c r="N396" s="24"/>
      <c r="P396" s="24"/>
      <c r="Q396" s="23"/>
      <c r="R396" s="24"/>
      <c r="S396" s="24"/>
      <c r="T396" s="24"/>
      <c r="U396" s="24"/>
    </row>
    <row r="397" spans="5:21" ht="12.75">
      <c r="E397" s="23"/>
      <c r="F397" s="24"/>
      <c r="H397" s="23"/>
      <c r="J397" s="201"/>
      <c r="K397" s="201"/>
      <c r="L397" s="201"/>
      <c r="N397" s="24"/>
      <c r="P397" s="24"/>
      <c r="Q397" s="23"/>
      <c r="R397" s="24"/>
      <c r="S397" s="24"/>
      <c r="T397" s="24"/>
      <c r="U397" s="24"/>
    </row>
    <row r="398" spans="5:21" ht="12.75">
      <c r="E398" s="23"/>
      <c r="F398" s="24"/>
      <c r="H398" s="23"/>
      <c r="J398" s="201"/>
      <c r="K398" s="201"/>
      <c r="L398" s="201"/>
      <c r="N398" s="24"/>
      <c r="P398" s="24"/>
      <c r="Q398" s="23"/>
      <c r="R398" s="24"/>
      <c r="S398" s="24"/>
      <c r="T398" s="24"/>
      <c r="U398" s="24"/>
    </row>
    <row r="399" spans="5:21" ht="12.75">
      <c r="E399" s="23"/>
      <c r="F399" s="24"/>
      <c r="H399" s="23"/>
      <c r="J399" s="201"/>
      <c r="K399" s="201"/>
      <c r="L399" s="201"/>
      <c r="N399" s="24"/>
      <c r="P399" s="24"/>
      <c r="Q399" s="23"/>
      <c r="R399" s="24"/>
      <c r="S399" s="24"/>
      <c r="T399" s="24"/>
      <c r="U399" s="24"/>
    </row>
    <row r="400" spans="5:21" ht="12.75">
      <c r="E400" s="23"/>
      <c r="F400" s="24"/>
      <c r="H400" s="23"/>
      <c r="J400" s="201"/>
      <c r="K400" s="201"/>
      <c r="L400" s="201"/>
      <c r="N400" s="24"/>
      <c r="P400" s="24"/>
      <c r="Q400" s="23"/>
      <c r="R400" s="24"/>
      <c r="S400" s="24"/>
      <c r="T400" s="24"/>
      <c r="U400" s="24"/>
    </row>
    <row r="401" spans="5:21" ht="12.75">
      <c r="E401" s="23"/>
      <c r="F401" s="24"/>
      <c r="H401" s="23"/>
      <c r="J401" s="201"/>
      <c r="K401" s="201"/>
      <c r="L401" s="201"/>
      <c r="N401" s="24"/>
      <c r="P401" s="24"/>
      <c r="Q401" s="23"/>
      <c r="R401" s="24"/>
      <c r="S401" s="24"/>
      <c r="T401" s="24"/>
      <c r="U401" s="24"/>
    </row>
    <row r="402" spans="5:21" ht="12.75">
      <c r="E402" s="23"/>
      <c r="F402" s="24"/>
      <c r="H402" s="23"/>
      <c r="J402" s="201"/>
      <c r="K402" s="201"/>
      <c r="L402" s="201"/>
      <c r="N402" s="24"/>
      <c r="P402" s="24"/>
      <c r="Q402" s="23"/>
      <c r="R402" s="24"/>
      <c r="S402" s="24"/>
      <c r="T402" s="24"/>
      <c r="U402" s="24"/>
    </row>
    <row r="403" spans="5:21" ht="12.75">
      <c r="E403" s="23"/>
      <c r="F403" s="24"/>
      <c r="H403" s="23"/>
      <c r="J403" s="201"/>
      <c r="K403" s="201"/>
      <c r="L403" s="201"/>
      <c r="N403" s="24"/>
      <c r="P403" s="24"/>
      <c r="Q403" s="23"/>
      <c r="R403" s="24"/>
      <c r="S403" s="24"/>
      <c r="T403" s="24"/>
      <c r="U403" s="24"/>
    </row>
    <row r="404" spans="5:21" ht="12.75">
      <c r="E404" s="23"/>
      <c r="F404" s="24"/>
      <c r="H404" s="23"/>
      <c r="J404" s="201"/>
      <c r="K404" s="201"/>
      <c r="L404" s="201"/>
      <c r="N404" s="24"/>
      <c r="P404" s="24"/>
      <c r="Q404" s="23"/>
      <c r="R404" s="24"/>
      <c r="S404" s="24"/>
      <c r="T404" s="24"/>
      <c r="U404" s="24"/>
    </row>
    <row r="405" spans="5:21" ht="12.75">
      <c r="E405" s="23"/>
      <c r="F405" s="24"/>
      <c r="H405" s="23"/>
      <c r="J405" s="201"/>
      <c r="K405" s="201"/>
      <c r="L405" s="201"/>
      <c r="N405" s="24"/>
      <c r="P405" s="24"/>
      <c r="Q405" s="23"/>
      <c r="R405" s="24"/>
      <c r="S405" s="24"/>
      <c r="T405" s="24"/>
      <c r="U405" s="24"/>
    </row>
    <row r="406" spans="5:21" ht="12.75">
      <c r="E406" s="23"/>
      <c r="F406" s="24"/>
      <c r="H406" s="23"/>
      <c r="J406" s="201"/>
      <c r="K406" s="201"/>
      <c r="L406" s="201"/>
      <c r="N406" s="24"/>
      <c r="P406" s="24"/>
      <c r="Q406" s="23"/>
      <c r="R406" s="24"/>
      <c r="S406" s="24"/>
      <c r="T406" s="24"/>
      <c r="U406" s="24"/>
    </row>
    <row r="407" spans="5:21" ht="12.75">
      <c r="E407" s="23"/>
      <c r="F407" s="24"/>
      <c r="H407" s="23"/>
      <c r="J407" s="201"/>
      <c r="K407" s="201"/>
      <c r="L407" s="201"/>
      <c r="N407" s="24"/>
      <c r="P407" s="24"/>
      <c r="Q407" s="23"/>
      <c r="R407" s="24"/>
      <c r="S407" s="24"/>
      <c r="T407" s="24"/>
      <c r="U407" s="24"/>
    </row>
    <row r="408" spans="5:21" ht="12.75">
      <c r="E408" s="23"/>
      <c r="F408" s="24"/>
      <c r="H408" s="23"/>
      <c r="J408" s="201"/>
      <c r="K408" s="201"/>
      <c r="L408" s="201"/>
      <c r="N408" s="24"/>
      <c r="P408" s="24"/>
      <c r="Q408" s="23"/>
      <c r="R408" s="24"/>
      <c r="S408" s="24"/>
      <c r="T408" s="24"/>
      <c r="U408" s="24"/>
    </row>
    <row r="409" spans="5:21" ht="12.75">
      <c r="E409" s="23"/>
      <c r="F409" s="24"/>
      <c r="H409" s="23"/>
      <c r="J409" s="201"/>
      <c r="K409" s="201"/>
      <c r="L409" s="201"/>
      <c r="N409" s="24"/>
      <c r="P409" s="24"/>
      <c r="Q409" s="23"/>
      <c r="R409" s="24"/>
      <c r="S409" s="24"/>
      <c r="T409" s="24"/>
      <c r="U409" s="24"/>
    </row>
    <row r="410" spans="5:21" ht="12.75">
      <c r="E410" s="23"/>
      <c r="F410" s="24"/>
      <c r="H410" s="23"/>
      <c r="J410" s="201"/>
      <c r="K410" s="201"/>
      <c r="L410" s="201"/>
      <c r="N410" s="24"/>
      <c r="P410" s="24"/>
      <c r="Q410" s="23"/>
      <c r="R410" s="24"/>
      <c r="S410" s="24"/>
      <c r="T410" s="24"/>
      <c r="U410" s="24"/>
    </row>
    <row r="411" spans="5:21" ht="12.75">
      <c r="E411" s="23"/>
      <c r="F411" s="24"/>
      <c r="H411" s="23"/>
      <c r="J411" s="201"/>
      <c r="K411" s="201"/>
      <c r="L411" s="201"/>
      <c r="N411" s="24"/>
      <c r="P411" s="24"/>
      <c r="Q411" s="23"/>
      <c r="R411" s="24"/>
      <c r="S411" s="24"/>
      <c r="T411" s="24"/>
      <c r="U411" s="24"/>
    </row>
    <row r="412" spans="5:21" ht="12.75">
      <c r="E412" s="23"/>
      <c r="F412" s="24"/>
      <c r="H412" s="23"/>
      <c r="J412" s="201"/>
      <c r="K412" s="201"/>
      <c r="L412" s="201"/>
      <c r="N412" s="24"/>
      <c r="P412" s="24"/>
      <c r="Q412" s="23"/>
      <c r="R412" s="24"/>
      <c r="S412" s="24"/>
      <c r="T412" s="24"/>
      <c r="U412" s="24"/>
    </row>
    <row r="413" spans="5:21" ht="12.75">
      <c r="E413" s="23"/>
      <c r="F413" s="24"/>
      <c r="H413" s="23"/>
      <c r="J413" s="201"/>
      <c r="K413" s="201"/>
      <c r="L413" s="201"/>
      <c r="N413" s="24"/>
      <c r="P413" s="24"/>
      <c r="Q413" s="23"/>
      <c r="R413" s="24"/>
      <c r="S413" s="24"/>
      <c r="T413" s="24"/>
      <c r="U413" s="24"/>
    </row>
    <row r="414" spans="5:21" ht="12.75">
      <c r="E414" s="23"/>
      <c r="F414" s="24"/>
      <c r="H414" s="23"/>
      <c r="J414" s="201"/>
      <c r="K414" s="201"/>
      <c r="L414" s="201"/>
      <c r="N414" s="24"/>
      <c r="P414" s="24"/>
      <c r="Q414" s="23"/>
      <c r="R414" s="24"/>
      <c r="S414" s="24"/>
      <c r="T414" s="24"/>
      <c r="U414" s="24"/>
    </row>
    <row r="415" spans="5:21" ht="12.75">
      <c r="E415" s="23"/>
      <c r="F415" s="24"/>
      <c r="H415" s="23"/>
      <c r="J415" s="201"/>
      <c r="K415" s="201"/>
      <c r="L415" s="201"/>
      <c r="N415" s="24"/>
      <c r="P415" s="24"/>
      <c r="Q415" s="23"/>
      <c r="R415" s="24"/>
      <c r="S415" s="24"/>
      <c r="T415" s="24"/>
      <c r="U415" s="24"/>
    </row>
    <row r="416" spans="5:21" ht="12.75">
      <c r="E416" s="23"/>
      <c r="F416" s="24"/>
      <c r="H416" s="23"/>
      <c r="J416" s="201"/>
      <c r="K416" s="201"/>
      <c r="L416" s="201"/>
      <c r="N416" s="24"/>
      <c r="P416" s="24"/>
      <c r="Q416" s="23"/>
      <c r="R416" s="24"/>
      <c r="S416" s="24"/>
      <c r="T416" s="24"/>
      <c r="U416" s="24"/>
    </row>
    <row r="417" spans="5:21" ht="12.75">
      <c r="E417" s="23"/>
      <c r="F417" s="24"/>
      <c r="H417" s="23"/>
      <c r="J417" s="201"/>
      <c r="K417" s="201"/>
      <c r="L417" s="201"/>
      <c r="N417" s="24"/>
      <c r="P417" s="24"/>
      <c r="Q417" s="23"/>
      <c r="R417" s="24"/>
      <c r="S417" s="24"/>
      <c r="T417" s="24"/>
      <c r="U417" s="24"/>
    </row>
    <row r="418" spans="5:21" ht="12.75">
      <c r="E418" s="23"/>
      <c r="F418" s="24"/>
      <c r="H418" s="23"/>
      <c r="J418" s="201"/>
      <c r="K418" s="201"/>
      <c r="L418" s="201"/>
      <c r="N418" s="24"/>
      <c r="P418" s="24"/>
      <c r="Q418" s="23"/>
      <c r="R418" s="24"/>
      <c r="S418" s="24"/>
      <c r="T418" s="24"/>
      <c r="U418" s="24"/>
    </row>
    <row r="419" spans="5:21" ht="12.75">
      <c r="E419" s="23"/>
      <c r="F419" s="24"/>
      <c r="H419" s="23"/>
      <c r="J419" s="201"/>
      <c r="K419" s="201"/>
      <c r="L419" s="201"/>
      <c r="N419" s="24"/>
      <c r="P419" s="24"/>
      <c r="Q419" s="23"/>
      <c r="R419" s="24"/>
      <c r="S419" s="24"/>
      <c r="T419" s="24"/>
      <c r="U419" s="24"/>
    </row>
    <row r="420" spans="5:21" ht="12.75">
      <c r="E420" s="23"/>
      <c r="F420" s="24"/>
      <c r="H420" s="23"/>
      <c r="J420" s="201"/>
      <c r="K420" s="201"/>
      <c r="L420" s="201"/>
      <c r="N420" s="24"/>
      <c r="P420" s="24"/>
      <c r="Q420" s="23"/>
      <c r="R420" s="24"/>
      <c r="S420" s="24"/>
      <c r="T420" s="24"/>
      <c r="U420" s="24"/>
    </row>
    <row r="421" spans="5:21" ht="12.75">
      <c r="E421" s="23"/>
      <c r="F421" s="24"/>
      <c r="H421" s="23"/>
      <c r="J421" s="201"/>
      <c r="K421" s="201"/>
      <c r="L421" s="201"/>
      <c r="N421" s="24"/>
      <c r="P421" s="24"/>
      <c r="Q421" s="23"/>
      <c r="R421" s="24"/>
      <c r="S421" s="24"/>
      <c r="T421" s="24"/>
      <c r="U421" s="24"/>
    </row>
    <row r="422" spans="5:21" ht="12.75">
      <c r="E422" s="23"/>
      <c r="F422" s="24"/>
      <c r="H422" s="23"/>
      <c r="J422" s="201"/>
      <c r="K422" s="201"/>
      <c r="L422" s="201"/>
      <c r="N422" s="24"/>
      <c r="P422" s="24"/>
      <c r="Q422" s="23"/>
      <c r="R422" s="24"/>
      <c r="S422" s="24"/>
      <c r="T422" s="24"/>
      <c r="U422" s="24"/>
    </row>
    <row r="423" spans="5:21" ht="12.75">
      <c r="E423" s="23"/>
      <c r="F423" s="24"/>
      <c r="H423" s="23"/>
      <c r="J423" s="201"/>
      <c r="K423" s="201"/>
      <c r="L423" s="201"/>
      <c r="N423" s="24"/>
      <c r="P423" s="24"/>
      <c r="Q423" s="23"/>
      <c r="R423" s="24"/>
      <c r="S423" s="24"/>
      <c r="T423" s="24"/>
      <c r="U423" s="24"/>
    </row>
    <row r="424" spans="5:21" ht="12.75">
      <c r="E424" s="23"/>
      <c r="F424" s="24"/>
      <c r="H424" s="23"/>
      <c r="J424" s="201"/>
      <c r="K424" s="201"/>
      <c r="L424" s="201"/>
      <c r="N424" s="24"/>
      <c r="P424" s="24"/>
      <c r="Q424" s="23"/>
      <c r="R424" s="24"/>
      <c r="S424" s="24"/>
      <c r="T424" s="24"/>
      <c r="U424" s="24"/>
    </row>
    <row r="425" spans="5:21" ht="12.75">
      <c r="E425" s="23"/>
      <c r="F425" s="24"/>
      <c r="H425" s="23"/>
      <c r="J425" s="201"/>
      <c r="K425" s="201"/>
      <c r="L425" s="201"/>
      <c r="N425" s="24"/>
      <c r="P425" s="24"/>
      <c r="Q425" s="23"/>
      <c r="R425" s="24"/>
      <c r="S425" s="24"/>
      <c r="T425" s="24"/>
      <c r="U425" s="24"/>
    </row>
    <row r="426" spans="5:21" ht="12.75">
      <c r="E426" s="23"/>
      <c r="F426" s="24"/>
      <c r="H426" s="23"/>
      <c r="J426" s="201"/>
      <c r="K426" s="201"/>
      <c r="L426" s="201"/>
      <c r="N426" s="24"/>
      <c r="P426" s="24"/>
      <c r="Q426" s="23"/>
      <c r="R426" s="24"/>
      <c r="S426" s="24"/>
      <c r="T426" s="24"/>
      <c r="U426" s="24"/>
    </row>
    <row r="427" spans="5:21" ht="12.75">
      <c r="E427" s="23"/>
      <c r="F427" s="24"/>
      <c r="H427" s="23"/>
      <c r="J427" s="201"/>
      <c r="K427" s="201"/>
      <c r="L427" s="201"/>
      <c r="N427" s="24"/>
      <c r="P427" s="24"/>
      <c r="Q427" s="23"/>
      <c r="R427" s="24"/>
      <c r="S427" s="24"/>
      <c r="T427" s="24"/>
      <c r="U427" s="24"/>
    </row>
    <row r="428" spans="5:21" ht="12.75">
      <c r="E428" s="23"/>
      <c r="F428" s="24"/>
      <c r="H428" s="23"/>
      <c r="J428" s="201"/>
      <c r="K428" s="201"/>
      <c r="L428" s="201"/>
      <c r="N428" s="24"/>
      <c r="P428" s="24"/>
      <c r="Q428" s="23"/>
      <c r="R428" s="24"/>
      <c r="S428" s="24"/>
      <c r="T428" s="24"/>
      <c r="U428" s="24"/>
    </row>
    <row r="429" spans="5:21" ht="12.75">
      <c r="E429" s="23"/>
      <c r="F429" s="24"/>
      <c r="H429" s="23"/>
      <c r="J429" s="201"/>
      <c r="K429" s="201"/>
      <c r="L429" s="201"/>
      <c r="N429" s="24"/>
      <c r="P429" s="24"/>
      <c r="Q429" s="23"/>
      <c r="R429" s="24"/>
      <c r="S429" s="24"/>
      <c r="T429" s="24"/>
      <c r="U429" s="24"/>
    </row>
    <row r="430" spans="5:21" ht="12.75">
      <c r="E430" s="23"/>
      <c r="F430" s="24"/>
      <c r="H430" s="23"/>
      <c r="J430" s="201"/>
      <c r="K430" s="201"/>
      <c r="L430" s="201"/>
      <c r="N430" s="24"/>
      <c r="P430" s="24"/>
      <c r="Q430" s="23"/>
      <c r="R430" s="24"/>
      <c r="S430" s="24"/>
      <c r="T430" s="24"/>
      <c r="U430" s="24"/>
    </row>
    <row r="431" spans="5:21" ht="12.75">
      <c r="E431" s="23"/>
      <c r="F431" s="24"/>
      <c r="H431" s="23"/>
      <c r="J431" s="201"/>
      <c r="K431" s="201"/>
      <c r="L431" s="201"/>
      <c r="N431" s="24"/>
      <c r="P431" s="24"/>
      <c r="Q431" s="23"/>
      <c r="R431" s="24"/>
      <c r="S431" s="24"/>
      <c r="T431" s="24"/>
      <c r="U431" s="24"/>
    </row>
    <row r="432" spans="5:21" ht="12.75">
      <c r="E432" s="23"/>
      <c r="F432" s="24"/>
      <c r="H432" s="23"/>
      <c r="J432" s="201"/>
      <c r="K432" s="201"/>
      <c r="L432" s="201"/>
      <c r="N432" s="24"/>
      <c r="P432" s="24"/>
      <c r="Q432" s="23"/>
      <c r="R432" s="24"/>
      <c r="S432" s="24"/>
      <c r="T432" s="24"/>
      <c r="U432" s="24"/>
    </row>
    <row r="433" spans="5:21" ht="12.75">
      <c r="E433" s="23"/>
      <c r="F433" s="24"/>
      <c r="H433" s="23"/>
      <c r="J433" s="201"/>
      <c r="K433" s="201"/>
      <c r="L433" s="201"/>
      <c r="N433" s="24"/>
      <c r="P433" s="24"/>
      <c r="Q433" s="23"/>
      <c r="R433" s="24"/>
      <c r="S433" s="24"/>
      <c r="T433" s="24"/>
      <c r="U433" s="24"/>
    </row>
    <row r="434" spans="5:21" ht="12.75">
      <c r="E434" s="23"/>
      <c r="F434" s="24"/>
      <c r="H434" s="23"/>
      <c r="J434" s="201"/>
      <c r="K434" s="201"/>
      <c r="L434" s="201"/>
      <c r="N434" s="24"/>
      <c r="P434" s="24"/>
      <c r="Q434" s="23"/>
      <c r="R434" s="24"/>
      <c r="S434" s="24"/>
      <c r="T434" s="24"/>
      <c r="U434" s="24"/>
    </row>
    <row r="435" spans="5:21" ht="12.75">
      <c r="E435" s="23"/>
      <c r="F435" s="24"/>
      <c r="H435" s="23"/>
      <c r="J435" s="201"/>
      <c r="K435" s="201"/>
      <c r="L435" s="201"/>
      <c r="N435" s="24"/>
      <c r="P435" s="24"/>
      <c r="Q435" s="23"/>
      <c r="R435" s="24"/>
      <c r="S435" s="24"/>
      <c r="T435" s="24"/>
      <c r="U435" s="24"/>
    </row>
    <row r="436" spans="5:21" ht="12.75">
      <c r="E436" s="23"/>
      <c r="F436" s="24"/>
      <c r="H436" s="23"/>
      <c r="J436" s="201"/>
      <c r="K436" s="201"/>
      <c r="L436" s="201"/>
      <c r="N436" s="24"/>
      <c r="P436" s="24"/>
      <c r="Q436" s="23"/>
      <c r="R436" s="24"/>
      <c r="S436" s="24"/>
      <c r="T436" s="24"/>
      <c r="U436" s="24"/>
    </row>
    <row r="437" spans="5:21" ht="12.75">
      <c r="E437" s="23"/>
      <c r="F437" s="24"/>
      <c r="H437" s="23"/>
      <c r="J437" s="201"/>
      <c r="K437" s="201"/>
      <c r="L437" s="201"/>
      <c r="N437" s="24"/>
      <c r="P437" s="24"/>
      <c r="Q437" s="23"/>
      <c r="R437" s="24"/>
      <c r="S437" s="24"/>
      <c r="T437" s="24"/>
      <c r="U437" s="24"/>
    </row>
    <row r="438" spans="5:21" ht="12.75">
      <c r="E438" s="23"/>
      <c r="F438" s="24"/>
      <c r="H438" s="23"/>
      <c r="J438" s="201"/>
      <c r="K438" s="201"/>
      <c r="L438" s="201"/>
      <c r="N438" s="24"/>
      <c r="P438" s="24"/>
      <c r="Q438" s="23"/>
      <c r="R438" s="24"/>
      <c r="S438" s="24"/>
      <c r="T438" s="24"/>
      <c r="U438" s="24"/>
    </row>
    <row r="439" spans="5:21" ht="12.75">
      <c r="E439" s="23"/>
      <c r="F439" s="24"/>
      <c r="H439" s="23"/>
      <c r="J439" s="201"/>
      <c r="K439" s="201"/>
      <c r="L439" s="201"/>
      <c r="N439" s="24"/>
      <c r="P439" s="24"/>
      <c r="Q439" s="23"/>
      <c r="R439" s="24"/>
      <c r="S439" s="24"/>
      <c r="T439" s="24"/>
      <c r="U439" s="24"/>
    </row>
    <row r="440" spans="5:21" ht="12.75">
      <c r="E440" s="23"/>
      <c r="F440" s="24"/>
      <c r="H440" s="23"/>
      <c r="J440" s="201"/>
      <c r="K440" s="201"/>
      <c r="L440" s="201"/>
      <c r="N440" s="24"/>
      <c r="P440" s="24"/>
      <c r="Q440" s="23"/>
      <c r="R440" s="24"/>
      <c r="S440" s="24"/>
      <c r="T440" s="24"/>
      <c r="U440" s="24"/>
    </row>
    <row r="441" spans="5:21" ht="12.75">
      <c r="E441" s="23"/>
      <c r="F441" s="24"/>
      <c r="H441" s="23"/>
      <c r="J441" s="201"/>
      <c r="K441" s="201"/>
      <c r="L441" s="201"/>
      <c r="N441" s="24"/>
      <c r="P441" s="24"/>
      <c r="Q441" s="23"/>
      <c r="R441" s="24"/>
      <c r="S441" s="24"/>
      <c r="T441" s="24"/>
      <c r="U441" s="24"/>
    </row>
    <row r="442" spans="5:21" ht="12.75">
      <c r="E442" s="23"/>
      <c r="F442" s="24"/>
      <c r="H442" s="23"/>
      <c r="J442" s="201"/>
      <c r="K442" s="201"/>
      <c r="L442" s="201"/>
      <c r="N442" s="24"/>
      <c r="P442" s="24"/>
      <c r="Q442" s="23"/>
      <c r="R442" s="24"/>
      <c r="S442" s="24"/>
      <c r="T442" s="24"/>
      <c r="U442" s="24"/>
    </row>
    <row r="443" spans="5:21" ht="12.75">
      <c r="E443" s="23"/>
      <c r="F443" s="24"/>
      <c r="H443" s="23"/>
      <c r="J443" s="201"/>
      <c r="K443" s="201"/>
      <c r="L443" s="201"/>
      <c r="N443" s="24"/>
      <c r="P443" s="24"/>
      <c r="Q443" s="23"/>
      <c r="R443" s="24"/>
      <c r="S443" s="24"/>
      <c r="T443" s="24"/>
      <c r="U443" s="24"/>
    </row>
    <row r="444" spans="5:21" ht="12.75">
      <c r="E444" s="23"/>
      <c r="F444" s="24"/>
      <c r="H444" s="23"/>
      <c r="J444" s="201"/>
      <c r="K444" s="201"/>
      <c r="L444" s="201"/>
      <c r="N444" s="24"/>
      <c r="P444" s="24"/>
      <c r="Q444" s="23"/>
      <c r="R444" s="24"/>
      <c r="S444" s="24"/>
      <c r="T444" s="24"/>
      <c r="U444" s="24"/>
    </row>
    <row r="445" spans="5:21" ht="12.75">
      <c r="E445" s="23"/>
      <c r="F445" s="24"/>
      <c r="H445" s="23"/>
      <c r="J445" s="201"/>
      <c r="K445" s="201"/>
      <c r="L445" s="201"/>
      <c r="N445" s="24"/>
      <c r="P445" s="24"/>
      <c r="Q445" s="23"/>
      <c r="R445" s="24"/>
      <c r="S445" s="24"/>
      <c r="T445" s="24"/>
      <c r="U445" s="24"/>
    </row>
    <row r="446" spans="5:21" ht="12.75">
      <c r="E446" s="23"/>
      <c r="F446" s="24"/>
      <c r="H446" s="23"/>
      <c r="J446" s="201"/>
      <c r="K446" s="201"/>
      <c r="L446" s="201"/>
      <c r="N446" s="24"/>
      <c r="P446" s="24"/>
      <c r="Q446" s="23"/>
      <c r="R446" s="24"/>
      <c r="S446" s="24"/>
      <c r="T446" s="24"/>
      <c r="U446" s="24"/>
    </row>
    <row r="447" spans="5:21" ht="12.75">
      <c r="E447" s="23"/>
      <c r="F447" s="24"/>
      <c r="H447" s="23"/>
      <c r="J447" s="201"/>
      <c r="K447" s="201"/>
      <c r="L447" s="201"/>
      <c r="N447" s="24"/>
      <c r="P447" s="24"/>
      <c r="Q447" s="23"/>
      <c r="R447" s="24"/>
      <c r="S447" s="24"/>
      <c r="T447" s="24"/>
      <c r="U447" s="24"/>
    </row>
    <row r="448" spans="5:21" ht="12.75">
      <c r="E448" s="23"/>
      <c r="F448" s="24"/>
      <c r="H448" s="23"/>
      <c r="J448" s="201"/>
      <c r="K448" s="201"/>
      <c r="L448" s="201"/>
      <c r="N448" s="24"/>
      <c r="P448" s="24"/>
      <c r="Q448" s="23"/>
      <c r="R448" s="24"/>
      <c r="S448" s="24"/>
      <c r="T448" s="24"/>
      <c r="U448" s="24"/>
    </row>
    <row r="449" spans="5:21" ht="12.75">
      <c r="E449" s="23"/>
      <c r="F449" s="24"/>
      <c r="H449" s="23"/>
      <c r="J449" s="201"/>
      <c r="K449" s="201"/>
      <c r="L449" s="201"/>
      <c r="N449" s="24"/>
      <c r="P449" s="24"/>
      <c r="Q449" s="23"/>
      <c r="R449" s="24"/>
      <c r="S449" s="24"/>
      <c r="T449" s="24"/>
      <c r="U449" s="24"/>
    </row>
    <row r="450" spans="5:21" ht="12.75">
      <c r="E450" s="23"/>
      <c r="F450" s="24"/>
      <c r="H450" s="23"/>
      <c r="J450" s="201"/>
      <c r="K450" s="201"/>
      <c r="L450" s="201"/>
      <c r="N450" s="24"/>
      <c r="P450" s="24"/>
      <c r="Q450" s="23"/>
      <c r="R450" s="24"/>
      <c r="S450" s="24"/>
      <c r="T450" s="24"/>
      <c r="U450" s="24"/>
    </row>
    <row r="451" spans="5:21" ht="12.75">
      <c r="E451" s="23"/>
      <c r="F451" s="24"/>
      <c r="H451" s="23"/>
      <c r="J451" s="201"/>
      <c r="K451" s="201"/>
      <c r="L451" s="201"/>
      <c r="N451" s="24"/>
      <c r="P451" s="24"/>
      <c r="Q451" s="23"/>
      <c r="R451" s="24"/>
      <c r="S451" s="24"/>
      <c r="T451" s="24"/>
      <c r="U451" s="24"/>
    </row>
    <row r="452" spans="5:21" ht="12.75">
      <c r="E452" s="23"/>
      <c r="F452" s="24"/>
      <c r="H452" s="23"/>
      <c r="J452" s="201"/>
      <c r="K452" s="201"/>
      <c r="L452" s="201"/>
      <c r="N452" s="24"/>
      <c r="P452" s="24"/>
      <c r="Q452" s="23"/>
      <c r="R452" s="24"/>
      <c r="S452" s="24"/>
      <c r="T452" s="24"/>
      <c r="U452" s="24"/>
    </row>
    <row r="453" spans="5:21" ht="12.75">
      <c r="E453" s="23"/>
      <c r="F453" s="24"/>
      <c r="H453" s="23"/>
      <c r="J453" s="201"/>
      <c r="K453" s="201"/>
      <c r="L453" s="201"/>
      <c r="N453" s="24"/>
      <c r="P453" s="24"/>
      <c r="Q453" s="23"/>
      <c r="R453" s="24"/>
      <c r="S453" s="24"/>
      <c r="T453" s="24"/>
      <c r="U453" s="24"/>
    </row>
    <row r="454" spans="5:21" ht="12.75">
      <c r="E454" s="23"/>
      <c r="F454" s="24"/>
      <c r="H454" s="23"/>
      <c r="J454" s="201"/>
      <c r="K454" s="201"/>
      <c r="L454" s="201"/>
      <c r="N454" s="24"/>
      <c r="P454" s="24"/>
      <c r="Q454" s="23"/>
      <c r="R454" s="24"/>
      <c r="S454" s="24"/>
      <c r="T454" s="24"/>
      <c r="U454" s="24"/>
    </row>
    <row r="455" spans="5:21" ht="12.75">
      <c r="E455" s="23"/>
      <c r="F455" s="24"/>
      <c r="H455" s="23"/>
      <c r="J455" s="201"/>
      <c r="K455" s="201"/>
      <c r="L455" s="201"/>
      <c r="N455" s="24"/>
      <c r="P455" s="24"/>
      <c r="Q455" s="23"/>
      <c r="R455" s="24"/>
      <c r="S455" s="24"/>
      <c r="T455" s="24"/>
      <c r="U455" s="24"/>
    </row>
    <row r="456" spans="5:21" ht="12.75">
      <c r="E456" s="23"/>
      <c r="F456" s="24"/>
      <c r="H456" s="23"/>
      <c r="J456" s="201"/>
      <c r="K456" s="201"/>
      <c r="L456" s="201"/>
      <c r="N456" s="24"/>
      <c r="P456" s="24"/>
      <c r="Q456" s="23"/>
      <c r="R456" s="24"/>
      <c r="S456" s="24"/>
      <c r="T456" s="24"/>
      <c r="U456" s="24"/>
    </row>
    <row r="457" spans="5:21" ht="12.75">
      <c r="E457" s="23"/>
      <c r="F457" s="24"/>
      <c r="H457" s="23"/>
      <c r="J457" s="201"/>
      <c r="K457" s="201"/>
      <c r="L457" s="201"/>
      <c r="N457" s="24"/>
      <c r="P457" s="24"/>
      <c r="Q457" s="23"/>
      <c r="R457" s="24"/>
      <c r="S457" s="24"/>
      <c r="T457" s="24"/>
      <c r="U457" s="24"/>
    </row>
    <row r="458" spans="5:21" ht="12.75">
      <c r="E458" s="23"/>
      <c r="F458" s="24"/>
      <c r="H458" s="23"/>
      <c r="J458" s="201"/>
      <c r="K458" s="201"/>
      <c r="L458" s="201"/>
      <c r="N458" s="24"/>
      <c r="P458" s="24"/>
      <c r="Q458" s="23"/>
      <c r="R458" s="24"/>
      <c r="S458" s="24"/>
      <c r="T458" s="24"/>
      <c r="U458" s="24"/>
    </row>
    <row r="459" spans="5:21" ht="12.75">
      <c r="E459" s="23"/>
      <c r="F459" s="24"/>
      <c r="H459" s="23"/>
      <c r="J459" s="201"/>
      <c r="K459" s="201"/>
      <c r="L459" s="201"/>
      <c r="N459" s="24"/>
      <c r="P459" s="24"/>
      <c r="Q459" s="23"/>
      <c r="R459" s="24"/>
      <c r="S459" s="24"/>
      <c r="T459" s="24"/>
      <c r="U459" s="24"/>
    </row>
    <row r="460" spans="5:21" ht="12.75">
      <c r="E460" s="23"/>
      <c r="F460" s="24"/>
      <c r="H460" s="23"/>
      <c r="J460" s="201"/>
      <c r="K460" s="201"/>
      <c r="L460" s="201"/>
      <c r="N460" s="24"/>
      <c r="P460" s="24"/>
      <c r="Q460" s="23"/>
      <c r="R460" s="24"/>
      <c r="S460" s="24"/>
      <c r="T460" s="24"/>
      <c r="U460" s="24"/>
    </row>
    <row r="461" spans="5:21" ht="12.75">
      <c r="E461" s="23"/>
      <c r="F461" s="24"/>
      <c r="H461" s="23"/>
      <c r="J461" s="201"/>
      <c r="K461" s="201"/>
      <c r="L461" s="201"/>
      <c r="N461" s="24"/>
      <c r="P461" s="24"/>
      <c r="Q461" s="23"/>
      <c r="R461" s="24"/>
      <c r="S461" s="24"/>
      <c r="T461" s="24"/>
      <c r="U461" s="24"/>
    </row>
    <row r="462" spans="5:21" ht="12.75">
      <c r="E462" s="23"/>
      <c r="F462" s="24"/>
      <c r="H462" s="23"/>
      <c r="J462" s="201"/>
      <c r="K462" s="201"/>
      <c r="L462" s="201"/>
      <c r="N462" s="24"/>
      <c r="P462" s="24"/>
      <c r="Q462" s="23"/>
      <c r="R462" s="24"/>
      <c r="S462" s="24"/>
      <c r="T462" s="24"/>
      <c r="U462" s="24"/>
    </row>
    <row r="463" spans="5:21" ht="12.75">
      <c r="E463" s="23"/>
      <c r="F463" s="24"/>
      <c r="H463" s="23"/>
      <c r="J463" s="201"/>
      <c r="K463" s="201"/>
      <c r="L463" s="201"/>
      <c r="N463" s="24"/>
      <c r="P463" s="24"/>
      <c r="Q463" s="23"/>
      <c r="R463" s="24"/>
      <c r="S463" s="24"/>
      <c r="T463" s="24"/>
      <c r="U463" s="24"/>
    </row>
    <row r="464" spans="5:21" ht="12.75">
      <c r="E464" s="23"/>
      <c r="F464" s="24"/>
      <c r="H464" s="23"/>
      <c r="J464" s="201"/>
      <c r="K464" s="201"/>
      <c r="L464" s="201"/>
      <c r="N464" s="24"/>
      <c r="P464" s="24"/>
      <c r="Q464" s="23"/>
      <c r="R464" s="24"/>
      <c r="S464" s="24"/>
      <c r="T464" s="24"/>
      <c r="U464" s="24"/>
    </row>
    <row r="465" spans="5:21" ht="12.75">
      <c r="E465" s="23"/>
      <c r="F465" s="24"/>
      <c r="H465" s="23"/>
      <c r="J465" s="201"/>
      <c r="K465" s="201"/>
      <c r="L465" s="201"/>
      <c r="N465" s="24"/>
      <c r="P465" s="24"/>
      <c r="Q465" s="23"/>
      <c r="R465" s="24"/>
      <c r="S465" s="24"/>
      <c r="T465" s="24"/>
      <c r="U465" s="24"/>
    </row>
    <row r="466" spans="5:21" ht="12.75">
      <c r="E466" s="23"/>
      <c r="F466" s="24"/>
      <c r="H466" s="23"/>
      <c r="J466" s="201"/>
      <c r="K466" s="201"/>
      <c r="L466" s="201"/>
      <c r="N466" s="24"/>
      <c r="P466" s="24"/>
      <c r="Q466" s="23"/>
      <c r="R466" s="24"/>
      <c r="S466" s="24"/>
      <c r="T466" s="24"/>
      <c r="U466" s="24"/>
    </row>
    <row r="467" spans="5:21" ht="12.75">
      <c r="E467" s="23"/>
      <c r="F467" s="24"/>
      <c r="H467" s="23"/>
      <c r="J467" s="201"/>
      <c r="K467" s="201"/>
      <c r="L467" s="201"/>
      <c r="N467" s="24"/>
      <c r="P467" s="24"/>
      <c r="Q467" s="23"/>
      <c r="R467" s="24"/>
      <c r="S467" s="24"/>
      <c r="T467" s="24"/>
      <c r="U467" s="24"/>
    </row>
    <row r="468" spans="5:21" ht="12.75">
      <c r="E468" s="23"/>
      <c r="F468" s="24"/>
      <c r="H468" s="23"/>
      <c r="J468" s="201"/>
      <c r="K468" s="201"/>
      <c r="L468" s="201"/>
      <c r="N468" s="24"/>
      <c r="P468" s="24"/>
      <c r="Q468" s="23"/>
      <c r="R468" s="24"/>
      <c r="S468" s="24"/>
      <c r="T468" s="24"/>
      <c r="U468" s="24"/>
    </row>
    <row r="469" spans="5:21" ht="12.75">
      <c r="E469" s="23"/>
      <c r="F469" s="24"/>
      <c r="H469" s="23"/>
      <c r="J469" s="201"/>
      <c r="K469" s="201"/>
      <c r="L469" s="201"/>
      <c r="N469" s="24"/>
      <c r="P469" s="24"/>
      <c r="Q469" s="23"/>
      <c r="R469" s="24"/>
      <c r="S469" s="24"/>
      <c r="T469" s="24"/>
      <c r="U469" s="24"/>
    </row>
    <row r="470" spans="5:21" ht="12.75">
      <c r="E470" s="23"/>
      <c r="F470" s="24"/>
      <c r="H470" s="23"/>
      <c r="J470" s="201"/>
      <c r="K470" s="201"/>
      <c r="L470" s="201"/>
      <c r="N470" s="24"/>
      <c r="P470" s="24"/>
      <c r="Q470" s="23"/>
      <c r="R470" s="24"/>
      <c r="S470" s="24"/>
      <c r="T470" s="24"/>
      <c r="U470" s="24"/>
    </row>
    <row r="471" spans="5:21" ht="12.75">
      <c r="E471" s="23"/>
      <c r="F471" s="24"/>
      <c r="H471" s="23"/>
      <c r="J471" s="201"/>
      <c r="K471" s="201"/>
      <c r="L471" s="201"/>
      <c r="N471" s="24"/>
      <c r="P471" s="24"/>
      <c r="Q471" s="23"/>
      <c r="R471" s="24"/>
      <c r="S471" s="24"/>
      <c r="T471" s="24"/>
      <c r="U471" s="24"/>
    </row>
    <row r="472" spans="5:21" ht="12.75">
      <c r="E472" s="23"/>
      <c r="F472" s="24"/>
      <c r="H472" s="23"/>
      <c r="J472" s="201"/>
      <c r="K472" s="201"/>
      <c r="L472" s="201"/>
      <c r="N472" s="24"/>
      <c r="P472" s="24"/>
      <c r="Q472" s="23"/>
      <c r="R472" s="24"/>
      <c r="S472" s="24"/>
      <c r="T472" s="24"/>
      <c r="U472" s="24"/>
    </row>
    <row r="473" spans="5:21" ht="12.75">
      <c r="E473" s="23"/>
      <c r="F473" s="24"/>
      <c r="H473" s="23"/>
      <c r="J473" s="201"/>
      <c r="K473" s="201"/>
      <c r="L473" s="201"/>
      <c r="N473" s="24"/>
      <c r="P473" s="24"/>
      <c r="Q473" s="23"/>
      <c r="R473" s="24"/>
      <c r="S473" s="24"/>
      <c r="T473" s="24"/>
      <c r="U473" s="24"/>
    </row>
    <row r="474" spans="5:21" ht="12.75">
      <c r="E474" s="23"/>
      <c r="F474" s="24"/>
      <c r="H474" s="23"/>
      <c r="J474" s="201"/>
      <c r="K474" s="201"/>
      <c r="L474" s="201"/>
      <c r="N474" s="24"/>
      <c r="P474" s="24"/>
      <c r="Q474" s="23"/>
      <c r="R474" s="24"/>
      <c r="S474" s="24"/>
      <c r="T474" s="24"/>
      <c r="U474" s="24"/>
    </row>
    <row r="475" spans="5:21" ht="12.75">
      <c r="E475" s="23"/>
      <c r="F475" s="24"/>
      <c r="H475" s="23"/>
      <c r="J475" s="201"/>
      <c r="K475" s="201"/>
      <c r="L475" s="201"/>
      <c r="N475" s="24"/>
      <c r="P475" s="24"/>
      <c r="Q475" s="23"/>
      <c r="R475" s="24"/>
      <c r="S475" s="24"/>
      <c r="T475" s="24"/>
      <c r="U475" s="24"/>
    </row>
    <row r="476" spans="5:21" ht="12.75">
      <c r="E476" s="23"/>
      <c r="F476" s="24"/>
      <c r="H476" s="23"/>
      <c r="J476" s="201"/>
      <c r="K476" s="201"/>
      <c r="L476" s="201"/>
      <c r="N476" s="24"/>
      <c r="P476" s="24"/>
      <c r="Q476" s="23"/>
      <c r="R476" s="24"/>
      <c r="S476" s="24"/>
      <c r="T476" s="24"/>
      <c r="U476" s="24"/>
    </row>
    <row r="477" spans="5:21" ht="12.75">
      <c r="E477" s="23"/>
      <c r="F477" s="24"/>
      <c r="H477" s="23"/>
      <c r="J477" s="201"/>
      <c r="K477" s="201"/>
      <c r="L477" s="201"/>
      <c r="N477" s="24"/>
      <c r="P477" s="24"/>
      <c r="Q477" s="23"/>
      <c r="R477" s="24"/>
      <c r="S477" s="24"/>
      <c r="T477" s="24"/>
      <c r="U477" s="24"/>
    </row>
    <row r="478" spans="5:21" ht="12.75">
      <c r="E478" s="23"/>
      <c r="F478" s="24"/>
      <c r="H478" s="23"/>
      <c r="J478" s="201"/>
      <c r="K478" s="201"/>
      <c r="L478" s="201"/>
      <c r="N478" s="24"/>
      <c r="P478" s="24"/>
      <c r="Q478" s="23"/>
      <c r="R478" s="24"/>
      <c r="S478" s="24"/>
      <c r="T478" s="24"/>
      <c r="U478" s="24"/>
    </row>
    <row r="479" spans="5:21" ht="12.75">
      <c r="E479" s="23"/>
      <c r="F479" s="24"/>
      <c r="H479" s="23"/>
      <c r="J479" s="201"/>
      <c r="K479" s="201"/>
      <c r="L479" s="201"/>
      <c r="N479" s="24"/>
      <c r="P479" s="24"/>
      <c r="Q479" s="23"/>
      <c r="R479" s="24"/>
      <c r="S479" s="24"/>
      <c r="T479" s="24"/>
      <c r="U479" s="24"/>
    </row>
    <row r="480" spans="5:21" ht="12.75">
      <c r="E480" s="23"/>
      <c r="F480" s="24"/>
      <c r="H480" s="23"/>
      <c r="J480" s="201"/>
      <c r="K480" s="201"/>
      <c r="L480" s="201"/>
      <c r="N480" s="24"/>
      <c r="P480" s="24"/>
      <c r="Q480" s="23"/>
      <c r="R480" s="24"/>
      <c r="S480" s="24"/>
      <c r="T480" s="24"/>
      <c r="U480" s="24"/>
    </row>
    <row r="481" spans="5:21" ht="12.75">
      <c r="E481" s="23"/>
      <c r="F481" s="24"/>
      <c r="H481" s="23"/>
      <c r="J481" s="201"/>
      <c r="K481" s="201"/>
      <c r="L481" s="201"/>
      <c r="N481" s="24"/>
      <c r="P481" s="24"/>
      <c r="Q481" s="23"/>
      <c r="R481" s="24"/>
      <c r="S481" s="24"/>
      <c r="T481" s="24"/>
      <c r="U481" s="24"/>
    </row>
    <row r="482" spans="5:21" ht="12.75">
      <c r="E482" s="23"/>
      <c r="F482" s="24"/>
      <c r="H482" s="23"/>
      <c r="J482" s="201"/>
      <c r="K482" s="201"/>
      <c r="L482" s="201"/>
      <c r="N482" s="24"/>
      <c r="P482" s="24"/>
      <c r="Q482" s="23"/>
      <c r="R482" s="24"/>
      <c r="S482" s="24"/>
      <c r="T482" s="24"/>
      <c r="U482" s="24"/>
    </row>
    <row r="483" spans="5:21" ht="12.75">
      <c r="E483" s="23"/>
      <c r="F483" s="24"/>
      <c r="H483" s="23"/>
      <c r="J483" s="201"/>
      <c r="K483" s="201"/>
      <c r="L483" s="201"/>
      <c r="N483" s="24"/>
      <c r="P483" s="24"/>
      <c r="Q483" s="23"/>
      <c r="R483" s="24"/>
      <c r="S483" s="24"/>
      <c r="T483" s="24"/>
      <c r="U483" s="24"/>
    </row>
    <row r="484" spans="5:21" ht="12.75">
      <c r="E484" s="23"/>
      <c r="F484" s="24"/>
      <c r="H484" s="23"/>
      <c r="J484" s="201"/>
      <c r="K484" s="201"/>
      <c r="L484" s="201"/>
      <c r="N484" s="24"/>
      <c r="P484" s="24"/>
      <c r="Q484" s="23"/>
      <c r="R484" s="24"/>
      <c r="S484" s="24"/>
      <c r="T484" s="24"/>
      <c r="U484" s="24"/>
    </row>
    <row r="485" spans="5:21" ht="12.75">
      <c r="E485" s="23"/>
      <c r="F485" s="24"/>
      <c r="H485" s="23"/>
      <c r="J485" s="201"/>
      <c r="K485" s="201"/>
      <c r="L485" s="201"/>
      <c r="N485" s="24"/>
      <c r="P485" s="24"/>
      <c r="Q485" s="23"/>
      <c r="R485" s="24"/>
      <c r="S485" s="24"/>
      <c r="T485" s="24"/>
      <c r="U485" s="24"/>
    </row>
    <row r="486" spans="5:21" ht="12.75">
      <c r="E486" s="23"/>
      <c r="F486" s="24"/>
      <c r="H486" s="23"/>
      <c r="J486" s="201"/>
      <c r="K486" s="201"/>
      <c r="L486" s="201"/>
      <c r="N486" s="24"/>
      <c r="P486" s="24"/>
      <c r="Q486" s="23"/>
      <c r="R486" s="24"/>
      <c r="S486" s="24"/>
      <c r="T486" s="24"/>
      <c r="U486" s="24"/>
    </row>
    <row r="487" spans="5:21" ht="12.75">
      <c r="E487" s="23"/>
      <c r="F487" s="24"/>
      <c r="H487" s="23"/>
      <c r="J487" s="201"/>
      <c r="K487" s="201"/>
      <c r="L487" s="201"/>
      <c r="N487" s="24"/>
      <c r="P487" s="24"/>
      <c r="Q487" s="23"/>
      <c r="R487" s="24"/>
      <c r="S487" s="24"/>
      <c r="T487" s="24"/>
      <c r="U487" s="24"/>
    </row>
    <row r="488" spans="5:21" ht="12.75">
      <c r="E488" s="23"/>
      <c r="F488" s="24"/>
      <c r="H488" s="23"/>
      <c r="J488" s="201"/>
      <c r="K488" s="201"/>
      <c r="L488" s="201"/>
      <c r="N488" s="24"/>
      <c r="P488" s="24"/>
      <c r="Q488" s="23"/>
      <c r="R488" s="24"/>
      <c r="S488" s="24"/>
      <c r="T488" s="24"/>
      <c r="U488" s="24"/>
    </row>
    <row r="489" spans="5:21" ht="12.75">
      <c r="E489" s="23"/>
      <c r="F489" s="24"/>
      <c r="H489" s="23"/>
      <c r="J489" s="201"/>
      <c r="K489" s="201"/>
      <c r="L489" s="201"/>
      <c r="N489" s="24"/>
      <c r="P489" s="24"/>
      <c r="Q489" s="23"/>
      <c r="R489" s="24"/>
      <c r="S489" s="24"/>
      <c r="T489" s="24"/>
      <c r="U489" s="24"/>
    </row>
    <row r="490" spans="5:21" ht="12.75">
      <c r="E490" s="23"/>
      <c r="F490" s="24"/>
      <c r="H490" s="23"/>
      <c r="J490" s="201"/>
      <c r="K490" s="201"/>
      <c r="L490" s="201"/>
      <c r="N490" s="24"/>
      <c r="P490" s="24"/>
      <c r="Q490" s="23"/>
      <c r="R490" s="24"/>
      <c r="S490" s="24"/>
      <c r="T490" s="24"/>
      <c r="U490" s="24"/>
    </row>
    <row r="491" spans="5:21" ht="12.75">
      <c r="E491" s="23"/>
      <c r="F491" s="24"/>
      <c r="H491" s="23"/>
      <c r="J491" s="201"/>
      <c r="K491" s="201"/>
      <c r="L491" s="201"/>
      <c r="N491" s="24"/>
      <c r="P491" s="24"/>
      <c r="Q491" s="23"/>
      <c r="R491" s="24"/>
      <c r="S491" s="24"/>
      <c r="T491" s="24"/>
      <c r="U491" s="24"/>
    </row>
    <row r="492" spans="5:21" ht="12.75">
      <c r="E492" s="23"/>
      <c r="F492" s="24"/>
      <c r="H492" s="23"/>
      <c r="J492" s="201"/>
      <c r="K492" s="201"/>
      <c r="L492" s="201"/>
      <c r="N492" s="24"/>
      <c r="P492" s="24"/>
      <c r="Q492" s="23"/>
      <c r="R492" s="24"/>
      <c r="S492" s="24"/>
      <c r="T492" s="24"/>
      <c r="U492" s="24"/>
    </row>
    <row r="493" spans="5:21" ht="12.75">
      <c r="E493" s="23"/>
      <c r="F493" s="24"/>
      <c r="H493" s="23"/>
      <c r="J493" s="201"/>
      <c r="K493" s="201"/>
      <c r="L493" s="201"/>
      <c r="N493" s="24"/>
      <c r="P493" s="24"/>
      <c r="Q493" s="23"/>
      <c r="R493" s="24"/>
      <c r="S493" s="24"/>
      <c r="T493" s="24"/>
      <c r="U493" s="24"/>
    </row>
    <row r="494" spans="5:21" ht="12.75">
      <c r="E494" s="23"/>
      <c r="F494" s="24"/>
      <c r="H494" s="23"/>
      <c r="J494" s="201"/>
      <c r="K494" s="201"/>
      <c r="L494" s="201"/>
      <c r="N494" s="24"/>
      <c r="P494" s="24"/>
      <c r="Q494" s="23"/>
      <c r="R494" s="24"/>
      <c r="S494" s="24"/>
      <c r="T494" s="24"/>
      <c r="U494" s="24"/>
    </row>
    <row r="495" spans="5:21" ht="12.75">
      <c r="E495" s="23"/>
      <c r="F495" s="24"/>
      <c r="H495" s="23"/>
      <c r="J495" s="201"/>
      <c r="K495" s="201"/>
      <c r="L495" s="201"/>
      <c r="N495" s="24"/>
      <c r="P495" s="24"/>
      <c r="Q495" s="23"/>
      <c r="R495" s="24"/>
      <c r="S495" s="24"/>
      <c r="T495" s="24"/>
      <c r="U495" s="24"/>
    </row>
    <row r="496" spans="5:21" ht="12.75">
      <c r="E496" s="23"/>
      <c r="F496" s="24"/>
      <c r="H496" s="23"/>
      <c r="J496" s="201"/>
      <c r="K496" s="201"/>
      <c r="L496" s="201"/>
      <c r="N496" s="24"/>
      <c r="P496" s="24"/>
      <c r="Q496" s="23"/>
      <c r="R496" s="24"/>
      <c r="S496" s="24"/>
      <c r="T496" s="24"/>
      <c r="U496" s="24"/>
    </row>
    <row r="497" spans="5:21" ht="12.75">
      <c r="E497" s="23"/>
      <c r="F497" s="24"/>
      <c r="H497" s="23"/>
      <c r="J497" s="201"/>
      <c r="K497" s="201"/>
      <c r="L497" s="201"/>
      <c r="N497" s="24"/>
      <c r="P497" s="24"/>
      <c r="Q497" s="23"/>
      <c r="R497" s="24"/>
      <c r="S497" s="24"/>
      <c r="T497" s="24"/>
      <c r="U497" s="24"/>
    </row>
    <row r="498" spans="5:21" ht="12.75">
      <c r="E498" s="23"/>
      <c r="F498" s="24"/>
      <c r="H498" s="23"/>
      <c r="J498" s="201"/>
      <c r="K498" s="201"/>
      <c r="L498" s="201"/>
      <c r="N498" s="24"/>
      <c r="P498" s="24"/>
      <c r="Q498" s="23"/>
      <c r="R498" s="24"/>
      <c r="S498" s="24"/>
      <c r="T498" s="24"/>
      <c r="U498" s="24"/>
    </row>
    <row r="499" spans="5:21" ht="12.75">
      <c r="E499" s="23"/>
      <c r="F499" s="24"/>
      <c r="H499" s="23"/>
      <c r="J499" s="201"/>
      <c r="K499" s="201"/>
      <c r="L499" s="201"/>
      <c r="N499" s="24"/>
      <c r="P499" s="24"/>
      <c r="Q499" s="23"/>
      <c r="R499" s="24"/>
      <c r="S499" s="24"/>
      <c r="T499" s="24"/>
      <c r="U499" s="24"/>
    </row>
    <row r="500" spans="5:21" ht="12.75">
      <c r="E500" s="23"/>
      <c r="F500" s="24"/>
      <c r="H500" s="23"/>
      <c r="J500" s="201"/>
      <c r="K500" s="201"/>
      <c r="L500" s="201"/>
      <c r="N500" s="24"/>
      <c r="P500" s="24"/>
      <c r="Q500" s="23"/>
      <c r="R500" s="24"/>
      <c r="S500" s="24"/>
      <c r="T500" s="24"/>
      <c r="U500" s="24"/>
    </row>
    <row r="501" spans="5:21" ht="12.75">
      <c r="E501" s="23"/>
      <c r="F501" s="24"/>
      <c r="H501" s="23"/>
      <c r="J501" s="201"/>
      <c r="K501" s="201"/>
      <c r="L501" s="201"/>
      <c r="N501" s="24"/>
      <c r="P501" s="24"/>
      <c r="Q501" s="23"/>
      <c r="R501" s="24"/>
      <c r="S501" s="24"/>
      <c r="T501" s="24"/>
      <c r="U501" s="24"/>
    </row>
    <row r="502" spans="5:21" ht="12.75">
      <c r="E502" s="23"/>
      <c r="F502" s="24"/>
      <c r="H502" s="23"/>
      <c r="J502" s="201"/>
      <c r="K502" s="201"/>
      <c r="L502" s="201"/>
      <c r="N502" s="24"/>
      <c r="P502" s="24"/>
      <c r="Q502" s="23"/>
      <c r="R502" s="24"/>
      <c r="S502" s="24"/>
      <c r="T502" s="24"/>
      <c r="U502" s="24"/>
    </row>
    <row r="503" spans="5:21" ht="12.75">
      <c r="E503" s="23"/>
      <c r="F503" s="24"/>
      <c r="H503" s="23"/>
      <c r="J503" s="201"/>
      <c r="K503" s="201"/>
      <c r="L503" s="201"/>
      <c r="N503" s="24"/>
      <c r="P503" s="24"/>
      <c r="Q503" s="23"/>
      <c r="R503" s="24"/>
      <c r="S503" s="24"/>
      <c r="T503" s="24"/>
      <c r="U503" s="24"/>
    </row>
    <row r="504" spans="5:21" ht="12.75">
      <c r="E504" s="23"/>
      <c r="F504" s="24"/>
      <c r="H504" s="23"/>
      <c r="J504" s="201"/>
      <c r="K504" s="201"/>
      <c r="L504" s="201"/>
      <c r="N504" s="24"/>
      <c r="P504" s="24"/>
      <c r="Q504" s="23"/>
      <c r="R504" s="24"/>
      <c r="S504" s="24"/>
      <c r="T504" s="24"/>
      <c r="U504" s="24"/>
    </row>
    <row r="505" spans="5:21" ht="12.75">
      <c r="E505" s="23"/>
      <c r="F505" s="24"/>
      <c r="H505" s="23"/>
      <c r="J505" s="201"/>
      <c r="K505" s="201"/>
      <c r="L505" s="201"/>
      <c r="N505" s="24"/>
      <c r="P505" s="24"/>
      <c r="Q505" s="23"/>
      <c r="R505" s="24"/>
      <c r="S505" s="24"/>
      <c r="T505" s="24"/>
      <c r="U505" s="24"/>
    </row>
    <row r="506" spans="5:21" ht="12.75">
      <c r="E506" s="23"/>
      <c r="F506" s="24"/>
      <c r="H506" s="23"/>
      <c r="J506" s="201"/>
      <c r="K506" s="201"/>
      <c r="L506" s="201"/>
      <c r="N506" s="24"/>
      <c r="P506" s="24"/>
      <c r="Q506" s="23"/>
      <c r="R506" s="24"/>
      <c r="S506" s="24"/>
      <c r="T506" s="24"/>
      <c r="U506" s="24"/>
    </row>
    <row r="507" spans="5:21" ht="12.75">
      <c r="E507" s="23"/>
      <c r="F507" s="24"/>
      <c r="H507" s="23"/>
      <c r="J507" s="201"/>
      <c r="K507" s="201"/>
      <c r="L507" s="201"/>
      <c r="N507" s="24"/>
      <c r="P507" s="24"/>
      <c r="Q507" s="23"/>
      <c r="R507" s="24"/>
      <c r="S507" s="24"/>
      <c r="T507" s="24"/>
      <c r="U507" s="24"/>
    </row>
    <row r="508" spans="5:21" ht="12.75">
      <c r="E508" s="23"/>
      <c r="F508" s="24"/>
      <c r="H508" s="23"/>
      <c r="J508" s="201"/>
      <c r="K508" s="201"/>
      <c r="L508" s="201"/>
      <c r="N508" s="24"/>
      <c r="P508" s="24"/>
      <c r="Q508" s="23"/>
      <c r="R508" s="24"/>
      <c r="S508" s="24"/>
      <c r="T508" s="24"/>
      <c r="U508" s="24"/>
    </row>
    <row r="509" spans="5:21" ht="12.75">
      <c r="E509" s="23"/>
      <c r="F509" s="24"/>
      <c r="H509" s="23"/>
      <c r="J509" s="201"/>
      <c r="K509" s="201"/>
      <c r="L509" s="201"/>
      <c r="N509" s="24"/>
      <c r="P509" s="24"/>
      <c r="Q509" s="23"/>
      <c r="R509" s="24"/>
      <c r="S509" s="24"/>
      <c r="T509" s="24"/>
      <c r="U509" s="24"/>
    </row>
    <row r="510" spans="5:21" ht="12.75">
      <c r="E510" s="23"/>
      <c r="F510" s="24"/>
      <c r="H510" s="23"/>
      <c r="J510" s="201"/>
      <c r="K510" s="201"/>
      <c r="L510" s="201"/>
      <c r="N510" s="24"/>
      <c r="P510" s="24"/>
      <c r="Q510" s="23"/>
      <c r="R510" s="24"/>
      <c r="S510" s="24"/>
      <c r="T510" s="24"/>
      <c r="U510" s="24"/>
    </row>
    <row r="511" spans="5:21" ht="12.75">
      <c r="E511" s="23"/>
      <c r="F511" s="24"/>
      <c r="H511" s="23"/>
      <c r="J511" s="201"/>
      <c r="K511" s="201"/>
      <c r="L511" s="201"/>
      <c r="N511" s="24"/>
      <c r="P511" s="24"/>
      <c r="Q511" s="23"/>
      <c r="R511" s="24"/>
      <c r="S511" s="24"/>
      <c r="T511" s="24"/>
      <c r="U511" s="24"/>
    </row>
    <row r="512" spans="5:21" ht="12.75">
      <c r="E512" s="23"/>
      <c r="F512" s="24"/>
      <c r="H512" s="23"/>
      <c r="J512" s="201"/>
      <c r="K512" s="201"/>
      <c r="L512" s="201"/>
      <c r="N512" s="24"/>
      <c r="P512" s="24"/>
      <c r="Q512" s="23"/>
      <c r="R512" s="24"/>
      <c r="S512" s="24"/>
      <c r="T512" s="24"/>
      <c r="U512" s="24"/>
    </row>
    <row r="513" spans="5:21" ht="12.75">
      <c r="E513" s="23"/>
      <c r="F513" s="24"/>
      <c r="H513" s="23"/>
      <c r="J513" s="201"/>
      <c r="K513" s="201"/>
      <c r="L513" s="201"/>
      <c r="N513" s="24"/>
      <c r="P513" s="24"/>
      <c r="Q513" s="23"/>
      <c r="R513" s="24"/>
      <c r="S513" s="24"/>
      <c r="T513" s="24"/>
      <c r="U513" s="24"/>
    </row>
    <row r="514" spans="5:21" ht="12.75">
      <c r="E514" s="23"/>
      <c r="F514" s="24"/>
      <c r="H514" s="23"/>
      <c r="J514" s="201"/>
      <c r="K514" s="201"/>
      <c r="L514" s="201"/>
      <c r="N514" s="24"/>
      <c r="P514" s="24"/>
      <c r="Q514" s="23"/>
      <c r="R514" s="24"/>
      <c r="S514" s="24"/>
      <c r="T514" s="24"/>
      <c r="U514" s="24"/>
    </row>
    <row r="515" spans="5:21" ht="12.75">
      <c r="E515" s="23"/>
      <c r="F515" s="24"/>
      <c r="H515" s="23"/>
      <c r="J515" s="201"/>
      <c r="K515" s="201"/>
      <c r="L515" s="201"/>
      <c r="N515" s="24"/>
      <c r="P515" s="24"/>
      <c r="Q515" s="23"/>
      <c r="R515" s="24"/>
      <c r="S515" s="24"/>
      <c r="T515" s="24"/>
      <c r="U515" s="24"/>
    </row>
    <row r="516" spans="5:21" ht="12.75">
      <c r="E516" s="23"/>
      <c r="F516" s="24"/>
      <c r="H516" s="23"/>
      <c r="J516" s="201"/>
      <c r="K516" s="201"/>
      <c r="L516" s="201"/>
      <c r="N516" s="24"/>
      <c r="P516" s="24"/>
      <c r="Q516" s="23"/>
      <c r="R516" s="24"/>
      <c r="S516" s="24"/>
      <c r="T516" s="24"/>
      <c r="U516" s="24"/>
    </row>
    <row r="517" spans="5:21" ht="12.75">
      <c r="E517" s="23"/>
      <c r="F517" s="24"/>
      <c r="H517" s="23"/>
      <c r="J517" s="201"/>
      <c r="K517" s="201"/>
      <c r="L517" s="201"/>
      <c r="N517" s="24"/>
      <c r="P517" s="24"/>
      <c r="Q517" s="23"/>
      <c r="R517" s="24"/>
      <c r="S517" s="24"/>
      <c r="T517" s="24"/>
      <c r="U517" s="24"/>
    </row>
    <row r="518" spans="5:21" ht="12.75">
      <c r="E518" s="23"/>
      <c r="F518" s="24"/>
      <c r="H518" s="23"/>
      <c r="J518" s="201"/>
      <c r="K518" s="201"/>
      <c r="L518" s="201"/>
      <c r="N518" s="24"/>
      <c r="P518" s="24"/>
      <c r="Q518" s="23"/>
      <c r="R518" s="24"/>
      <c r="S518" s="24"/>
      <c r="T518" s="24"/>
      <c r="U518" s="24"/>
    </row>
    <row r="519" spans="5:21" ht="12.75">
      <c r="E519" s="23"/>
      <c r="F519" s="24"/>
      <c r="H519" s="23"/>
      <c r="J519" s="201"/>
      <c r="K519" s="201"/>
      <c r="L519" s="201"/>
      <c r="N519" s="24"/>
      <c r="P519" s="24"/>
      <c r="Q519" s="23"/>
      <c r="R519" s="24"/>
      <c r="S519" s="24"/>
      <c r="T519" s="24"/>
      <c r="U519" s="24"/>
    </row>
    <row r="520" spans="5:21" ht="12.75">
      <c r="E520" s="23"/>
      <c r="F520" s="24"/>
      <c r="H520" s="23"/>
      <c r="J520" s="201"/>
      <c r="K520" s="201"/>
      <c r="L520" s="201"/>
      <c r="N520" s="24"/>
      <c r="P520" s="24"/>
      <c r="Q520" s="23"/>
      <c r="R520" s="24"/>
      <c r="S520" s="24"/>
      <c r="T520" s="24"/>
      <c r="U520" s="24"/>
    </row>
    <row r="521" spans="5:21" ht="12.75">
      <c r="E521" s="23"/>
      <c r="F521" s="24"/>
      <c r="H521" s="23"/>
      <c r="J521" s="201"/>
      <c r="K521" s="201"/>
      <c r="L521" s="201"/>
      <c r="N521" s="24"/>
      <c r="P521" s="24"/>
      <c r="Q521" s="23"/>
      <c r="R521" s="24"/>
      <c r="S521" s="24"/>
      <c r="T521" s="24"/>
      <c r="U521" s="24"/>
    </row>
    <row r="522" spans="5:21" ht="12.75">
      <c r="E522" s="23"/>
      <c r="F522" s="24"/>
      <c r="H522" s="23"/>
      <c r="J522" s="201"/>
      <c r="K522" s="201"/>
      <c r="L522" s="201"/>
      <c r="N522" s="24"/>
      <c r="P522" s="24"/>
      <c r="Q522" s="23"/>
      <c r="R522" s="24"/>
      <c r="S522" s="24"/>
      <c r="T522" s="24"/>
      <c r="U522" s="24"/>
    </row>
    <row r="523" spans="5:21" ht="12.75">
      <c r="E523" s="23"/>
      <c r="F523" s="24"/>
      <c r="H523" s="23"/>
      <c r="J523" s="201"/>
      <c r="K523" s="201"/>
      <c r="L523" s="201"/>
      <c r="N523" s="24"/>
      <c r="P523" s="24"/>
      <c r="Q523" s="23"/>
      <c r="R523" s="24"/>
      <c r="S523" s="24"/>
      <c r="T523" s="24"/>
      <c r="U523" s="24"/>
    </row>
    <row r="524" spans="5:21" ht="12.75">
      <c r="E524" s="23"/>
      <c r="F524" s="24"/>
      <c r="H524" s="23"/>
      <c r="J524" s="201"/>
      <c r="K524" s="201"/>
      <c r="L524" s="201"/>
      <c r="N524" s="24"/>
      <c r="P524" s="24"/>
      <c r="Q524" s="23"/>
      <c r="R524" s="24"/>
      <c r="S524" s="24"/>
      <c r="T524" s="24"/>
      <c r="U524" s="24"/>
    </row>
    <row r="525" spans="5:21" ht="12.75">
      <c r="E525" s="23"/>
      <c r="F525" s="24"/>
      <c r="H525" s="23"/>
      <c r="J525" s="201"/>
      <c r="K525" s="201"/>
      <c r="L525" s="201"/>
      <c r="N525" s="24"/>
      <c r="P525" s="24"/>
      <c r="Q525" s="23"/>
      <c r="R525" s="24"/>
      <c r="S525" s="24"/>
      <c r="T525" s="24"/>
      <c r="U525" s="24"/>
    </row>
    <row r="526" spans="5:21" ht="12.75">
      <c r="E526" s="23"/>
      <c r="F526" s="24"/>
      <c r="H526" s="23"/>
      <c r="J526" s="201"/>
      <c r="K526" s="201"/>
      <c r="L526" s="201"/>
      <c r="N526" s="24"/>
      <c r="P526" s="24"/>
      <c r="Q526" s="23"/>
      <c r="R526" s="24"/>
      <c r="S526" s="24"/>
      <c r="T526" s="24"/>
      <c r="U526" s="24"/>
    </row>
    <row r="527" spans="5:21" ht="12.75">
      <c r="E527" s="23"/>
      <c r="F527" s="24"/>
      <c r="H527" s="23"/>
      <c r="J527" s="201"/>
      <c r="K527" s="201"/>
      <c r="L527" s="201"/>
      <c r="N527" s="24"/>
      <c r="P527" s="24"/>
      <c r="Q527" s="23"/>
      <c r="R527" s="24"/>
      <c r="S527" s="24"/>
      <c r="T527" s="24"/>
      <c r="U527" s="24"/>
    </row>
    <row r="528" spans="5:21" ht="12.75">
      <c r="E528" s="23"/>
      <c r="F528" s="24"/>
      <c r="H528" s="23"/>
      <c r="J528" s="201"/>
      <c r="K528" s="201"/>
      <c r="L528" s="201"/>
      <c r="N528" s="24"/>
      <c r="P528" s="24"/>
      <c r="Q528" s="23"/>
      <c r="R528" s="24"/>
      <c r="S528" s="24"/>
      <c r="T528" s="24"/>
      <c r="U528" s="24"/>
    </row>
    <row r="529" spans="5:21" ht="12.75">
      <c r="E529" s="23"/>
      <c r="F529" s="24"/>
      <c r="H529" s="23"/>
      <c r="J529" s="201"/>
      <c r="K529" s="201"/>
      <c r="L529" s="201"/>
      <c r="N529" s="24"/>
      <c r="P529" s="24"/>
      <c r="Q529" s="23"/>
      <c r="R529" s="24"/>
      <c r="S529" s="24"/>
      <c r="T529" s="24"/>
      <c r="U529" s="24"/>
    </row>
    <row r="530" spans="5:21" ht="12.75">
      <c r="E530" s="23"/>
      <c r="F530" s="24"/>
      <c r="H530" s="23"/>
      <c r="J530" s="201"/>
      <c r="K530" s="201"/>
      <c r="L530" s="201"/>
      <c r="N530" s="24"/>
      <c r="P530" s="24"/>
      <c r="Q530" s="23"/>
      <c r="R530" s="24"/>
      <c r="S530" s="24"/>
      <c r="T530" s="24"/>
      <c r="U530" s="24"/>
    </row>
    <row r="531" spans="5:21" ht="12.75">
      <c r="E531" s="23"/>
      <c r="F531" s="24"/>
      <c r="H531" s="23"/>
      <c r="J531" s="201"/>
      <c r="K531" s="201"/>
      <c r="L531" s="201"/>
      <c r="N531" s="24"/>
      <c r="P531" s="24"/>
      <c r="Q531" s="23"/>
      <c r="R531" s="24"/>
      <c r="S531" s="24"/>
      <c r="T531" s="24"/>
      <c r="U531" s="24"/>
    </row>
    <row r="532" spans="5:21" ht="12.75">
      <c r="E532" s="23"/>
      <c r="F532" s="24"/>
      <c r="H532" s="23"/>
      <c r="J532" s="201"/>
      <c r="K532" s="201"/>
      <c r="L532" s="201"/>
      <c r="N532" s="24"/>
      <c r="P532" s="24"/>
      <c r="Q532" s="23"/>
      <c r="R532" s="24"/>
      <c r="S532" s="24"/>
      <c r="T532" s="24"/>
      <c r="U532" s="24"/>
    </row>
    <row r="533" spans="5:21" ht="12.75">
      <c r="E533" s="23"/>
      <c r="F533" s="24"/>
      <c r="H533" s="23"/>
      <c r="J533" s="201"/>
      <c r="K533" s="201"/>
      <c r="L533" s="201"/>
      <c r="N533" s="24"/>
      <c r="P533" s="24"/>
      <c r="Q533" s="23"/>
      <c r="R533" s="24"/>
      <c r="S533" s="24"/>
      <c r="T533" s="24"/>
      <c r="U533" s="24"/>
    </row>
    <row r="534" spans="5:21" ht="12.75">
      <c r="E534" s="23"/>
      <c r="F534" s="24"/>
      <c r="H534" s="23"/>
      <c r="J534" s="201"/>
      <c r="K534" s="201"/>
      <c r="L534" s="201"/>
      <c r="N534" s="24"/>
      <c r="P534" s="24"/>
      <c r="Q534" s="23"/>
      <c r="R534" s="24"/>
      <c r="S534" s="24"/>
      <c r="T534" s="24"/>
      <c r="U534" s="24"/>
    </row>
    <row r="535" spans="5:21" ht="12.75">
      <c r="E535" s="23"/>
      <c r="F535" s="24"/>
      <c r="H535" s="23"/>
      <c r="J535" s="201"/>
      <c r="K535" s="201"/>
      <c r="L535" s="201"/>
      <c r="N535" s="24"/>
      <c r="P535" s="24"/>
      <c r="Q535" s="23"/>
      <c r="R535" s="24"/>
      <c r="S535" s="24"/>
      <c r="T535" s="24"/>
      <c r="U535" s="24"/>
    </row>
    <row r="536" spans="5:21" ht="12.75">
      <c r="E536" s="23"/>
      <c r="F536" s="24"/>
      <c r="H536" s="23"/>
      <c r="J536" s="201"/>
      <c r="K536" s="201"/>
      <c r="L536" s="201"/>
      <c r="N536" s="24"/>
      <c r="P536" s="24"/>
      <c r="Q536" s="23"/>
      <c r="R536" s="24"/>
      <c r="S536" s="24"/>
      <c r="T536" s="24"/>
      <c r="U536" s="24"/>
    </row>
    <row r="537" spans="5:21" ht="12.75">
      <c r="E537" s="23"/>
      <c r="F537" s="24"/>
      <c r="H537" s="23"/>
      <c r="J537" s="201"/>
      <c r="K537" s="201"/>
      <c r="L537" s="201"/>
      <c r="N537" s="24"/>
      <c r="P537" s="24"/>
      <c r="Q537" s="23"/>
      <c r="R537" s="24"/>
      <c r="S537" s="24"/>
      <c r="T537" s="24"/>
      <c r="U537" s="24"/>
    </row>
    <row r="538" spans="5:21" ht="12.75">
      <c r="E538" s="23"/>
      <c r="F538" s="24"/>
      <c r="H538" s="23"/>
      <c r="J538" s="201"/>
      <c r="K538" s="201"/>
      <c r="L538" s="201"/>
      <c r="N538" s="24"/>
      <c r="P538" s="24"/>
      <c r="Q538" s="23"/>
      <c r="R538" s="24"/>
      <c r="S538" s="24"/>
      <c r="T538" s="24"/>
      <c r="U538" s="24"/>
    </row>
    <row r="539" spans="5:21" ht="12.75">
      <c r="E539" s="23"/>
      <c r="F539" s="24"/>
      <c r="H539" s="23"/>
      <c r="J539" s="201"/>
      <c r="K539" s="201"/>
      <c r="L539" s="201"/>
      <c r="N539" s="24"/>
      <c r="P539" s="24"/>
      <c r="Q539" s="23"/>
      <c r="R539" s="24"/>
      <c r="S539" s="24"/>
      <c r="T539" s="24"/>
      <c r="U539" s="24"/>
    </row>
    <row r="540" spans="5:21" ht="12.75">
      <c r="E540" s="23"/>
      <c r="F540" s="24"/>
      <c r="H540" s="23"/>
      <c r="J540" s="201"/>
      <c r="K540" s="201"/>
      <c r="L540" s="201"/>
      <c r="N540" s="24"/>
      <c r="P540" s="24"/>
      <c r="Q540" s="23"/>
      <c r="R540" s="24"/>
      <c r="S540" s="24"/>
      <c r="T540" s="24"/>
      <c r="U540" s="24"/>
    </row>
    <row r="541" spans="5:21" ht="12.75">
      <c r="E541" s="23"/>
      <c r="F541" s="24"/>
      <c r="H541" s="23"/>
      <c r="J541" s="201"/>
      <c r="K541" s="201"/>
      <c r="L541" s="201"/>
      <c r="N541" s="24"/>
      <c r="P541" s="24"/>
      <c r="Q541" s="23"/>
      <c r="R541" s="24"/>
      <c r="S541" s="24"/>
      <c r="T541" s="24"/>
      <c r="U541" s="24"/>
    </row>
    <row r="542" spans="5:21" ht="12.75">
      <c r="E542" s="23"/>
      <c r="F542" s="24"/>
      <c r="H542" s="23"/>
      <c r="J542" s="201"/>
      <c r="K542" s="201"/>
      <c r="L542" s="201"/>
      <c r="N542" s="24"/>
      <c r="P542" s="24"/>
      <c r="Q542" s="23"/>
      <c r="R542" s="24"/>
      <c r="S542" s="24"/>
      <c r="T542" s="24"/>
      <c r="U542" s="24"/>
    </row>
    <row r="543" spans="5:21" ht="12.75">
      <c r="E543" s="23"/>
      <c r="F543" s="24"/>
      <c r="H543" s="23"/>
      <c r="J543" s="201"/>
      <c r="K543" s="201"/>
      <c r="L543" s="201"/>
      <c r="N543" s="24"/>
      <c r="P543" s="24"/>
      <c r="Q543" s="23"/>
      <c r="R543" s="24"/>
      <c r="S543" s="24"/>
      <c r="T543" s="24"/>
      <c r="U543" s="24"/>
    </row>
    <row r="544" spans="5:21" ht="12.75">
      <c r="E544" s="23"/>
      <c r="F544" s="24"/>
      <c r="H544" s="23"/>
      <c r="J544" s="201"/>
      <c r="K544" s="201"/>
      <c r="L544" s="201"/>
      <c r="N544" s="24"/>
      <c r="P544" s="24"/>
      <c r="Q544" s="23"/>
      <c r="R544" s="24"/>
      <c r="S544" s="24"/>
      <c r="T544" s="24"/>
      <c r="U544" s="24"/>
    </row>
    <row r="545" spans="5:21" ht="12.75">
      <c r="E545" s="23"/>
      <c r="F545" s="24"/>
      <c r="H545" s="23"/>
      <c r="J545" s="201"/>
      <c r="K545" s="201"/>
      <c r="L545" s="201"/>
      <c r="N545" s="24"/>
      <c r="P545" s="24"/>
      <c r="Q545" s="23"/>
      <c r="R545" s="24"/>
      <c r="S545" s="24"/>
      <c r="T545" s="24"/>
      <c r="U545" s="24"/>
    </row>
    <row r="546" spans="5:21" ht="12.75">
      <c r="E546" s="23"/>
      <c r="F546" s="24"/>
      <c r="H546" s="23"/>
      <c r="J546" s="201"/>
      <c r="K546" s="201"/>
      <c r="L546" s="201"/>
      <c r="N546" s="24"/>
      <c r="P546" s="24"/>
      <c r="Q546" s="23"/>
      <c r="R546" s="24"/>
      <c r="S546" s="24"/>
      <c r="T546" s="24"/>
      <c r="U546" s="24"/>
    </row>
    <row r="547" spans="5:21" ht="12.75">
      <c r="E547" s="23"/>
      <c r="F547" s="24"/>
      <c r="H547" s="23"/>
      <c r="J547" s="201"/>
      <c r="K547" s="201"/>
      <c r="L547" s="201"/>
      <c r="N547" s="24"/>
      <c r="P547" s="24"/>
      <c r="Q547" s="23"/>
      <c r="R547" s="24"/>
      <c r="S547" s="24"/>
      <c r="T547" s="24"/>
      <c r="U547" s="24"/>
    </row>
    <row r="548" spans="5:21" ht="12.75">
      <c r="E548" s="23"/>
      <c r="F548" s="24"/>
      <c r="H548" s="23"/>
      <c r="J548" s="201"/>
      <c r="K548" s="201"/>
      <c r="L548" s="201"/>
      <c r="N548" s="24"/>
      <c r="P548" s="24"/>
      <c r="Q548" s="23"/>
      <c r="R548" s="24"/>
      <c r="S548" s="24"/>
      <c r="T548" s="24"/>
      <c r="U548" s="24"/>
    </row>
    <row r="549" spans="5:21" ht="12.75">
      <c r="E549" s="23"/>
      <c r="F549" s="24"/>
      <c r="H549" s="23"/>
      <c r="J549" s="201"/>
      <c r="K549" s="201"/>
      <c r="L549" s="201"/>
      <c r="N549" s="24"/>
      <c r="P549" s="24"/>
      <c r="Q549" s="23"/>
      <c r="R549" s="24"/>
      <c r="S549" s="24"/>
      <c r="T549" s="24"/>
      <c r="U549" s="24"/>
    </row>
    <row r="550" spans="5:21" ht="12.75">
      <c r="E550" s="23"/>
      <c r="F550" s="24"/>
      <c r="H550" s="23"/>
      <c r="J550" s="201"/>
      <c r="K550" s="201"/>
      <c r="L550" s="201"/>
      <c r="N550" s="24"/>
      <c r="P550" s="24"/>
      <c r="Q550" s="23"/>
      <c r="R550" s="24"/>
      <c r="S550" s="24"/>
      <c r="T550" s="24"/>
      <c r="U550" s="24"/>
    </row>
    <row r="551" spans="5:21" ht="12.75">
      <c r="E551" s="23"/>
      <c r="F551" s="24"/>
      <c r="H551" s="23"/>
      <c r="J551" s="201"/>
      <c r="K551" s="201"/>
      <c r="L551" s="201"/>
      <c r="N551" s="24"/>
      <c r="P551" s="24"/>
      <c r="Q551" s="23"/>
      <c r="R551" s="24"/>
      <c r="S551" s="24"/>
      <c r="T551" s="24"/>
      <c r="U551" s="24"/>
    </row>
    <row r="552" spans="5:21" ht="12.75">
      <c r="E552" s="23"/>
      <c r="F552" s="24"/>
      <c r="H552" s="23"/>
      <c r="J552" s="201"/>
      <c r="K552" s="201"/>
      <c r="L552" s="201"/>
      <c r="N552" s="24"/>
      <c r="P552" s="24"/>
      <c r="Q552" s="23"/>
      <c r="R552" s="24"/>
      <c r="S552" s="24"/>
      <c r="T552" s="24"/>
      <c r="U552" s="24"/>
    </row>
    <row r="553" spans="5:21" ht="12.75">
      <c r="E553" s="23"/>
      <c r="F553" s="24"/>
      <c r="H553" s="23"/>
      <c r="J553" s="201"/>
      <c r="K553" s="201"/>
      <c r="L553" s="201"/>
      <c r="N553" s="24"/>
      <c r="P553" s="24"/>
      <c r="Q553" s="23"/>
      <c r="R553" s="24"/>
      <c r="S553" s="24"/>
      <c r="T553" s="24"/>
      <c r="U553" s="24"/>
    </row>
    <row r="554" spans="5:21" ht="12.75">
      <c r="E554" s="23"/>
      <c r="F554" s="24"/>
      <c r="H554" s="23"/>
      <c r="J554" s="201"/>
      <c r="K554" s="201"/>
      <c r="L554" s="201"/>
      <c r="N554" s="24"/>
      <c r="P554" s="24"/>
      <c r="Q554" s="23"/>
      <c r="R554" s="24"/>
      <c r="S554" s="24"/>
      <c r="T554" s="24"/>
      <c r="U554" s="24"/>
    </row>
    <row r="555" spans="5:21" ht="12.75">
      <c r="E555" s="23"/>
      <c r="F555" s="24"/>
      <c r="H555" s="23"/>
      <c r="J555" s="201"/>
      <c r="K555" s="201"/>
      <c r="L555" s="201"/>
      <c r="N555" s="24"/>
      <c r="P555" s="24"/>
      <c r="Q555" s="23"/>
      <c r="R555" s="24"/>
      <c r="S555" s="24"/>
      <c r="T555" s="24"/>
      <c r="U555" s="24"/>
    </row>
    <row r="556" spans="5:21" ht="12.75">
      <c r="E556" s="23"/>
      <c r="F556" s="24"/>
      <c r="H556" s="23"/>
      <c r="J556" s="201"/>
      <c r="K556" s="201"/>
      <c r="L556" s="201"/>
      <c r="N556" s="24"/>
      <c r="P556" s="24"/>
      <c r="Q556" s="23"/>
      <c r="R556" s="24"/>
      <c r="S556" s="24"/>
      <c r="T556" s="24"/>
      <c r="U556" s="24"/>
    </row>
    <row r="557" spans="5:21" ht="12.75">
      <c r="E557" s="23"/>
      <c r="F557" s="24"/>
      <c r="H557" s="23"/>
      <c r="J557" s="201"/>
      <c r="K557" s="201"/>
      <c r="L557" s="201"/>
      <c r="N557" s="24"/>
      <c r="P557" s="24"/>
      <c r="Q557" s="23"/>
      <c r="R557" s="24"/>
      <c r="S557" s="24"/>
      <c r="T557" s="24"/>
      <c r="U557" s="24"/>
    </row>
    <row r="558" spans="5:21" ht="12.75">
      <c r="E558" s="23"/>
      <c r="F558" s="24"/>
      <c r="H558" s="23"/>
      <c r="J558" s="201"/>
      <c r="K558" s="201"/>
      <c r="L558" s="201"/>
      <c r="N558" s="24"/>
      <c r="P558" s="24"/>
      <c r="Q558" s="23"/>
      <c r="R558" s="24"/>
      <c r="S558" s="24"/>
      <c r="T558" s="24"/>
      <c r="U558" s="24"/>
    </row>
    <row r="559" spans="5:21" ht="12.75">
      <c r="E559" s="23"/>
      <c r="F559" s="24"/>
      <c r="H559" s="23"/>
      <c r="J559" s="201"/>
      <c r="K559" s="201"/>
      <c r="L559" s="201"/>
      <c r="N559" s="24"/>
      <c r="P559" s="24"/>
      <c r="Q559" s="23"/>
      <c r="R559" s="24"/>
      <c r="S559" s="24"/>
      <c r="T559" s="24"/>
      <c r="U559" s="24"/>
    </row>
    <row r="560" spans="5:21" ht="12.75">
      <c r="E560" s="23"/>
      <c r="F560" s="24"/>
      <c r="H560" s="23"/>
      <c r="J560" s="201"/>
      <c r="K560" s="201"/>
      <c r="L560" s="201"/>
      <c r="N560" s="24"/>
      <c r="P560" s="24"/>
      <c r="Q560" s="23"/>
      <c r="R560" s="24"/>
      <c r="S560" s="24"/>
      <c r="T560" s="24"/>
      <c r="U560" s="24"/>
    </row>
    <row r="561" spans="5:21" ht="12.75">
      <c r="E561" s="23"/>
      <c r="F561" s="24"/>
      <c r="H561" s="23"/>
      <c r="J561" s="201"/>
      <c r="K561" s="201"/>
      <c r="L561" s="201"/>
      <c r="N561" s="24"/>
      <c r="P561" s="24"/>
      <c r="Q561" s="23"/>
      <c r="R561" s="24"/>
      <c r="S561" s="24"/>
      <c r="T561" s="24"/>
      <c r="U561" s="24"/>
    </row>
    <row r="562" spans="5:21" ht="12.75">
      <c r="E562" s="23"/>
      <c r="F562" s="24"/>
      <c r="H562" s="23"/>
      <c r="J562" s="201"/>
      <c r="K562" s="201"/>
      <c r="L562" s="201"/>
      <c r="N562" s="24"/>
      <c r="P562" s="24"/>
      <c r="Q562" s="23"/>
      <c r="R562" s="24"/>
      <c r="S562" s="24"/>
      <c r="T562" s="24"/>
      <c r="U562" s="24"/>
    </row>
    <row r="563" spans="5:21" ht="12.75">
      <c r="E563" s="23"/>
      <c r="F563" s="24"/>
      <c r="H563" s="23"/>
      <c r="J563" s="201"/>
      <c r="K563" s="201"/>
      <c r="L563" s="201"/>
      <c r="N563" s="24"/>
      <c r="P563" s="24"/>
      <c r="Q563" s="23"/>
      <c r="R563" s="24"/>
      <c r="S563" s="24"/>
      <c r="T563" s="24"/>
      <c r="U563" s="24"/>
    </row>
    <row r="564" spans="5:21" ht="12.75">
      <c r="E564" s="23"/>
      <c r="F564" s="24"/>
      <c r="H564" s="23"/>
      <c r="J564" s="201"/>
      <c r="K564" s="201"/>
      <c r="L564" s="201"/>
      <c r="N564" s="24"/>
      <c r="P564" s="24"/>
      <c r="Q564" s="23"/>
      <c r="R564" s="24"/>
      <c r="S564" s="24"/>
      <c r="T564" s="24"/>
      <c r="U564" s="24"/>
    </row>
    <row r="565" spans="5:21" ht="12.75">
      <c r="E565" s="23"/>
      <c r="F565" s="24"/>
      <c r="H565" s="23"/>
      <c r="J565" s="201"/>
      <c r="K565" s="201"/>
      <c r="L565" s="201"/>
      <c r="N565" s="24"/>
      <c r="P565" s="24"/>
      <c r="Q565" s="23"/>
      <c r="R565" s="24"/>
      <c r="S565" s="24"/>
      <c r="T565" s="24"/>
      <c r="U565" s="24"/>
    </row>
    <row r="566" spans="5:21" ht="12.75">
      <c r="E566" s="23"/>
      <c r="F566" s="24"/>
      <c r="H566" s="23"/>
      <c r="J566" s="201"/>
      <c r="K566" s="201"/>
      <c r="L566" s="201"/>
      <c r="N566" s="24"/>
      <c r="P566" s="24"/>
      <c r="Q566" s="23"/>
      <c r="R566" s="24"/>
      <c r="S566" s="24"/>
      <c r="T566" s="24"/>
      <c r="U566" s="24"/>
    </row>
    <row r="567" spans="5:21" ht="12.75">
      <c r="E567" s="23"/>
      <c r="F567" s="24"/>
      <c r="H567" s="23"/>
      <c r="J567" s="201"/>
      <c r="K567" s="201"/>
      <c r="L567" s="201"/>
      <c r="N567" s="24"/>
      <c r="P567" s="24"/>
      <c r="Q567" s="23"/>
      <c r="R567" s="24"/>
      <c r="S567" s="24"/>
      <c r="T567" s="24"/>
      <c r="U567" s="24"/>
    </row>
    <row r="568" spans="5:21" ht="12.75">
      <c r="E568" s="23"/>
      <c r="F568" s="24"/>
      <c r="H568" s="23"/>
      <c r="J568" s="201"/>
      <c r="K568" s="201"/>
      <c r="L568" s="201"/>
      <c r="N568" s="24"/>
      <c r="P568" s="24"/>
      <c r="Q568" s="23"/>
      <c r="R568" s="24"/>
      <c r="S568" s="24"/>
      <c r="T568" s="24"/>
      <c r="U568" s="24"/>
    </row>
    <row r="569" spans="5:21" ht="12.75">
      <c r="E569" s="23"/>
      <c r="F569" s="24"/>
      <c r="H569" s="23"/>
      <c r="J569" s="201"/>
      <c r="K569" s="201"/>
      <c r="L569" s="201"/>
      <c r="N569" s="24"/>
      <c r="P569" s="24"/>
      <c r="Q569" s="23"/>
      <c r="R569" s="24"/>
      <c r="S569" s="24"/>
      <c r="T569" s="24"/>
      <c r="U569" s="24"/>
    </row>
    <row r="570" spans="5:21" ht="12.75">
      <c r="E570" s="23"/>
      <c r="F570" s="24"/>
      <c r="H570" s="23"/>
      <c r="J570" s="201"/>
      <c r="K570" s="201"/>
      <c r="L570" s="201"/>
      <c r="N570" s="24"/>
      <c r="P570" s="24"/>
      <c r="Q570" s="23"/>
      <c r="R570" s="24"/>
      <c r="S570" s="24"/>
      <c r="T570" s="24"/>
      <c r="U570" s="24"/>
    </row>
    <row r="571" spans="5:21" ht="12.75">
      <c r="E571" s="23"/>
      <c r="F571" s="24"/>
      <c r="H571" s="23"/>
      <c r="J571" s="201"/>
      <c r="K571" s="201"/>
      <c r="L571" s="201"/>
      <c r="N571" s="24"/>
      <c r="P571" s="24"/>
      <c r="Q571" s="23"/>
      <c r="R571" s="24"/>
      <c r="S571" s="24"/>
      <c r="T571" s="24"/>
      <c r="U571" s="24"/>
    </row>
    <row r="572" spans="5:21" ht="12.75">
      <c r="E572" s="23"/>
      <c r="F572" s="24"/>
      <c r="H572" s="23"/>
      <c r="J572" s="201"/>
      <c r="K572" s="201"/>
      <c r="L572" s="201"/>
      <c r="N572" s="24"/>
      <c r="P572" s="24"/>
      <c r="Q572" s="23"/>
      <c r="R572" s="24"/>
      <c r="S572" s="24"/>
      <c r="T572" s="24"/>
      <c r="U572" s="24"/>
    </row>
    <row r="573" spans="5:21" ht="12.75">
      <c r="E573" s="23"/>
      <c r="F573" s="24"/>
      <c r="H573" s="23"/>
      <c r="J573" s="201"/>
      <c r="K573" s="201"/>
      <c r="L573" s="201"/>
      <c r="N573" s="24"/>
      <c r="P573" s="24"/>
      <c r="Q573" s="23"/>
      <c r="R573" s="24"/>
      <c r="S573" s="24"/>
      <c r="T573" s="24"/>
      <c r="U573" s="24"/>
    </row>
    <row r="574" spans="5:21" ht="12.75">
      <c r="E574" s="23"/>
      <c r="F574" s="24"/>
      <c r="H574" s="23"/>
      <c r="J574" s="201"/>
      <c r="K574" s="201"/>
      <c r="L574" s="201"/>
      <c r="N574" s="24"/>
      <c r="P574" s="24"/>
      <c r="Q574" s="23"/>
      <c r="R574" s="24"/>
      <c r="S574" s="24"/>
      <c r="T574" s="24"/>
      <c r="U574" s="24"/>
    </row>
    <row r="575" spans="5:21" ht="12.75">
      <c r="E575" s="23"/>
      <c r="F575" s="24"/>
      <c r="H575" s="23"/>
      <c r="J575" s="201"/>
      <c r="K575" s="201"/>
      <c r="L575" s="201"/>
      <c r="N575" s="24"/>
      <c r="P575" s="24"/>
      <c r="Q575" s="23"/>
      <c r="R575" s="24"/>
      <c r="S575" s="24"/>
      <c r="T575" s="24"/>
      <c r="U575" s="24"/>
    </row>
    <row r="576" spans="5:21" ht="12.75">
      <c r="E576" s="23"/>
      <c r="F576" s="24"/>
      <c r="H576" s="23"/>
      <c r="J576" s="201"/>
      <c r="K576" s="201"/>
      <c r="L576" s="201"/>
      <c r="N576" s="24"/>
      <c r="P576" s="24"/>
      <c r="Q576" s="23"/>
      <c r="R576" s="24"/>
      <c r="S576" s="24"/>
      <c r="T576" s="24"/>
      <c r="U576" s="24"/>
    </row>
    <row r="577" spans="5:21" ht="12.75">
      <c r="E577" s="23"/>
      <c r="F577" s="24"/>
      <c r="H577" s="23"/>
      <c r="J577" s="201"/>
      <c r="K577" s="201"/>
      <c r="L577" s="201"/>
      <c r="N577" s="24"/>
      <c r="P577" s="24"/>
      <c r="Q577" s="23"/>
      <c r="R577" s="24"/>
      <c r="S577" s="24"/>
      <c r="T577" s="24"/>
      <c r="U577" s="24"/>
    </row>
    <row r="578" spans="5:21" ht="12.75">
      <c r="E578" s="23"/>
      <c r="F578" s="24"/>
      <c r="H578" s="23"/>
      <c r="J578" s="201"/>
      <c r="K578" s="201"/>
      <c r="L578" s="201"/>
      <c r="N578" s="24"/>
      <c r="P578" s="24"/>
      <c r="Q578" s="23"/>
      <c r="R578" s="24"/>
      <c r="S578" s="24"/>
      <c r="T578" s="24"/>
      <c r="U578" s="24"/>
    </row>
    <row r="579" spans="5:21" ht="12.75">
      <c r="E579" s="23"/>
      <c r="F579" s="24"/>
      <c r="H579" s="23"/>
      <c r="J579" s="201"/>
      <c r="K579" s="201"/>
      <c r="L579" s="201"/>
      <c r="N579" s="24"/>
      <c r="P579" s="24"/>
      <c r="Q579" s="23"/>
      <c r="R579" s="24"/>
      <c r="S579" s="24"/>
      <c r="T579" s="24"/>
      <c r="U579" s="24"/>
    </row>
    <row r="580" spans="5:21" ht="12.75">
      <c r="E580" s="23"/>
      <c r="F580" s="24"/>
      <c r="H580" s="23"/>
      <c r="J580" s="201"/>
      <c r="K580" s="201"/>
      <c r="L580" s="201"/>
      <c r="N580" s="24"/>
      <c r="P580" s="24"/>
      <c r="Q580" s="23"/>
      <c r="R580" s="24"/>
      <c r="S580" s="24"/>
      <c r="T580" s="24"/>
      <c r="U580" s="24"/>
    </row>
    <row r="581" spans="5:21" ht="12.75">
      <c r="E581" s="23"/>
      <c r="F581" s="24"/>
      <c r="H581" s="23"/>
      <c r="J581" s="201"/>
      <c r="K581" s="201"/>
      <c r="L581" s="201"/>
      <c r="N581" s="24"/>
      <c r="P581" s="24"/>
      <c r="Q581" s="23"/>
      <c r="R581" s="24"/>
      <c r="S581" s="24"/>
      <c r="T581" s="24"/>
      <c r="U581" s="24"/>
    </row>
    <row r="582" spans="5:21" ht="12.75">
      <c r="E582" s="23"/>
      <c r="F582" s="24"/>
      <c r="H582" s="23"/>
      <c r="J582" s="201"/>
      <c r="K582" s="201"/>
      <c r="L582" s="201"/>
      <c r="N582" s="24"/>
      <c r="P582" s="24"/>
      <c r="Q582" s="23"/>
      <c r="R582" s="24"/>
      <c r="S582" s="24"/>
      <c r="T582" s="24"/>
      <c r="U582" s="24"/>
    </row>
    <row r="583" spans="5:21" ht="12.75">
      <c r="E583" s="23"/>
      <c r="F583" s="24"/>
      <c r="H583" s="23"/>
      <c r="J583" s="201"/>
      <c r="K583" s="201"/>
      <c r="L583" s="201"/>
      <c r="N583" s="24"/>
      <c r="P583" s="24"/>
      <c r="Q583" s="23"/>
      <c r="R583" s="24"/>
      <c r="S583" s="24"/>
      <c r="T583" s="24"/>
      <c r="U583" s="24"/>
    </row>
    <row r="584" spans="5:21" ht="12.75">
      <c r="E584" s="23"/>
      <c r="F584" s="24"/>
      <c r="H584" s="23"/>
      <c r="J584" s="201"/>
      <c r="K584" s="201"/>
      <c r="L584" s="201"/>
      <c r="N584" s="24"/>
      <c r="P584" s="24"/>
      <c r="Q584" s="23"/>
      <c r="R584" s="24"/>
      <c r="S584" s="24"/>
      <c r="T584" s="24"/>
      <c r="U584" s="24"/>
    </row>
    <row r="585" spans="5:21" ht="12.75">
      <c r="E585" s="23"/>
      <c r="F585" s="24"/>
      <c r="H585" s="23"/>
      <c r="J585" s="201"/>
      <c r="K585" s="201"/>
      <c r="L585" s="201"/>
      <c r="N585" s="24"/>
      <c r="P585" s="24"/>
      <c r="Q585" s="23"/>
      <c r="R585" s="24"/>
      <c r="S585" s="24"/>
      <c r="T585" s="24"/>
      <c r="U585" s="24"/>
    </row>
    <row r="586" spans="5:21" ht="12.75">
      <c r="E586" s="23"/>
      <c r="F586" s="24"/>
      <c r="H586" s="23"/>
      <c r="J586" s="201"/>
      <c r="K586" s="201"/>
      <c r="L586" s="201"/>
      <c r="N586" s="24"/>
      <c r="P586" s="24"/>
      <c r="Q586" s="23"/>
      <c r="R586" s="24"/>
      <c r="S586" s="24"/>
      <c r="T586" s="24"/>
      <c r="U586" s="24"/>
    </row>
    <row r="587" spans="5:21" ht="12.75">
      <c r="E587" s="23"/>
      <c r="F587" s="24"/>
      <c r="H587" s="23"/>
      <c r="J587" s="201"/>
      <c r="K587" s="201"/>
      <c r="L587" s="201"/>
      <c r="N587" s="24"/>
      <c r="P587" s="24"/>
      <c r="Q587" s="23"/>
      <c r="R587" s="24"/>
      <c r="S587" s="24"/>
      <c r="T587" s="24"/>
      <c r="U587" s="24"/>
    </row>
    <row r="588" spans="5:21" ht="12.75">
      <c r="E588" s="23"/>
      <c r="F588" s="24"/>
      <c r="H588" s="23"/>
      <c r="J588" s="201"/>
      <c r="K588" s="201"/>
      <c r="L588" s="201"/>
      <c r="N588" s="24"/>
      <c r="P588" s="24"/>
      <c r="Q588" s="23"/>
      <c r="R588" s="24"/>
      <c r="S588" s="24"/>
      <c r="T588" s="24"/>
      <c r="U588" s="24"/>
    </row>
    <row r="589" spans="5:21" ht="12.75">
      <c r="E589" s="23"/>
      <c r="F589" s="24"/>
      <c r="H589" s="23"/>
      <c r="J589" s="201"/>
      <c r="K589" s="201"/>
      <c r="L589" s="201"/>
      <c r="N589" s="24"/>
      <c r="P589" s="24"/>
      <c r="Q589" s="23"/>
      <c r="R589" s="24"/>
      <c r="S589" s="24"/>
      <c r="T589" s="24"/>
      <c r="U589" s="24"/>
    </row>
    <row r="590" spans="5:21" ht="12.75">
      <c r="E590" s="23"/>
      <c r="F590" s="24"/>
      <c r="H590" s="23"/>
      <c r="J590" s="201"/>
      <c r="K590" s="201"/>
      <c r="L590" s="201"/>
      <c r="N590" s="24"/>
      <c r="P590" s="24"/>
      <c r="Q590" s="23"/>
      <c r="R590" s="24"/>
      <c r="S590" s="24"/>
      <c r="T590" s="24"/>
      <c r="U590" s="24"/>
    </row>
    <row r="591" spans="5:21" ht="12.75">
      <c r="E591" s="23"/>
      <c r="F591" s="24"/>
      <c r="H591" s="23"/>
      <c r="J591" s="201"/>
      <c r="K591" s="201"/>
      <c r="L591" s="201"/>
      <c r="N591" s="24"/>
      <c r="P591" s="24"/>
      <c r="Q591" s="23"/>
      <c r="R591" s="24"/>
      <c r="S591" s="24"/>
      <c r="T591" s="24"/>
      <c r="U591" s="24"/>
    </row>
    <row r="592" spans="5:21" ht="12.75">
      <c r="E592" s="23"/>
      <c r="F592" s="24"/>
      <c r="H592" s="23"/>
      <c r="J592" s="201"/>
      <c r="K592" s="201"/>
      <c r="L592" s="201"/>
      <c r="N592" s="24"/>
      <c r="P592" s="24"/>
      <c r="Q592" s="23"/>
      <c r="R592" s="24"/>
      <c r="S592" s="24"/>
      <c r="T592" s="24"/>
      <c r="U592" s="24"/>
    </row>
    <row r="593" spans="5:21" ht="12.75">
      <c r="E593" s="23"/>
      <c r="F593" s="24"/>
      <c r="H593" s="23"/>
      <c r="J593" s="201"/>
      <c r="K593" s="201"/>
      <c r="L593" s="201"/>
      <c r="N593" s="24"/>
      <c r="P593" s="24"/>
      <c r="Q593" s="23"/>
      <c r="R593" s="24"/>
      <c r="S593" s="24"/>
      <c r="T593" s="24"/>
      <c r="U593" s="24"/>
    </row>
    <row r="594" spans="5:21" ht="12.75">
      <c r="E594" s="23"/>
      <c r="F594" s="24"/>
      <c r="H594" s="23"/>
      <c r="J594" s="201"/>
      <c r="K594" s="201"/>
      <c r="L594" s="201"/>
      <c r="N594" s="24"/>
      <c r="P594" s="24"/>
      <c r="Q594" s="23"/>
      <c r="R594" s="24"/>
      <c r="S594" s="24"/>
      <c r="T594" s="24"/>
      <c r="U594" s="24"/>
    </row>
    <row r="595" spans="5:21" ht="12.75">
      <c r="E595" s="23"/>
      <c r="F595" s="24"/>
      <c r="H595" s="23"/>
      <c r="J595" s="201"/>
      <c r="K595" s="201"/>
      <c r="L595" s="201"/>
      <c r="N595" s="24"/>
      <c r="P595" s="24"/>
      <c r="Q595" s="23"/>
      <c r="R595" s="24"/>
      <c r="S595" s="24"/>
      <c r="T595" s="24"/>
      <c r="U595" s="24"/>
    </row>
    <row r="596" spans="5:21" ht="12.75">
      <c r="E596" s="23"/>
      <c r="F596" s="24"/>
      <c r="H596" s="23"/>
      <c r="J596" s="201"/>
      <c r="K596" s="201"/>
      <c r="L596" s="201"/>
      <c r="N596" s="24"/>
      <c r="P596" s="24"/>
      <c r="Q596" s="23"/>
      <c r="R596" s="24"/>
      <c r="S596" s="24"/>
      <c r="T596" s="24"/>
      <c r="U596" s="24"/>
    </row>
    <row r="597" spans="5:21" ht="12.75">
      <c r="E597" s="23"/>
      <c r="F597" s="24"/>
      <c r="H597" s="23"/>
      <c r="J597" s="201"/>
      <c r="K597" s="201"/>
      <c r="L597" s="201"/>
      <c r="N597" s="24"/>
      <c r="P597" s="24"/>
      <c r="Q597" s="23"/>
      <c r="R597" s="24"/>
      <c r="S597" s="24"/>
      <c r="T597" s="24"/>
      <c r="U597" s="24"/>
    </row>
    <row r="598" spans="5:21" ht="12.75">
      <c r="E598" s="23"/>
      <c r="F598" s="24"/>
      <c r="H598" s="23"/>
      <c r="J598" s="201"/>
      <c r="K598" s="201"/>
      <c r="L598" s="201"/>
      <c r="N598" s="24"/>
      <c r="P598" s="24"/>
      <c r="Q598" s="23"/>
      <c r="R598" s="24"/>
      <c r="S598" s="24"/>
      <c r="T598" s="24"/>
      <c r="U598" s="24"/>
    </row>
    <row r="599" spans="5:21" ht="12.75">
      <c r="E599" s="23"/>
      <c r="F599" s="24"/>
      <c r="H599" s="23"/>
      <c r="J599" s="201"/>
      <c r="K599" s="201"/>
      <c r="L599" s="201"/>
      <c r="N599" s="24"/>
      <c r="P599" s="24"/>
      <c r="Q599" s="23"/>
      <c r="R599" s="24"/>
      <c r="S599" s="24"/>
      <c r="T599" s="24"/>
      <c r="U599" s="24"/>
    </row>
    <row r="600" spans="5:21" ht="12.75">
      <c r="E600" s="23"/>
      <c r="F600" s="24"/>
      <c r="H600" s="23"/>
      <c r="J600" s="201"/>
      <c r="K600" s="201"/>
      <c r="L600" s="201"/>
      <c r="N600" s="24"/>
      <c r="P600" s="24"/>
      <c r="Q600" s="23"/>
      <c r="R600" s="24"/>
      <c r="S600" s="24"/>
      <c r="T600" s="24"/>
      <c r="U600" s="24"/>
    </row>
    <row r="601" spans="5:21" ht="12.75">
      <c r="E601" s="23"/>
      <c r="F601" s="24"/>
      <c r="H601" s="23"/>
      <c r="J601" s="201"/>
      <c r="K601" s="201"/>
      <c r="L601" s="201"/>
      <c r="N601" s="24"/>
      <c r="P601" s="24"/>
      <c r="Q601" s="23"/>
      <c r="R601" s="24"/>
      <c r="S601" s="24"/>
      <c r="T601" s="24"/>
      <c r="U601" s="24"/>
    </row>
    <row r="602" spans="5:21" ht="12.75">
      <c r="E602" s="23"/>
      <c r="F602" s="24"/>
      <c r="H602" s="23"/>
      <c r="J602" s="201"/>
      <c r="K602" s="201"/>
      <c r="L602" s="201"/>
      <c r="N602" s="24"/>
      <c r="P602" s="24"/>
      <c r="Q602" s="23"/>
      <c r="R602" s="24"/>
      <c r="S602" s="24"/>
      <c r="T602" s="24"/>
      <c r="U602" s="24"/>
    </row>
    <row r="603" spans="5:21" ht="12.75">
      <c r="E603" s="23"/>
      <c r="F603" s="24"/>
      <c r="H603" s="23"/>
      <c r="J603" s="201"/>
      <c r="K603" s="201"/>
      <c r="L603" s="201"/>
      <c r="N603" s="24"/>
      <c r="P603" s="24"/>
      <c r="Q603" s="23"/>
      <c r="R603" s="24"/>
      <c r="S603" s="24"/>
      <c r="T603" s="24"/>
      <c r="U603" s="24"/>
    </row>
    <row r="604" spans="5:21" ht="12.75">
      <c r="E604" s="23"/>
      <c r="F604" s="24"/>
      <c r="H604" s="23"/>
      <c r="J604" s="201"/>
      <c r="K604" s="201"/>
      <c r="L604" s="201"/>
      <c r="N604" s="24"/>
      <c r="P604" s="24"/>
      <c r="Q604" s="23"/>
      <c r="R604" s="24"/>
      <c r="S604" s="24"/>
      <c r="T604" s="24"/>
      <c r="U604" s="24"/>
    </row>
    <row r="605" spans="5:21" ht="12.75">
      <c r="E605" s="23"/>
      <c r="F605" s="24"/>
      <c r="H605" s="23"/>
      <c r="J605" s="201"/>
      <c r="K605" s="201"/>
      <c r="L605" s="201"/>
      <c r="N605" s="24"/>
      <c r="P605" s="24"/>
      <c r="Q605" s="23"/>
      <c r="R605" s="24"/>
      <c r="S605" s="24"/>
      <c r="T605" s="24"/>
      <c r="U605" s="24"/>
    </row>
    <row r="606" spans="5:21" ht="12.75">
      <c r="E606" s="23"/>
      <c r="F606" s="24"/>
      <c r="H606" s="23"/>
      <c r="J606" s="201"/>
      <c r="K606" s="201"/>
      <c r="L606" s="201"/>
      <c r="N606" s="24"/>
      <c r="P606" s="24"/>
      <c r="Q606" s="23"/>
      <c r="R606" s="24"/>
      <c r="S606" s="24"/>
      <c r="T606" s="24"/>
      <c r="U606" s="24"/>
    </row>
    <row r="607" spans="5:21" ht="12.75">
      <c r="E607" s="23"/>
      <c r="F607" s="24"/>
      <c r="H607" s="23"/>
      <c r="J607" s="201"/>
      <c r="K607" s="201"/>
      <c r="L607" s="201"/>
      <c r="N607" s="24"/>
      <c r="P607" s="24"/>
      <c r="Q607" s="23"/>
      <c r="R607" s="24"/>
      <c r="S607" s="24"/>
      <c r="T607" s="24"/>
      <c r="U607" s="24"/>
    </row>
    <row r="608" spans="5:21" ht="12.75">
      <c r="E608" s="23"/>
      <c r="F608" s="24"/>
      <c r="H608" s="23"/>
      <c r="J608" s="201"/>
      <c r="K608" s="201"/>
      <c r="L608" s="201"/>
      <c r="N608" s="24"/>
      <c r="P608" s="24"/>
      <c r="Q608" s="23"/>
      <c r="R608" s="24"/>
      <c r="S608" s="24"/>
      <c r="T608" s="24"/>
      <c r="U608" s="24"/>
    </row>
    <row r="609" spans="5:21" ht="12.75">
      <c r="E609" s="23"/>
      <c r="F609" s="24"/>
      <c r="H609" s="23"/>
      <c r="J609" s="201"/>
      <c r="K609" s="201"/>
      <c r="L609" s="201"/>
      <c r="N609" s="24"/>
      <c r="P609" s="24"/>
      <c r="Q609" s="23"/>
      <c r="R609" s="24"/>
      <c r="S609" s="24"/>
      <c r="T609" s="24"/>
      <c r="U609" s="24"/>
    </row>
    <row r="610" spans="5:21" ht="12.75">
      <c r="E610" s="23"/>
      <c r="F610" s="24"/>
      <c r="H610" s="23"/>
      <c r="J610" s="201"/>
      <c r="K610" s="201"/>
      <c r="L610" s="201"/>
      <c r="N610" s="24"/>
      <c r="P610" s="24"/>
      <c r="Q610" s="23"/>
      <c r="R610" s="24"/>
      <c r="S610" s="24"/>
      <c r="T610" s="24"/>
      <c r="U610" s="24"/>
    </row>
    <row r="611" spans="5:21" ht="12.75">
      <c r="E611" s="23"/>
      <c r="F611" s="24"/>
      <c r="H611" s="23"/>
      <c r="J611" s="201"/>
      <c r="K611" s="201"/>
      <c r="L611" s="201"/>
      <c r="N611" s="24"/>
      <c r="P611" s="24"/>
      <c r="Q611" s="23"/>
      <c r="R611" s="24"/>
      <c r="S611" s="24"/>
      <c r="T611" s="24"/>
      <c r="U611" s="24"/>
    </row>
    <row r="612" spans="5:21" ht="12.75">
      <c r="E612" s="23"/>
      <c r="F612" s="24"/>
      <c r="H612" s="23"/>
      <c r="J612" s="201"/>
      <c r="K612" s="201"/>
      <c r="L612" s="201"/>
      <c r="N612" s="24"/>
      <c r="P612" s="24"/>
      <c r="Q612" s="23"/>
      <c r="R612" s="24"/>
      <c r="S612" s="24"/>
      <c r="T612" s="24"/>
      <c r="U612" s="24"/>
    </row>
    <row r="613" spans="5:21" ht="12.75">
      <c r="E613" s="23"/>
      <c r="F613" s="24"/>
      <c r="H613" s="23"/>
      <c r="J613" s="201"/>
      <c r="K613" s="201"/>
      <c r="L613" s="201"/>
      <c r="N613" s="24"/>
      <c r="P613" s="24"/>
      <c r="Q613" s="23"/>
      <c r="R613" s="24"/>
      <c r="S613" s="24"/>
      <c r="T613" s="24"/>
      <c r="U613" s="24"/>
    </row>
    <row r="614" spans="5:21" ht="12.75">
      <c r="E614" s="23"/>
      <c r="F614" s="24"/>
      <c r="H614" s="23"/>
      <c r="J614" s="201"/>
      <c r="K614" s="201"/>
      <c r="L614" s="201"/>
      <c r="N614" s="24"/>
      <c r="P614" s="24"/>
      <c r="Q614" s="23"/>
      <c r="R614" s="24"/>
      <c r="S614" s="24"/>
      <c r="T614" s="24"/>
      <c r="U614" s="24"/>
    </row>
    <row r="615" spans="5:21" ht="12.75">
      <c r="E615" s="23"/>
      <c r="F615" s="24"/>
      <c r="H615" s="23"/>
      <c r="J615" s="201"/>
      <c r="K615" s="201"/>
      <c r="L615" s="201"/>
      <c r="N615" s="24"/>
      <c r="P615" s="24"/>
      <c r="Q615" s="23"/>
      <c r="R615" s="24"/>
      <c r="S615" s="24"/>
      <c r="T615" s="24"/>
      <c r="U615" s="24"/>
    </row>
    <row r="616" spans="5:21" ht="12.75">
      <c r="E616" s="23"/>
      <c r="F616" s="24"/>
      <c r="H616" s="23"/>
      <c r="J616" s="201"/>
      <c r="K616" s="201"/>
      <c r="L616" s="201"/>
      <c r="N616" s="24"/>
      <c r="P616" s="24"/>
      <c r="Q616" s="23"/>
      <c r="R616" s="24"/>
      <c r="S616" s="24"/>
      <c r="T616" s="24"/>
      <c r="U616" s="24"/>
    </row>
    <row r="617" spans="5:21" ht="12.75">
      <c r="E617" s="23"/>
      <c r="F617" s="24"/>
      <c r="H617" s="23"/>
      <c r="J617" s="201"/>
      <c r="K617" s="201"/>
      <c r="L617" s="201"/>
      <c r="N617" s="24"/>
      <c r="P617" s="24"/>
      <c r="Q617" s="23"/>
      <c r="R617" s="24"/>
      <c r="S617" s="24"/>
      <c r="T617" s="24"/>
      <c r="U617" s="24"/>
    </row>
    <row r="618" spans="5:21" ht="12.75">
      <c r="E618" s="23"/>
      <c r="F618" s="24"/>
      <c r="H618" s="23"/>
      <c r="J618" s="201"/>
      <c r="K618" s="201"/>
      <c r="L618" s="201"/>
      <c r="N618" s="24"/>
      <c r="P618" s="24"/>
      <c r="Q618" s="23"/>
      <c r="R618" s="24"/>
      <c r="S618" s="24"/>
      <c r="T618" s="24"/>
      <c r="U618" s="24"/>
    </row>
    <row r="619" spans="5:21" ht="12.75">
      <c r="E619" s="23"/>
      <c r="F619" s="24"/>
      <c r="H619" s="23"/>
      <c r="J619" s="201"/>
      <c r="K619" s="201"/>
      <c r="L619" s="201"/>
      <c r="N619" s="24"/>
      <c r="P619" s="24"/>
      <c r="Q619" s="23"/>
      <c r="R619" s="24"/>
      <c r="S619" s="24"/>
      <c r="T619" s="24"/>
      <c r="U619" s="24"/>
    </row>
    <row r="620" spans="5:21" ht="12.75">
      <c r="E620" s="23"/>
      <c r="F620" s="24"/>
      <c r="H620" s="23"/>
      <c r="J620" s="201"/>
      <c r="K620" s="201"/>
      <c r="L620" s="201"/>
      <c r="N620" s="24"/>
      <c r="P620" s="24"/>
      <c r="Q620" s="23"/>
      <c r="R620" s="24"/>
      <c r="S620" s="24"/>
      <c r="T620" s="24"/>
      <c r="U620" s="24"/>
    </row>
    <row r="621" spans="5:21" ht="12.75">
      <c r="E621" s="23"/>
      <c r="F621" s="24"/>
      <c r="H621" s="23"/>
      <c r="J621" s="201"/>
      <c r="K621" s="201"/>
      <c r="L621" s="201"/>
      <c r="N621" s="24"/>
      <c r="P621" s="24"/>
      <c r="Q621" s="23"/>
      <c r="R621" s="24"/>
      <c r="S621" s="24"/>
      <c r="T621" s="24"/>
      <c r="U621" s="24"/>
    </row>
    <row r="622" spans="5:21" ht="12.75">
      <c r="E622" s="23"/>
      <c r="F622" s="24"/>
      <c r="H622" s="23"/>
      <c r="J622" s="201"/>
      <c r="K622" s="201"/>
      <c r="L622" s="201"/>
      <c r="N622" s="24"/>
      <c r="P622" s="24"/>
      <c r="Q622" s="23"/>
      <c r="R622" s="24"/>
      <c r="S622" s="24"/>
      <c r="T622" s="24"/>
      <c r="U622" s="24"/>
    </row>
    <row r="623" spans="5:21" ht="12.75">
      <c r="E623" s="23"/>
      <c r="F623" s="24"/>
      <c r="H623" s="23"/>
      <c r="J623" s="201"/>
      <c r="K623" s="201"/>
      <c r="L623" s="201"/>
      <c r="N623" s="24"/>
      <c r="P623" s="24"/>
      <c r="Q623" s="23"/>
      <c r="R623" s="24"/>
      <c r="S623" s="24"/>
      <c r="T623" s="24"/>
      <c r="U623" s="24"/>
    </row>
    <row r="624" spans="5:21" ht="12.75">
      <c r="E624" s="23"/>
      <c r="F624" s="24"/>
      <c r="H624" s="23"/>
      <c r="J624" s="201"/>
      <c r="K624" s="201"/>
      <c r="L624" s="201"/>
      <c r="N624" s="24"/>
      <c r="P624" s="24"/>
      <c r="Q624" s="23"/>
      <c r="R624" s="24"/>
      <c r="S624" s="24"/>
      <c r="T624" s="24"/>
      <c r="U624" s="24"/>
    </row>
    <row r="625" spans="5:21" ht="12.75">
      <c r="E625" s="23"/>
      <c r="F625" s="24"/>
      <c r="H625" s="23"/>
      <c r="J625" s="201"/>
      <c r="K625" s="201"/>
      <c r="L625" s="201"/>
      <c r="N625" s="24"/>
      <c r="P625" s="24"/>
      <c r="Q625" s="23"/>
      <c r="R625" s="24"/>
      <c r="S625" s="24"/>
      <c r="T625" s="24"/>
      <c r="U625" s="24"/>
    </row>
    <row r="626" spans="5:21" ht="12.75">
      <c r="E626" s="23"/>
      <c r="F626" s="24"/>
      <c r="H626" s="23"/>
      <c r="J626" s="201"/>
      <c r="K626" s="201"/>
      <c r="L626" s="201"/>
      <c r="N626" s="24"/>
      <c r="P626" s="24"/>
      <c r="Q626" s="23"/>
      <c r="R626" s="24"/>
      <c r="S626" s="24"/>
      <c r="T626" s="24"/>
      <c r="U626" s="24"/>
    </row>
    <row r="627" spans="5:21" ht="12.75">
      <c r="E627" s="23"/>
      <c r="F627" s="24"/>
      <c r="H627" s="23"/>
      <c r="J627" s="201"/>
      <c r="K627" s="201"/>
      <c r="L627" s="201"/>
      <c r="N627" s="24"/>
      <c r="P627" s="24"/>
      <c r="Q627" s="23"/>
      <c r="R627" s="24"/>
      <c r="S627" s="24"/>
      <c r="T627" s="24"/>
      <c r="U627" s="24"/>
    </row>
    <row r="628" spans="5:21" ht="12.75">
      <c r="E628" s="23"/>
      <c r="F628" s="24"/>
      <c r="H628" s="23"/>
      <c r="J628" s="201"/>
      <c r="K628" s="201"/>
      <c r="L628" s="201"/>
      <c r="N628" s="24"/>
      <c r="P628" s="24"/>
      <c r="Q628" s="23"/>
      <c r="R628" s="24"/>
      <c r="S628" s="24"/>
      <c r="T628" s="24"/>
      <c r="U628" s="24"/>
    </row>
    <row r="629" spans="5:21" ht="12.75">
      <c r="E629" s="23"/>
      <c r="F629" s="24"/>
      <c r="H629" s="23"/>
      <c r="J629" s="201"/>
      <c r="K629" s="201"/>
      <c r="L629" s="201"/>
      <c r="N629" s="24"/>
      <c r="P629" s="24"/>
      <c r="Q629" s="23"/>
      <c r="R629" s="24"/>
      <c r="S629" s="24"/>
      <c r="T629" s="24"/>
      <c r="U629" s="24"/>
    </row>
    <row r="630" spans="5:21" ht="12.75">
      <c r="E630" s="23"/>
      <c r="F630" s="24"/>
      <c r="H630" s="23"/>
      <c r="J630" s="201"/>
      <c r="K630" s="201"/>
      <c r="L630" s="201"/>
      <c r="N630" s="24"/>
      <c r="P630" s="24"/>
      <c r="Q630" s="23"/>
      <c r="R630" s="24"/>
      <c r="S630" s="24"/>
      <c r="T630" s="24"/>
      <c r="U630" s="24"/>
    </row>
    <row r="631" spans="5:21" ht="12.75">
      <c r="E631" s="23"/>
      <c r="F631" s="24"/>
      <c r="H631" s="23"/>
      <c r="J631" s="201"/>
      <c r="K631" s="201"/>
      <c r="L631" s="201"/>
      <c r="N631" s="24"/>
      <c r="P631" s="24"/>
      <c r="Q631" s="23"/>
      <c r="R631" s="24"/>
      <c r="S631" s="24"/>
      <c r="T631" s="24"/>
      <c r="U631" s="24"/>
    </row>
    <row r="632" spans="5:21" ht="12.75">
      <c r="E632" s="23"/>
      <c r="F632" s="24"/>
      <c r="H632" s="23"/>
      <c r="J632" s="201"/>
      <c r="K632" s="201"/>
      <c r="L632" s="201"/>
      <c r="N632" s="24"/>
      <c r="P632" s="24"/>
      <c r="Q632" s="23"/>
      <c r="R632" s="24"/>
      <c r="S632" s="24"/>
      <c r="T632" s="24"/>
      <c r="U632" s="24"/>
    </row>
    <row r="633" spans="5:21" ht="12.75">
      <c r="E633" s="23"/>
      <c r="F633" s="24"/>
      <c r="H633" s="23"/>
      <c r="J633" s="201"/>
      <c r="K633" s="201"/>
      <c r="L633" s="201"/>
      <c r="N633" s="24"/>
      <c r="P633" s="24"/>
      <c r="Q633" s="23"/>
      <c r="R633" s="24"/>
      <c r="S633" s="24"/>
      <c r="T633" s="24"/>
      <c r="U633" s="24"/>
    </row>
    <row r="634" spans="5:21" ht="12.75">
      <c r="E634" s="23"/>
      <c r="F634" s="24"/>
      <c r="H634" s="23"/>
      <c r="J634" s="201"/>
      <c r="K634" s="201"/>
      <c r="L634" s="201"/>
      <c r="N634" s="24"/>
      <c r="P634" s="24"/>
      <c r="Q634" s="23"/>
      <c r="R634" s="24"/>
      <c r="S634" s="24"/>
      <c r="T634" s="24"/>
      <c r="U634" s="24"/>
    </row>
    <row r="635" spans="5:21" ht="12.75">
      <c r="E635" s="23"/>
      <c r="F635" s="24"/>
      <c r="H635" s="23"/>
      <c r="J635" s="201"/>
      <c r="K635" s="201"/>
      <c r="L635" s="201"/>
      <c r="N635" s="24"/>
      <c r="P635" s="24"/>
      <c r="Q635" s="23"/>
      <c r="R635" s="24"/>
      <c r="S635" s="24"/>
      <c r="T635" s="24"/>
      <c r="U635" s="24"/>
    </row>
    <row r="636" spans="5:21" ht="12.75">
      <c r="E636" s="23"/>
      <c r="F636" s="24"/>
      <c r="H636" s="23"/>
      <c r="J636" s="201"/>
      <c r="K636" s="201"/>
      <c r="L636" s="201"/>
      <c r="N636" s="24"/>
      <c r="P636" s="24"/>
      <c r="Q636" s="23"/>
      <c r="R636" s="24"/>
      <c r="S636" s="24"/>
      <c r="T636" s="24"/>
      <c r="U636" s="24"/>
    </row>
    <row r="637" spans="5:21" ht="12.75">
      <c r="E637" s="23"/>
      <c r="F637" s="24"/>
      <c r="H637" s="23"/>
      <c r="J637" s="201"/>
      <c r="K637" s="201"/>
      <c r="L637" s="201"/>
      <c r="N637" s="24"/>
      <c r="P637" s="24"/>
      <c r="Q637" s="23"/>
      <c r="R637" s="24"/>
      <c r="S637" s="24"/>
      <c r="T637" s="24"/>
      <c r="U637" s="24"/>
    </row>
    <row r="638" spans="5:21" ht="12.75">
      <c r="E638" s="23"/>
      <c r="F638" s="24"/>
      <c r="H638" s="23"/>
      <c r="J638" s="201"/>
      <c r="K638" s="201"/>
      <c r="L638" s="201"/>
      <c r="N638" s="24"/>
      <c r="P638" s="24"/>
      <c r="Q638" s="23"/>
      <c r="R638" s="24"/>
      <c r="S638" s="24"/>
      <c r="T638" s="24"/>
      <c r="U638" s="24"/>
    </row>
    <row r="639" spans="5:21" ht="12.75">
      <c r="E639" s="23"/>
      <c r="F639" s="24"/>
      <c r="H639" s="23"/>
      <c r="J639" s="201"/>
      <c r="K639" s="201"/>
      <c r="L639" s="201"/>
      <c r="N639" s="24"/>
      <c r="P639" s="24"/>
      <c r="Q639" s="23"/>
      <c r="R639" s="24"/>
      <c r="S639" s="24"/>
      <c r="T639" s="24"/>
      <c r="U639" s="24"/>
    </row>
    <row r="640" spans="5:21" ht="12.75">
      <c r="E640" s="23"/>
      <c r="F640" s="24"/>
      <c r="H640" s="23"/>
      <c r="J640" s="201"/>
      <c r="K640" s="201"/>
      <c r="L640" s="201"/>
      <c r="N640" s="24"/>
      <c r="P640" s="24"/>
      <c r="Q640" s="23"/>
      <c r="R640" s="24"/>
      <c r="S640" s="24"/>
      <c r="T640" s="24"/>
      <c r="U640" s="24"/>
    </row>
    <row r="641" spans="5:21" ht="12.75">
      <c r="E641" s="23"/>
      <c r="F641" s="24"/>
      <c r="H641" s="23"/>
      <c r="J641" s="201"/>
      <c r="K641" s="201"/>
      <c r="L641" s="201"/>
      <c r="N641" s="24"/>
      <c r="P641" s="24"/>
      <c r="Q641" s="23"/>
      <c r="R641" s="24"/>
      <c r="S641" s="24"/>
      <c r="T641" s="24"/>
      <c r="U641" s="24"/>
    </row>
    <row r="642" spans="5:21" ht="12.75">
      <c r="E642" s="23"/>
      <c r="F642" s="24"/>
      <c r="H642" s="23"/>
      <c r="J642" s="201"/>
      <c r="K642" s="201"/>
      <c r="L642" s="201"/>
      <c r="N642" s="24"/>
      <c r="P642" s="24"/>
      <c r="Q642" s="23"/>
      <c r="R642" s="24"/>
      <c r="S642" s="24"/>
      <c r="T642" s="24"/>
      <c r="U642" s="24"/>
    </row>
    <row r="643" spans="5:21" ht="12.75">
      <c r="E643" s="23"/>
      <c r="F643" s="24"/>
      <c r="H643" s="23"/>
      <c r="J643" s="201"/>
      <c r="K643" s="201"/>
      <c r="L643" s="201"/>
      <c r="N643" s="24"/>
      <c r="P643" s="24"/>
      <c r="Q643" s="23"/>
      <c r="R643" s="24"/>
      <c r="S643" s="24"/>
      <c r="T643" s="24"/>
      <c r="U643" s="24"/>
    </row>
    <row r="644" spans="5:21" ht="12.75">
      <c r="E644" s="23"/>
      <c r="F644" s="24"/>
      <c r="H644" s="23"/>
      <c r="J644" s="201"/>
      <c r="K644" s="201"/>
      <c r="L644" s="201"/>
      <c r="N644" s="24"/>
      <c r="P644" s="24"/>
      <c r="Q644" s="23"/>
      <c r="R644" s="24"/>
      <c r="S644" s="24"/>
      <c r="T644" s="24"/>
      <c r="U644" s="24"/>
    </row>
    <row r="645" spans="5:21" ht="12.75">
      <c r="E645" s="23"/>
      <c r="F645" s="24"/>
      <c r="H645" s="23"/>
      <c r="J645" s="201"/>
      <c r="K645" s="201"/>
      <c r="L645" s="201"/>
      <c r="N645" s="24"/>
      <c r="P645" s="24"/>
      <c r="Q645" s="23"/>
      <c r="R645" s="24"/>
      <c r="S645" s="24"/>
      <c r="T645" s="24"/>
      <c r="U645" s="24"/>
    </row>
    <row r="646" spans="5:21" ht="12.75">
      <c r="E646" s="23"/>
      <c r="F646" s="24"/>
      <c r="H646" s="23"/>
      <c r="J646" s="201"/>
      <c r="K646" s="201"/>
      <c r="L646" s="201"/>
      <c r="N646" s="24"/>
      <c r="P646" s="24"/>
      <c r="Q646" s="23"/>
      <c r="R646" s="24"/>
      <c r="S646" s="24"/>
      <c r="T646" s="24"/>
      <c r="U646" s="24"/>
    </row>
    <row r="647" spans="5:21" ht="12.75">
      <c r="E647" s="23"/>
      <c r="F647" s="24"/>
      <c r="H647" s="23"/>
      <c r="J647" s="201"/>
      <c r="K647" s="201"/>
      <c r="L647" s="201"/>
      <c r="N647" s="24"/>
      <c r="P647" s="24"/>
      <c r="Q647" s="23"/>
      <c r="R647" s="24"/>
      <c r="S647" s="24"/>
      <c r="T647" s="24"/>
      <c r="U647" s="24"/>
    </row>
    <row r="648" spans="5:21" ht="12.75">
      <c r="E648" s="23"/>
      <c r="F648" s="24"/>
      <c r="H648" s="23"/>
      <c r="J648" s="201"/>
      <c r="K648" s="201"/>
      <c r="L648" s="201"/>
      <c r="N648" s="24"/>
      <c r="P648" s="24"/>
      <c r="Q648" s="23"/>
      <c r="R648" s="24"/>
      <c r="S648" s="24"/>
      <c r="T648" s="24"/>
      <c r="U648" s="24"/>
    </row>
    <row r="649" spans="5:21" ht="12.75">
      <c r="E649" s="23"/>
      <c r="F649" s="24"/>
      <c r="H649" s="23"/>
      <c r="J649" s="201"/>
      <c r="K649" s="201"/>
      <c r="L649" s="201"/>
      <c r="N649" s="24"/>
      <c r="P649" s="24"/>
      <c r="Q649" s="23"/>
      <c r="R649" s="24"/>
      <c r="S649" s="24"/>
      <c r="T649" s="24"/>
      <c r="U649" s="24"/>
    </row>
    <row r="650" spans="5:21" ht="12.75">
      <c r="E650" s="23"/>
      <c r="F650" s="24"/>
      <c r="H650" s="23"/>
      <c r="J650" s="201"/>
      <c r="K650" s="201"/>
      <c r="L650" s="201"/>
      <c r="N650" s="24"/>
      <c r="P650" s="24"/>
      <c r="Q650" s="23"/>
      <c r="R650" s="24"/>
      <c r="S650" s="24"/>
      <c r="T650" s="24"/>
      <c r="U650" s="24"/>
    </row>
    <row r="651" spans="5:21" ht="12.75">
      <c r="E651" s="23"/>
      <c r="F651" s="24"/>
      <c r="H651" s="23"/>
      <c r="J651" s="201"/>
      <c r="K651" s="201"/>
      <c r="L651" s="201"/>
      <c r="N651" s="24"/>
      <c r="P651" s="24"/>
      <c r="Q651" s="23"/>
      <c r="R651" s="24"/>
      <c r="S651" s="24"/>
      <c r="T651" s="24"/>
      <c r="U651" s="24"/>
    </row>
    <row r="652" spans="5:21" ht="12.75">
      <c r="E652" s="23"/>
      <c r="F652" s="24"/>
      <c r="H652" s="23"/>
      <c r="J652" s="201"/>
      <c r="K652" s="201"/>
      <c r="L652" s="201"/>
      <c r="N652" s="24"/>
      <c r="P652" s="24"/>
      <c r="Q652" s="23"/>
      <c r="R652" s="24"/>
      <c r="S652" s="24"/>
      <c r="T652" s="24"/>
      <c r="U652" s="24"/>
    </row>
    <row r="653" spans="5:21" ht="12.75">
      <c r="E653" s="23"/>
      <c r="F653" s="24"/>
      <c r="H653" s="23"/>
      <c r="J653" s="201"/>
      <c r="K653" s="201"/>
      <c r="L653" s="201"/>
      <c r="N653" s="24"/>
      <c r="P653" s="24"/>
      <c r="Q653" s="23"/>
      <c r="R653" s="24"/>
      <c r="S653" s="24"/>
      <c r="T653" s="24"/>
      <c r="U653" s="24"/>
    </row>
    <row r="654" spans="5:21" ht="12.75">
      <c r="E654" s="23"/>
      <c r="F654" s="24"/>
      <c r="H654" s="23"/>
      <c r="J654" s="201"/>
      <c r="K654" s="201"/>
      <c r="L654" s="201"/>
      <c r="N654" s="24"/>
      <c r="P654" s="24"/>
      <c r="Q654" s="23"/>
      <c r="R654" s="24"/>
      <c r="S654" s="24"/>
      <c r="T654" s="24"/>
      <c r="U654" s="24"/>
    </row>
    <row r="655" spans="5:21" ht="12.75">
      <c r="E655" s="23"/>
      <c r="F655" s="24"/>
      <c r="H655" s="23"/>
      <c r="J655" s="201"/>
      <c r="K655" s="201"/>
      <c r="L655" s="201"/>
      <c r="N655" s="24"/>
      <c r="P655" s="24"/>
      <c r="Q655" s="23"/>
      <c r="R655" s="24"/>
      <c r="S655" s="24"/>
      <c r="T655" s="24"/>
      <c r="U655" s="24"/>
    </row>
    <row r="656" spans="5:21" ht="12.75">
      <c r="E656" s="23"/>
      <c r="F656" s="24"/>
      <c r="H656" s="23"/>
      <c r="J656" s="201"/>
      <c r="K656" s="201"/>
      <c r="L656" s="201"/>
      <c r="N656" s="24"/>
      <c r="P656" s="24"/>
      <c r="Q656" s="23"/>
      <c r="R656" s="24"/>
      <c r="S656" s="24"/>
      <c r="T656" s="24"/>
      <c r="U656" s="24"/>
    </row>
    <row r="657" spans="5:21" ht="12.75">
      <c r="E657" s="23"/>
      <c r="F657" s="24"/>
      <c r="H657" s="23"/>
      <c r="J657" s="201"/>
      <c r="K657" s="201"/>
      <c r="L657" s="201"/>
      <c r="N657" s="24"/>
      <c r="P657" s="24"/>
      <c r="Q657" s="23"/>
      <c r="R657" s="24"/>
      <c r="S657" s="24"/>
      <c r="T657" s="24"/>
      <c r="U657" s="24"/>
    </row>
    <row r="658" spans="5:21" ht="12.75">
      <c r="E658" s="23"/>
      <c r="F658" s="24"/>
      <c r="H658" s="23"/>
      <c r="J658" s="201"/>
      <c r="K658" s="201"/>
      <c r="L658" s="201"/>
      <c r="N658" s="24"/>
      <c r="P658" s="24"/>
      <c r="Q658" s="23"/>
      <c r="R658" s="24"/>
      <c r="S658" s="24"/>
      <c r="T658" s="24"/>
      <c r="U658" s="24"/>
    </row>
    <row r="659" spans="5:21" ht="12.75">
      <c r="E659" s="23"/>
      <c r="F659" s="24"/>
      <c r="H659" s="23"/>
      <c r="J659" s="201"/>
      <c r="K659" s="201"/>
      <c r="L659" s="201"/>
      <c r="N659" s="24"/>
      <c r="P659" s="24"/>
      <c r="Q659" s="23"/>
      <c r="R659" s="24"/>
      <c r="S659" s="24"/>
      <c r="T659" s="24"/>
      <c r="U659" s="24"/>
    </row>
    <row r="660" spans="5:21" ht="12.75">
      <c r="E660" s="23"/>
      <c r="F660" s="24"/>
      <c r="H660" s="23"/>
      <c r="J660" s="201"/>
      <c r="K660" s="201"/>
      <c r="L660" s="201"/>
      <c r="N660" s="24"/>
      <c r="P660" s="24"/>
      <c r="Q660" s="23"/>
      <c r="R660" s="24"/>
      <c r="S660" s="24"/>
      <c r="T660" s="24"/>
      <c r="U660" s="24"/>
    </row>
    <row r="661" spans="5:21" ht="12.75">
      <c r="E661" s="23"/>
      <c r="F661" s="24"/>
      <c r="H661" s="23"/>
      <c r="J661" s="201"/>
      <c r="K661" s="201"/>
      <c r="L661" s="201"/>
      <c r="N661" s="24"/>
      <c r="P661" s="24"/>
      <c r="Q661" s="23"/>
      <c r="R661" s="24"/>
      <c r="S661" s="24"/>
      <c r="T661" s="24"/>
      <c r="U661" s="24"/>
    </row>
    <row r="662" spans="5:21" ht="12.75">
      <c r="E662" s="23"/>
      <c r="F662" s="24"/>
      <c r="H662" s="23"/>
      <c r="J662" s="201"/>
      <c r="K662" s="201"/>
      <c r="L662" s="201"/>
      <c r="N662" s="24"/>
      <c r="P662" s="24"/>
      <c r="Q662" s="23"/>
      <c r="R662" s="24"/>
      <c r="S662" s="24"/>
      <c r="T662" s="24"/>
      <c r="U662" s="24"/>
    </row>
    <row r="663" spans="5:21" ht="12.75">
      <c r="E663" s="23"/>
      <c r="F663" s="24"/>
      <c r="H663" s="23"/>
      <c r="J663" s="201"/>
      <c r="K663" s="201"/>
      <c r="L663" s="201"/>
      <c r="N663" s="24"/>
      <c r="P663" s="24"/>
      <c r="Q663" s="23"/>
      <c r="R663" s="24"/>
      <c r="S663" s="24"/>
      <c r="T663" s="24"/>
      <c r="U663" s="24"/>
    </row>
    <row r="664" spans="5:21" ht="12.75">
      <c r="E664" s="23"/>
      <c r="F664" s="24"/>
      <c r="H664" s="23"/>
      <c r="J664" s="201"/>
      <c r="K664" s="201"/>
      <c r="L664" s="201"/>
      <c r="N664" s="24"/>
      <c r="P664" s="24"/>
      <c r="Q664" s="23"/>
      <c r="R664" s="24"/>
      <c r="S664" s="24"/>
      <c r="T664" s="24"/>
      <c r="U664" s="24"/>
    </row>
    <row r="665" spans="5:21" ht="12.75">
      <c r="E665" s="23"/>
      <c r="F665" s="24"/>
      <c r="H665" s="23"/>
      <c r="J665" s="201"/>
      <c r="K665" s="201"/>
      <c r="L665" s="201"/>
      <c r="N665" s="24"/>
      <c r="P665" s="24"/>
      <c r="Q665" s="23"/>
      <c r="R665" s="24"/>
      <c r="S665" s="24"/>
      <c r="T665" s="24"/>
      <c r="U665" s="24"/>
    </row>
    <row r="666" spans="5:21" ht="12.75">
      <c r="E666" s="23"/>
      <c r="F666" s="24"/>
      <c r="H666" s="23"/>
      <c r="J666" s="201"/>
      <c r="K666" s="201"/>
      <c r="L666" s="201"/>
      <c r="N666" s="24"/>
      <c r="P666" s="24"/>
      <c r="Q666" s="23"/>
      <c r="R666" s="24"/>
      <c r="S666" s="24"/>
      <c r="T666" s="24"/>
      <c r="U666" s="24"/>
    </row>
    <row r="667" spans="5:21" ht="12.75">
      <c r="E667" s="23"/>
      <c r="F667" s="24"/>
      <c r="H667" s="23"/>
      <c r="J667" s="201"/>
      <c r="K667" s="201"/>
      <c r="L667" s="201"/>
      <c r="N667" s="24"/>
      <c r="P667" s="24"/>
      <c r="Q667" s="23"/>
      <c r="R667" s="24"/>
      <c r="S667" s="24"/>
      <c r="T667" s="24"/>
      <c r="U667" s="24"/>
    </row>
    <row r="668" spans="5:21" ht="12.75">
      <c r="E668" s="23"/>
      <c r="F668" s="24"/>
      <c r="H668" s="23"/>
      <c r="J668" s="201"/>
      <c r="K668" s="201"/>
      <c r="L668" s="201"/>
      <c r="N668" s="24"/>
      <c r="P668" s="24"/>
      <c r="Q668" s="23"/>
      <c r="R668" s="24"/>
      <c r="S668" s="24"/>
      <c r="T668" s="24"/>
      <c r="U668" s="24"/>
    </row>
    <row r="669" spans="5:21" ht="12.75">
      <c r="E669" s="23"/>
      <c r="F669" s="24"/>
      <c r="H669" s="23"/>
      <c r="J669" s="201"/>
      <c r="K669" s="201"/>
      <c r="L669" s="201"/>
      <c r="N669" s="24"/>
      <c r="P669" s="24"/>
      <c r="Q669" s="23"/>
      <c r="R669" s="24"/>
      <c r="S669" s="24"/>
      <c r="T669" s="24"/>
      <c r="U669" s="24"/>
    </row>
    <row r="670" spans="5:21" ht="12.75">
      <c r="E670" s="23"/>
      <c r="F670" s="24"/>
      <c r="H670" s="23"/>
      <c r="J670" s="201"/>
      <c r="K670" s="201"/>
      <c r="L670" s="201"/>
      <c r="N670" s="24"/>
      <c r="P670" s="24"/>
      <c r="Q670" s="23"/>
      <c r="R670" s="24"/>
      <c r="S670" s="24"/>
      <c r="T670" s="24"/>
      <c r="U670" s="24"/>
    </row>
    <row r="671" spans="5:21" ht="12.75">
      <c r="E671" s="23"/>
      <c r="F671" s="24"/>
      <c r="H671" s="23"/>
      <c r="J671" s="201"/>
      <c r="K671" s="201"/>
      <c r="L671" s="201"/>
      <c r="N671" s="24"/>
      <c r="P671" s="24"/>
      <c r="Q671" s="23"/>
      <c r="R671" s="24"/>
      <c r="S671" s="24"/>
      <c r="T671" s="24"/>
      <c r="U671" s="24"/>
    </row>
    <row r="672" spans="5:21" ht="12.75">
      <c r="E672" s="23"/>
      <c r="F672" s="24"/>
      <c r="H672" s="23"/>
      <c r="J672" s="201"/>
      <c r="K672" s="201"/>
      <c r="L672" s="201"/>
      <c r="N672" s="24"/>
      <c r="P672" s="24"/>
      <c r="Q672" s="23"/>
      <c r="R672" s="24"/>
      <c r="S672" s="24"/>
      <c r="T672" s="24"/>
      <c r="U672" s="24"/>
    </row>
    <row r="673" spans="5:21" ht="12.75">
      <c r="E673" s="23"/>
      <c r="F673" s="24"/>
      <c r="H673" s="23"/>
      <c r="J673" s="201"/>
      <c r="K673" s="201"/>
      <c r="L673" s="201"/>
      <c r="N673" s="24"/>
      <c r="P673" s="24"/>
      <c r="Q673" s="23"/>
      <c r="R673" s="24"/>
      <c r="S673" s="24"/>
      <c r="T673" s="24"/>
      <c r="U673" s="24"/>
    </row>
    <row r="674" spans="5:21" ht="12.75">
      <c r="E674" s="23"/>
      <c r="F674" s="24"/>
      <c r="H674" s="23"/>
      <c r="J674" s="201"/>
      <c r="K674" s="201"/>
      <c r="L674" s="201"/>
      <c r="N674" s="24"/>
      <c r="P674" s="24"/>
      <c r="Q674" s="23"/>
      <c r="R674" s="24"/>
      <c r="S674" s="24"/>
      <c r="T674" s="24"/>
      <c r="U674" s="24"/>
    </row>
    <row r="675" spans="5:21" ht="12.75">
      <c r="E675" s="23"/>
      <c r="F675" s="24"/>
      <c r="H675" s="23"/>
      <c r="J675" s="201"/>
      <c r="K675" s="201"/>
      <c r="L675" s="201"/>
      <c r="N675" s="24"/>
      <c r="P675" s="24"/>
      <c r="Q675" s="23"/>
      <c r="R675" s="24"/>
      <c r="S675" s="24"/>
      <c r="T675" s="24"/>
      <c r="U675" s="24"/>
    </row>
    <row r="676" spans="5:21" ht="12.75">
      <c r="E676" s="23"/>
      <c r="F676" s="24"/>
      <c r="H676" s="23"/>
      <c r="J676" s="201"/>
      <c r="K676" s="201"/>
      <c r="L676" s="201"/>
      <c r="N676" s="24"/>
      <c r="P676" s="24"/>
      <c r="Q676" s="23"/>
      <c r="R676" s="24"/>
      <c r="S676" s="24"/>
      <c r="T676" s="24"/>
      <c r="U676" s="24"/>
    </row>
    <row r="677" spans="5:21" ht="12.75">
      <c r="E677" s="23"/>
      <c r="F677" s="24"/>
      <c r="H677" s="23"/>
      <c r="J677" s="201"/>
      <c r="K677" s="201"/>
      <c r="L677" s="201"/>
      <c r="N677" s="24"/>
      <c r="P677" s="24"/>
      <c r="Q677" s="23"/>
      <c r="R677" s="24"/>
      <c r="S677" s="24"/>
      <c r="T677" s="24"/>
      <c r="U677" s="24"/>
    </row>
    <row r="678" spans="5:21" ht="12.75">
      <c r="E678" s="23"/>
      <c r="F678" s="24"/>
      <c r="H678" s="23"/>
      <c r="J678" s="201"/>
      <c r="K678" s="201"/>
      <c r="L678" s="201"/>
      <c r="N678" s="24"/>
      <c r="P678" s="24"/>
      <c r="Q678" s="23"/>
      <c r="R678" s="24"/>
      <c r="S678" s="24"/>
      <c r="T678" s="24"/>
      <c r="U678" s="24"/>
    </row>
    <row r="679" spans="5:21" ht="12.75">
      <c r="E679" s="23"/>
      <c r="F679" s="24"/>
      <c r="H679" s="23"/>
      <c r="J679" s="201"/>
      <c r="K679" s="201"/>
      <c r="L679" s="201"/>
      <c r="N679" s="24"/>
      <c r="P679" s="24"/>
      <c r="Q679" s="23"/>
      <c r="R679" s="24"/>
      <c r="S679" s="24"/>
      <c r="T679" s="24"/>
      <c r="U679" s="24"/>
    </row>
    <row r="680" spans="5:21" ht="12.75">
      <c r="E680" s="23"/>
      <c r="F680" s="24"/>
      <c r="H680" s="23"/>
      <c r="J680" s="201"/>
      <c r="K680" s="201"/>
      <c r="L680" s="201"/>
      <c r="N680" s="24"/>
      <c r="P680" s="24"/>
      <c r="Q680" s="23"/>
      <c r="R680" s="24"/>
      <c r="S680" s="24"/>
      <c r="T680" s="24"/>
      <c r="U680" s="24"/>
    </row>
    <row r="681" spans="5:21" ht="12.75">
      <c r="E681" s="23"/>
      <c r="F681" s="24"/>
      <c r="H681" s="23"/>
      <c r="J681" s="201"/>
      <c r="K681" s="201"/>
      <c r="L681" s="201"/>
      <c r="N681" s="24"/>
      <c r="P681" s="24"/>
      <c r="Q681" s="23"/>
      <c r="R681" s="24"/>
      <c r="S681" s="24"/>
      <c r="T681" s="24"/>
      <c r="U681" s="24"/>
    </row>
    <row r="682" spans="5:21" ht="12.75">
      <c r="E682" s="23"/>
      <c r="F682" s="24"/>
      <c r="H682" s="23"/>
      <c r="J682" s="201"/>
      <c r="K682" s="201"/>
      <c r="L682" s="201"/>
      <c r="N682" s="24"/>
      <c r="P682" s="24"/>
      <c r="Q682" s="23"/>
      <c r="R682" s="24"/>
      <c r="S682" s="24"/>
      <c r="T682" s="24"/>
      <c r="U682" s="24"/>
    </row>
    <row r="683" spans="5:21" ht="12.75">
      <c r="E683" s="23"/>
      <c r="F683" s="24"/>
      <c r="H683" s="23"/>
      <c r="J683" s="201"/>
      <c r="K683" s="201"/>
      <c r="L683" s="201"/>
      <c r="N683" s="24"/>
      <c r="P683" s="24"/>
      <c r="Q683" s="23"/>
      <c r="R683" s="24"/>
      <c r="S683" s="24"/>
      <c r="T683" s="24"/>
      <c r="U683" s="24"/>
    </row>
    <row r="684" spans="5:21" ht="12.75">
      <c r="E684" s="23"/>
      <c r="F684" s="24"/>
      <c r="H684" s="23"/>
      <c r="J684" s="201"/>
      <c r="K684" s="201"/>
      <c r="L684" s="201"/>
      <c r="N684" s="24"/>
      <c r="P684" s="24"/>
      <c r="Q684" s="23"/>
      <c r="R684" s="24"/>
      <c r="S684" s="24"/>
      <c r="T684" s="24"/>
      <c r="U684" s="24"/>
    </row>
    <row r="685" spans="5:21" ht="12.75">
      <c r="E685" s="23"/>
      <c r="F685" s="24"/>
      <c r="H685" s="23"/>
      <c r="J685" s="201"/>
      <c r="K685" s="201"/>
      <c r="L685" s="201"/>
      <c r="N685" s="24"/>
      <c r="P685" s="24"/>
      <c r="Q685" s="23"/>
      <c r="R685" s="24"/>
      <c r="S685" s="24"/>
      <c r="T685" s="24"/>
      <c r="U685" s="24"/>
    </row>
    <row r="686" spans="5:21" ht="12.75">
      <c r="E686" s="23"/>
      <c r="F686" s="24"/>
      <c r="H686" s="23"/>
      <c r="J686" s="201"/>
      <c r="K686" s="201"/>
      <c r="L686" s="201"/>
      <c r="N686" s="24"/>
      <c r="P686" s="24"/>
      <c r="Q686" s="23"/>
      <c r="R686" s="24"/>
      <c r="S686" s="24"/>
      <c r="T686" s="24"/>
      <c r="U686" s="24"/>
    </row>
    <row r="687" spans="5:21" ht="12.75">
      <c r="E687" s="23"/>
      <c r="F687" s="24"/>
      <c r="H687" s="23"/>
      <c r="J687" s="201"/>
      <c r="K687" s="201"/>
      <c r="L687" s="201"/>
      <c r="N687" s="24"/>
      <c r="P687" s="24"/>
      <c r="Q687" s="23"/>
      <c r="R687" s="24"/>
      <c r="S687" s="24"/>
      <c r="T687" s="24"/>
      <c r="U687" s="24"/>
    </row>
    <row r="688" spans="5:21" ht="12.75">
      <c r="E688" s="23"/>
      <c r="F688" s="24"/>
      <c r="H688" s="23"/>
      <c r="J688" s="201"/>
      <c r="K688" s="201"/>
      <c r="L688" s="201"/>
      <c r="N688" s="24"/>
      <c r="P688" s="24"/>
      <c r="Q688" s="23"/>
      <c r="R688" s="24"/>
      <c r="S688" s="24"/>
      <c r="T688" s="24"/>
      <c r="U688" s="24"/>
    </row>
    <row r="689" spans="5:21" ht="12.75">
      <c r="E689" s="23"/>
      <c r="F689" s="24"/>
      <c r="H689" s="23"/>
      <c r="J689" s="201"/>
      <c r="K689" s="201"/>
      <c r="L689" s="201"/>
      <c r="N689" s="24"/>
      <c r="P689" s="24"/>
      <c r="Q689" s="23"/>
      <c r="R689" s="24"/>
      <c r="S689" s="24"/>
      <c r="T689" s="24"/>
      <c r="U689" s="24"/>
    </row>
    <row r="690" spans="5:21" ht="12.75">
      <c r="E690" s="23"/>
      <c r="F690" s="24"/>
      <c r="H690" s="23"/>
      <c r="J690" s="201"/>
      <c r="K690" s="201"/>
      <c r="L690" s="201"/>
      <c r="N690" s="24"/>
      <c r="P690" s="24"/>
      <c r="Q690" s="23"/>
      <c r="R690" s="24"/>
      <c r="S690" s="24"/>
      <c r="T690" s="24"/>
      <c r="U690" s="24"/>
    </row>
    <row r="691" spans="5:21" ht="12.75">
      <c r="E691" s="23"/>
      <c r="F691" s="24"/>
      <c r="H691" s="23"/>
      <c r="J691" s="201"/>
      <c r="K691" s="201"/>
      <c r="L691" s="201"/>
      <c r="N691" s="24"/>
      <c r="P691" s="24"/>
      <c r="Q691" s="23"/>
      <c r="R691" s="24"/>
      <c r="S691" s="24"/>
      <c r="T691" s="24"/>
      <c r="U691" s="24"/>
    </row>
    <row r="692" spans="5:21" ht="12.75">
      <c r="E692" s="23"/>
      <c r="F692" s="24"/>
      <c r="H692" s="23"/>
      <c r="J692" s="201"/>
      <c r="K692" s="201"/>
      <c r="L692" s="201"/>
      <c r="N692" s="24"/>
      <c r="P692" s="24"/>
      <c r="Q692" s="23"/>
      <c r="R692" s="24"/>
      <c r="S692" s="24"/>
      <c r="T692" s="24"/>
      <c r="U692" s="24"/>
    </row>
    <row r="693" spans="5:21" ht="12.75">
      <c r="E693" s="23"/>
      <c r="F693" s="24"/>
      <c r="H693" s="23"/>
      <c r="J693" s="201"/>
      <c r="K693" s="201"/>
      <c r="L693" s="201"/>
      <c r="N693" s="24"/>
      <c r="P693" s="24"/>
      <c r="Q693" s="23"/>
      <c r="R693" s="24"/>
      <c r="S693" s="24"/>
      <c r="T693" s="24"/>
      <c r="U693" s="24"/>
    </row>
    <row r="694" spans="5:21" ht="12.75">
      <c r="E694" s="23"/>
      <c r="F694" s="24"/>
      <c r="H694" s="23"/>
      <c r="J694" s="201"/>
      <c r="K694" s="201"/>
      <c r="L694" s="201"/>
      <c r="N694" s="24"/>
      <c r="P694" s="24"/>
      <c r="Q694" s="23"/>
      <c r="R694" s="24"/>
      <c r="S694" s="24"/>
      <c r="T694" s="24"/>
      <c r="U694" s="24"/>
    </row>
    <row r="695" spans="5:21" ht="12.75">
      <c r="E695" s="23"/>
      <c r="F695" s="24"/>
      <c r="H695" s="23"/>
      <c r="J695" s="201"/>
      <c r="K695" s="201"/>
      <c r="L695" s="201"/>
      <c r="N695" s="24"/>
      <c r="P695" s="24"/>
      <c r="Q695" s="23"/>
      <c r="R695" s="24"/>
      <c r="S695" s="24"/>
      <c r="T695" s="24"/>
      <c r="U695" s="24"/>
    </row>
    <row r="696" spans="5:21" ht="12.75">
      <c r="E696" s="23"/>
      <c r="F696" s="24"/>
      <c r="H696" s="23"/>
      <c r="J696" s="201"/>
      <c r="K696" s="201"/>
      <c r="L696" s="201"/>
      <c r="N696" s="24"/>
      <c r="P696" s="24"/>
      <c r="Q696" s="23"/>
      <c r="R696" s="24"/>
      <c r="S696" s="24"/>
      <c r="T696" s="24"/>
      <c r="U696" s="24"/>
    </row>
    <row r="697" spans="5:21" ht="12.75">
      <c r="E697" s="23"/>
      <c r="F697" s="24"/>
      <c r="H697" s="23"/>
      <c r="J697" s="201"/>
      <c r="K697" s="201"/>
      <c r="L697" s="201"/>
      <c r="N697" s="24"/>
      <c r="P697" s="24"/>
      <c r="Q697" s="23"/>
      <c r="R697" s="24"/>
      <c r="S697" s="24"/>
      <c r="T697" s="24"/>
      <c r="U697" s="24"/>
    </row>
    <row r="698" spans="5:21" ht="12.75">
      <c r="E698" s="23"/>
      <c r="F698" s="24"/>
      <c r="H698" s="23"/>
      <c r="J698" s="201"/>
      <c r="K698" s="201"/>
      <c r="L698" s="201"/>
      <c r="N698" s="24"/>
      <c r="P698" s="24"/>
      <c r="Q698" s="23"/>
      <c r="R698" s="24"/>
      <c r="S698" s="24"/>
      <c r="T698" s="24"/>
      <c r="U698" s="24"/>
    </row>
    <row r="699" spans="5:21" ht="12.75">
      <c r="E699" s="23"/>
      <c r="F699" s="24"/>
      <c r="H699" s="23"/>
      <c r="J699" s="201"/>
      <c r="K699" s="201"/>
      <c r="L699" s="201"/>
      <c r="N699" s="24"/>
      <c r="P699" s="24"/>
      <c r="Q699" s="23"/>
      <c r="R699" s="24"/>
      <c r="S699" s="24"/>
      <c r="T699" s="24"/>
      <c r="U699" s="24"/>
    </row>
    <row r="700" spans="5:21" ht="12.75">
      <c r="E700" s="23"/>
      <c r="F700" s="24"/>
      <c r="H700" s="23"/>
      <c r="J700" s="201"/>
      <c r="K700" s="201"/>
      <c r="L700" s="201"/>
      <c r="N700" s="24"/>
      <c r="P700" s="24"/>
      <c r="Q700" s="23"/>
      <c r="R700" s="24"/>
      <c r="S700" s="24"/>
      <c r="T700" s="24"/>
      <c r="U700" s="24"/>
    </row>
    <row r="701" spans="5:21" ht="12.75">
      <c r="E701" s="23"/>
      <c r="F701" s="24"/>
      <c r="H701" s="23"/>
      <c r="J701" s="201"/>
      <c r="K701" s="201"/>
      <c r="L701" s="201"/>
      <c r="N701" s="24"/>
      <c r="P701" s="24"/>
      <c r="Q701" s="23"/>
      <c r="R701" s="24"/>
      <c r="S701" s="24"/>
      <c r="T701" s="24"/>
      <c r="U701" s="24"/>
    </row>
    <row r="702" spans="5:21" ht="12.75">
      <c r="E702" s="23"/>
      <c r="F702" s="24"/>
      <c r="H702" s="23"/>
      <c r="J702" s="201"/>
      <c r="K702" s="201"/>
      <c r="L702" s="201"/>
      <c r="N702" s="24"/>
      <c r="P702" s="24"/>
      <c r="Q702" s="23"/>
      <c r="R702" s="24"/>
      <c r="S702" s="24"/>
      <c r="T702" s="24"/>
      <c r="U702" s="24"/>
    </row>
    <row r="703" spans="5:21" ht="12.75">
      <c r="E703" s="23"/>
      <c r="F703" s="24"/>
      <c r="H703" s="23"/>
      <c r="J703" s="201"/>
      <c r="K703" s="201"/>
      <c r="L703" s="201"/>
      <c r="N703" s="24"/>
      <c r="P703" s="24"/>
      <c r="Q703" s="23"/>
      <c r="R703" s="24"/>
      <c r="S703" s="24"/>
      <c r="T703" s="24"/>
      <c r="U703" s="24"/>
    </row>
    <row r="704" spans="5:21" ht="12.75">
      <c r="E704" s="23"/>
      <c r="F704" s="24"/>
      <c r="H704" s="23"/>
      <c r="J704" s="201"/>
      <c r="K704" s="201"/>
      <c r="L704" s="201"/>
      <c r="N704" s="24"/>
      <c r="P704" s="24"/>
      <c r="Q704" s="23"/>
      <c r="R704" s="24"/>
      <c r="S704" s="24"/>
      <c r="T704" s="24"/>
      <c r="U704" s="24"/>
    </row>
    <row r="705" spans="5:21" ht="12.75">
      <c r="E705" s="23"/>
      <c r="F705" s="24"/>
      <c r="H705" s="23"/>
      <c r="J705" s="201"/>
      <c r="K705" s="201"/>
      <c r="L705" s="201"/>
      <c r="N705" s="24"/>
      <c r="P705" s="24"/>
      <c r="Q705" s="23"/>
      <c r="R705" s="24"/>
      <c r="S705" s="24"/>
      <c r="T705" s="24"/>
      <c r="U705" s="24"/>
    </row>
    <row r="706" spans="5:21" ht="12.75">
      <c r="E706" s="23"/>
      <c r="F706" s="24"/>
      <c r="H706" s="23"/>
      <c r="J706" s="201"/>
      <c r="K706" s="201"/>
      <c r="L706" s="201"/>
      <c r="N706" s="24"/>
      <c r="P706" s="24"/>
      <c r="Q706" s="23"/>
      <c r="R706" s="24"/>
      <c r="S706" s="24"/>
      <c r="T706" s="24"/>
      <c r="U706" s="24"/>
    </row>
    <row r="707" spans="5:21" ht="12.75">
      <c r="E707" s="23"/>
      <c r="F707" s="24"/>
      <c r="H707" s="23"/>
      <c r="J707" s="201"/>
      <c r="K707" s="201"/>
      <c r="L707" s="201"/>
      <c r="N707" s="24"/>
      <c r="P707" s="24"/>
      <c r="Q707" s="23"/>
      <c r="R707" s="24"/>
      <c r="S707" s="24"/>
      <c r="T707" s="24"/>
      <c r="U707" s="24"/>
    </row>
    <row r="708" spans="5:21" ht="12.75">
      <c r="E708" s="23"/>
      <c r="F708" s="24"/>
      <c r="H708" s="23"/>
      <c r="J708" s="201"/>
      <c r="K708" s="201"/>
      <c r="L708" s="201"/>
      <c r="N708" s="24"/>
      <c r="P708" s="24"/>
      <c r="Q708" s="23"/>
      <c r="R708" s="24"/>
      <c r="S708" s="24"/>
      <c r="T708" s="24"/>
      <c r="U708" s="24"/>
    </row>
    <row r="709" spans="5:21" ht="12.75">
      <c r="E709" s="23"/>
      <c r="F709" s="24"/>
      <c r="H709" s="23"/>
      <c r="J709" s="201"/>
      <c r="K709" s="201"/>
      <c r="L709" s="201"/>
      <c r="N709" s="24"/>
      <c r="P709" s="24"/>
      <c r="Q709" s="23"/>
      <c r="R709" s="24"/>
      <c r="S709" s="24"/>
      <c r="T709" s="24"/>
      <c r="U709" s="24"/>
    </row>
    <row r="710" spans="5:21" ht="12.75">
      <c r="E710" s="23"/>
      <c r="F710" s="24"/>
      <c r="H710" s="23"/>
      <c r="J710" s="201"/>
      <c r="K710" s="201"/>
      <c r="L710" s="201"/>
      <c r="N710" s="24"/>
      <c r="P710" s="24"/>
      <c r="Q710" s="23"/>
      <c r="R710" s="24"/>
      <c r="S710" s="24"/>
      <c r="T710" s="24"/>
      <c r="U710" s="24"/>
    </row>
    <row r="711" spans="5:21" ht="12.75">
      <c r="E711" s="23"/>
      <c r="F711" s="24"/>
      <c r="H711" s="23"/>
      <c r="J711" s="201"/>
      <c r="K711" s="201"/>
      <c r="L711" s="201"/>
      <c r="N711" s="24"/>
      <c r="P711" s="24"/>
      <c r="Q711" s="23"/>
      <c r="R711" s="24"/>
      <c r="S711" s="24"/>
      <c r="T711" s="24"/>
      <c r="U711" s="24"/>
    </row>
    <row r="712" spans="5:21" ht="12.75">
      <c r="E712" s="23"/>
      <c r="F712" s="24"/>
      <c r="H712" s="23"/>
      <c r="J712" s="201"/>
      <c r="K712" s="201"/>
      <c r="L712" s="201"/>
      <c r="N712" s="24"/>
      <c r="P712" s="24"/>
      <c r="Q712" s="23"/>
      <c r="R712" s="24"/>
      <c r="S712" s="24"/>
      <c r="T712" s="24"/>
      <c r="U712" s="24"/>
    </row>
    <row r="713" spans="5:21" ht="12.75">
      <c r="E713" s="23"/>
      <c r="F713" s="24"/>
      <c r="H713" s="23"/>
      <c r="J713" s="201"/>
      <c r="K713" s="201"/>
      <c r="L713" s="201"/>
      <c r="N713" s="24"/>
      <c r="P713" s="24"/>
      <c r="Q713" s="23"/>
      <c r="R713" s="24"/>
      <c r="S713" s="24"/>
      <c r="T713" s="24"/>
      <c r="U713" s="24"/>
    </row>
    <row r="714" spans="5:21" ht="12.75">
      <c r="E714" s="23"/>
      <c r="F714" s="24"/>
      <c r="H714" s="23"/>
      <c r="J714" s="201"/>
      <c r="K714" s="201"/>
      <c r="L714" s="201"/>
      <c r="N714" s="24"/>
      <c r="P714" s="24"/>
      <c r="Q714" s="23"/>
      <c r="R714" s="24"/>
      <c r="S714" s="24"/>
      <c r="T714" s="24"/>
      <c r="U714" s="24"/>
    </row>
    <row r="715" spans="5:21" ht="12.75">
      <c r="E715" s="23"/>
      <c r="F715" s="24"/>
      <c r="H715" s="23"/>
      <c r="J715" s="201"/>
      <c r="K715" s="201"/>
      <c r="L715" s="201"/>
      <c r="N715" s="24"/>
      <c r="P715" s="24"/>
      <c r="Q715" s="23"/>
      <c r="R715" s="24"/>
      <c r="S715" s="24"/>
      <c r="T715" s="24"/>
      <c r="U715" s="24"/>
    </row>
    <row r="716" spans="5:21" ht="12.75">
      <c r="E716" s="23"/>
      <c r="F716" s="24"/>
      <c r="H716" s="23"/>
      <c r="J716" s="201"/>
      <c r="K716" s="201"/>
      <c r="L716" s="201"/>
      <c r="N716" s="24"/>
      <c r="P716" s="24"/>
      <c r="Q716" s="23"/>
      <c r="R716" s="24"/>
      <c r="S716" s="24"/>
      <c r="T716" s="24"/>
      <c r="U716" s="24"/>
    </row>
    <row r="717" spans="5:21" ht="12.75">
      <c r="E717" s="23"/>
      <c r="F717" s="24"/>
      <c r="H717" s="23"/>
      <c r="J717" s="201"/>
      <c r="K717" s="201"/>
      <c r="L717" s="201"/>
      <c r="N717" s="24"/>
      <c r="P717" s="24"/>
      <c r="Q717" s="23"/>
      <c r="R717" s="24"/>
      <c r="S717" s="24"/>
      <c r="T717" s="24"/>
      <c r="U717" s="24"/>
    </row>
    <row r="718" spans="5:21" ht="12.75">
      <c r="E718" s="23"/>
      <c r="F718" s="24"/>
      <c r="H718" s="23"/>
      <c r="J718" s="201"/>
      <c r="K718" s="201"/>
      <c r="L718" s="201"/>
      <c r="N718" s="24"/>
      <c r="P718" s="24"/>
      <c r="Q718" s="23"/>
      <c r="R718" s="24"/>
      <c r="S718" s="24"/>
      <c r="T718" s="24"/>
      <c r="U718" s="24"/>
    </row>
    <row r="719" spans="5:21" ht="12.75">
      <c r="E719" s="23"/>
      <c r="F719" s="24"/>
      <c r="H719" s="23"/>
      <c r="J719" s="201"/>
      <c r="K719" s="201"/>
      <c r="L719" s="201"/>
      <c r="N719" s="24"/>
      <c r="P719" s="24"/>
      <c r="Q719" s="23"/>
      <c r="R719" s="24"/>
      <c r="S719" s="24"/>
      <c r="T719" s="24"/>
      <c r="U719" s="24"/>
    </row>
    <row r="720" spans="5:21" ht="12.75">
      <c r="E720" s="23"/>
      <c r="F720" s="24"/>
      <c r="H720" s="23"/>
      <c r="J720" s="201"/>
      <c r="K720" s="201"/>
      <c r="L720" s="201"/>
      <c r="N720" s="24"/>
      <c r="P720" s="24"/>
      <c r="Q720" s="23"/>
      <c r="R720" s="24"/>
      <c r="S720" s="24"/>
      <c r="T720" s="24"/>
      <c r="U720" s="24"/>
    </row>
    <row r="721" spans="5:21" ht="12.75">
      <c r="E721" s="23"/>
      <c r="F721" s="24"/>
      <c r="H721" s="23"/>
      <c r="J721" s="201"/>
      <c r="K721" s="201"/>
      <c r="L721" s="201"/>
      <c r="N721" s="24"/>
      <c r="P721" s="24"/>
      <c r="Q721" s="23"/>
      <c r="R721" s="24"/>
      <c r="S721" s="24"/>
      <c r="T721" s="24"/>
      <c r="U721" s="24"/>
    </row>
    <row r="722" spans="5:21" ht="12.75">
      <c r="E722" s="23"/>
      <c r="F722" s="24"/>
      <c r="H722" s="23"/>
      <c r="J722" s="201"/>
      <c r="K722" s="201"/>
      <c r="L722" s="201"/>
      <c r="N722" s="24"/>
      <c r="P722" s="24"/>
      <c r="Q722" s="23"/>
      <c r="R722" s="24"/>
      <c r="S722" s="24"/>
      <c r="T722" s="24"/>
      <c r="U722" s="24"/>
    </row>
    <row r="723" spans="5:21" ht="12.75">
      <c r="E723" s="23"/>
      <c r="F723" s="24"/>
      <c r="H723" s="23"/>
      <c r="J723" s="201"/>
      <c r="K723" s="201"/>
      <c r="L723" s="201"/>
      <c r="N723" s="24"/>
      <c r="P723" s="24"/>
      <c r="Q723" s="23"/>
      <c r="R723" s="24"/>
      <c r="S723" s="24"/>
      <c r="T723" s="24"/>
      <c r="U723" s="24"/>
    </row>
    <row r="724" spans="5:21" ht="12.75">
      <c r="E724" s="23"/>
      <c r="F724" s="24"/>
      <c r="H724" s="23"/>
      <c r="J724" s="201"/>
      <c r="K724" s="201"/>
      <c r="L724" s="201"/>
      <c r="N724" s="24"/>
      <c r="P724" s="24"/>
      <c r="Q724" s="23"/>
      <c r="R724" s="24"/>
      <c r="S724" s="24"/>
      <c r="T724" s="24"/>
      <c r="U724" s="24"/>
    </row>
    <row r="725" spans="5:21" ht="12.75">
      <c r="E725" s="23"/>
      <c r="F725" s="24"/>
      <c r="H725" s="23"/>
      <c r="J725" s="201"/>
      <c r="K725" s="201"/>
      <c r="L725" s="201"/>
      <c r="N725" s="24"/>
      <c r="P725" s="24"/>
      <c r="Q725" s="23"/>
      <c r="R725" s="24"/>
      <c r="S725" s="24"/>
      <c r="T725" s="24"/>
      <c r="U725" s="24"/>
    </row>
    <row r="726" spans="5:21" ht="12.75">
      <c r="E726" s="23"/>
      <c r="F726" s="24"/>
      <c r="H726" s="23"/>
      <c r="J726" s="201"/>
      <c r="K726" s="201"/>
      <c r="L726" s="201"/>
      <c r="N726" s="24"/>
      <c r="P726" s="24"/>
      <c r="Q726" s="23"/>
      <c r="R726" s="24"/>
      <c r="S726" s="24"/>
      <c r="T726" s="24"/>
      <c r="U726" s="24"/>
    </row>
    <row r="727" spans="5:21" ht="12.75">
      <c r="E727" s="23"/>
      <c r="F727" s="24"/>
      <c r="H727" s="23"/>
      <c r="J727" s="201"/>
      <c r="K727" s="201"/>
      <c r="L727" s="201"/>
      <c r="N727" s="24"/>
      <c r="P727" s="24"/>
      <c r="Q727" s="23"/>
      <c r="R727" s="24"/>
      <c r="S727" s="24"/>
      <c r="T727" s="24"/>
      <c r="U727" s="24"/>
    </row>
    <row r="728" spans="5:21" ht="12.75">
      <c r="E728" s="23"/>
      <c r="F728" s="24"/>
      <c r="H728" s="23"/>
      <c r="J728" s="201"/>
      <c r="K728" s="201"/>
      <c r="L728" s="201"/>
      <c r="N728" s="24"/>
      <c r="P728" s="24"/>
      <c r="Q728" s="23"/>
      <c r="R728" s="24"/>
      <c r="S728" s="24"/>
      <c r="T728" s="24"/>
      <c r="U728" s="24"/>
    </row>
    <row r="729" spans="5:21" ht="12.75">
      <c r="E729" s="23"/>
      <c r="F729" s="24"/>
      <c r="H729" s="23"/>
      <c r="J729" s="201"/>
      <c r="K729" s="201"/>
      <c r="L729" s="201"/>
      <c r="N729" s="24"/>
      <c r="P729" s="24"/>
      <c r="Q729" s="23"/>
      <c r="R729" s="24"/>
      <c r="S729" s="24"/>
      <c r="T729" s="24"/>
      <c r="U729" s="24"/>
    </row>
    <row r="730" spans="5:21" ht="12.75">
      <c r="E730" s="23"/>
      <c r="F730" s="24"/>
      <c r="H730" s="23"/>
      <c r="J730" s="201"/>
      <c r="K730" s="201"/>
      <c r="L730" s="201"/>
      <c r="N730" s="24"/>
      <c r="P730" s="24"/>
      <c r="Q730" s="23"/>
      <c r="R730" s="24"/>
      <c r="S730" s="24"/>
      <c r="T730" s="24"/>
      <c r="U730" s="24"/>
    </row>
    <row r="731" spans="5:21" ht="12.75">
      <c r="E731" s="23"/>
      <c r="F731" s="24"/>
      <c r="H731" s="23"/>
      <c r="J731" s="201"/>
      <c r="K731" s="201"/>
      <c r="L731" s="201"/>
      <c r="N731" s="24"/>
      <c r="P731" s="24"/>
      <c r="Q731" s="23"/>
      <c r="R731" s="24"/>
      <c r="S731" s="24"/>
      <c r="T731" s="24"/>
      <c r="U731" s="24"/>
    </row>
    <row r="732" spans="5:21" ht="12.75">
      <c r="E732" s="23"/>
      <c r="F732" s="24"/>
      <c r="H732" s="23"/>
      <c r="J732" s="201"/>
      <c r="K732" s="201"/>
      <c r="L732" s="201"/>
      <c r="N732" s="24"/>
      <c r="P732" s="24"/>
      <c r="Q732" s="23"/>
      <c r="R732" s="24"/>
      <c r="S732" s="24"/>
      <c r="T732" s="24"/>
      <c r="U732" s="24"/>
    </row>
    <row r="733" spans="5:21" ht="12.75">
      <c r="E733" s="23"/>
      <c r="F733" s="24"/>
      <c r="H733" s="23"/>
      <c r="J733" s="201"/>
      <c r="K733" s="201"/>
      <c r="L733" s="201"/>
      <c r="N733" s="24"/>
      <c r="P733" s="24"/>
      <c r="Q733" s="23"/>
      <c r="R733" s="24"/>
      <c r="S733" s="24"/>
      <c r="T733" s="24"/>
      <c r="U733" s="24"/>
    </row>
    <row r="734" spans="5:21" ht="12.75">
      <c r="E734" s="23"/>
      <c r="F734" s="24"/>
      <c r="H734" s="23"/>
      <c r="J734" s="201"/>
      <c r="K734" s="201"/>
      <c r="L734" s="201"/>
      <c r="N734" s="24"/>
      <c r="P734" s="24"/>
      <c r="Q734" s="23"/>
      <c r="R734" s="24"/>
      <c r="S734" s="24"/>
      <c r="T734" s="24"/>
      <c r="U734" s="24"/>
    </row>
    <row r="735" spans="5:21" ht="12.75">
      <c r="E735" s="23"/>
      <c r="F735" s="24"/>
      <c r="H735" s="23"/>
      <c r="J735" s="201"/>
      <c r="K735" s="201"/>
      <c r="L735" s="201"/>
      <c r="N735" s="24"/>
      <c r="P735" s="24"/>
      <c r="Q735" s="23"/>
      <c r="R735" s="24"/>
      <c r="S735" s="24"/>
      <c r="T735" s="24"/>
      <c r="U735" s="24"/>
    </row>
    <row r="736" spans="5:21" ht="12.75">
      <c r="E736" s="23"/>
      <c r="F736" s="24"/>
      <c r="H736" s="23"/>
      <c r="J736" s="201"/>
      <c r="K736" s="201"/>
      <c r="L736" s="201"/>
      <c r="N736" s="24"/>
      <c r="P736" s="24"/>
      <c r="Q736" s="23"/>
      <c r="R736" s="24"/>
      <c r="S736" s="24"/>
      <c r="T736" s="24"/>
      <c r="U736" s="24"/>
    </row>
    <row r="737" spans="5:21" ht="12.75">
      <c r="E737" s="23"/>
      <c r="F737" s="24"/>
      <c r="H737" s="23"/>
      <c r="J737" s="201"/>
      <c r="K737" s="201"/>
      <c r="L737" s="201"/>
      <c r="N737" s="24"/>
      <c r="P737" s="24"/>
      <c r="Q737" s="23"/>
      <c r="R737" s="24"/>
      <c r="S737" s="24"/>
      <c r="T737" s="24"/>
      <c r="U737" s="24"/>
    </row>
    <row r="738" spans="5:21" ht="12.75">
      <c r="E738" s="23"/>
      <c r="F738" s="24"/>
      <c r="H738" s="23"/>
      <c r="J738" s="201"/>
      <c r="K738" s="201"/>
      <c r="L738" s="201"/>
      <c r="N738" s="24"/>
      <c r="P738" s="24"/>
      <c r="Q738" s="23"/>
      <c r="R738" s="24"/>
      <c r="S738" s="24"/>
      <c r="T738" s="24"/>
      <c r="U738" s="24"/>
    </row>
    <row r="739" spans="5:21" ht="12.75">
      <c r="E739" s="23"/>
      <c r="F739" s="24"/>
      <c r="H739" s="23"/>
      <c r="J739" s="201"/>
      <c r="K739" s="201"/>
      <c r="L739" s="201"/>
      <c r="N739" s="24"/>
      <c r="P739" s="24"/>
      <c r="Q739" s="23"/>
      <c r="R739" s="24"/>
      <c r="S739" s="24"/>
      <c r="T739" s="24"/>
      <c r="U739" s="24"/>
    </row>
    <row r="740" spans="5:21" ht="12.75">
      <c r="E740" s="23"/>
      <c r="F740" s="24"/>
      <c r="H740" s="23"/>
      <c r="J740" s="201"/>
      <c r="K740" s="201"/>
      <c r="L740" s="201"/>
      <c r="N740" s="24"/>
      <c r="P740" s="24"/>
      <c r="Q740" s="23"/>
      <c r="R740" s="24"/>
      <c r="S740" s="24"/>
      <c r="T740" s="24"/>
      <c r="U740" s="24"/>
    </row>
    <row r="741" spans="5:21" ht="12.75">
      <c r="E741" s="23"/>
      <c r="F741" s="24"/>
      <c r="H741" s="23"/>
      <c r="J741" s="201"/>
      <c r="K741" s="201"/>
      <c r="L741" s="201"/>
      <c r="N741" s="24"/>
      <c r="P741" s="24"/>
      <c r="Q741" s="23"/>
      <c r="R741" s="24"/>
      <c r="S741" s="24"/>
      <c r="T741" s="24"/>
      <c r="U741" s="24"/>
    </row>
    <row r="742" spans="5:21" ht="12.75">
      <c r="E742" s="23"/>
      <c r="F742" s="24"/>
      <c r="H742" s="23"/>
      <c r="J742" s="201"/>
      <c r="K742" s="201"/>
      <c r="L742" s="201"/>
      <c r="N742" s="24"/>
      <c r="P742" s="24"/>
      <c r="Q742" s="23"/>
      <c r="R742" s="24"/>
      <c r="S742" s="24"/>
      <c r="T742" s="24"/>
      <c r="U742" s="24"/>
    </row>
    <row r="743" spans="5:21" ht="12.75">
      <c r="E743" s="23"/>
      <c r="F743" s="24"/>
      <c r="H743" s="23"/>
      <c r="J743" s="201"/>
      <c r="K743" s="201"/>
      <c r="L743" s="201"/>
      <c r="N743" s="24"/>
      <c r="P743" s="24"/>
      <c r="Q743" s="23"/>
      <c r="R743" s="24"/>
      <c r="S743" s="24"/>
      <c r="T743" s="24"/>
      <c r="U743" s="24"/>
    </row>
    <row r="744" spans="5:21" ht="12.75">
      <c r="E744" s="23"/>
      <c r="F744" s="24"/>
      <c r="H744" s="23"/>
      <c r="J744" s="201"/>
      <c r="K744" s="201"/>
      <c r="L744" s="201"/>
      <c r="N744" s="24"/>
      <c r="P744" s="24"/>
      <c r="Q744" s="23"/>
      <c r="R744" s="24"/>
      <c r="S744" s="24"/>
      <c r="T744" s="24"/>
      <c r="U744" s="24"/>
    </row>
    <row r="745" spans="5:21" ht="12.75">
      <c r="E745" s="23"/>
      <c r="F745" s="24"/>
      <c r="H745" s="23"/>
      <c r="J745" s="201"/>
      <c r="K745" s="201"/>
      <c r="L745" s="201"/>
      <c r="N745" s="24"/>
      <c r="P745" s="24"/>
      <c r="Q745" s="23"/>
      <c r="R745" s="24"/>
      <c r="S745" s="24"/>
      <c r="T745" s="24"/>
      <c r="U745" s="24"/>
    </row>
    <row r="746" spans="5:21" ht="12.75">
      <c r="E746" s="23"/>
      <c r="F746" s="24"/>
      <c r="H746" s="23"/>
      <c r="J746" s="201"/>
      <c r="K746" s="201"/>
      <c r="L746" s="201"/>
      <c r="N746" s="24"/>
      <c r="P746" s="24"/>
      <c r="Q746" s="23"/>
      <c r="R746" s="24"/>
      <c r="S746" s="24"/>
      <c r="T746" s="24"/>
      <c r="U746" s="24"/>
    </row>
    <row r="747" spans="5:21" ht="12.75">
      <c r="E747" s="23"/>
      <c r="F747" s="24"/>
      <c r="H747" s="23"/>
      <c r="J747" s="201"/>
      <c r="K747" s="201"/>
      <c r="L747" s="201"/>
      <c r="N747" s="24"/>
      <c r="P747" s="24"/>
      <c r="Q747" s="23"/>
      <c r="R747" s="24"/>
      <c r="S747" s="24"/>
      <c r="T747" s="24"/>
      <c r="U747" s="24"/>
    </row>
    <row r="748" spans="5:21" ht="12.75">
      <c r="E748" s="23"/>
      <c r="F748" s="24"/>
      <c r="H748" s="23"/>
      <c r="J748" s="201"/>
      <c r="K748" s="201"/>
      <c r="L748" s="201"/>
      <c r="N748" s="24"/>
      <c r="P748" s="24"/>
      <c r="Q748" s="23"/>
      <c r="R748" s="24"/>
      <c r="S748" s="24"/>
      <c r="T748" s="24"/>
      <c r="U748" s="24"/>
    </row>
    <row r="749" spans="5:21" ht="12.75">
      <c r="E749" s="23"/>
      <c r="F749" s="24"/>
      <c r="H749" s="23"/>
      <c r="J749" s="201"/>
      <c r="K749" s="201"/>
      <c r="L749" s="201"/>
      <c r="N749" s="24"/>
      <c r="P749" s="24"/>
      <c r="Q749" s="23"/>
      <c r="R749" s="24"/>
      <c r="S749" s="24"/>
      <c r="T749" s="24"/>
      <c r="U749" s="24"/>
    </row>
    <row r="750" spans="5:21" ht="12.75">
      <c r="E750" s="23"/>
      <c r="F750" s="24"/>
      <c r="H750" s="23"/>
      <c r="J750" s="201"/>
      <c r="K750" s="201"/>
      <c r="L750" s="201"/>
      <c r="N750" s="24"/>
      <c r="P750" s="24"/>
      <c r="Q750" s="23"/>
      <c r="R750" s="24"/>
      <c r="S750" s="24"/>
      <c r="T750" s="24"/>
      <c r="U750" s="24"/>
    </row>
    <row r="751" spans="5:21" ht="12.75">
      <c r="E751" s="23"/>
      <c r="F751" s="24"/>
      <c r="H751" s="23"/>
      <c r="J751" s="201"/>
      <c r="K751" s="201"/>
      <c r="L751" s="201"/>
      <c r="N751" s="24"/>
      <c r="P751" s="24"/>
      <c r="Q751" s="23"/>
      <c r="R751" s="24"/>
      <c r="S751" s="24"/>
      <c r="T751" s="24"/>
      <c r="U751" s="24"/>
    </row>
    <row r="752" spans="5:21" ht="12.75">
      <c r="E752" s="23"/>
      <c r="F752" s="24"/>
      <c r="H752" s="23"/>
      <c r="J752" s="201"/>
      <c r="K752" s="201"/>
      <c r="L752" s="201"/>
      <c r="N752" s="24"/>
      <c r="P752" s="24"/>
      <c r="Q752" s="23"/>
      <c r="R752" s="24"/>
      <c r="S752" s="24"/>
      <c r="T752" s="24"/>
      <c r="U752" s="24"/>
    </row>
    <row r="753" spans="5:21" ht="12.75">
      <c r="E753" s="23"/>
      <c r="F753" s="24"/>
      <c r="H753" s="23"/>
      <c r="J753" s="201"/>
      <c r="K753" s="201"/>
      <c r="L753" s="201"/>
      <c r="N753" s="24"/>
      <c r="P753" s="24"/>
      <c r="Q753" s="23"/>
      <c r="R753" s="24"/>
      <c r="S753" s="24"/>
      <c r="T753" s="24"/>
      <c r="U753" s="24"/>
    </row>
    <row r="754" spans="5:21" ht="12.75">
      <c r="E754" s="23"/>
      <c r="F754" s="24"/>
      <c r="H754" s="23"/>
      <c r="J754" s="201"/>
      <c r="K754" s="201"/>
      <c r="L754" s="201"/>
      <c r="N754" s="24"/>
      <c r="P754" s="24"/>
      <c r="Q754" s="23"/>
      <c r="R754" s="24"/>
      <c r="S754" s="24"/>
      <c r="T754" s="24"/>
      <c r="U754" s="24"/>
    </row>
    <row r="755" spans="5:21" ht="12.75">
      <c r="E755" s="23"/>
      <c r="F755" s="24"/>
      <c r="H755" s="23"/>
      <c r="J755" s="201"/>
      <c r="K755" s="201"/>
      <c r="L755" s="201"/>
      <c r="N755" s="24"/>
      <c r="P755" s="24"/>
      <c r="Q755" s="23"/>
      <c r="R755" s="24"/>
      <c r="S755" s="24"/>
      <c r="T755" s="24"/>
      <c r="U755" s="24"/>
    </row>
    <row r="756" spans="5:21" ht="12.75">
      <c r="E756" s="23"/>
      <c r="F756" s="24"/>
      <c r="H756" s="23"/>
      <c r="J756" s="201"/>
      <c r="K756" s="201"/>
      <c r="L756" s="201"/>
      <c r="N756" s="24"/>
      <c r="P756" s="24"/>
      <c r="Q756" s="23"/>
      <c r="R756" s="24"/>
      <c r="S756" s="24"/>
      <c r="T756" s="24"/>
      <c r="U756" s="24"/>
    </row>
    <row r="757" spans="5:21" ht="12.75">
      <c r="E757" s="23"/>
      <c r="F757" s="24"/>
      <c r="H757" s="23"/>
      <c r="J757" s="201"/>
      <c r="K757" s="201"/>
      <c r="L757" s="201"/>
      <c r="N757" s="24"/>
      <c r="P757" s="24"/>
      <c r="Q757" s="23"/>
      <c r="R757" s="24"/>
      <c r="S757" s="24"/>
      <c r="T757" s="24"/>
      <c r="U757" s="24"/>
    </row>
    <row r="758" spans="5:21" ht="12.75">
      <c r="E758" s="23"/>
      <c r="F758" s="24"/>
      <c r="H758" s="23"/>
      <c r="J758" s="201"/>
      <c r="K758" s="201"/>
      <c r="L758" s="201"/>
      <c r="N758" s="24"/>
      <c r="P758" s="24"/>
      <c r="Q758" s="23"/>
      <c r="R758" s="24"/>
      <c r="S758" s="24"/>
      <c r="T758" s="24"/>
      <c r="U758" s="24"/>
    </row>
    <row r="759" spans="5:21" ht="12.75">
      <c r="E759" s="23"/>
      <c r="F759" s="24"/>
      <c r="H759" s="23"/>
      <c r="J759" s="201"/>
      <c r="K759" s="201"/>
      <c r="L759" s="201"/>
      <c r="N759" s="24"/>
      <c r="P759" s="24"/>
      <c r="Q759" s="23"/>
      <c r="R759" s="24"/>
      <c r="S759" s="24"/>
      <c r="T759" s="24"/>
      <c r="U759" s="24"/>
    </row>
    <row r="760" spans="5:21" ht="12.75">
      <c r="E760" s="23"/>
      <c r="F760" s="24"/>
      <c r="H760" s="23"/>
      <c r="J760" s="201"/>
      <c r="K760" s="201"/>
      <c r="L760" s="201"/>
      <c r="N760" s="24"/>
      <c r="P760" s="24"/>
      <c r="Q760" s="23"/>
      <c r="R760" s="24"/>
      <c r="S760" s="24"/>
      <c r="T760" s="24"/>
      <c r="U760" s="24"/>
    </row>
    <row r="761" spans="5:21" ht="12.75">
      <c r="E761" s="23"/>
      <c r="F761" s="24"/>
      <c r="H761" s="23"/>
      <c r="J761" s="201"/>
      <c r="K761" s="201"/>
      <c r="L761" s="201"/>
      <c r="N761" s="24"/>
      <c r="P761" s="24"/>
      <c r="Q761" s="23"/>
      <c r="R761" s="24"/>
      <c r="S761" s="24"/>
      <c r="T761" s="24"/>
      <c r="U761" s="24"/>
    </row>
    <row r="762" spans="5:21" ht="12.75">
      <c r="E762" s="23"/>
      <c r="F762" s="24"/>
      <c r="H762" s="23"/>
      <c r="J762" s="201"/>
      <c r="K762" s="201"/>
      <c r="L762" s="201"/>
      <c r="N762" s="24"/>
      <c r="P762" s="24"/>
      <c r="Q762" s="23"/>
      <c r="R762" s="24"/>
      <c r="S762" s="24"/>
      <c r="T762" s="24"/>
      <c r="U762" s="24"/>
    </row>
    <row r="763" spans="5:21" ht="12.75">
      <c r="E763" s="23"/>
      <c r="F763" s="24"/>
      <c r="H763" s="23"/>
      <c r="J763" s="201"/>
      <c r="K763" s="201"/>
      <c r="L763" s="201"/>
      <c r="N763" s="24"/>
      <c r="P763" s="24"/>
      <c r="Q763" s="23"/>
      <c r="R763" s="24"/>
      <c r="S763" s="24"/>
      <c r="T763" s="24"/>
      <c r="U763" s="24"/>
    </row>
    <row r="764" spans="5:21" ht="12.75">
      <c r="E764" s="23"/>
      <c r="F764" s="24"/>
      <c r="H764" s="23"/>
      <c r="J764" s="201"/>
      <c r="K764" s="201"/>
      <c r="L764" s="201"/>
      <c r="N764" s="24"/>
      <c r="P764" s="24"/>
      <c r="Q764" s="23"/>
      <c r="R764" s="24"/>
      <c r="S764" s="24"/>
      <c r="T764" s="24"/>
      <c r="U764" s="24"/>
    </row>
    <row r="765" spans="5:21" ht="12.75">
      <c r="E765" s="23"/>
      <c r="F765" s="24"/>
      <c r="H765" s="23"/>
      <c r="J765" s="201"/>
      <c r="K765" s="201"/>
      <c r="L765" s="201"/>
      <c r="N765" s="24"/>
      <c r="P765" s="24"/>
      <c r="Q765" s="23"/>
      <c r="R765" s="24"/>
      <c r="S765" s="24"/>
      <c r="T765" s="24"/>
      <c r="U765" s="24"/>
    </row>
    <row r="766" spans="5:21" ht="12.75">
      <c r="E766" s="23"/>
      <c r="F766" s="24"/>
      <c r="H766" s="23"/>
      <c r="J766" s="201"/>
      <c r="K766" s="201"/>
      <c r="L766" s="201"/>
      <c r="N766" s="24"/>
      <c r="P766" s="24"/>
      <c r="Q766" s="23"/>
      <c r="R766" s="24"/>
      <c r="S766" s="24"/>
      <c r="T766" s="24"/>
      <c r="U766" s="24"/>
    </row>
    <row r="767" spans="5:21" ht="12.75">
      <c r="E767" s="23"/>
      <c r="F767" s="24"/>
      <c r="H767" s="23"/>
      <c r="J767" s="201"/>
      <c r="K767" s="201"/>
      <c r="L767" s="201"/>
      <c r="N767" s="24"/>
      <c r="P767" s="24"/>
      <c r="Q767" s="23"/>
      <c r="R767" s="24"/>
      <c r="S767" s="24"/>
      <c r="T767" s="24"/>
      <c r="U767" s="24"/>
    </row>
    <row r="768" spans="5:21" ht="12.75">
      <c r="E768" s="23"/>
      <c r="F768" s="24"/>
      <c r="H768" s="23"/>
      <c r="J768" s="201"/>
      <c r="K768" s="201"/>
      <c r="L768" s="201"/>
      <c r="N768" s="24"/>
      <c r="P768" s="24"/>
      <c r="Q768" s="23"/>
      <c r="R768" s="24"/>
      <c r="S768" s="24"/>
      <c r="T768" s="24"/>
      <c r="U768" s="24"/>
    </row>
    <row r="769" spans="5:21" ht="12.75">
      <c r="E769" s="23"/>
      <c r="F769" s="24"/>
      <c r="H769" s="23"/>
      <c r="J769" s="201"/>
      <c r="K769" s="201"/>
      <c r="L769" s="201"/>
      <c r="N769" s="24"/>
      <c r="P769" s="24"/>
      <c r="Q769" s="23"/>
      <c r="R769" s="24"/>
      <c r="S769" s="24"/>
      <c r="T769" s="24"/>
      <c r="U769" s="24"/>
    </row>
    <row r="770" spans="5:21" ht="12.75">
      <c r="E770" s="23"/>
      <c r="F770" s="24"/>
      <c r="H770" s="23"/>
      <c r="J770" s="201"/>
      <c r="K770" s="201"/>
      <c r="L770" s="201"/>
      <c r="N770" s="24"/>
      <c r="P770" s="24"/>
      <c r="Q770" s="23"/>
      <c r="R770" s="24"/>
      <c r="S770" s="24"/>
      <c r="T770" s="24"/>
      <c r="U770" s="24"/>
    </row>
    <row r="771" spans="5:21" ht="12.75">
      <c r="E771" s="23"/>
      <c r="F771" s="24"/>
      <c r="H771" s="23"/>
      <c r="J771" s="201"/>
      <c r="K771" s="201"/>
      <c r="L771" s="201"/>
      <c r="N771" s="24"/>
      <c r="P771" s="24"/>
      <c r="Q771" s="23"/>
      <c r="R771" s="24"/>
      <c r="S771" s="24"/>
      <c r="T771" s="24"/>
      <c r="U771" s="24"/>
    </row>
    <row r="772" spans="5:21" ht="12.75">
      <c r="E772" s="23"/>
      <c r="F772" s="24"/>
      <c r="H772" s="23"/>
      <c r="J772" s="201"/>
      <c r="K772" s="201"/>
      <c r="L772" s="201"/>
      <c r="N772" s="24"/>
      <c r="P772" s="24"/>
      <c r="Q772" s="23"/>
      <c r="R772" s="24"/>
      <c r="S772" s="24"/>
      <c r="T772" s="24"/>
      <c r="U772" s="24"/>
    </row>
    <row r="773" spans="5:21" ht="12.75">
      <c r="E773" s="23"/>
      <c r="F773" s="24"/>
      <c r="H773" s="23"/>
      <c r="J773" s="201"/>
      <c r="K773" s="201"/>
      <c r="L773" s="201"/>
      <c r="N773" s="24"/>
      <c r="P773" s="24"/>
      <c r="Q773" s="23"/>
      <c r="R773" s="24"/>
      <c r="S773" s="24"/>
      <c r="T773" s="24"/>
      <c r="U773" s="24"/>
    </row>
    <row r="774" spans="5:21" ht="12.75">
      <c r="E774" s="23"/>
      <c r="F774" s="24"/>
      <c r="H774" s="23"/>
      <c r="J774" s="201"/>
      <c r="K774" s="201"/>
      <c r="L774" s="201"/>
      <c r="N774" s="24"/>
      <c r="P774" s="24"/>
      <c r="Q774" s="23"/>
      <c r="R774" s="24"/>
      <c r="S774" s="24"/>
      <c r="T774" s="24"/>
      <c r="U774" s="24"/>
    </row>
    <row r="775" spans="5:21" ht="12.75">
      <c r="E775" s="23"/>
      <c r="F775" s="24"/>
      <c r="H775" s="23"/>
      <c r="J775" s="201"/>
      <c r="K775" s="201"/>
      <c r="L775" s="201"/>
      <c r="N775" s="24"/>
      <c r="P775" s="24"/>
      <c r="Q775" s="23"/>
      <c r="R775" s="24"/>
      <c r="S775" s="24"/>
      <c r="T775" s="24"/>
      <c r="U775" s="24"/>
    </row>
    <row r="776" spans="5:21" ht="12.75">
      <c r="E776" s="23"/>
      <c r="F776" s="24"/>
      <c r="H776" s="23"/>
      <c r="J776" s="201"/>
      <c r="K776" s="201"/>
      <c r="L776" s="201"/>
      <c r="N776" s="24"/>
      <c r="P776" s="24"/>
      <c r="Q776" s="23"/>
      <c r="R776" s="24"/>
      <c r="S776" s="24"/>
      <c r="T776" s="24"/>
      <c r="U776" s="24"/>
    </row>
    <row r="777" spans="5:21" ht="12.75">
      <c r="E777" s="23"/>
      <c r="F777" s="24"/>
      <c r="H777" s="23"/>
      <c r="J777" s="201"/>
      <c r="K777" s="201"/>
      <c r="L777" s="201"/>
      <c r="N777" s="24"/>
      <c r="P777" s="24"/>
      <c r="Q777" s="23"/>
      <c r="R777" s="24"/>
      <c r="S777" s="24"/>
      <c r="T777" s="24"/>
      <c r="U777" s="24"/>
    </row>
    <row r="778" spans="5:21" ht="12.75">
      <c r="E778" s="23"/>
      <c r="F778" s="24"/>
      <c r="H778" s="23"/>
      <c r="J778" s="201"/>
      <c r="K778" s="201"/>
      <c r="L778" s="201"/>
      <c r="N778" s="24"/>
      <c r="P778" s="24"/>
      <c r="Q778" s="23"/>
      <c r="R778" s="24"/>
      <c r="S778" s="24"/>
      <c r="T778" s="24"/>
      <c r="U778" s="24"/>
    </row>
    <row r="779" spans="5:21" ht="12.75">
      <c r="E779" s="23"/>
      <c r="F779" s="24"/>
      <c r="H779" s="23"/>
      <c r="J779" s="201"/>
      <c r="K779" s="201"/>
      <c r="L779" s="201"/>
      <c r="N779" s="24"/>
      <c r="P779" s="24"/>
      <c r="Q779" s="23"/>
      <c r="R779" s="24"/>
      <c r="S779" s="24"/>
      <c r="T779" s="24"/>
      <c r="U779" s="24"/>
    </row>
    <row r="780" spans="5:21" ht="12.75">
      <c r="E780" s="23"/>
      <c r="F780" s="24"/>
      <c r="H780" s="23"/>
      <c r="J780" s="201"/>
      <c r="K780" s="201"/>
      <c r="L780" s="201"/>
      <c r="N780" s="24"/>
      <c r="P780" s="24"/>
      <c r="Q780" s="23"/>
      <c r="R780" s="24"/>
      <c r="S780" s="24"/>
      <c r="T780" s="24"/>
      <c r="U780" s="24"/>
    </row>
    <row r="781" spans="5:21" ht="12.75">
      <c r="E781" s="23"/>
      <c r="F781" s="24"/>
      <c r="H781" s="23"/>
      <c r="J781" s="201"/>
      <c r="K781" s="201"/>
      <c r="L781" s="201"/>
      <c r="N781" s="24"/>
      <c r="P781" s="24"/>
      <c r="Q781" s="23"/>
      <c r="R781" s="24"/>
      <c r="S781" s="24"/>
      <c r="T781" s="24"/>
      <c r="U781" s="24"/>
    </row>
    <row r="782" spans="5:21" ht="12.75">
      <c r="E782" s="23"/>
      <c r="F782" s="24"/>
      <c r="H782" s="23"/>
      <c r="J782" s="201"/>
      <c r="K782" s="201"/>
      <c r="L782" s="201"/>
      <c r="N782" s="24"/>
      <c r="P782" s="24"/>
      <c r="Q782" s="23"/>
      <c r="R782" s="24"/>
      <c r="S782" s="24"/>
      <c r="T782" s="24"/>
      <c r="U782" s="24"/>
    </row>
    <row r="783" spans="5:21" ht="12.75">
      <c r="E783" s="23"/>
      <c r="F783" s="24"/>
      <c r="H783" s="23"/>
      <c r="J783" s="201"/>
      <c r="K783" s="201"/>
      <c r="L783" s="201"/>
      <c r="N783" s="24"/>
      <c r="P783" s="24"/>
      <c r="Q783" s="23"/>
      <c r="R783" s="24"/>
      <c r="S783" s="24"/>
      <c r="T783" s="24"/>
      <c r="U783" s="24"/>
    </row>
    <row r="784" spans="5:21" ht="12.75">
      <c r="E784" s="23"/>
      <c r="F784" s="24"/>
      <c r="H784" s="23"/>
      <c r="J784" s="201"/>
      <c r="K784" s="201"/>
      <c r="L784" s="201"/>
      <c r="N784" s="24"/>
      <c r="P784" s="24"/>
      <c r="Q784" s="23"/>
      <c r="R784" s="24"/>
      <c r="S784" s="24"/>
      <c r="T784" s="24"/>
      <c r="U784" s="24"/>
    </row>
    <row r="785" spans="5:21" ht="12.75">
      <c r="E785" s="23"/>
      <c r="F785" s="24"/>
      <c r="H785" s="23"/>
      <c r="J785" s="201"/>
      <c r="K785" s="201"/>
      <c r="L785" s="201"/>
      <c r="N785" s="24"/>
      <c r="P785" s="24"/>
      <c r="Q785" s="23"/>
      <c r="R785" s="24"/>
      <c r="S785" s="24"/>
      <c r="T785" s="24"/>
      <c r="U785" s="24"/>
    </row>
    <row r="786" spans="5:21" ht="12.75">
      <c r="E786" s="23"/>
      <c r="F786" s="24"/>
      <c r="H786" s="23"/>
      <c r="J786" s="201"/>
      <c r="K786" s="201"/>
      <c r="L786" s="201"/>
      <c r="N786" s="24"/>
      <c r="P786" s="24"/>
      <c r="Q786" s="23"/>
      <c r="R786" s="24"/>
      <c r="S786" s="24"/>
      <c r="T786" s="24"/>
      <c r="U786" s="24"/>
    </row>
    <row r="787" spans="5:21" ht="12.75">
      <c r="E787" s="23"/>
      <c r="F787" s="24"/>
      <c r="H787" s="23"/>
      <c r="J787" s="201"/>
      <c r="K787" s="201"/>
      <c r="L787" s="201"/>
      <c r="N787" s="24"/>
      <c r="P787" s="24"/>
      <c r="Q787" s="23"/>
      <c r="R787" s="24"/>
      <c r="S787" s="24"/>
      <c r="T787" s="24"/>
      <c r="U787" s="24"/>
    </row>
    <row r="788" spans="5:21" ht="12.75">
      <c r="E788" s="23"/>
      <c r="F788" s="24"/>
      <c r="H788" s="23"/>
      <c r="J788" s="201"/>
      <c r="K788" s="201"/>
      <c r="L788" s="201"/>
      <c r="N788" s="24"/>
      <c r="P788" s="24"/>
      <c r="Q788" s="23"/>
      <c r="R788" s="24"/>
      <c r="S788" s="24"/>
      <c r="T788" s="24"/>
      <c r="U788" s="24"/>
    </row>
    <row r="789" spans="5:21" ht="12.75">
      <c r="E789" s="23"/>
      <c r="F789" s="24"/>
      <c r="H789" s="23"/>
      <c r="J789" s="201"/>
      <c r="K789" s="201"/>
      <c r="L789" s="201"/>
      <c r="N789" s="24"/>
      <c r="P789" s="24"/>
      <c r="Q789" s="23"/>
      <c r="R789" s="24"/>
      <c r="S789" s="24"/>
      <c r="T789" s="24"/>
      <c r="U789" s="24"/>
    </row>
    <row r="790" spans="5:21" ht="12.75">
      <c r="E790" s="23"/>
      <c r="F790" s="24"/>
      <c r="H790" s="23"/>
      <c r="J790" s="201"/>
      <c r="K790" s="201"/>
      <c r="L790" s="201"/>
      <c r="N790" s="24"/>
      <c r="P790" s="24"/>
      <c r="Q790" s="23"/>
      <c r="R790" s="24"/>
      <c r="S790" s="24"/>
      <c r="T790" s="24"/>
      <c r="U790" s="24"/>
    </row>
    <row r="791" spans="5:21" ht="12.75">
      <c r="E791" s="23"/>
      <c r="F791" s="24"/>
      <c r="H791" s="23"/>
      <c r="J791" s="201"/>
      <c r="K791" s="201"/>
      <c r="L791" s="201"/>
      <c r="N791" s="24"/>
      <c r="P791" s="24"/>
      <c r="Q791" s="23"/>
      <c r="R791" s="24"/>
      <c r="S791" s="24"/>
      <c r="T791" s="24"/>
      <c r="U791" s="24"/>
    </row>
    <row r="792" spans="5:21" ht="12.75">
      <c r="E792" s="23"/>
      <c r="F792" s="24"/>
      <c r="H792" s="23"/>
      <c r="J792" s="201"/>
      <c r="K792" s="201"/>
      <c r="L792" s="201"/>
      <c r="N792" s="24"/>
      <c r="P792" s="24"/>
      <c r="Q792" s="23"/>
      <c r="R792" s="24"/>
      <c r="S792" s="24"/>
      <c r="T792" s="24"/>
      <c r="U792" s="24"/>
    </row>
    <row r="793" spans="5:21" ht="12.75">
      <c r="E793" s="23"/>
      <c r="F793" s="24"/>
      <c r="H793" s="23"/>
      <c r="J793" s="201"/>
      <c r="K793" s="201"/>
      <c r="L793" s="201"/>
      <c r="N793" s="24"/>
      <c r="P793" s="24"/>
      <c r="Q793" s="23"/>
      <c r="R793" s="24"/>
      <c r="S793" s="24"/>
      <c r="T793" s="24"/>
      <c r="U793" s="24"/>
    </row>
    <row r="794" spans="5:21" ht="12.75">
      <c r="E794" s="23"/>
      <c r="F794" s="24"/>
      <c r="H794" s="23"/>
      <c r="J794" s="201"/>
      <c r="K794" s="201"/>
      <c r="L794" s="201"/>
      <c r="N794" s="24"/>
      <c r="P794" s="24"/>
      <c r="Q794" s="23"/>
      <c r="R794" s="24"/>
      <c r="S794" s="24"/>
      <c r="T794" s="24"/>
      <c r="U794" s="24"/>
    </row>
    <row r="795" spans="5:21" ht="12.75">
      <c r="E795" s="23"/>
      <c r="F795" s="24"/>
      <c r="H795" s="23"/>
      <c r="J795" s="201"/>
      <c r="K795" s="201"/>
      <c r="L795" s="201"/>
      <c r="N795" s="24"/>
      <c r="P795" s="24"/>
      <c r="Q795" s="23"/>
      <c r="R795" s="24"/>
      <c r="S795" s="24"/>
      <c r="T795" s="24"/>
      <c r="U795" s="24"/>
    </row>
    <row r="796" spans="5:21" ht="12.75">
      <c r="E796" s="23"/>
      <c r="F796" s="24"/>
      <c r="H796" s="23"/>
      <c r="J796" s="201"/>
      <c r="K796" s="201"/>
      <c r="L796" s="201"/>
      <c r="N796" s="24"/>
      <c r="P796" s="24"/>
      <c r="Q796" s="23"/>
      <c r="R796" s="24"/>
      <c r="S796" s="24"/>
      <c r="T796" s="24"/>
      <c r="U796" s="24"/>
    </row>
    <row r="797" spans="5:21" ht="12.75">
      <c r="E797" s="23"/>
      <c r="F797" s="24"/>
      <c r="H797" s="23"/>
      <c r="J797" s="201"/>
      <c r="K797" s="201"/>
      <c r="L797" s="201"/>
      <c r="N797" s="24"/>
      <c r="P797" s="24"/>
      <c r="Q797" s="23"/>
      <c r="R797" s="24"/>
      <c r="S797" s="24"/>
      <c r="T797" s="24"/>
      <c r="U797" s="24"/>
    </row>
    <row r="798" spans="5:21" ht="12.75">
      <c r="E798" s="23"/>
      <c r="F798" s="24"/>
      <c r="H798" s="23"/>
      <c r="J798" s="201"/>
      <c r="K798" s="201"/>
      <c r="L798" s="201"/>
      <c r="N798" s="24"/>
      <c r="P798" s="24"/>
      <c r="Q798" s="23"/>
      <c r="R798" s="24"/>
      <c r="S798" s="24"/>
      <c r="T798" s="24"/>
      <c r="U798" s="24"/>
    </row>
    <row r="799" spans="5:21" ht="12.75">
      <c r="E799" s="23"/>
      <c r="F799" s="24"/>
      <c r="H799" s="23"/>
      <c r="J799" s="201"/>
      <c r="K799" s="201"/>
      <c r="L799" s="201"/>
      <c r="N799" s="24"/>
      <c r="P799" s="24"/>
      <c r="Q799" s="23"/>
      <c r="R799" s="24"/>
      <c r="S799" s="24"/>
      <c r="T799" s="24"/>
      <c r="U799" s="24"/>
    </row>
    <row r="800" spans="5:21" ht="12.75">
      <c r="E800" s="23"/>
      <c r="F800" s="24"/>
      <c r="H800" s="23"/>
      <c r="J800" s="201"/>
      <c r="K800" s="201"/>
      <c r="L800" s="201"/>
      <c r="N800" s="24"/>
      <c r="P800" s="24"/>
      <c r="Q800" s="23"/>
      <c r="R800" s="24"/>
      <c r="S800" s="24"/>
      <c r="T800" s="24"/>
      <c r="U800" s="24"/>
    </row>
    <row r="801" spans="5:21" ht="12.75">
      <c r="E801" s="23"/>
      <c r="F801" s="24"/>
      <c r="H801" s="23"/>
      <c r="J801" s="201"/>
      <c r="K801" s="201"/>
      <c r="L801" s="201"/>
      <c r="N801" s="24"/>
      <c r="P801" s="24"/>
      <c r="Q801" s="23"/>
      <c r="R801" s="24"/>
      <c r="S801" s="24"/>
      <c r="T801" s="24"/>
      <c r="U801" s="24"/>
    </row>
    <row r="802" spans="5:21" ht="12.75">
      <c r="E802" s="23"/>
      <c r="F802" s="24"/>
      <c r="H802" s="23"/>
      <c r="J802" s="201"/>
      <c r="K802" s="201"/>
      <c r="L802" s="201"/>
      <c r="N802" s="24"/>
      <c r="P802" s="24"/>
      <c r="Q802" s="23"/>
      <c r="R802" s="24"/>
      <c r="S802" s="24"/>
      <c r="T802" s="24"/>
      <c r="U802" s="24"/>
    </row>
    <row r="803" spans="5:21" ht="12.75">
      <c r="E803" s="23"/>
      <c r="F803" s="24"/>
      <c r="H803" s="23"/>
      <c r="J803" s="201"/>
      <c r="K803" s="201"/>
      <c r="L803" s="201"/>
      <c r="N803" s="24"/>
      <c r="P803" s="24"/>
      <c r="Q803" s="23"/>
      <c r="R803" s="24"/>
      <c r="S803" s="24"/>
      <c r="T803" s="24"/>
      <c r="U803" s="24"/>
    </row>
    <row r="804" spans="5:21" ht="12.75">
      <c r="E804" s="23"/>
      <c r="F804" s="24"/>
      <c r="H804" s="23"/>
      <c r="J804" s="201"/>
      <c r="K804" s="201"/>
      <c r="L804" s="201"/>
      <c r="N804" s="24"/>
      <c r="P804" s="24"/>
      <c r="Q804" s="23"/>
      <c r="R804" s="24"/>
      <c r="S804" s="24"/>
      <c r="T804" s="24"/>
      <c r="U804" s="24"/>
    </row>
    <row r="805" spans="5:21" ht="12.75">
      <c r="E805" s="23"/>
      <c r="F805" s="24"/>
      <c r="H805" s="23"/>
      <c r="J805" s="201"/>
      <c r="K805" s="201"/>
      <c r="L805" s="201"/>
      <c r="N805" s="24"/>
      <c r="P805" s="24"/>
      <c r="Q805" s="23"/>
      <c r="R805" s="24"/>
      <c r="S805" s="24"/>
      <c r="T805" s="24"/>
      <c r="U805" s="24"/>
    </row>
    <row r="806" spans="5:21" ht="12.75">
      <c r="E806" s="23"/>
      <c r="F806" s="24"/>
      <c r="H806" s="23"/>
      <c r="J806" s="201"/>
      <c r="K806" s="201"/>
      <c r="L806" s="201"/>
      <c r="N806" s="24"/>
      <c r="P806" s="24"/>
      <c r="Q806" s="23"/>
      <c r="R806" s="24"/>
      <c r="S806" s="24"/>
      <c r="T806" s="24"/>
      <c r="U806" s="24"/>
    </row>
    <row r="807" spans="5:21" ht="12.75">
      <c r="E807" s="23"/>
      <c r="F807" s="24"/>
      <c r="H807" s="23"/>
      <c r="J807" s="201"/>
      <c r="K807" s="201"/>
      <c r="L807" s="201"/>
      <c r="N807" s="24"/>
      <c r="P807" s="24"/>
      <c r="Q807" s="23"/>
      <c r="R807" s="24"/>
      <c r="S807" s="24"/>
      <c r="T807" s="24"/>
      <c r="U807" s="24"/>
    </row>
    <row r="808" spans="5:21" ht="12.75">
      <c r="E808" s="23"/>
      <c r="F808" s="24"/>
      <c r="H808" s="23"/>
      <c r="J808" s="201"/>
      <c r="K808" s="201"/>
      <c r="L808" s="201"/>
      <c r="N808" s="24"/>
      <c r="P808" s="24"/>
      <c r="Q808" s="23"/>
      <c r="R808" s="24"/>
      <c r="S808" s="24"/>
      <c r="T808" s="24"/>
      <c r="U808" s="24"/>
    </row>
    <row r="809" spans="5:21" ht="12.75">
      <c r="E809" s="23"/>
      <c r="F809" s="24"/>
      <c r="H809" s="23"/>
      <c r="J809" s="201"/>
      <c r="K809" s="201"/>
      <c r="L809" s="201"/>
      <c r="N809" s="24"/>
      <c r="P809" s="24"/>
      <c r="Q809" s="23"/>
      <c r="R809" s="24"/>
      <c r="S809" s="24"/>
      <c r="T809" s="24"/>
      <c r="U809" s="24"/>
    </row>
    <row r="810" spans="5:21" ht="12.75">
      <c r="E810" s="23"/>
      <c r="F810" s="24"/>
      <c r="H810" s="23"/>
      <c r="J810" s="201"/>
      <c r="K810" s="201"/>
      <c r="L810" s="201"/>
      <c r="N810" s="24"/>
      <c r="P810" s="24"/>
      <c r="Q810" s="23"/>
      <c r="R810" s="24"/>
      <c r="S810" s="24"/>
      <c r="T810" s="24"/>
      <c r="U810" s="24"/>
    </row>
    <row r="811" spans="5:21" ht="12.75">
      <c r="E811" s="23"/>
      <c r="F811" s="24"/>
      <c r="H811" s="23"/>
      <c r="J811" s="201"/>
      <c r="K811" s="201"/>
      <c r="L811" s="201"/>
      <c r="N811" s="24"/>
      <c r="P811" s="24"/>
      <c r="Q811" s="23"/>
      <c r="R811" s="24"/>
      <c r="S811" s="24"/>
      <c r="T811" s="24"/>
      <c r="U811" s="24"/>
    </row>
    <row r="812" spans="5:21" ht="12.75">
      <c r="E812" s="23"/>
      <c r="F812" s="24"/>
      <c r="H812" s="23"/>
      <c r="J812" s="201"/>
      <c r="K812" s="201"/>
      <c r="L812" s="201"/>
      <c r="N812" s="24"/>
      <c r="P812" s="24"/>
      <c r="Q812" s="23"/>
      <c r="R812" s="24"/>
      <c r="S812" s="24"/>
      <c r="T812" s="24"/>
      <c r="U812" s="24"/>
    </row>
    <row r="813" spans="5:21" ht="12.75">
      <c r="E813" s="23"/>
      <c r="F813" s="24"/>
      <c r="H813" s="23"/>
      <c r="J813" s="201"/>
      <c r="K813" s="201"/>
      <c r="L813" s="201"/>
      <c r="N813" s="24"/>
      <c r="P813" s="24"/>
      <c r="Q813" s="23"/>
      <c r="R813" s="24"/>
      <c r="S813" s="24"/>
      <c r="T813" s="24"/>
      <c r="U813" s="24"/>
    </row>
    <row r="814" spans="5:21" ht="12.75">
      <c r="E814" s="23"/>
      <c r="F814" s="24"/>
      <c r="H814" s="23"/>
      <c r="J814" s="201"/>
      <c r="K814" s="201"/>
      <c r="L814" s="201"/>
      <c r="N814" s="24"/>
      <c r="P814" s="24"/>
      <c r="Q814" s="23"/>
      <c r="R814" s="24"/>
      <c r="S814" s="24"/>
      <c r="T814" s="24"/>
      <c r="U814" s="24"/>
    </row>
    <row r="815" spans="5:21" ht="12.75">
      <c r="E815" s="23"/>
      <c r="F815" s="24"/>
      <c r="H815" s="23"/>
      <c r="J815" s="201"/>
      <c r="K815" s="201"/>
      <c r="L815" s="201"/>
      <c r="N815" s="24"/>
      <c r="P815" s="24"/>
      <c r="Q815" s="23"/>
      <c r="R815" s="24"/>
      <c r="S815" s="24"/>
      <c r="T815" s="24"/>
      <c r="U815" s="24"/>
    </row>
    <row r="816" spans="5:21" ht="12.75">
      <c r="E816" s="23"/>
      <c r="F816" s="24"/>
      <c r="H816" s="23"/>
      <c r="J816" s="201"/>
      <c r="K816" s="201"/>
      <c r="L816" s="201"/>
      <c r="N816" s="24"/>
      <c r="P816" s="24"/>
      <c r="Q816" s="23"/>
      <c r="R816" s="24"/>
      <c r="S816" s="24"/>
      <c r="T816" s="24"/>
      <c r="U816" s="24"/>
    </row>
    <row r="817" spans="5:21" ht="12.75">
      <c r="E817" s="23"/>
      <c r="F817" s="24"/>
      <c r="H817" s="23"/>
      <c r="J817" s="201"/>
      <c r="K817" s="201"/>
      <c r="L817" s="201"/>
      <c r="N817" s="24"/>
      <c r="P817" s="24"/>
      <c r="Q817" s="23"/>
      <c r="R817" s="24"/>
      <c r="S817" s="24"/>
      <c r="T817" s="24"/>
      <c r="U817" s="24"/>
    </row>
    <row r="818" spans="5:21" ht="12.75">
      <c r="E818" s="23"/>
      <c r="F818" s="24"/>
      <c r="H818" s="23"/>
      <c r="J818" s="201"/>
      <c r="K818" s="201"/>
      <c r="L818" s="201"/>
      <c r="N818" s="24"/>
      <c r="P818" s="24"/>
      <c r="Q818" s="23"/>
      <c r="R818" s="24"/>
      <c r="S818" s="24"/>
      <c r="T818" s="24"/>
      <c r="U818" s="24"/>
    </row>
    <row r="819" spans="5:21" ht="12.75">
      <c r="E819" s="23"/>
      <c r="F819" s="24"/>
      <c r="H819" s="23"/>
      <c r="J819" s="201"/>
      <c r="K819" s="201"/>
      <c r="L819" s="201"/>
      <c r="N819" s="24"/>
      <c r="P819" s="24"/>
      <c r="Q819" s="23"/>
      <c r="R819" s="24"/>
      <c r="S819" s="24"/>
      <c r="T819" s="24"/>
      <c r="U819" s="24"/>
    </row>
    <row r="820" spans="5:21" ht="12.75">
      <c r="E820" s="23"/>
      <c r="F820" s="24"/>
      <c r="H820" s="23"/>
      <c r="J820" s="201"/>
      <c r="K820" s="201"/>
      <c r="L820" s="201"/>
      <c r="N820" s="24"/>
      <c r="P820" s="24"/>
      <c r="Q820" s="23"/>
      <c r="R820" s="24"/>
      <c r="S820" s="24"/>
      <c r="T820" s="24"/>
      <c r="U820" s="24"/>
    </row>
    <row r="821" spans="5:21" ht="12.75">
      <c r="E821" s="23"/>
      <c r="F821" s="24"/>
      <c r="H821" s="23"/>
      <c r="J821" s="201"/>
      <c r="K821" s="201"/>
      <c r="L821" s="201"/>
      <c r="N821" s="24"/>
      <c r="P821" s="24"/>
      <c r="Q821" s="23"/>
      <c r="R821" s="24"/>
      <c r="S821" s="24"/>
      <c r="T821" s="24"/>
      <c r="U821" s="24"/>
    </row>
    <row r="822" spans="5:21" ht="12.75">
      <c r="E822" s="23"/>
      <c r="F822" s="24"/>
      <c r="H822" s="23"/>
      <c r="J822" s="201"/>
      <c r="K822" s="201"/>
      <c r="L822" s="201"/>
      <c r="N822" s="24"/>
      <c r="P822" s="24"/>
      <c r="Q822" s="23"/>
      <c r="R822" s="24"/>
      <c r="S822" s="24"/>
      <c r="T822" s="24"/>
      <c r="U822" s="24"/>
    </row>
    <row r="823" spans="5:21" ht="12.75">
      <c r="E823" s="23"/>
      <c r="F823" s="24"/>
      <c r="H823" s="23"/>
      <c r="J823" s="201"/>
      <c r="K823" s="201"/>
      <c r="L823" s="201"/>
      <c r="N823" s="24"/>
      <c r="P823" s="24"/>
      <c r="Q823" s="23"/>
      <c r="R823" s="24"/>
      <c r="S823" s="24"/>
      <c r="T823" s="24"/>
      <c r="U823" s="24"/>
    </row>
    <row r="824" spans="5:21" ht="12.75">
      <c r="E824" s="23"/>
      <c r="F824" s="24"/>
      <c r="H824" s="23"/>
      <c r="J824" s="201"/>
      <c r="K824" s="201"/>
      <c r="L824" s="201"/>
      <c r="N824" s="24"/>
      <c r="P824" s="24"/>
      <c r="Q824" s="23"/>
      <c r="R824" s="24"/>
      <c r="S824" s="24"/>
      <c r="T824" s="24"/>
      <c r="U824" s="24"/>
    </row>
    <row r="825" spans="5:21" ht="12.75">
      <c r="E825" s="23"/>
      <c r="F825" s="24"/>
      <c r="H825" s="23"/>
      <c r="J825" s="201"/>
      <c r="K825" s="201"/>
      <c r="L825" s="201"/>
      <c r="N825" s="24"/>
      <c r="P825" s="24"/>
      <c r="Q825" s="23"/>
      <c r="R825" s="24"/>
      <c r="S825" s="24"/>
      <c r="T825" s="24"/>
      <c r="U825" s="24"/>
    </row>
    <row r="826" spans="5:21" ht="12.75">
      <c r="E826" s="23"/>
      <c r="F826" s="24"/>
      <c r="H826" s="23"/>
      <c r="J826" s="201"/>
      <c r="K826" s="201"/>
      <c r="L826" s="201"/>
      <c r="N826" s="24"/>
      <c r="P826" s="24"/>
      <c r="Q826" s="23"/>
      <c r="R826" s="24"/>
      <c r="S826" s="24"/>
      <c r="T826" s="24"/>
      <c r="U826" s="24"/>
    </row>
    <row r="827" spans="5:21" ht="12.75">
      <c r="E827" s="23"/>
      <c r="F827" s="24"/>
      <c r="H827" s="23"/>
      <c r="J827" s="201"/>
      <c r="K827" s="201"/>
      <c r="L827" s="201"/>
      <c r="N827" s="24"/>
      <c r="P827" s="24"/>
      <c r="Q827" s="23"/>
      <c r="R827" s="24"/>
      <c r="S827" s="24"/>
      <c r="T827" s="24"/>
      <c r="U827" s="24"/>
    </row>
    <row r="828" spans="5:21" ht="12.75">
      <c r="E828" s="23"/>
      <c r="F828" s="24"/>
      <c r="H828" s="23"/>
      <c r="J828" s="201"/>
      <c r="K828" s="201"/>
      <c r="L828" s="201"/>
      <c r="N828" s="24"/>
      <c r="P828" s="24"/>
      <c r="Q828" s="23"/>
      <c r="R828" s="24"/>
      <c r="S828" s="24"/>
      <c r="T828" s="24"/>
      <c r="U828" s="24"/>
    </row>
    <row r="829" spans="5:21" ht="12.75">
      <c r="E829" s="23"/>
      <c r="F829" s="24"/>
      <c r="H829" s="23"/>
      <c r="J829" s="201"/>
      <c r="K829" s="201"/>
      <c r="L829" s="201"/>
      <c r="N829" s="24"/>
      <c r="P829" s="24"/>
      <c r="Q829" s="23"/>
      <c r="R829" s="24"/>
      <c r="S829" s="24"/>
      <c r="T829" s="24"/>
      <c r="U829" s="24"/>
    </row>
    <row r="830" spans="5:21" ht="12.75">
      <c r="E830" s="23"/>
      <c r="F830" s="24"/>
      <c r="H830" s="23"/>
      <c r="J830" s="201"/>
      <c r="K830" s="201"/>
      <c r="L830" s="201"/>
      <c r="N830" s="24"/>
      <c r="P830" s="24"/>
      <c r="Q830" s="23"/>
      <c r="R830" s="24"/>
      <c r="S830" s="24"/>
      <c r="T830" s="24"/>
      <c r="U830" s="24"/>
    </row>
    <row r="831" spans="5:21" ht="12.75">
      <c r="E831" s="23"/>
      <c r="F831" s="24"/>
      <c r="H831" s="23"/>
      <c r="J831" s="201"/>
      <c r="K831" s="201"/>
      <c r="L831" s="201"/>
      <c r="N831" s="24"/>
      <c r="P831" s="24"/>
      <c r="Q831" s="23"/>
      <c r="R831" s="24"/>
      <c r="S831" s="24"/>
      <c r="T831" s="24"/>
      <c r="U831" s="24"/>
    </row>
    <row r="832" spans="5:21" ht="12.75">
      <c r="E832" s="23"/>
      <c r="F832" s="24"/>
      <c r="H832" s="23"/>
      <c r="J832" s="201"/>
      <c r="K832" s="201"/>
      <c r="L832" s="201"/>
      <c r="N832" s="24"/>
      <c r="P832" s="24"/>
      <c r="Q832" s="23"/>
      <c r="R832" s="24"/>
      <c r="S832" s="24"/>
      <c r="T832" s="24"/>
      <c r="U832" s="24"/>
    </row>
    <row r="833" spans="5:21" ht="12.75">
      <c r="E833" s="23"/>
      <c r="F833" s="24"/>
      <c r="H833" s="23"/>
      <c r="J833" s="201"/>
      <c r="K833" s="201"/>
      <c r="L833" s="201"/>
      <c r="N833" s="24"/>
      <c r="P833" s="24"/>
      <c r="Q833" s="23"/>
      <c r="R833" s="24"/>
      <c r="S833" s="24"/>
      <c r="T833" s="24"/>
      <c r="U833" s="24"/>
    </row>
    <row r="834" spans="5:21" ht="12.75">
      <c r="E834" s="23"/>
      <c r="F834" s="24"/>
      <c r="H834" s="23"/>
      <c r="J834" s="201"/>
      <c r="K834" s="201"/>
      <c r="L834" s="201"/>
      <c r="N834" s="24"/>
      <c r="P834" s="24"/>
      <c r="Q834" s="23"/>
      <c r="R834" s="24"/>
      <c r="S834" s="24"/>
      <c r="T834" s="24"/>
      <c r="U834" s="24"/>
    </row>
    <row r="835" spans="5:21" ht="12.75">
      <c r="E835" s="23"/>
      <c r="F835" s="24"/>
      <c r="H835" s="23"/>
      <c r="J835" s="201"/>
      <c r="K835" s="201"/>
      <c r="L835" s="201"/>
      <c r="N835" s="24"/>
      <c r="P835" s="24"/>
      <c r="Q835" s="23"/>
      <c r="R835" s="24"/>
      <c r="S835" s="24"/>
      <c r="T835" s="24"/>
      <c r="U835" s="24"/>
    </row>
    <row r="836" spans="5:21" ht="12.75">
      <c r="E836" s="23"/>
      <c r="F836" s="24"/>
      <c r="H836" s="23"/>
      <c r="J836" s="201"/>
      <c r="K836" s="201"/>
      <c r="L836" s="201"/>
      <c r="N836" s="24"/>
      <c r="P836" s="24"/>
      <c r="Q836" s="23"/>
      <c r="R836" s="24"/>
      <c r="S836" s="24"/>
      <c r="T836" s="24"/>
      <c r="U836" s="24"/>
    </row>
    <row r="837" spans="5:21" ht="12.75">
      <c r="E837" s="23"/>
      <c r="F837" s="24"/>
      <c r="H837" s="23"/>
      <c r="J837" s="201"/>
      <c r="K837" s="201"/>
      <c r="L837" s="201"/>
      <c r="N837" s="24"/>
      <c r="P837" s="24"/>
      <c r="Q837" s="23"/>
      <c r="R837" s="24"/>
      <c r="S837" s="24"/>
      <c r="T837" s="24"/>
      <c r="U837" s="24"/>
    </row>
    <row r="838" spans="5:21" ht="12.75">
      <c r="E838" s="23"/>
      <c r="F838" s="24"/>
      <c r="H838" s="23"/>
      <c r="J838" s="201"/>
      <c r="K838" s="201"/>
      <c r="L838" s="201"/>
      <c r="N838" s="24"/>
      <c r="P838" s="24"/>
      <c r="Q838" s="23"/>
      <c r="R838" s="24"/>
      <c r="S838" s="24"/>
      <c r="T838" s="24"/>
      <c r="U838" s="24"/>
    </row>
    <row r="839" spans="5:21" ht="12.75">
      <c r="E839" s="23"/>
      <c r="F839" s="24"/>
      <c r="H839" s="23"/>
      <c r="J839" s="201"/>
      <c r="K839" s="201"/>
      <c r="L839" s="201"/>
      <c r="N839" s="24"/>
      <c r="P839" s="24"/>
      <c r="Q839" s="23"/>
      <c r="R839" s="24"/>
      <c r="S839" s="24"/>
      <c r="T839" s="24"/>
      <c r="U839" s="24"/>
    </row>
    <row r="840" spans="5:21" ht="12.75">
      <c r="E840" s="23"/>
      <c r="F840" s="24"/>
      <c r="H840" s="23"/>
      <c r="J840" s="201"/>
      <c r="K840" s="201"/>
      <c r="L840" s="201"/>
      <c r="N840" s="24"/>
      <c r="P840" s="24"/>
      <c r="Q840" s="23"/>
      <c r="R840" s="24"/>
      <c r="S840" s="24"/>
      <c r="T840" s="24"/>
      <c r="U840" s="24"/>
    </row>
    <row r="841" spans="5:21" ht="12.75">
      <c r="E841" s="23"/>
      <c r="F841" s="24"/>
      <c r="H841" s="23"/>
      <c r="J841" s="201"/>
      <c r="K841" s="201"/>
      <c r="L841" s="201"/>
      <c r="N841" s="24"/>
      <c r="P841" s="24"/>
      <c r="Q841" s="23"/>
      <c r="R841" s="24"/>
      <c r="S841" s="24"/>
      <c r="T841" s="24"/>
      <c r="U841" s="24"/>
    </row>
    <row r="842" spans="5:21" ht="12.75">
      <c r="E842" s="23"/>
      <c r="F842" s="24"/>
      <c r="H842" s="23"/>
      <c r="J842" s="201"/>
      <c r="K842" s="201"/>
      <c r="L842" s="201"/>
      <c r="N842" s="24"/>
      <c r="P842" s="24"/>
      <c r="Q842" s="23"/>
      <c r="R842" s="24"/>
      <c r="S842" s="24"/>
      <c r="T842" s="24"/>
      <c r="U842" s="24"/>
    </row>
    <row r="843" spans="5:21" ht="12.75">
      <c r="E843" s="23"/>
      <c r="F843" s="24"/>
      <c r="H843" s="23"/>
      <c r="J843" s="201"/>
      <c r="K843" s="201"/>
      <c r="L843" s="201"/>
      <c r="N843" s="24"/>
      <c r="P843" s="24"/>
      <c r="Q843" s="23"/>
      <c r="R843" s="24"/>
      <c r="S843" s="24"/>
      <c r="T843" s="24"/>
      <c r="U843" s="24"/>
    </row>
    <row r="844" spans="5:21" ht="12.75">
      <c r="E844" s="23"/>
      <c r="F844" s="24"/>
      <c r="H844" s="23"/>
      <c r="J844" s="201"/>
      <c r="K844" s="201"/>
      <c r="L844" s="201"/>
      <c r="N844" s="24"/>
      <c r="P844" s="24"/>
      <c r="Q844" s="23"/>
      <c r="R844" s="24"/>
      <c r="S844" s="24"/>
      <c r="T844" s="24"/>
      <c r="U844" s="24"/>
    </row>
    <row r="845" spans="5:21" ht="12.75">
      <c r="E845" s="23"/>
      <c r="F845" s="24"/>
      <c r="H845" s="23"/>
      <c r="J845" s="201"/>
      <c r="K845" s="201"/>
      <c r="L845" s="201"/>
      <c r="N845" s="24"/>
      <c r="P845" s="24"/>
      <c r="Q845" s="23"/>
      <c r="R845" s="24"/>
      <c r="S845" s="24"/>
      <c r="T845" s="24"/>
      <c r="U845" s="24"/>
    </row>
    <row r="846" spans="5:21" ht="12.75">
      <c r="E846" s="23"/>
      <c r="F846" s="24"/>
      <c r="H846" s="23"/>
      <c r="J846" s="201"/>
      <c r="K846" s="201"/>
      <c r="L846" s="201"/>
      <c r="N846" s="24"/>
      <c r="P846" s="24"/>
      <c r="Q846" s="23"/>
      <c r="R846" s="24"/>
      <c r="S846" s="24"/>
      <c r="T846" s="24"/>
      <c r="U846" s="24"/>
    </row>
    <row r="847" spans="5:21" ht="12.75">
      <c r="E847" s="23"/>
      <c r="F847" s="24"/>
      <c r="H847" s="23"/>
      <c r="J847" s="201"/>
      <c r="K847" s="201"/>
      <c r="L847" s="201"/>
      <c r="N847" s="24"/>
      <c r="P847" s="24"/>
      <c r="Q847" s="23"/>
      <c r="R847" s="24"/>
      <c r="S847" s="24"/>
      <c r="T847" s="24"/>
      <c r="U847" s="24"/>
    </row>
    <row r="848" spans="5:21" ht="12.75">
      <c r="E848" s="23"/>
      <c r="F848" s="24"/>
      <c r="H848" s="23"/>
      <c r="J848" s="201"/>
      <c r="K848" s="201"/>
      <c r="L848" s="201"/>
      <c r="N848" s="24"/>
      <c r="P848" s="24"/>
      <c r="Q848" s="23"/>
      <c r="R848" s="24"/>
      <c r="S848" s="24"/>
      <c r="T848" s="24"/>
      <c r="U848" s="24"/>
    </row>
    <row r="849" spans="5:21" ht="12.75">
      <c r="E849" s="23"/>
      <c r="F849" s="24"/>
      <c r="H849" s="23"/>
      <c r="J849" s="201"/>
      <c r="K849" s="201"/>
      <c r="L849" s="201"/>
      <c r="N849" s="24"/>
      <c r="P849" s="24"/>
      <c r="Q849" s="23"/>
      <c r="R849" s="24"/>
      <c r="S849" s="24"/>
      <c r="T849" s="24"/>
      <c r="U849" s="24"/>
    </row>
    <row r="850" spans="5:21" ht="12.75">
      <c r="E850" s="23"/>
      <c r="F850" s="24"/>
      <c r="H850" s="23"/>
      <c r="J850" s="201"/>
      <c r="K850" s="201"/>
      <c r="L850" s="201"/>
      <c r="N850" s="24"/>
      <c r="P850" s="24"/>
      <c r="Q850" s="23"/>
      <c r="R850" s="24"/>
      <c r="S850" s="24"/>
      <c r="T850" s="24"/>
      <c r="U850" s="24"/>
    </row>
    <row r="851" spans="5:21" ht="12.75">
      <c r="E851" s="23"/>
      <c r="F851" s="24"/>
      <c r="H851" s="23"/>
      <c r="J851" s="201"/>
      <c r="K851" s="201"/>
      <c r="L851" s="201"/>
      <c r="N851" s="24"/>
      <c r="P851" s="24"/>
      <c r="Q851" s="23"/>
      <c r="R851" s="24"/>
      <c r="S851" s="24"/>
      <c r="T851" s="24"/>
      <c r="U851" s="24"/>
    </row>
    <row r="852" spans="5:21" ht="12.75">
      <c r="E852" s="23"/>
      <c r="F852" s="24"/>
      <c r="H852" s="23"/>
      <c r="J852" s="201"/>
      <c r="K852" s="201"/>
      <c r="L852" s="201"/>
      <c r="N852" s="24"/>
      <c r="P852" s="24"/>
      <c r="Q852" s="23"/>
      <c r="R852" s="24"/>
      <c r="S852" s="24"/>
      <c r="T852" s="24"/>
      <c r="U852" s="24"/>
    </row>
    <row r="853" spans="5:21" ht="12.75">
      <c r="E853" s="23"/>
      <c r="F853" s="24"/>
      <c r="H853" s="23"/>
      <c r="J853" s="201"/>
      <c r="K853" s="201"/>
      <c r="L853" s="201"/>
      <c r="N853" s="24"/>
      <c r="P853" s="24"/>
      <c r="Q853" s="23"/>
      <c r="R853" s="24"/>
      <c r="S853" s="24"/>
      <c r="T853" s="24"/>
      <c r="U853" s="24"/>
    </row>
    <row r="854" spans="5:21" ht="12.75">
      <c r="E854" s="23"/>
      <c r="F854" s="24"/>
      <c r="H854" s="23"/>
      <c r="J854" s="201"/>
      <c r="K854" s="201"/>
      <c r="L854" s="201"/>
      <c r="N854" s="24"/>
      <c r="P854" s="24"/>
      <c r="Q854" s="23"/>
      <c r="R854" s="24"/>
      <c r="S854" s="24"/>
      <c r="T854" s="24"/>
      <c r="U854" s="24"/>
    </row>
    <row r="855" spans="5:21" ht="12.75">
      <c r="E855" s="23"/>
      <c r="F855" s="24"/>
      <c r="H855" s="23"/>
      <c r="J855" s="201"/>
      <c r="K855" s="201"/>
      <c r="L855" s="201"/>
      <c r="N855" s="24"/>
      <c r="P855" s="24"/>
      <c r="Q855" s="23"/>
      <c r="R855" s="24"/>
      <c r="S855" s="24"/>
      <c r="T855" s="24"/>
      <c r="U855" s="24"/>
    </row>
    <row r="856" spans="5:21" ht="12.75">
      <c r="E856" s="23"/>
      <c r="F856" s="24"/>
      <c r="H856" s="23"/>
      <c r="J856" s="201"/>
      <c r="K856" s="201"/>
      <c r="L856" s="201"/>
      <c r="N856" s="24"/>
      <c r="P856" s="24"/>
      <c r="Q856" s="23"/>
      <c r="R856" s="24"/>
      <c r="S856" s="24"/>
      <c r="T856" s="24"/>
      <c r="U856" s="24"/>
    </row>
    <row r="857" spans="5:21" ht="12.75">
      <c r="E857" s="23"/>
      <c r="F857" s="24"/>
      <c r="H857" s="23"/>
      <c r="J857" s="201"/>
      <c r="K857" s="201"/>
      <c r="L857" s="201"/>
      <c r="N857" s="24"/>
      <c r="P857" s="24"/>
      <c r="Q857" s="23"/>
      <c r="R857" s="24"/>
      <c r="S857" s="24"/>
      <c r="T857" s="24"/>
      <c r="U857" s="24"/>
    </row>
    <row r="858" spans="5:21" ht="12.75">
      <c r="E858" s="23"/>
      <c r="F858" s="24"/>
      <c r="H858" s="23"/>
      <c r="J858" s="201"/>
      <c r="K858" s="201"/>
      <c r="L858" s="201"/>
      <c r="N858" s="24"/>
      <c r="P858" s="24"/>
      <c r="Q858" s="23"/>
      <c r="R858" s="24"/>
      <c r="S858" s="24"/>
      <c r="T858" s="24"/>
      <c r="U858" s="24"/>
    </row>
    <row r="859" spans="5:21" ht="12.75">
      <c r="E859" s="23"/>
      <c r="F859" s="24"/>
      <c r="H859" s="23"/>
      <c r="J859" s="201"/>
      <c r="K859" s="201"/>
      <c r="L859" s="201"/>
      <c r="N859" s="24"/>
      <c r="P859" s="24"/>
      <c r="Q859" s="23"/>
      <c r="R859" s="24"/>
      <c r="S859" s="24"/>
      <c r="T859" s="24"/>
      <c r="U859" s="24"/>
    </row>
    <row r="860" spans="5:21" ht="12.75">
      <c r="E860" s="23"/>
      <c r="F860" s="24"/>
      <c r="H860" s="23"/>
      <c r="J860" s="201"/>
      <c r="K860" s="201"/>
      <c r="L860" s="201"/>
      <c r="N860" s="24"/>
      <c r="P860" s="24"/>
      <c r="Q860" s="23"/>
      <c r="R860" s="24"/>
      <c r="S860" s="24"/>
      <c r="T860" s="24"/>
      <c r="U860" s="24"/>
    </row>
    <row r="861" spans="5:21" ht="12.75">
      <c r="E861" s="23"/>
      <c r="F861" s="24"/>
      <c r="H861" s="23"/>
      <c r="J861" s="201"/>
      <c r="K861" s="201"/>
      <c r="L861" s="201"/>
      <c r="N861" s="24"/>
      <c r="P861" s="24"/>
      <c r="Q861" s="23"/>
      <c r="R861" s="24"/>
      <c r="S861" s="24"/>
      <c r="T861" s="24"/>
      <c r="U861" s="24"/>
    </row>
    <row r="862" spans="5:21" ht="12.75">
      <c r="E862" s="23"/>
      <c r="F862" s="24"/>
      <c r="H862" s="23"/>
      <c r="J862" s="201"/>
      <c r="K862" s="201"/>
      <c r="L862" s="201"/>
      <c r="N862" s="24"/>
      <c r="P862" s="24"/>
      <c r="Q862" s="23"/>
      <c r="R862" s="24"/>
      <c r="S862" s="24"/>
      <c r="T862" s="24"/>
      <c r="U862" s="24"/>
    </row>
    <row r="863" spans="5:21" ht="12.75">
      <c r="E863" s="23"/>
      <c r="F863" s="24"/>
      <c r="H863" s="23"/>
      <c r="J863" s="201"/>
      <c r="K863" s="201"/>
      <c r="L863" s="201"/>
      <c r="N863" s="24"/>
      <c r="P863" s="24"/>
      <c r="Q863" s="23"/>
      <c r="R863" s="24"/>
      <c r="S863" s="24"/>
      <c r="T863" s="24"/>
      <c r="U863" s="24"/>
    </row>
    <row r="864" spans="5:21" ht="12.75">
      <c r="E864" s="23"/>
      <c r="F864" s="24"/>
      <c r="H864" s="23"/>
      <c r="J864" s="201"/>
      <c r="K864" s="201"/>
      <c r="L864" s="201"/>
      <c r="N864" s="24"/>
      <c r="P864" s="24"/>
      <c r="Q864" s="23"/>
      <c r="R864" s="24"/>
      <c r="S864" s="24"/>
      <c r="T864" s="24"/>
      <c r="U864" s="24"/>
    </row>
    <row r="865" spans="5:21" ht="12.75">
      <c r="E865" s="23"/>
      <c r="F865" s="24"/>
      <c r="H865" s="23"/>
      <c r="J865" s="201"/>
      <c r="K865" s="201"/>
      <c r="L865" s="201"/>
      <c r="N865" s="24"/>
      <c r="P865" s="24"/>
      <c r="Q865" s="23"/>
      <c r="R865" s="24"/>
      <c r="S865" s="24"/>
      <c r="T865" s="24"/>
      <c r="U865" s="24"/>
    </row>
    <row r="866" spans="5:21" ht="12.75">
      <c r="E866" s="23"/>
      <c r="F866" s="24"/>
      <c r="H866" s="23"/>
      <c r="J866" s="201"/>
      <c r="K866" s="201"/>
      <c r="L866" s="201"/>
      <c r="N866" s="24"/>
      <c r="P866" s="24"/>
      <c r="Q866" s="23"/>
      <c r="R866" s="24"/>
      <c r="S866" s="24"/>
      <c r="T866" s="24"/>
      <c r="U866" s="24"/>
    </row>
    <row r="867" spans="5:21" ht="12.75">
      <c r="E867" s="23"/>
      <c r="F867" s="24"/>
      <c r="H867" s="23"/>
      <c r="J867" s="201"/>
      <c r="K867" s="201"/>
      <c r="L867" s="201"/>
      <c r="N867" s="24"/>
      <c r="P867" s="24"/>
      <c r="Q867" s="23"/>
      <c r="R867" s="24"/>
      <c r="S867" s="24"/>
      <c r="T867" s="24"/>
      <c r="U867" s="24"/>
    </row>
    <row r="868" spans="5:21" ht="12.75">
      <c r="E868" s="23"/>
      <c r="F868" s="24"/>
      <c r="H868" s="23"/>
      <c r="J868" s="201"/>
      <c r="K868" s="201"/>
      <c r="L868" s="201"/>
      <c r="N868" s="24"/>
      <c r="P868" s="24"/>
      <c r="Q868" s="23"/>
      <c r="R868" s="24"/>
      <c r="S868" s="24"/>
      <c r="T868" s="24"/>
      <c r="U868" s="24"/>
    </row>
    <row r="869" spans="5:21" ht="12.75">
      <c r="E869" s="23"/>
      <c r="F869" s="24"/>
      <c r="H869" s="23"/>
      <c r="J869" s="201"/>
      <c r="K869" s="201"/>
      <c r="L869" s="201"/>
      <c r="N869" s="24"/>
      <c r="P869" s="24"/>
      <c r="Q869" s="23"/>
      <c r="R869" s="24"/>
      <c r="S869" s="24"/>
      <c r="T869" s="24"/>
      <c r="U869" s="24"/>
    </row>
    <row r="870" spans="5:21" ht="12.75">
      <c r="E870" s="23"/>
      <c r="F870" s="24"/>
      <c r="H870" s="23"/>
      <c r="J870" s="201"/>
      <c r="K870" s="201"/>
      <c r="L870" s="201"/>
      <c r="N870" s="24"/>
      <c r="P870" s="24"/>
      <c r="Q870" s="23"/>
      <c r="R870" s="24"/>
      <c r="S870" s="24"/>
      <c r="T870" s="24"/>
      <c r="U870" s="24"/>
    </row>
    <row r="871" spans="5:21" ht="12.75">
      <c r="E871" s="23"/>
      <c r="F871" s="24"/>
      <c r="H871" s="23"/>
      <c r="J871" s="201"/>
      <c r="K871" s="201"/>
      <c r="L871" s="201"/>
      <c r="N871" s="24"/>
      <c r="P871" s="24"/>
      <c r="Q871" s="23"/>
      <c r="R871" s="24"/>
      <c r="S871" s="24"/>
      <c r="T871" s="24"/>
      <c r="U871" s="24"/>
    </row>
    <row r="872" spans="5:21" ht="12.75">
      <c r="E872" s="23"/>
      <c r="F872" s="24"/>
      <c r="H872" s="23"/>
      <c r="J872" s="201"/>
      <c r="K872" s="201"/>
      <c r="L872" s="201"/>
      <c r="N872" s="24"/>
      <c r="P872" s="24"/>
      <c r="Q872" s="23"/>
      <c r="R872" s="24"/>
      <c r="S872" s="24"/>
      <c r="T872" s="24"/>
      <c r="U872" s="24"/>
    </row>
    <row r="873" spans="5:21" ht="12.75">
      <c r="E873" s="23"/>
      <c r="F873" s="24"/>
      <c r="H873" s="23"/>
      <c r="J873" s="201"/>
      <c r="K873" s="201"/>
      <c r="L873" s="201"/>
      <c r="N873" s="24"/>
      <c r="P873" s="24"/>
      <c r="Q873" s="23"/>
      <c r="R873" s="24"/>
      <c r="S873" s="24"/>
      <c r="T873" s="24"/>
      <c r="U873" s="24"/>
    </row>
    <row r="874" spans="5:21" ht="12.75">
      <c r="E874" s="23"/>
      <c r="F874" s="24"/>
      <c r="H874" s="23"/>
      <c r="J874" s="201"/>
      <c r="K874" s="201"/>
      <c r="L874" s="201"/>
      <c r="N874" s="24"/>
      <c r="P874" s="24"/>
      <c r="Q874" s="23"/>
      <c r="R874" s="24"/>
      <c r="S874" s="24"/>
      <c r="T874" s="24"/>
      <c r="U874" s="24"/>
    </row>
    <row r="875" spans="5:21" ht="12.75">
      <c r="E875" s="23"/>
      <c r="F875" s="24"/>
      <c r="H875" s="23"/>
      <c r="J875" s="201"/>
      <c r="K875" s="201"/>
      <c r="L875" s="201"/>
      <c r="N875" s="24"/>
      <c r="P875" s="24"/>
      <c r="Q875" s="23"/>
      <c r="R875" s="24"/>
      <c r="S875" s="24"/>
      <c r="T875" s="24"/>
      <c r="U875" s="24"/>
    </row>
    <row r="876" spans="5:21" ht="12.75">
      <c r="E876" s="23"/>
      <c r="F876" s="24"/>
      <c r="H876" s="23"/>
      <c r="J876" s="201"/>
      <c r="K876" s="201"/>
      <c r="L876" s="201"/>
      <c r="N876" s="24"/>
      <c r="P876" s="24"/>
      <c r="Q876" s="23"/>
      <c r="R876" s="24"/>
      <c r="S876" s="24"/>
      <c r="T876" s="24"/>
      <c r="U876" s="24"/>
    </row>
    <row r="877" spans="5:21" ht="12.75">
      <c r="E877" s="23"/>
      <c r="F877" s="24"/>
      <c r="H877" s="23"/>
      <c r="J877" s="201"/>
      <c r="K877" s="201"/>
      <c r="L877" s="201"/>
      <c r="N877" s="24"/>
      <c r="P877" s="24"/>
      <c r="Q877" s="23"/>
      <c r="R877" s="24"/>
      <c r="S877" s="24"/>
      <c r="T877" s="24"/>
      <c r="U877" s="24"/>
    </row>
    <row r="878" spans="5:21" ht="12.75">
      <c r="E878" s="23"/>
      <c r="F878" s="24"/>
      <c r="H878" s="23"/>
      <c r="J878" s="201"/>
      <c r="K878" s="201"/>
      <c r="L878" s="201"/>
      <c r="N878" s="24"/>
      <c r="P878" s="24"/>
      <c r="Q878" s="23"/>
      <c r="R878" s="24"/>
      <c r="S878" s="24"/>
      <c r="T878" s="24"/>
      <c r="U878" s="24"/>
    </row>
    <row r="879" spans="5:21" ht="12.75">
      <c r="E879" s="23"/>
      <c r="F879" s="24"/>
      <c r="H879" s="23"/>
      <c r="J879" s="201"/>
      <c r="K879" s="201"/>
      <c r="L879" s="201"/>
      <c r="N879" s="24"/>
      <c r="P879" s="24"/>
      <c r="Q879" s="23"/>
      <c r="R879" s="24"/>
      <c r="S879" s="24"/>
      <c r="T879" s="24"/>
      <c r="U879" s="24"/>
    </row>
    <row r="880" spans="5:21" ht="12.75">
      <c r="E880" s="23"/>
      <c r="F880" s="24"/>
      <c r="H880" s="23"/>
      <c r="J880" s="201"/>
      <c r="K880" s="201"/>
      <c r="L880" s="201"/>
      <c r="N880" s="24"/>
      <c r="P880" s="24"/>
      <c r="Q880" s="23"/>
      <c r="R880" s="24"/>
      <c r="S880" s="24"/>
      <c r="T880" s="24"/>
      <c r="U880" s="24"/>
    </row>
    <row r="881" spans="5:21" ht="12.75">
      <c r="E881" s="23"/>
      <c r="F881" s="24"/>
      <c r="H881" s="23"/>
      <c r="J881" s="201"/>
      <c r="K881" s="201"/>
      <c r="L881" s="201"/>
      <c r="N881" s="24"/>
      <c r="P881" s="24"/>
      <c r="Q881" s="23"/>
      <c r="R881" s="24"/>
      <c r="S881" s="24"/>
      <c r="T881" s="24"/>
      <c r="U881" s="24"/>
    </row>
    <row r="882" spans="5:21" ht="12.75">
      <c r="E882" s="23"/>
      <c r="F882" s="24"/>
      <c r="H882" s="23"/>
      <c r="J882" s="201"/>
      <c r="K882" s="201"/>
      <c r="L882" s="201"/>
      <c r="N882" s="24"/>
      <c r="P882" s="24"/>
      <c r="Q882" s="23"/>
      <c r="R882" s="24"/>
      <c r="S882" s="24"/>
      <c r="T882" s="24"/>
      <c r="U882" s="24"/>
    </row>
    <row r="883" spans="5:21" ht="12.75">
      <c r="E883" s="23"/>
      <c r="F883" s="24"/>
      <c r="H883" s="23"/>
      <c r="J883" s="201"/>
      <c r="K883" s="201"/>
      <c r="L883" s="201"/>
      <c r="N883" s="24"/>
      <c r="P883" s="24"/>
      <c r="Q883" s="23"/>
      <c r="R883" s="24"/>
      <c r="S883" s="24"/>
      <c r="T883" s="24"/>
      <c r="U883" s="24"/>
    </row>
    <row r="884" spans="5:21" ht="12.75">
      <c r="E884" s="23"/>
      <c r="F884" s="24"/>
      <c r="H884" s="23"/>
      <c r="J884" s="201"/>
      <c r="K884" s="201"/>
      <c r="L884" s="201"/>
      <c r="N884" s="24"/>
      <c r="P884" s="24"/>
      <c r="Q884" s="23"/>
      <c r="R884" s="24"/>
      <c r="S884" s="24"/>
      <c r="T884" s="24"/>
      <c r="U884" s="24"/>
    </row>
    <row r="885" spans="5:21" ht="12.75">
      <c r="E885" s="23"/>
      <c r="F885" s="24"/>
      <c r="H885" s="23"/>
      <c r="J885" s="201"/>
      <c r="K885" s="201"/>
      <c r="L885" s="201"/>
      <c r="N885" s="24"/>
      <c r="P885" s="24"/>
      <c r="Q885" s="23"/>
      <c r="R885" s="24"/>
      <c r="S885" s="24"/>
      <c r="T885" s="24"/>
      <c r="U885" s="24"/>
    </row>
    <row r="886" spans="5:21" ht="12.75">
      <c r="E886" s="23"/>
      <c r="F886" s="24"/>
      <c r="H886" s="23"/>
      <c r="J886" s="201"/>
      <c r="K886" s="201"/>
      <c r="L886" s="201"/>
      <c r="N886" s="24"/>
      <c r="P886" s="24"/>
      <c r="Q886" s="23"/>
      <c r="R886" s="24"/>
      <c r="S886" s="24"/>
      <c r="T886" s="24"/>
      <c r="U886" s="24"/>
    </row>
    <row r="887" spans="5:21" ht="12.75">
      <c r="E887" s="23"/>
      <c r="F887" s="24"/>
      <c r="H887" s="23"/>
      <c r="J887" s="201"/>
      <c r="K887" s="201"/>
      <c r="L887" s="201"/>
      <c r="N887" s="24"/>
      <c r="P887" s="24"/>
      <c r="Q887" s="23"/>
      <c r="R887" s="24"/>
      <c r="S887" s="24"/>
      <c r="T887" s="24"/>
      <c r="U887" s="24"/>
    </row>
    <row r="888" spans="5:21" ht="12.75">
      <c r="E888" s="23"/>
      <c r="F888" s="24"/>
      <c r="H888" s="23"/>
      <c r="J888" s="201"/>
      <c r="K888" s="201"/>
      <c r="L888" s="201"/>
      <c r="N888" s="24"/>
      <c r="P888" s="24"/>
      <c r="Q888" s="23"/>
      <c r="R888" s="24"/>
      <c r="S888" s="24"/>
      <c r="T888" s="24"/>
      <c r="U888" s="24"/>
    </row>
    <row r="889" spans="5:21" ht="12.75">
      <c r="E889" s="23"/>
      <c r="F889" s="24"/>
      <c r="H889" s="23"/>
      <c r="J889" s="201"/>
      <c r="K889" s="201"/>
      <c r="L889" s="201"/>
      <c r="N889" s="24"/>
      <c r="P889" s="24"/>
      <c r="Q889" s="23"/>
      <c r="R889" s="24"/>
      <c r="S889" s="24"/>
      <c r="T889" s="24"/>
      <c r="U889" s="24"/>
    </row>
    <row r="890" spans="5:21" ht="12.75">
      <c r="E890" s="23"/>
      <c r="F890" s="24"/>
      <c r="H890" s="23"/>
      <c r="J890" s="201"/>
      <c r="K890" s="201"/>
      <c r="L890" s="201"/>
      <c r="N890" s="24"/>
      <c r="P890" s="24"/>
      <c r="Q890" s="23"/>
      <c r="R890" s="24"/>
      <c r="S890" s="24"/>
      <c r="T890" s="24"/>
      <c r="U890" s="24"/>
    </row>
    <row r="891" spans="5:21" ht="12.75">
      <c r="E891" s="23"/>
      <c r="F891" s="24"/>
      <c r="H891" s="23"/>
      <c r="J891" s="201"/>
      <c r="K891" s="201"/>
      <c r="L891" s="201"/>
      <c r="N891" s="24"/>
      <c r="P891" s="24"/>
      <c r="Q891" s="23"/>
      <c r="R891" s="24"/>
      <c r="S891" s="24"/>
      <c r="T891" s="24"/>
      <c r="U891" s="24"/>
    </row>
    <row r="892" spans="5:21" ht="12.75">
      <c r="E892" s="23"/>
      <c r="F892" s="24"/>
      <c r="H892" s="23"/>
      <c r="J892" s="201"/>
      <c r="K892" s="201"/>
      <c r="L892" s="201"/>
      <c r="N892" s="24"/>
      <c r="P892" s="24"/>
      <c r="Q892" s="23"/>
      <c r="R892" s="24"/>
      <c r="S892" s="24"/>
      <c r="T892" s="24"/>
      <c r="U892" s="24"/>
    </row>
    <row r="893" spans="5:21" ht="12.75">
      <c r="E893" s="23"/>
      <c r="F893" s="24"/>
      <c r="H893" s="23"/>
      <c r="J893" s="201"/>
      <c r="K893" s="201"/>
      <c r="L893" s="201"/>
      <c r="N893" s="24"/>
      <c r="P893" s="24"/>
      <c r="Q893" s="23"/>
      <c r="R893" s="24"/>
      <c r="S893" s="24"/>
      <c r="T893" s="24"/>
      <c r="U893" s="24"/>
    </row>
    <row r="894" spans="5:21" ht="12.75">
      <c r="E894" s="23"/>
      <c r="F894" s="24"/>
      <c r="H894" s="23"/>
      <c r="J894" s="201"/>
      <c r="K894" s="201"/>
      <c r="L894" s="201"/>
      <c r="N894" s="24"/>
      <c r="P894" s="24"/>
      <c r="Q894" s="23"/>
      <c r="R894" s="24"/>
      <c r="S894" s="24"/>
      <c r="T894" s="24"/>
      <c r="U894" s="24"/>
    </row>
    <row r="895" spans="5:21" ht="12.75">
      <c r="E895" s="23"/>
      <c r="F895" s="24"/>
      <c r="H895" s="23"/>
      <c r="J895" s="201"/>
      <c r="K895" s="201"/>
      <c r="L895" s="201"/>
      <c r="N895" s="24"/>
      <c r="P895" s="24"/>
      <c r="Q895" s="23"/>
      <c r="R895" s="24"/>
      <c r="S895" s="24"/>
      <c r="T895" s="24"/>
      <c r="U895" s="24"/>
    </row>
    <row r="896" spans="5:21" ht="12.75">
      <c r="E896" s="23"/>
      <c r="F896" s="24"/>
      <c r="H896" s="23"/>
      <c r="J896" s="201"/>
      <c r="K896" s="201"/>
      <c r="L896" s="201"/>
      <c r="N896" s="24"/>
      <c r="P896" s="24"/>
      <c r="Q896" s="23"/>
      <c r="R896" s="24"/>
      <c r="S896" s="24"/>
      <c r="T896" s="24"/>
      <c r="U896" s="24"/>
    </row>
    <row r="897" spans="5:21" ht="12.75">
      <c r="E897" s="23"/>
      <c r="F897" s="24"/>
      <c r="H897" s="23"/>
      <c r="J897" s="201"/>
      <c r="K897" s="201"/>
      <c r="L897" s="201"/>
      <c r="N897" s="24"/>
      <c r="P897" s="24"/>
      <c r="Q897" s="23"/>
      <c r="R897" s="24"/>
      <c r="S897" s="24"/>
      <c r="T897" s="24"/>
      <c r="U897" s="24"/>
    </row>
    <row r="898" spans="5:21" ht="12.75">
      <c r="E898" s="23"/>
      <c r="F898" s="24"/>
      <c r="H898" s="23"/>
      <c r="J898" s="201"/>
      <c r="K898" s="201"/>
      <c r="L898" s="201"/>
      <c r="N898" s="24"/>
      <c r="P898" s="24"/>
      <c r="Q898" s="23"/>
      <c r="R898" s="24"/>
      <c r="S898" s="24"/>
      <c r="T898" s="24"/>
      <c r="U898" s="24"/>
    </row>
    <row r="899" spans="5:21" ht="12.75">
      <c r="E899" s="23"/>
      <c r="F899" s="24"/>
      <c r="H899" s="23"/>
      <c r="J899" s="201"/>
      <c r="K899" s="201"/>
      <c r="L899" s="201"/>
      <c r="N899" s="24"/>
      <c r="P899" s="24"/>
      <c r="Q899" s="23"/>
      <c r="R899" s="24"/>
      <c r="S899" s="24"/>
      <c r="T899" s="24"/>
      <c r="U899" s="24"/>
    </row>
    <row r="900" spans="5:21" ht="12.75">
      <c r="E900" s="23"/>
      <c r="F900" s="24"/>
      <c r="H900" s="23"/>
      <c r="J900" s="201"/>
      <c r="K900" s="201"/>
      <c r="L900" s="201"/>
      <c r="N900" s="24"/>
      <c r="P900" s="24"/>
      <c r="Q900" s="23"/>
      <c r="R900" s="24"/>
      <c r="S900" s="24"/>
      <c r="T900" s="24"/>
      <c r="U900" s="24"/>
    </row>
    <row r="901" spans="5:21" ht="12.75">
      <c r="E901" s="23"/>
      <c r="F901" s="24"/>
      <c r="H901" s="23"/>
      <c r="J901" s="201"/>
      <c r="K901" s="201"/>
      <c r="L901" s="201"/>
      <c r="N901" s="24"/>
      <c r="P901" s="24"/>
      <c r="Q901" s="23"/>
      <c r="R901" s="24"/>
      <c r="S901" s="24"/>
      <c r="T901" s="24"/>
      <c r="U901" s="24"/>
    </row>
    <row r="902" spans="5:21" ht="12.75">
      <c r="E902" s="23"/>
      <c r="F902" s="24"/>
      <c r="H902" s="23"/>
      <c r="J902" s="201"/>
      <c r="K902" s="201"/>
      <c r="L902" s="201"/>
      <c r="N902" s="24"/>
      <c r="P902" s="24"/>
      <c r="Q902" s="23"/>
      <c r="R902" s="24"/>
      <c r="S902" s="24"/>
      <c r="T902" s="24"/>
      <c r="U902" s="24"/>
    </row>
    <row r="903" spans="5:21" ht="12.75">
      <c r="E903" s="23"/>
      <c r="F903" s="24"/>
      <c r="H903" s="23"/>
      <c r="J903" s="201"/>
      <c r="K903" s="201"/>
      <c r="L903" s="201"/>
      <c r="N903" s="24"/>
      <c r="P903" s="24"/>
      <c r="Q903" s="23"/>
      <c r="R903" s="24"/>
      <c r="S903" s="24"/>
      <c r="T903" s="24"/>
      <c r="U903" s="24"/>
    </row>
    <row r="904" spans="5:21" ht="12.75">
      <c r="E904" s="23"/>
      <c r="F904" s="24"/>
      <c r="H904" s="23"/>
      <c r="J904" s="201"/>
      <c r="K904" s="201"/>
      <c r="L904" s="201"/>
      <c r="N904" s="24"/>
      <c r="P904" s="24"/>
      <c r="Q904" s="23"/>
      <c r="R904" s="24"/>
      <c r="S904" s="24"/>
      <c r="T904" s="24"/>
      <c r="U904" s="24"/>
    </row>
    <row r="905" spans="5:21" ht="12.75">
      <c r="E905" s="23"/>
      <c r="F905" s="24"/>
      <c r="H905" s="23"/>
      <c r="J905" s="201"/>
      <c r="K905" s="201"/>
      <c r="L905" s="201"/>
      <c r="N905" s="24"/>
      <c r="P905" s="24"/>
      <c r="Q905" s="23"/>
      <c r="R905" s="24"/>
      <c r="S905" s="24"/>
      <c r="T905" s="24"/>
      <c r="U905" s="24"/>
    </row>
    <row r="906" spans="5:21" ht="12.75">
      <c r="E906" s="23"/>
      <c r="F906" s="24"/>
      <c r="H906" s="23"/>
      <c r="J906" s="201"/>
      <c r="K906" s="201"/>
      <c r="L906" s="201"/>
      <c r="N906" s="24"/>
      <c r="P906" s="24"/>
      <c r="Q906" s="23"/>
      <c r="R906" s="24"/>
      <c r="S906" s="24"/>
      <c r="T906" s="24"/>
      <c r="U906" s="24"/>
    </row>
    <row r="907" spans="5:21" ht="12.75">
      <c r="E907" s="23"/>
      <c r="F907" s="24"/>
      <c r="H907" s="23"/>
      <c r="J907" s="201"/>
      <c r="K907" s="201"/>
      <c r="L907" s="201"/>
      <c r="N907" s="24"/>
      <c r="P907" s="24"/>
      <c r="Q907" s="23"/>
      <c r="R907" s="24"/>
      <c r="S907" s="24"/>
      <c r="T907" s="24"/>
      <c r="U907" s="24"/>
    </row>
    <row r="908" spans="5:21" ht="12.75">
      <c r="E908" s="23"/>
      <c r="F908" s="24"/>
      <c r="H908" s="23"/>
      <c r="J908" s="201"/>
      <c r="K908" s="201"/>
      <c r="L908" s="201"/>
      <c r="N908" s="24"/>
      <c r="P908" s="24"/>
      <c r="Q908" s="23"/>
      <c r="R908" s="24"/>
      <c r="S908" s="24"/>
      <c r="T908" s="24"/>
      <c r="U908" s="24"/>
    </row>
    <row r="909" spans="5:21" ht="12.75">
      <c r="E909" s="23"/>
      <c r="F909" s="24"/>
      <c r="H909" s="23"/>
      <c r="J909" s="201"/>
      <c r="K909" s="201"/>
      <c r="L909" s="201"/>
      <c r="N909" s="24"/>
      <c r="P909" s="24"/>
      <c r="Q909" s="23"/>
      <c r="R909" s="24"/>
      <c r="S909" s="24"/>
      <c r="T909" s="24"/>
      <c r="U909" s="24"/>
    </row>
    <row r="910" spans="5:21" ht="12.75">
      <c r="E910" s="23"/>
      <c r="F910" s="24"/>
      <c r="H910" s="23"/>
      <c r="J910" s="201"/>
      <c r="K910" s="201"/>
      <c r="L910" s="201"/>
      <c r="N910" s="24"/>
      <c r="P910" s="24"/>
      <c r="Q910" s="23"/>
      <c r="R910" s="24"/>
      <c r="S910" s="24"/>
      <c r="T910" s="24"/>
      <c r="U910" s="24"/>
    </row>
    <row r="911" spans="5:21" ht="12.75">
      <c r="E911" s="23"/>
      <c r="F911" s="24"/>
      <c r="H911" s="23"/>
      <c r="J911" s="201"/>
      <c r="K911" s="201"/>
      <c r="L911" s="201"/>
      <c r="N911" s="24"/>
      <c r="P911" s="24"/>
      <c r="Q911" s="23"/>
      <c r="R911" s="24"/>
      <c r="S911" s="24"/>
      <c r="T911" s="24"/>
      <c r="U911" s="24"/>
    </row>
    <row r="912" spans="5:21" ht="12.75">
      <c r="E912" s="23"/>
      <c r="F912" s="24"/>
      <c r="H912" s="23"/>
      <c r="J912" s="201"/>
      <c r="K912" s="201"/>
      <c r="L912" s="201"/>
      <c r="N912" s="24"/>
      <c r="P912" s="24"/>
      <c r="Q912" s="23"/>
      <c r="R912" s="24"/>
      <c r="S912" s="24"/>
      <c r="T912" s="24"/>
      <c r="U912" s="24"/>
    </row>
    <row r="913" spans="5:21" ht="12.75">
      <c r="E913" s="23"/>
      <c r="F913" s="24"/>
      <c r="H913" s="23"/>
      <c r="J913" s="201"/>
      <c r="K913" s="201"/>
      <c r="L913" s="201"/>
      <c r="N913" s="24"/>
      <c r="P913" s="24"/>
      <c r="Q913" s="23"/>
      <c r="R913" s="24"/>
      <c r="S913" s="24"/>
      <c r="T913" s="24"/>
      <c r="U913" s="24"/>
    </row>
    <row r="914" spans="5:21" ht="12.75">
      <c r="E914" s="23"/>
      <c r="F914" s="24"/>
      <c r="H914" s="23"/>
      <c r="J914" s="201"/>
      <c r="K914" s="201"/>
      <c r="L914" s="201"/>
      <c r="N914" s="24"/>
      <c r="P914" s="24"/>
      <c r="Q914" s="23"/>
      <c r="R914" s="24"/>
      <c r="S914" s="24"/>
      <c r="T914" s="24"/>
      <c r="U914" s="24"/>
    </row>
    <row r="915" spans="5:21" ht="12.75">
      <c r="E915" s="23"/>
      <c r="F915" s="24"/>
      <c r="H915" s="23"/>
      <c r="J915" s="201"/>
      <c r="K915" s="201"/>
      <c r="L915" s="201"/>
      <c r="N915" s="24"/>
      <c r="P915" s="24"/>
      <c r="Q915" s="23"/>
      <c r="R915" s="24"/>
      <c r="S915" s="24"/>
      <c r="T915" s="24"/>
      <c r="U915" s="24"/>
    </row>
    <row r="916" spans="5:21" ht="12.75">
      <c r="E916" s="23"/>
      <c r="F916" s="24"/>
      <c r="H916" s="23"/>
      <c r="J916" s="201"/>
      <c r="K916" s="201"/>
      <c r="L916" s="201"/>
      <c r="N916" s="24"/>
      <c r="P916" s="24"/>
      <c r="Q916" s="23"/>
      <c r="R916" s="24"/>
      <c r="S916" s="24"/>
      <c r="T916" s="24"/>
      <c r="U916" s="24"/>
    </row>
    <row r="917" spans="5:21" ht="12.75">
      <c r="E917" s="23"/>
      <c r="F917" s="24"/>
      <c r="H917" s="23"/>
      <c r="J917" s="201"/>
      <c r="K917" s="201"/>
      <c r="L917" s="201"/>
      <c r="N917" s="24"/>
      <c r="P917" s="24"/>
      <c r="Q917" s="23"/>
      <c r="R917" s="24"/>
      <c r="S917" s="24"/>
      <c r="T917" s="24"/>
      <c r="U917" s="24"/>
    </row>
    <row r="918" spans="5:21" ht="12.75">
      <c r="E918" s="23"/>
      <c r="F918" s="24"/>
      <c r="H918" s="23"/>
      <c r="J918" s="201"/>
      <c r="K918" s="201"/>
      <c r="L918" s="201"/>
      <c r="N918" s="24"/>
      <c r="P918" s="24"/>
      <c r="Q918" s="23"/>
      <c r="R918" s="24"/>
      <c r="S918" s="24"/>
      <c r="T918" s="24"/>
      <c r="U918" s="24"/>
    </row>
    <row r="919" spans="5:21" ht="12.75">
      <c r="E919" s="23"/>
      <c r="F919" s="24"/>
      <c r="H919" s="23"/>
      <c r="J919" s="201"/>
      <c r="K919" s="201"/>
      <c r="L919" s="201"/>
      <c r="N919" s="24"/>
      <c r="P919" s="24"/>
      <c r="Q919" s="23"/>
      <c r="R919" s="24"/>
      <c r="S919" s="24"/>
      <c r="T919" s="24"/>
      <c r="U919" s="24"/>
    </row>
    <row r="920" spans="5:21" ht="12.75">
      <c r="E920" s="23"/>
      <c r="F920" s="24"/>
      <c r="H920" s="23"/>
      <c r="J920" s="201"/>
      <c r="K920" s="201"/>
      <c r="L920" s="201"/>
      <c r="N920" s="24"/>
      <c r="P920" s="24"/>
      <c r="Q920" s="23"/>
      <c r="R920" s="24"/>
      <c r="S920" s="24"/>
      <c r="T920" s="24"/>
      <c r="U920" s="24"/>
    </row>
    <row r="921" spans="5:21" ht="12.75">
      <c r="E921" s="23"/>
      <c r="F921" s="24"/>
      <c r="H921" s="23"/>
      <c r="J921" s="201"/>
      <c r="K921" s="201"/>
      <c r="L921" s="201"/>
      <c r="N921" s="24"/>
      <c r="P921" s="24"/>
      <c r="Q921" s="23"/>
      <c r="R921" s="24"/>
      <c r="S921" s="24"/>
      <c r="T921" s="24"/>
      <c r="U921" s="24"/>
    </row>
    <row r="922" spans="5:21" ht="12.75">
      <c r="E922" s="23"/>
      <c r="F922" s="24"/>
      <c r="H922" s="23"/>
      <c r="J922" s="201"/>
      <c r="K922" s="201"/>
      <c r="L922" s="201"/>
      <c r="N922" s="24"/>
      <c r="P922" s="24"/>
      <c r="Q922" s="23"/>
      <c r="R922" s="24"/>
      <c r="S922" s="24"/>
      <c r="T922" s="24"/>
      <c r="U922" s="24"/>
    </row>
    <row r="923" spans="5:21" ht="12.75">
      <c r="E923" s="23"/>
      <c r="F923" s="24"/>
      <c r="H923" s="23"/>
      <c r="J923" s="201"/>
      <c r="K923" s="201"/>
      <c r="L923" s="201"/>
      <c r="N923" s="24"/>
      <c r="P923" s="24"/>
      <c r="Q923" s="23"/>
      <c r="R923" s="24"/>
      <c r="S923" s="24"/>
      <c r="T923" s="24"/>
      <c r="U923" s="24"/>
    </row>
    <row r="924" spans="5:21" ht="12.75">
      <c r="E924" s="23"/>
      <c r="F924" s="24"/>
      <c r="H924" s="23"/>
      <c r="J924" s="201"/>
      <c r="K924" s="201"/>
      <c r="L924" s="201"/>
      <c r="N924" s="24"/>
      <c r="P924" s="24"/>
      <c r="Q924" s="23"/>
      <c r="R924" s="24"/>
      <c r="S924" s="24"/>
      <c r="T924" s="24"/>
      <c r="U924" s="24"/>
    </row>
    <row r="925" spans="5:21" ht="12.75">
      <c r="E925" s="23"/>
      <c r="F925" s="24"/>
      <c r="H925" s="23"/>
      <c r="J925" s="201"/>
      <c r="K925" s="201"/>
      <c r="L925" s="201"/>
      <c r="N925" s="24"/>
      <c r="P925" s="24"/>
      <c r="Q925" s="23"/>
      <c r="R925" s="24"/>
      <c r="S925" s="24"/>
      <c r="T925" s="24"/>
      <c r="U925" s="24"/>
    </row>
    <row r="926" spans="5:21" ht="12.75">
      <c r="E926" s="23"/>
      <c r="F926" s="24"/>
      <c r="H926" s="23"/>
      <c r="J926" s="201"/>
      <c r="K926" s="201"/>
      <c r="L926" s="201"/>
      <c r="N926" s="24"/>
      <c r="P926" s="24"/>
      <c r="Q926" s="23"/>
      <c r="R926" s="24"/>
      <c r="S926" s="24"/>
      <c r="T926" s="24"/>
      <c r="U926" s="24"/>
    </row>
    <row r="927" spans="5:21" ht="12.75">
      <c r="E927" s="23"/>
      <c r="F927" s="24"/>
      <c r="H927" s="23"/>
      <c r="J927" s="201"/>
      <c r="K927" s="201"/>
      <c r="L927" s="201"/>
      <c r="N927" s="24"/>
      <c r="P927" s="24"/>
      <c r="Q927" s="23"/>
      <c r="R927" s="24"/>
      <c r="S927" s="24"/>
      <c r="T927" s="24"/>
      <c r="U927" s="24"/>
    </row>
    <row r="928" spans="5:21" ht="12.75">
      <c r="E928" s="23"/>
      <c r="F928" s="24"/>
      <c r="H928" s="23"/>
      <c r="J928" s="201"/>
      <c r="K928" s="201"/>
      <c r="L928" s="201"/>
      <c r="N928" s="24"/>
      <c r="P928" s="24"/>
      <c r="Q928" s="23"/>
      <c r="R928" s="24"/>
      <c r="S928" s="24"/>
      <c r="T928" s="24"/>
      <c r="U928" s="24"/>
    </row>
    <row r="929" spans="5:21" ht="12.75">
      <c r="E929" s="23"/>
      <c r="F929" s="24"/>
      <c r="H929" s="23"/>
      <c r="J929" s="201"/>
      <c r="K929" s="201"/>
      <c r="L929" s="201"/>
      <c r="N929" s="24"/>
      <c r="P929" s="24"/>
      <c r="Q929" s="23"/>
      <c r="R929" s="24"/>
      <c r="S929" s="24"/>
      <c r="T929" s="24"/>
      <c r="U929" s="24"/>
    </row>
    <row r="930" spans="5:21" ht="12.75">
      <c r="E930" s="23"/>
      <c r="F930" s="24"/>
      <c r="H930" s="23"/>
      <c r="J930" s="201"/>
      <c r="K930" s="201"/>
      <c r="L930" s="201"/>
      <c r="N930" s="24"/>
      <c r="P930" s="24"/>
      <c r="Q930" s="23"/>
      <c r="R930" s="24"/>
      <c r="S930" s="24"/>
      <c r="T930" s="24"/>
      <c r="U930" s="24"/>
    </row>
    <row r="931" spans="5:21" ht="12.75">
      <c r="E931" s="23"/>
      <c r="F931" s="24"/>
      <c r="H931" s="23"/>
      <c r="J931" s="201"/>
      <c r="K931" s="201"/>
      <c r="L931" s="201"/>
      <c r="N931" s="24"/>
      <c r="P931" s="24"/>
      <c r="Q931" s="23"/>
      <c r="R931" s="24"/>
      <c r="S931" s="24"/>
      <c r="T931" s="24"/>
      <c r="U931" s="24"/>
    </row>
    <row r="932" spans="5:21" ht="12.75">
      <c r="E932" s="23"/>
      <c r="F932" s="24"/>
      <c r="H932" s="23"/>
      <c r="J932" s="201"/>
      <c r="K932" s="201"/>
      <c r="L932" s="201"/>
      <c r="N932" s="24"/>
      <c r="P932" s="24"/>
      <c r="Q932" s="23"/>
      <c r="R932" s="24"/>
      <c r="S932" s="24"/>
      <c r="T932" s="24"/>
      <c r="U932" s="24"/>
    </row>
    <row r="933" spans="5:21" ht="12.75">
      <c r="E933" s="23"/>
      <c r="F933" s="24"/>
      <c r="H933" s="23"/>
      <c r="J933" s="201"/>
      <c r="K933" s="201"/>
      <c r="L933" s="201"/>
      <c r="N933" s="24"/>
      <c r="P933" s="24"/>
      <c r="Q933" s="23"/>
      <c r="R933" s="24"/>
      <c r="S933" s="24"/>
      <c r="T933" s="24"/>
      <c r="U933" s="24"/>
    </row>
    <row r="934" spans="5:21" ht="12.75">
      <c r="E934" s="23"/>
      <c r="F934" s="24"/>
      <c r="H934" s="23"/>
      <c r="J934" s="201"/>
      <c r="K934" s="201"/>
      <c r="L934" s="201"/>
      <c r="N934" s="24"/>
      <c r="P934" s="24"/>
      <c r="Q934" s="23"/>
      <c r="R934" s="24"/>
      <c r="S934" s="24"/>
      <c r="T934" s="24"/>
      <c r="U934" s="24"/>
    </row>
    <row r="935" spans="5:21" ht="12.75">
      <c r="E935" s="23"/>
      <c r="F935" s="24"/>
      <c r="H935" s="23"/>
      <c r="J935" s="201"/>
      <c r="K935" s="201"/>
      <c r="L935" s="201"/>
      <c r="N935" s="24"/>
      <c r="P935" s="24"/>
      <c r="Q935" s="23"/>
      <c r="R935" s="24"/>
      <c r="S935" s="24"/>
      <c r="T935" s="24"/>
      <c r="U935" s="24"/>
    </row>
    <row r="936" spans="5:21" ht="12.75">
      <c r="E936" s="23"/>
      <c r="F936" s="24"/>
      <c r="H936" s="23"/>
      <c r="J936" s="201"/>
      <c r="K936" s="201"/>
      <c r="L936" s="201"/>
      <c r="N936" s="24"/>
      <c r="P936" s="24"/>
      <c r="Q936" s="23"/>
      <c r="R936" s="24"/>
      <c r="S936" s="24"/>
      <c r="T936" s="24"/>
      <c r="U936" s="24"/>
    </row>
    <row r="937" spans="5:21" ht="12.75">
      <c r="E937" s="23"/>
      <c r="F937" s="24"/>
      <c r="H937" s="23"/>
      <c r="J937" s="201"/>
      <c r="K937" s="201"/>
      <c r="L937" s="201"/>
      <c r="N937" s="24"/>
      <c r="P937" s="24"/>
      <c r="Q937" s="23"/>
      <c r="R937" s="24"/>
      <c r="S937" s="24"/>
      <c r="T937" s="24"/>
      <c r="U937" s="24"/>
    </row>
    <row r="938" spans="5:21" ht="12.75">
      <c r="E938" s="23"/>
      <c r="F938" s="24"/>
      <c r="H938" s="23"/>
      <c r="J938" s="201"/>
      <c r="K938" s="201"/>
      <c r="L938" s="201"/>
      <c r="N938" s="24"/>
      <c r="P938" s="24"/>
      <c r="Q938" s="23"/>
      <c r="R938" s="24"/>
      <c r="S938" s="24"/>
      <c r="T938" s="24"/>
      <c r="U938" s="24"/>
    </row>
    <row r="939" spans="5:21" ht="12.75">
      <c r="E939" s="23"/>
      <c r="F939" s="24"/>
      <c r="H939" s="23"/>
      <c r="J939" s="201"/>
      <c r="K939" s="201"/>
      <c r="L939" s="201"/>
      <c r="N939" s="24"/>
      <c r="P939" s="24"/>
      <c r="Q939" s="23"/>
      <c r="R939" s="24"/>
      <c r="S939" s="24"/>
      <c r="T939" s="24"/>
      <c r="U939" s="24"/>
    </row>
    <row r="940" spans="5:21" ht="12.75">
      <c r="E940" s="23"/>
      <c r="F940" s="24"/>
      <c r="H940" s="23"/>
      <c r="J940" s="201"/>
      <c r="K940" s="201"/>
      <c r="L940" s="201"/>
      <c r="N940" s="24"/>
      <c r="P940" s="24"/>
      <c r="Q940" s="23"/>
      <c r="R940" s="24"/>
      <c r="S940" s="24"/>
      <c r="T940" s="24"/>
      <c r="U940" s="24"/>
    </row>
    <row r="941" spans="5:21" ht="12.75">
      <c r="E941" s="23"/>
      <c r="F941" s="24"/>
      <c r="H941" s="23"/>
      <c r="J941" s="201"/>
      <c r="K941" s="201"/>
      <c r="L941" s="201"/>
      <c r="N941" s="24"/>
      <c r="P941" s="24"/>
      <c r="Q941" s="23"/>
      <c r="R941" s="24"/>
      <c r="S941" s="24"/>
      <c r="T941" s="24"/>
      <c r="U941" s="24"/>
    </row>
    <row r="942" spans="5:21" ht="12.75">
      <c r="E942" s="23"/>
      <c r="F942" s="24"/>
      <c r="H942" s="23"/>
      <c r="J942" s="201"/>
      <c r="K942" s="201"/>
      <c r="L942" s="201"/>
      <c r="N942" s="24"/>
      <c r="P942" s="24"/>
      <c r="Q942" s="23"/>
      <c r="R942" s="24"/>
      <c r="S942" s="24"/>
      <c r="T942" s="24"/>
      <c r="U942" s="24"/>
    </row>
    <row r="943" spans="5:21" ht="12.75">
      <c r="E943" s="23"/>
      <c r="F943" s="24"/>
      <c r="H943" s="23"/>
      <c r="J943" s="201"/>
      <c r="K943" s="201"/>
      <c r="L943" s="201"/>
      <c r="N943" s="24"/>
      <c r="P943" s="24"/>
      <c r="Q943" s="23"/>
      <c r="R943" s="24"/>
      <c r="S943" s="24"/>
      <c r="T943" s="24"/>
      <c r="U943" s="24"/>
    </row>
    <row r="944" spans="5:21" ht="12.75">
      <c r="E944" s="23"/>
      <c r="F944" s="24"/>
      <c r="H944" s="23"/>
      <c r="J944" s="201"/>
      <c r="K944" s="201"/>
      <c r="L944" s="201"/>
      <c r="N944" s="24"/>
      <c r="P944" s="24"/>
      <c r="Q944" s="23"/>
      <c r="R944" s="24"/>
      <c r="S944" s="24"/>
      <c r="T944" s="24"/>
      <c r="U944" s="24"/>
    </row>
    <row r="945" spans="5:21" ht="12.75">
      <c r="E945" s="23"/>
      <c r="F945" s="24"/>
      <c r="H945" s="23"/>
      <c r="J945" s="201"/>
      <c r="K945" s="201"/>
      <c r="L945" s="201"/>
      <c r="N945" s="24"/>
      <c r="P945" s="24"/>
      <c r="Q945" s="23"/>
      <c r="R945" s="24"/>
      <c r="S945" s="24"/>
      <c r="T945" s="24"/>
      <c r="U945" s="24"/>
    </row>
    <row r="946" spans="5:21" ht="12.75">
      <c r="E946" s="23"/>
      <c r="F946" s="24"/>
      <c r="H946" s="23"/>
      <c r="J946" s="201"/>
      <c r="K946" s="201"/>
      <c r="L946" s="201"/>
      <c r="N946" s="24"/>
      <c r="P946" s="24"/>
      <c r="Q946" s="23"/>
      <c r="R946" s="24"/>
      <c r="S946" s="24"/>
      <c r="T946" s="24"/>
      <c r="U946" s="24"/>
    </row>
    <row r="947" spans="5:21" ht="12.75">
      <c r="E947" s="23"/>
      <c r="F947" s="24"/>
      <c r="H947" s="23"/>
      <c r="J947" s="201"/>
      <c r="K947" s="201"/>
      <c r="L947" s="201"/>
      <c r="N947" s="24"/>
      <c r="P947" s="24"/>
      <c r="Q947" s="23"/>
      <c r="R947" s="24"/>
      <c r="S947" s="24"/>
      <c r="T947" s="24"/>
      <c r="U947" s="24"/>
    </row>
    <row r="948" spans="5:21" ht="12.75">
      <c r="E948" s="23"/>
      <c r="F948" s="24"/>
      <c r="H948" s="23"/>
      <c r="J948" s="201"/>
      <c r="K948" s="201"/>
      <c r="L948" s="201"/>
      <c r="N948" s="24"/>
      <c r="P948" s="24"/>
      <c r="Q948" s="23"/>
      <c r="R948" s="24"/>
      <c r="S948" s="24"/>
      <c r="T948" s="24"/>
      <c r="U948" s="24"/>
    </row>
    <row r="949" spans="5:21" ht="12.75">
      <c r="E949" s="23"/>
      <c r="F949" s="24"/>
      <c r="H949" s="23"/>
      <c r="J949" s="201"/>
      <c r="K949" s="201"/>
      <c r="L949" s="201"/>
      <c r="N949" s="24"/>
      <c r="P949" s="24"/>
      <c r="Q949" s="23"/>
      <c r="R949" s="24"/>
      <c r="S949" s="24"/>
      <c r="T949" s="24"/>
      <c r="U949" s="24"/>
    </row>
    <row r="950" spans="5:21" ht="12.75">
      <c r="E950" s="23"/>
      <c r="F950" s="24"/>
      <c r="H950" s="23"/>
      <c r="J950" s="201"/>
      <c r="K950" s="201"/>
      <c r="L950" s="201"/>
      <c r="N950" s="24"/>
      <c r="P950" s="24"/>
      <c r="Q950" s="23"/>
      <c r="R950" s="24"/>
      <c r="S950" s="24"/>
      <c r="T950" s="24"/>
      <c r="U950" s="24"/>
    </row>
    <row r="951" spans="5:21" ht="12.75">
      <c r="E951" s="23"/>
      <c r="F951" s="24"/>
      <c r="H951" s="23"/>
      <c r="J951" s="201"/>
      <c r="K951" s="201"/>
      <c r="L951" s="201"/>
      <c r="N951" s="24"/>
      <c r="P951" s="24"/>
      <c r="Q951" s="23"/>
      <c r="R951" s="24"/>
      <c r="S951" s="24"/>
      <c r="T951" s="24"/>
      <c r="U951" s="24"/>
    </row>
    <row r="952" spans="5:21" ht="12.75">
      <c r="E952" s="23"/>
      <c r="F952" s="24"/>
      <c r="H952" s="23"/>
      <c r="J952" s="201"/>
      <c r="K952" s="201"/>
      <c r="L952" s="201"/>
      <c r="N952" s="24"/>
      <c r="P952" s="24"/>
      <c r="Q952" s="23"/>
      <c r="R952" s="24"/>
      <c r="S952" s="24"/>
      <c r="T952" s="24"/>
      <c r="U952" s="24"/>
    </row>
    <row r="953" spans="5:21" ht="12.75">
      <c r="E953" s="23"/>
      <c r="F953" s="24"/>
      <c r="H953" s="23"/>
      <c r="J953" s="201"/>
      <c r="K953" s="201"/>
      <c r="L953" s="201"/>
      <c r="N953" s="24"/>
      <c r="P953" s="24"/>
      <c r="Q953" s="23"/>
      <c r="R953" s="24"/>
      <c r="S953" s="24"/>
      <c r="T953" s="24"/>
      <c r="U953" s="24"/>
    </row>
    <row r="954" spans="5:21" ht="12.75">
      <c r="E954" s="23"/>
      <c r="F954" s="24"/>
      <c r="H954" s="23"/>
      <c r="J954" s="201"/>
      <c r="K954" s="201"/>
      <c r="L954" s="201"/>
      <c r="N954" s="24"/>
      <c r="P954" s="24"/>
      <c r="Q954" s="23"/>
      <c r="R954" s="24"/>
      <c r="S954" s="24"/>
      <c r="T954" s="24"/>
      <c r="U954" s="24"/>
    </row>
    <row r="955" spans="5:21" ht="12.75">
      <c r="E955" s="23"/>
      <c r="F955" s="24"/>
      <c r="H955" s="23"/>
      <c r="J955" s="201"/>
      <c r="K955" s="201"/>
      <c r="L955" s="201"/>
      <c r="N955" s="24"/>
      <c r="P955" s="24"/>
      <c r="Q955" s="23"/>
      <c r="R955" s="24"/>
      <c r="S955" s="24"/>
      <c r="T955" s="24"/>
      <c r="U955" s="24"/>
    </row>
    <row r="956" spans="5:21" ht="12.75">
      <c r="E956" s="23"/>
      <c r="F956" s="24"/>
      <c r="H956" s="23"/>
      <c r="J956" s="201"/>
      <c r="K956" s="201"/>
      <c r="L956" s="201"/>
      <c r="N956" s="24"/>
      <c r="P956" s="24"/>
      <c r="Q956" s="23"/>
      <c r="R956" s="24"/>
      <c r="S956" s="24"/>
      <c r="T956" s="24"/>
      <c r="U956" s="24"/>
    </row>
    <row r="957" spans="5:21" ht="12.75">
      <c r="E957" s="23"/>
      <c r="F957" s="24"/>
      <c r="H957" s="23"/>
      <c r="J957" s="201"/>
      <c r="K957" s="201"/>
      <c r="L957" s="201"/>
      <c r="N957" s="24"/>
      <c r="P957" s="24"/>
      <c r="Q957" s="23"/>
      <c r="R957" s="24"/>
      <c r="S957" s="24"/>
      <c r="T957" s="24"/>
      <c r="U957" s="24"/>
    </row>
    <row r="958" spans="5:21" ht="12.75">
      <c r="E958" s="23"/>
      <c r="F958" s="24"/>
      <c r="H958" s="23"/>
      <c r="J958" s="201"/>
      <c r="K958" s="201"/>
      <c r="L958" s="201"/>
      <c r="N958" s="24"/>
      <c r="P958" s="24"/>
      <c r="Q958" s="23"/>
      <c r="R958" s="24"/>
      <c r="S958" s="24"/>
      <c r="T958" s="24"/>
      <c r="U958" s="24"/>
    </row>
    <row r="959" spans="5:21" ht="12.75">
      <c r="E959" s="23"/>
      <c r="F959" s="24"/>
      <c r="H959" s="23"/>
      <c r="J959" s="201"/>
      <c r="K959" s="201"/>
      <c r="L959" s="201"/>
      <c r="N959" s="24"/>
      <c r="P959" s="24"/>
      <c r="Q959" s="23"/>
      <c r="R959" s="24"/>
      <c r="S959" s="24"/>
      <c r="T959" s="24"/>
      <c r="U959" s="24"/>
    </row>
    <row r="960" spans="5:21" ht="12.75">
      <c r="E960" s="23"/>
      <c r="F960" s="24"/>
      <c r="H960" s="23"/>
      <c r="J960" s="201"/>
      <c r="K960" s="201"/>
      <c r="L960" s="201"/>
      <c r="N960" s="24"/>
      <c r="P960" s="24"/>
      <c r="Q960" s="23"/>
      <c r="R960" s="24"/>
      <c r="S960" s="24"/>
      <c r="T960" s="24"/>
      <c r="U960" s="24"/>
    </row>
    <row r="961" spans="5:21" ht="12.75">
      <c r="E961" s="23"/>
      <c r="F961" s="24"/>
      <c r="H961" s="23"/>
      <c r="J961" s="201"/>
      <c r="K961" s="201"/>
      <c r="L961" s="201"/>
      <c r="N961" s="24"/>
      <c r="P961" s="24"/>
      <c r="Q961" s="23"/>
      <c r="R961" s="24"/>
      <c r="S961" s="24"/>
      <c r="T961" s="24"/>
      <c r="U961" s="24"/>
    </row>
    <row r="962" spans="5:21" ht="12.75">
      <c r="E962" s="23"/>
      <c r="F962" s="24"/>
      <c r="H962" s="23"/>
      <c r="J962" s="201"/>
      <c r="K962" s="201"/>
      <c r="L962" s="201"/>
      <c r="N962" s="24"/>
      <c r="P962" s="24"/>
      <c r="Q962" s="23"/>
      <c r="R962" s="24"/>
      <c r="S962" s="24"/>
      <c r="T962" s="24"/>
      <c r="U962" s="24"/>
    </row>
    <row r="963" spans="5:21" ht="12.75">
      <c r="E963" s="23"/>
      <c r="F963" s="24"/>
      <c r="H963" s="23"/>
      <c r="J963" s="201"/>
      <c r="K963" s="201"/>
      <c r="L963" s="201"/>
      <c r="N963" s="24"/>
      <c r="P963" s="24"/>
      <c r="Q963" s="23"/>
      <c r="R963" s="24"/>
      <c r="S963" s="24"/>
      <c r="T963" s="24"/>
      <c r="U963" s="24"/>
    </row>
    <row r="964" spans="5:21" ht="12.75">
      <c r="E964" s="23"/>
      <c r="F964" s="24"/>
      <c r="H964" s="23"/>
      <c r="J964" s="201"/>
      <c r="K964" s="201"/>
      <c r="L964" s="201"/>
      <c r="N964" s="24"/>
      <c r="P964" s="24"/>
      <c r="Q964" s="23"/>
      <c r="R964" s="24"/>
      <c r="S964" s="24"/>
      <c r="T964" s="24"/>
      <c r="U964" s="24"/>
    </row>
    <row r="965" spans="5:21" ht="12.75">
      <c r="E965" s="23"/>
      <c r="F965" s="24"/>
      <c r="H965" s="23"/>
      <c r="J965" s="201"/>
      <c r="K965" s="201"/>
      <c r="L965" s="201"/>
      <c r="N965" s="24"/>
      <c r="P965" s="24"/>
      <c r="Q965" s="23"/>
      <c r="R965" s="24"/>
      <c r="S965" s="24"/>
      <c r="T965" s="24"/>
      <c r="U965" s="24"/>
    </row>
    <row r="966" spans="5:21" ht="12.75">
      <c r="E966" s="23"/>
      <c r="F966" s="24"/>
      <c r="H966" s="23"/>
      <c r="J966" s="201"/>
      <c r="K966" s="201"/>
      <c r="L966" s="201"/>
      <c r="N966" s="24"/>
      <c r="P966" s="24"/>
      <c r="Q966" s="23"/>
      <c r="R966" s="24"/>
      <c r="S966" s="24"/>
      <c r="T966" s="24"/>
      <c r="U966" s="24"/>
    </row>
    <row r="967" spans="5:21" ht="12.75">
      <c r="E967" s="23"/>
      <c r="F967" s="24"/>
      <c r="H967" s="23"/>
      <c r="J967" s="201"/>
      <c r="K967" s="201"/>
      <c r="L967" s="201"/>
      <c r="N967" s="24"/>
      <c r="P967" s="24"/>
      <c r="Q967" s="23"/>
      <c r="R967" s="24"/>
      <c r="S967" s="24"/>
      <c r="T967" s="24"/>
      <c r="U967" s="24"/>
    </row>
    <row r="968" spans="5:21" ht="12.75">
      <c r="E968" s="23"/>
      <c r="F968" s="24"/>
      <c r="H968" s="23"/>
      <c r="J968" s="201"/>
      <c r="K968" s="201"/>
      <c r="L968" s="201"/>
      <c r="N968" s="24"/>
      <c r="P968" s="24"/>
      <c r="Q968" s="23"/>
      <c r="R968" s="24"/>
      <c r="S968" s="24"/>
      <c r="T968" s="24"/>
      <c r="U968" s="24"/>
    </row>
  </sheetData>
  <dataValidations count="2">
    <dataValidation type="list" allowBlank="1" showErrorMessage="1" sqref="I31" xr:uid="{3E2D47B8-F242-4478-802F-AEB305065E9A}">
      <formula1>"Open,Inprogress,Closed"</formula1>
    </dataValidation>
    <dataValidation type="list" allowBlank="1" showErrorMessage="1" sqref="I2:I30" xr:uid="{E274E686-C98A-4E24-8700-9C1D79CEB2BF}">
      <formula1>"Story Completed,Story Being Tested,Story Ready For Testing,Story Peer Review,Product Owner - Verify,Story Being Developed,Story Approved"</formula1>
    </dataValidation>
  </dataValidations>
  <pageMargins left="0" right="0" top="0" bottom="0" header="0" footer="0"/>
  <tableParts count="1">
    <tablePart r:id="rId1"/>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19E0B-1769-4464-A8A3-E6F33E0C760A}">
  <sheetPr>
    <outlinePr summaryBelow="0" summaryRight="0"/>
  </sheetPr>
  <dimension ref="A1:AA16"/>
  <sheetViews>
    <sheetView workbookViewId="0">
      <selection activeCell="J12" sqref="J12"/>
    </sheetView>
  </sheetViews>
  <sheetFormatPr defaultColWidth="12.5703125" defaultRowHeight="15.75" customHeight="1"/>
  <cols>
    <col min="1" max="1" width="4.7109375" style="179" bestFit="1" customWidth="1"/>
    <col min="2" max="2" width="20.7109375" customWidth="1"/>
    <col min="3" max="3" width="9.140625" style="243" bestFit="1" customWidth="1"/>
    <col min="4" max="4" width="12.28515625" style="243" customWidth="1"/>
    <col min="5" max="5" width="10" customWidth="1"/>
    <col min="6" max="6" width="81.7109375" customWidth="1"/>
    <col min="7" max="7" width="10.7109375" customWidth="1"/>
    <col min="8" max="9" width="9.140625" bestFit="1" customWidth="1"/>
    <col min="10" max="10" width="15.85546875" customWidth="1"/>
    <col min="11" max="11" width="31.7109375" customWidth="1"/>
    <col min="12" max="12" width="28.85546875" customWidth="1"/>
  </cols>
  <sheetData>
    <row r="1" spans="1:27" ht="27">
      <c r="A1" s="174" t="s">
        <v>96</v>
      </c>
      <c r="B1" s="370" t="s">
        <v>10</v>
      </c>
      <c r="C1" s="370" t="s">
        <v>97</v>
      </c>
      <c r="D1" s="329" t="s">
        <v>99</v>
      </c>
      <c r="E1" s="371" t="s">
        <v>100</v>
      </c>
      <c r="F1" s="372" t="s">
        <v>101</v>
      </c>
      <c r="G1" s="370" t="s">
        <v>102</v>
      </c>
      <c r="H1" s="370" t="s">
        <v>104</v>
      </c>
      <c r="I1" s="370" t="s">
        <v>105</v>
      </c>
      <c r="J1" s="373" t="s">
        <v>106</v>
      </c>
      <c r="K1" s="373" t="s">
        <v>970</v>
      </c>
      <c r="L1" s="374" t="s">
        <v>107</v>
      </c>
      <c r="M1" s="50"/>
      <c r="N1" s="50"/>
      <c r="O1" s="50"/>
      <c r="P1" s="50"/>
      <c r="Q1" s="50"/>
      <c r="R1" s="50"/>
      <c r="S1" s="50"/>
      <c r="T1" s="50"/>
      <c r="U1" s="50"/>
      <c r="V1" s="50"/>
      <c r="W1" s="50"/>
      <c r="X1" s="50"/>
      <c r="Y1" s="50"/>
      <c r="Z1" s="50"/>
      <c r="AA1" s="50"/>
    </row>
    <row r="2" spans="1:27" ht="23.25">
      <c r="A2" s="310">
        <v>1</v>
      </c>
      <c r="B2" s="346" t="s">
        <v>972</v>
      </c>
      <c r="C2" s="283">
        <v>24428</v>
      </c>
      <c r="D2" s="283" t="s">
        <v>414</v>
      </c>
      <c r="E2" s="314" t="s">
        <v>647</v>
      </c>
      <c r="F2" s="282" t="s">
        <v>973</v>
      </c>
      <c r="G2" s="331" t="s">
        <v>229</v>
      </c>
      <c r="H2" s="331" t="s">
        <v>795</v>
      </c>
      <c r="I2" s="331" t="s">
        <v>1009</v>
      </c>
      <c r="J2" s="331" t="s">
        <v>687</v>
      </c>
      <c r="K2" s="376" t="s">
        <v>1010</v>
      </c>
      <c r="L2" s="287"/>
      <c r="M2" s="50"/>
      <c r="N2" s="50"/>
      <c r="O2" s="50"/>
      <c r="P2" s="50"/>
      <c r="Q2" s="50"/>
      <c r="R2" s="50"/>
      <c r="S2" s="50"/>
      <c r="T2" s="50"/>
      <c r="U2" s="50"/>
      <c r="V2" s="50"/>
      <c r="W2" s="50"/>
      <c r="X2" s="50"/>
      <c r="Y2" s="50"/>
      <c r="Z2" s="50"/>
      <c r="AA2" s="50"/>
    </row>
    <row r="3" spans="1:27" ht="23.25">
      <c r="A3" s="310">
        <v>2</v>
      </c>
      <c r="B3" s="346" t="s">
        <v>972</v>
      </c>
      <c r="C3" s="283">
        <v>24425</v>
      </c>
      <c r="D3" s="283" t="s">
        <v>414</v>
      </c>
      <c r="E3" s="314" t="s">
        <v>647</v>
      </c>
      <c r="F3" s="282" t="s">
        <v>974</v>
      </c>
      <c r="G3" s="331" t="s">
        <v>229</v>
      </c>
      <c r="H3" s="331" t="s">
        <v>795</v>
      </c>
      <c r="I3" s="331" t="s">
        <v>1009</v>
      </c>
      <c r="J3" s="331" t="s">
        <v>687</v>
      </c>
      <c r="K3" s="376" t="s">
        <v>1010</v>
      </c>
      <c r="L3" s="287"/>
      <c r="M3" s="50"/>
      <c r="N3" s="50"/>
      <c r="O3" s="50"/>
      <c r="P3" s="50"/>
      <c r="Q3" s="50"/>
      <c r="R3" s="50"/>
      <c r="S3" s="50"/>
      <c r="T3" s="50"/>
      <c r="U3" s="50"/>
      <c r="V3" s="50"/>
      <c r="W3" s="50"/>
      <c r="X3" s="50"/>
      <c r="Y3" s="50"/>
      <c r="Z3" s="50"/>
      <c r="AA3" s="50"/>
    </row>
    <row r="4" spans="1:27" ht="23.25">
      <c r="A4" s="310">
        <v>3</v>
      </c>
      <c r="B4" s="346" t="s">
        <v>972</v>
      </c>
      <c r="C4" s="400">
        <v>24433</v>
      </c>
      <c r="D4" s="283" t="s">
        <v>414</v>
      </c>
      <c r="E4" s="314" t="s">
        <v>647</v>
      </c>
      <c r="F4" s="315" t="s">
        <v>975</v>
      </c>
      <c r="G4" s="331" t="s">
        <v>229</v>
      </c>
      <c r="H4" s="331" t="s">
        <v>795</v>
      </c>
      <c r="I4" s="331" t="s">
        <v>1009</v>
      </c>
      <c r="J4" s="331" t="s">
        <v>687</v>
      </c>
      <c r="K4" s="287" t="s">
        <v>1011</v>
      </c>
      <c r="L4" s="378"/>
      <c r="M4" s="50"/>
      <c r="N4" s="50"/>
      <c r="O4" s="50"/>
      <c r="P4" s="50"/>
      <c r="Q4" s="50"/>
      <c r="R4" s="50"/>
      <c r="S4" s="50"/>
      <c r="T4" s="50"/>
      <c r="U4" s="50"/>
      <c r="V4" s="50"/>
      <c r="W4" s="50"/>
      <c r="X4" s="50"/>
      <c r="Y4" s="50"/>
      <c r="Z4" s="50"/>
      <c r="AA4" s="50"/>
    </row>
    <row r="5" spans="1:27" ht="23.25">
      <c r="A5" s="310">
        <v>4</v>
      </c>
      <c r="B5" s="346" t="s">
        <v>972</v>
      </c>
      <c r="C5" s="283">
        <v>24424</v>
      </c>
      <c r="D5" s="283" t="s">
        <v>414</v>
      </c>
      <c r="E5" s="314" t="s">
        <v>647</v>
      </c>
      <c r="F5" s="282" t="s">
        <v>976</v>
      </c>
      <c r="G5" s="331" t="s">
        <v>229</v>
      </c>
      <c r="H5" s="331" t="s">
        <v>795</v>
      </c>
      <c r="I5" s="331" t="s">
        <v>1009</v>
      </c>
      <c r="J5" s="331" t="s">
        <v>687</v>
      </c>
      <c r="K5" s="376" t="s">
        <v>1010</v>
      </c>
      <c r="L5" s="190"/>
      <c r="M5" s="50"/>
      <c r="N5" s="50"/>
      <c r="O5" s="50"/>
      <c r="P5" s="50"/>
      <c r="Q5" s="50"/>
      <c r="R5" s="50"/>
      <c r="S5" s="50"/>
      <c r="T5" s="50"/>
      <c r="U5" s="50"/>
      <c r="V5" s="50"/>
      <c r="W5" s="50"/>
      <c r="X5" s="50"/>
      <c r="Y5" s="50"/>
      <c r="Z5" s="50"/>
      <c r="AA5" s="50"/>
    </row>
    <row r="6" spans="1:27" ht="23.25">
      <c r="A6" s="310">
        <v>5</v>
      </c>
      <c r="B6" s="346" t="s">
        <v>972</v>
      </c>
      <c r="C6" s="400">
        <v>24429</v>
      </c>
      <c r="D6" s="283" t="s">
        <v>414</v>
      </c>
      <c r="E6" s="314" t="s">
        <v>647</v>
      </c>
      <c r="F6" s="282" t="s">
        <v>977</v>
      </c>
      <c r="G6" s="331" t="s">
        <v>229</v>
      </c>
      <c r="H6" s="331" t="s">
        <v>795</v>
      </c>
      <c r="I6" s="331" t="s">
        <v>1009</v>
      </c>
      <c r="J6" s="331" t="s">
        <v>687</v>
      </c>
      <c r="K6" s="287" t="s">
        <v>1011</v>
      </c>
      <c r="L6" s="379"/>
      <c r="M6" s="50"/>
      <c r="N6" s="50"/>
      <c r="O6" s="50"/>
      <c r="P6" s="50"/>
      <c r="Q6" s="50"/>
      <c r="R6" s="50"/>
      <c r="S6" s="50"/>
      <c r="T6" s="50"/>
      <c r="U6" s="50"/>
      <c r="V6" s="50"/>
      <c r="W6" s="50"/>
      <c r="X6" s="50"/>
      <c r="Y6" s="50"/>
      <c r="Z6" s="50"/>
      <c r="AA6" s="50"/>
    </row>
    <row r="7" spans="1:27" ht="23.25">
      <c r="A7" s="310">
        <v>6</v>
      </c>
      <c r="B7" s="346" t="s">
        <v>972</v>
      </c>
      <c r="C7" s="400">
        <v>24431</v>
      </c>
      <c r="D7" s="283" t="s">
        <v>414</v>
      </c>
      <c r="E7" s="314" t="s">
        <v>647</v>
      </c>
      <c r="F7" s="282" t="s">
        <v>978</v>
      </c>
      <c r="G7" s="331" t="s">
        <v>229</v>
      </c>
      <c r="H7" s="331" t="s">
        <v>795</v>
      </c>
      <c r="I7" s="331" t="s">
        <v>1009</v>
      </c>
      <c r="J7" s="331" t="s">
        <v>687</v>
      </c>
      <c r="K7" s="287" t="s">
        <v>1011</v>
      </c>
      <c r="L7" s="378"/>
      <c r="M7" s="50"/>
      <c r="N7" s="50"/>
      <c r="O7" s="50"/>
      <c r="P7" s="50"/>
      <c r="Q7" s="50"/>
      <c r="R7" s="50"/>
      <c r="S7" s="50"/>
      <c r="T7" s="50"/>
      <c r="U7" s="50"/>
      <c r="V7" s="50"/>
      <c r="W7" s="50"/>
      <c r="X7" s="50"/>
      <c r="Y7" s="50"/>
      <c r="Z7" s="50"/>
      <c r="AA7" s="50"/>
    </row>
    <row r="8" spans="1:27" ht="23.25">
      <c r="A8" s="310">
        <v>7</v>
      </c>
      <c r="B8" s="346" t="s">
        <v>972</v>
      </c>
      <c r="C8" s="283">
        <v>24451</v>
      </c>
      <c r="D8" s="283" t="s">
        <v>414</v>
      </c>
      <c r="E8" s="314" t="s">
        <v>647</v>
      </c>
      <c r="F8" s="282" t="s">
        <v>979</v>
      </c>
      <c r="G8" s="331" t="s">
        <v>229</v>
      </c>
      <c r="H8" s="331" t="s">
        <v>795</v>
      </c>
      <c r="I8" s="331" t="s">
        <v>1009</v>
      </c>
      <c r="J8" s="331" t="s">
        <v>687</v>
      </c>
      <c r="K8" s="413" t="s">
        <v>1012</v>
      </c>
      <c r="L8" s="413"/>
    </row>
    <row r="9" spans="1:27" ht="23.25">
      <c r="A9" s="310">
        <v>8</v>
      </c>
      <c r="B9" s="346" t="s">
        <v>972</v>
      </c>
      <c r="C9" s="283">
        <v>24422</v>
      </c>
      <c r="D9" s="283" t="s">
        <v>414</v>
      </c>
      <c r="E9" s="314" t="s">
        <v>647</v>
      </c>
      <c r="F9" s="318" t="s">
        <v>980</v>
      </c>
      <c r="G9" s="331" t="s">
        <v>229</v>
      </c>
      <c r="H9" s="331" t="s">
        <v>795</v>
      </c>
      <c r="I9" s="331" t="s">
        <v>1009</v>
      </c>
      <c r="J9" s="331" t="s">
        <v>687</v>
      </c>
      <c r="K9" s="287" t="s">
        <v>1011</v>
      </c>
      <c r="L9" s="413"/>
    </row>
    <row r="10" spans="1:27" ht="23.25">
      <c r="A10" s="310">
        <v>9</v>
      </c>
      <c r="B10" s="346" t="s">
        <v>972</v>
      </c>
      <c r="C10" s="283">
        <v>24427</v>
      </c>
      <c r="D10" s="283" t="s">
        <v>414</v>
      </c>
      <c r="E10" s="314" t="s">
        <v>647</v>
      </c>
      <c r="F10" s="282" t="s">
        <v>982</v>
      </c>
      <c r="G10" s="331" t="s">
        <v>229</v>
      </c>
      <c r="H10" s="331" t="s">
        <v>795</v>
      </c>
      <c r="I10" s="331" t="s">
        <v>1009</v>
      </c>
      <c r="J10" s="331" t="s">
        <v>687</v>
      </c>
      <c r="K10" s="413" t="s">
        <v>1013</v>
      </c>
      <c r="L10" s="413"/>
    </row>
    <row r="11" spans="1:27" ht="23.25">
      <c r="A11" s="310">
        <v>10</v>
      </c>
      <c r="B11" s="346" t="s">
        <v>972</v>
      </c>
      <c r="C11" s="283">
        <v>24426</v>
      </c>
      <c r="D11" s="283" t="s">
        <v>414</v>
      </c>
      <c r="E11" s="314" t="s">
        <v>647</v>
      </c>
      <c r="F11" s="282" t="s">
        <v>983</v>
      </c>
      <c r="G11" s="331" t="s">
        <v>229</v>
      </c>
      <c r="H11" s="331" t="s">
        <v>795</v>
      </c>
      <c r="I11" s="331" t="s">
        <v>1009</v>
      </c>
      <c r="J11" s="331" t="s">
        <v>687</v>
      </c>
      <c r="K11" s="413" t="s">
        <v>1014</v>
      </c>
      <c r="L11" s="413"/>
    </row>
    <row r="12" spans="1:27" ht="23.25">
      <c r="A12" s="310">
        <v>11</v>
      </c>
      <c r="B12" s="346" t="s">
        <v>972</v>
      </c>
      <c r="C12" s="283">
        <v>24432</v>
      </c>
      <c r="D12" s="283" t="s">
        <v>414</v>
      </c>
      <c r="E12" s="314" t="s">
        <v>647</v>
      </c>
      <c r="F12" s="282" t="s">
        <v>984</v>
      </c>
      <c r="G12" s="331" t="s">
        <v>229</v>
      </c>
      <c r="H12" s="331" t="s">
        <v>795</v>
      </c>
      <c r="I12" s="331" t="s">
        <v>1009</v>
      </c>
      <c r="J12" s="331" t="s">
        <v>687</v>
      </c>
      <c r="K12" s="376" t="s">
        <v>1010</v>
      </c>
      <c r="L12" s="413"/>
    </row>
    <row r="13" spans="1:27" ht="23.25">
      <c r="A13" s="310">
        <v>12</v>
      </c>
      <c r="B13" s="346" t="s">
        <v>972</v>
      </c>
      <c r="C13" s="283">
        <v>24423</v>
      </c>
      <c r="D13" s="283" t="s">
        <v>414</v>
      </c>
      <c r="E13" s="314" t="s">
        <v>647</v>
      </c>
      <c r="F13" s="318" t="s">
        <v>985</v>
      </c>
      <c r="G13" s="331" t="s">
        <v>229</v>
      </c>
      <c r="H13" s="331" t="s">
        <v>795</v>
      </c>
      <c r="I13" s="331" t="s">
        <v>1009</v>
      </c>
      <c r="J13" s="331" t="s">
        <v>687</v>
      </c>
      <c r="K13" s="287" t="s">
        <v>1011</v>
      </c>
      <c r="L13" s="413"/>
    </row>
    <row r="14" spans="1:27" ht="23.25">
      <c r="A14" s="310">
        <v>13</v>
      </c>
      <c r="B14" s="346" t="s">
        <v>972</v>
      </c>
      <c r="C14" s="400">
        <v>24462</v>
      </c>
      <c r="D14" s="401" t="s">
        <v>465</v>
      </c>
      <c r="E14" s="314" t="s">
        <v>647</v>
      </c>
      <c r="F14" s="399" t="s">
        <v>986</v>
      </c>
      <c r="G14" s="331" t="s">
        <v>229</v>
      </c>
      <c r="H14" s="331" t="s">
        <v>795</v>
      </c>
      <c r="I14" s="331" t="s">
        <v>1009</v>
      </c>
      <c r="J14" s="331" t="s">
        <v>687</v>
      </c>
      <c r="K14" s="414" t="s">
        <v>1015</v>
      </c>
      <c r="L14" s="413"/>
    </row>
    <row r="15" spans="1:27" ht="24" customHeight="1">
      <c r="A15" s="277">
        <v>14</v>
      </c>
      <c r="B15" s="285" t="s">
        <v>1000</v>
      </c>
      <c r="C15" s="403">
        <v>24487</v>
      </c>
      <c r="D15" s="401" t="s">
        <v>465</v>
      </c>
      <c r="E15" s="314" t="s">
        <v>647</v>
      </c>
      <c r="F15" s="282" t="s">
        <v>1001</v>
      </c>
      <c r="G15" s="331" t="s">
        <v>224</v>
      </c>
      <c r="H15" s="190" t="s">
        <v>226</v>
      </c>
      <c r="I15" s="190" t="s">
        <v>1009</v>
      </c>
      <c r="J15" s="190" t="s">
        <v>687</v>
      </c>
      <c r="K15" s="414" t="s">
        <v>1016</v>
      </c>
      <c r="L15" s="413"/>
    </row>
    <row r="16" spans="1:27" ht="23.25">
      <c r="A16" s="277">
        <v>15</v>
      </c>
      <c r="B16" s="346" t="s">
        <v>972</v>
      </c>
      <c r="C16" s="285">
        <v>24405</v>
      </c>
      <c r="D16" s="193" t="s">
        <v>396</v>
      </c>
      <c r="E16" s="314" t="s">
        <v>647</v>
      </c>
      <c r="F16" s="187" t="s">
        <v>994</v>
      </c>
      <c r="G16" s="331" t="s">
        <v>224</v>
      </c>
      <c r="H16" s="331" t="s">
        <v>795</v>
      </c>
      <c r="I16" s="190" t="s">
        <v>1009</v>
      </c>
      <c r="J16" s="190" t="s">
        <v>687</v>
      </c>
      <c r="K16" s="413"/>
      <c r="L16" s="413"/>
    </row>
  </sheetData>
  <dataValidations count="5">
    <dataValidation type="list" allowBlank="1" showErrorMessage="1" sqref="E2:E16" xr:uid="{1D14D8CD-F84B-43AA-A8CC-14A9F991F42C}">
      <formula1>"Bounceback,Defect,None"</formula1>
    </dataValidation>
    <dataValidation type="list" allowBlank="1" showErrorMessage="1" sqref="I2:I14" xr:uid="{FBD7743D-DC18-4559-B106-AB6C35E63B40}">
      <formula1>"Open,Inprogress,Closed"</formula1>
    </dataValidation>
    <dataValidation type="list" allowBlank="1" showErrorMessage="1" sqref="H2:H16" xr:uid="{711EAD7D-6C12-4E33-B0D0-8B424AC97F2F}">
      <formula1>"Internal,External"</formula1>
    </dataValidation>
    <dataValidation type="list" allowBlank="1" showErrorMessage="1" sqref="G2:G16" xr:uid="{A2DB7738-5A15-4DD6-90F1-4DE134BDA3F0}">
      <formula1>"Minor,Significant,Major"</formula1>
    </dataValidation>
    <dataValidation type="list" allowBlank="1" showErrorMessage="1" sqref="I15:I16" xr:uid="{C867F674-24D9-42D3-8254-5B126103E619}">
      <formula1>"Open,Inprogress,Closed, Onhold, Not Repro"</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B33B63E-CC30-4A30-AA87-8C7E4EC62184}">
          <x14:formula1>
            <xm:f>Details!$A$2:$A$10</xm:f>
          </x14:formula1>
          <xm:sqref>J2:J16</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DDDE-CC2A-4522-8F23-76F865482B78}">
  <sheetPr>
    <outlinePr summaryBelow="0" summaryRight="0"/>
  </sheetPr>
  <dimension ref="A1:Z965"/>
  <sheetViews>
    <sheetView showGridLines="0" workbookViewId="0">
      <pane xSplit="6" topLeftCell="X20" activePane="topRight" state="frozen"/>
      <selection pane="topRight" activeCell="X20" sqref="X20"/>
      <selection activeCell="A3" sqref="A3"/>
    </sheetView>
  </sheetViews>
  <sheetFormatPr defaultColWidth="12.5703125" defaultRowHeight="15.75" customHeight="1"/>
  <cols>
    <col min="1" max="1" width="7" customWidth="1"/>
    <col min="2" max="2" width="13" customWidth="1"/>
    <col min="3" max="3" width="11.42578125" customWidth="1"/>
    <col min="4" max="4" width="16.5703125" style="243" customWidth="1"/>
    <col min="5" max="5" width="53.28515625" customWidth="1"/>
    <col min="6" max="6" width="9.85546875" style="243" bestFit="1" customWidth="1"/>
    <col min="7" max="7" width="17.42578125" style="179" bestFit="1" customWidth="1"/>
    <col min="8" max="8" width="14.42578125" style="179" bestFit="1" customWidth="1"/>
    <col min="9" max="9" width="14.42578125" customWidth="1"/>
    <col min="10" max="10" width="14.85546875" customWidth="1"/>
    <col min="11" max="11" width="30.7109375" customWidth="1"/>
    <col min="12" max="12" width="14.85546875" customWidth="1"/>
    <col min="13" max="13" width="29.140625" customWidth="1"/>
    <col min="14" max="17" width="14.85546875" customWidth="1"/>
    <col min="18" max="18" width="46.28515625" customWidth="1"/>
    <col min="19" max="19" width="12.42578125" customWidth="1"/>
    <col min="20" max="20" width="15.140625" customWidth="1"/>
    <col min="21" max="21" width="27" customWidth="1"/>
    <col min="22" max="22" width="25.7109375" customWidth="1"/>
    <col min="23" max="23" width="30.140625" customWidth="1"/>
    <col min="24" max="24" width="42" customWidth="1"/>
    <col min="25" max="26" width="9.140625" bestFit="1" customWidth="1"/>
  </cols>
  <sheetData>
    <row r="1" spans="1:26" ht="27">
      <c r="A1" s="329" t="s">
        <v>96</v>
      </c>
      <c r="B1" s="189" t="s">
        <v>160</v>
      </c>
      <c r="C1" s="189" t="s">
        <v>99</v>
      </c>
      <c r="D1" s="189" t="s">
        <v>162</v>
      </c>
      <c r="E1" s="189" t="s">
        <v>163</v>
      </c>
      <c r="F1" s="189" t="s">
        <v>105</v>
      </c>
      <c r="G1" s="189" t="s">
        <v>165</v>
      </c>
      <c r="H1" s="189" t="s">
        <v>166</v>
      </c>
      <c r="I1" s="189" t="s">
        <v>170</v>
      </c>
      <c r="J1" s="189" t="s">
        <v>171</v>
      </c>
      <c r="K1" s="189" t="s">
        <v>172</v>
      </c>
      <c r="L1" s="189" t="s">
        <v>173</v>
      </c>
      <c r="M1" s="189" t="s">
        <v>174</v>
      </c>
      <c r="N1" s="189" t="s">
        <v>175</v>
      </c>
      <c r="O1" s="189" t="s">
        <v>176</v>
      </c>
      <c r="P1" s="189" t="s">
        <v>177</v>
      </c>
      <c r="Q1" s="189" t="s">
        <v>178</v>
      </c>
      <c r="R1" s="189" t="s">
        <v>179</v>
      </c>
      <c r="S1" s="189" t="s">
        <v>180</v>
      </c>
      <c r="T1" s="188" t="s">
        <v>181</v>
      </c>
      <c r="U1" s="189" t="s">
        <v>182</v>
      </c>
      <c r="V1" s="189" t="s">
        <v>183</v>
      </c>
      <c r="W1" s="189" t="s">
        <v>184</v>
      </c>
      <c r="X1" s="333" t="s">
        <v>107</v>
      </c>
    </row>
    <row r="2" spans="1:26" ht="23.25">
      <c r="A2" s="330">
        <v>1</v>
      </c>
      <c r="B2" s="217" t="s">
        <v>1017</v>
      </c>
      <c r="C2" s="280" t="s">
        <v>465</v>
      </c>
      <c r="D2" s="283">
        <v>43727</v>
      </c>
      <c r="E2" s="282" t="s">
        <v>1018</v>
      </c>
      <c r="F2" s="349" t="s">
        <v>1009</v>
      </c>
      <c r="G2" s="283">
        <v>8</v>
      </c>
      <c r="H2" s="283">
        <v>8</v>
      </c>
      <c r="I2" s="283" t="s">
        <v>465</v>
      </c>
      <c r="J2" s="283" t="s">
        <v>765</v>
      </c>
      <c r="K2" s="285" t="s">
        <v>1019</v>
      </c>
      <c r="L2" s="283" t="s">
        <v>571</v>
      </c>
      <c r="M2" s="279" t="s">
        <v>1020</v>
      </c>
      <c r="N2" s="279">
        <v>39916</v>
      </c>
      <c r="O2" s="294">
        <v>45628</v>
      </c>
      <c r="P2" s="294">
        <v>45628</v>
      </c>
      <c r="Q2" s="283" t="s">
        <v>396</v>
      </c>
      <c r="R2" s="283" t="s">
        <v>251</v>
      </c>
      <c r="S2" s="283" t="s">
        <v>217</v>
      </c>
      <c r="T2" s="294">
        <v>45628</v>
      </c>
      <c r="U2" s="283" t="s">
        <v>251</v>
      </c>
      <c r="V2" s="283" t="s">
        <v>251</v>
      </c>
      <c r="W2" s="283" t="s">
        <v>190</v>
      </c>
      <c r="X2" s="355"/>
      <c r="Y2" s="356"/>
      <c r="Z2" s="356"/>
    </row>
    <row r="3" spans="1:26" ht="23.25">
      <c r="A3" s="335">
        <v>1.1000000000000001</v>
      </c>
      <c r="B3" s="217" t="s">
        <v>348</v>
      </c>
      <c r="C3" s="283" t="s">
        <v>571</v>
      </c>
      <c r="D3" s="279">
        <v>43727</v>
      </c>
      <c r="E3" s="337" t="s">
        <v>1018</v>
      </c>
      <c r="F3" s="350" t="s">
        <v>1009</v>
      </c>
      <c r="G3" s="296"/>
      <c r="H3" s="296"/>
      <c r="I3" s="296" t="s">
        <v>190</v>
      </c>
      <c r="J3" s="279" t="s">
        <v>190</v>
      </c>
      <c r="K3" s="359" t="s">
        <v>190</v>
      </c>
      <c r="L3" s="359" t="s">
        <v>190</v>
      </c>
      <c r="M3" s="359" t="s">
        <v>190</v>
      </c>
      <c r="N3" s="339" t="s">
        <v>190</v>
      </c>
      <c r="O3" s="361" t="s">
        <v>190</v>
      </c>
      <c r="P3" s="361" t="s">
        <v>190</v>
      </c>
      <c r="Q3" s="359" t="s">
        <v>190</v>
      </c>
      <c r="R3" s="359" t="s">
        <v>190</v>
      </c>
      <c r="S3" s="279" t="s">
        <v>190</v>
      </c>
      <c r="T3" s="361" t="s">
        <v>190</v>
      </c>
      <c r="U3" s="339" t="s">
        <v>190</v>
      </c>
      <c r="V3" s="339" t="s">
        <v>190</v>
      </c>
      <c r="W3" s="279" t="s">
        <v>190</v>
      </c>
      <c r="X3" s="362" t="s">
        <v>1021</v>
      </c>
      <c r="Y3" s="356"/>
      <c r="Z3" s="356"/>
    </row>
    <row r="4" spans="1:26" ht="23.25">
      <c r="A4" s="331">
        <v>2</v>
      </c>
      <c r="B4" s="217" t="s">
        <v>348</v>
      </c>
      <c r="C4" s="283" t="s">
        <v>571</v>
      </c>
      <c r="D4" s="357" t="s">
        <v>1022</v>
      </c>
      <c r="E4" s="315" t="s">
        <v>1023</v>
      </c>
      <c r="F4" s="349" t="s">
        <v>1009</v>
      </c>
      <c r="G4" s="283">
        <v>2</v>
      </c>
      <c r="H4" s="283">
        <v>2</v>
      </c>
      <c r="I4" s="283" t="s">
        <v>571</v>
      </c>
      <c r="J4" s="283" t="s">
        <v>765</v>
      </c>
      <c r="K4" s="283" t="s">
        <v>251</v>
      </c>
      <c r="L4" s="363" t="s">
        <v>465</v>
      </c>
      <c r="M4" s="285" t="s">
        <v>1024</v>
      </c>
      <c r="N4" s="280">
        <v>39904</v>
      </c>
      <c r="O4" s="294">
        <v>45628</v>
      </c>
      <c r="P4" s="294">
        <v>45628</v>
      </c>
      <c r="Q4" s="283" t="s">
        <v>396</v>
      </c>
      <c r="R4" s="283" t="s">
        <v>1025</v>
      </c>
      <c r="S4" s="283" t="s">
        <v>217</v>
      </c>
      <c r="T4" s="294">
        <v>45628</v>
      </c>
      <c r="U4" s="283" t="s">
        <v>251</v>
      </c>
      <c r="V4" s="283"/>
      <c r="W4" s="283"/>
      <c r="X4" s="355"/>
      <c r="Y4" s="356"/>
      <c r="Z4" s="356"/>
    </row>
    <row r="5" spans="1:26" ht="23.25">
      <c r="A5" s="331">
        <v>3</v>
      </c>
      <c r="B5" s="217" t="s">
        <v>348</v>
      </c>
      <c r="C5" s="283" t="s">
        <v>571</v>
      </c>
      <c r="D5" s="357">
        <v>24252</v>
      </c>
      <c r="E5" s="282" t="s">
        <v>1026</v>
      </c>
      <c r="F5" s="349" t="s">
        <v>1009</v>
      </c>
      <c r="G5" s="278">
        <v>2</v>
      </c>
      <c r="H5" s="285">
        <v>2</v>
      </c>
      <c r="I5" s="283" t="s">
        <v>571</v>
      </c>
      <c r="J5" s="283" t="s">
        <v>765</v>
      </c>
      <c r="K5" s="283" t="s">
        <v>251</v>
      </c>
      <c r="L5" s="363" t="s">
        <v>465</v>
      </c>
      <c r="M5" s="310" t="s">
        <v>251</v>
      </c>
      <c r="N5" s="280">
        <v>39905</v>
      </c>
      <c r="O5" s="354">
        <v>45628</v>
      </c>
      <c r="P5" s="354">
        <v>45628</v>
      </c>
      <c r="Q5" s="283" t="s">
        <v>396</v>
      </c>
      <c r="R5" s="283" t="s">
        <v>251</v>
      </c>
      <c r="S5" s="283" t="s">
        <v>217</v>
      </c>
      <c r="T5" s="294">
        <v>45628</v>
      </c>
      <c r="U5" s="283" t="s">
        <v>251</v>
      </c>
      <c r="V5" s="283"/>
      <c r="W5" s="283"/>
      <c r="X5" s="355"/>
      <c r="Y5" s="356"/>
      <c r="Z5" s="356"/>
    </row>
    <row r="6" spans="1:26" ht="23.25">
      <c r="A6" s="335">
        <v>3.1</v>
      </c>
      <c r="B6" s="217" t="s">
        <v>348</v>
      </c>
      <c r="C6" s="280" t="s">
        <v>465</v>
      </c>
      <c r="D6" s="279">
        <v>24252</v>
      </c>
      <c r="E6" s="337" t="s">
        <v>1026</v>
      </c>
      <c r="F6" s="349" t="s">
        <v>1009</v>
      </c>
      <c r="G6" s="296"/>
      <c r="H6" s="343"/>
      <c r="I6" s="296" t="s">
        <v>190</v>
      </c>
      <c r="J6" s="296" t="s">
        <v>190</v>
      </c>
      <c r="K6" s="296" t="s">
        <v>190</v>
      </c>
      <c r="L6" s="296" t="s">
        <v>190</v>
      </c>
      <c r="M6" s="296" t="s">
        <v>190</v>
      </c>
      <c r="N6" s="296" t="s">
        <v>190</v>
      </c>
      <c r="O6" s="296" t="s">
        <v>190</v>
      </c>
      <c r="P6" s="296" t="s">
        <v>190</v>
      </c>
      <c r="Q6" s="296" t="s">
        <v>190</v>
      </c>
      <c r="R6" s="296" t="s">
        <v>190</v>
      </c>
      <c r="S6" s="296" t="s">
        <v>190</v>
      </c>
      <c r="T6" s="296" t="s">
        <v>190</v>
      </c>
      <c r="U6" s="296" t="s">
        <v>190</v>
      </c>
      <c r="V6" s="296" t="s">
        <v>190</v>
      </c>
      <c r="W6" s="296" t="s">
        <v>190</v>
      </c>
      <c r="X6" s="362" t="s">
        <v>1021</v>
      </c>
      <c r="Y6" s="356"/>
      <c r="Z6" s="356"/>
    </row>
    <row r="7" spans="1:26" ht="23.25">
      <c r="A7" s="331">
        <v>4</v>
      </c>
      <c r="B7" s="217" t="s">
        <v>348</v>
      </c>
      <c r="C7" s="283" t="s">
        <v>571</v>
      </c>
      <c r="D7" s="357">
        <v>45916</v>
      </c>
      <c r="E7" s="282" t="s">
        <v>1027</v>
      </c>
      <c r="F7" s="349" t="s">
        <v>1009</v>
      </c>
      <c r="G7" s="285">
        <v>3</v>
      </c>
      <c r="H7" s="285">
        <v>3</v>
      </c>
      <c r="I7" s="283" t="s">
        <v>571</v>
      </c>
      <c r="J7" s="283" t="s">
        <v>765</v>
      </c>
      <c r="K7" s="283" t="s">
        <v>251</v>
      </c>
      <c r="L7" s="363" t="s">
        <v>465</v>
      </c>
      <c r="M7" s="283" t="s">
        <v>251</v>
      </c>
      <c r="N7" s="280">
        <v>39906</v>
      </c>
      <c r="O7" s="294">
        <v>45628</v>
      </c>
      <c r="P7" s="294">
        <v>45628</v>
      </c>
      <c r="Q7" s="283" t="s">
        <v>396</v>
      </c>
      <c r="R7" s="283" t="s">
        <v>251</v>
      </c>
      <c r="S7" s="283" t="s">
        <v>217</v>
      </c>
      <c r="T7" s="294">
        <v>45628</v>
      </c>
      <c r="U7" s="283" t="s">
        <v>251</v>
      </c>
      <c r="V7" s="358"/>
      <c r="W7" s="283"/>
      <c r="X7" s="355"/>
      <c r="Y7" s="356"/>
      <c r="Z7" s="356"/>
    </row>
    <row r="8" spans="1:26" ht="23.25">
      <c r="A8" s="335">
        <v>4.0999999999999996</v>
      </c>
      <c r="B8" s="217" t="s">
        <v>348</v>
      </c>
      <c r="C8" s="280" t="s">
        <v>465</v>
      </c>
      <c r="D8" s="279">
        <v>45916</v>
      </c>
      <c r="E8" s="337" t="s">
        <v>1027</v>
      </c>
      <c r="F8" s="349" t="s">
        <v>1009</v>
      </c>
      <c r="G8" s="296"/>
      <c r="H8" s="343"/>
      <c r="I8" s="296" t="s">
        <v>190</v>
      </c>
      <c r="J8" s="296" t="s">
        <v>190</v>
      </c>
      <c r="K8" s="296" t="s">
        <v>190</v>
      </c>
      <c r="L8" s="296" t="s">
        <v>190</v>
      </c>
      <c r="M8" s="296" t="s">
        <v>190</v>
      </c>
      <c r="N8" s="296" t="s">
        <v>190</v>
      </c>
      <c r="O8" s="296" t="s">
        <v>190</v>
      </c>
      <c r="P8" s="296" t="s">
        <v>190</v>
      </c>
      <c r="Q8" s="296" t="s">
        <v>190</v>
      </c>
      <c r="R8" s="296" t="s">
        <v>190</v>
      </c>
      <c r="S8" s="296" t="s">
        <v>190</v>
      </c>
      <c r="T8" s="296" t="s">
        <v>190</v>
      </c>
      <c r="U8" s="296" t="s">
        <v>190</v>
      </c>
      <c r="V8" s="296" t="s">
        <v>190</v>
      </c>
      <c r="W8" s="296" t="s">
        <v>190</v>
      </c>
      <c r="X8" s="362" t="s">
        <v>1021</v>
      </c>
    </row>
    <row r="9" spans="1:26" ht="12.75">
      <c r="A9" s="331">
        <v>5</v>
      </c>
      <c r="B9" s="217" t="s">
        <v>348</v>
      </c>
      <c r="C9" s="280" t="s">
        <v>765</v>
      </c>
      <c r="D9" s="283">
        <v>46506</v>
      </c>
      <c r="E9" s="282" t="s">
        <v>1028</v>
      </c>
      <c r="F9" s="349" t="s">
        <v>1009</v>
      </c>
      <c r="G9" s="278">
        <v>2</v>
      </c>
      <c r="H9" s="285">
        <v>2</v>
      </c>
      <c r="I9" s="296" t="s">
        <v>190</v>
      </c>
      <c r="J9" s="296" t="s">
        <v>190</v>
      </c>
      <c r="K9" s="296" t="s">
        <v>190</v>
      </c>
      <c r="L9" s="296" t="s">
        <v>190</v>
      </c>
      <c r="M9" s="296" t="s">
        <v>190</v>
      </c>
      <c r="N9" s="193">
        <v>39800</v>
      </c>
      <c r="O9" s="294">
        <v>45616</v>
      </c>
      <c r="P9" s="294">
        <v>45629</v>
      </c>
      <c r="Q9" s="296" t="s">
        <v>190</v>
      </c>
      <c r="R9" s="296" t="s">
        <v>190</v>
      </c>
      <c r="S9" s="283" t="s">
        <v>217</v>
      </c>
      <c r="T9" s="354">
        <v>45629</v>
      </c>
      <c r="U9" s="296" t="s">
        <v>190</v>
      </c>
      <c r="V9" s="296" t="s">
        <v>190</v>
      </c>
      <c r="W9" s="296" t="s">
        <v>190</v>
      </c>
      <c r="X9" s="355"/>
      <c r="Y9" s="356"/>
      <c r="Z9" s="356"/>
    </row>
    <row r="10" spans="1:26" ht="23.25">
      <c r="A10" s="331">
        <v>7</v>
      </c>
      <c r="B10" s="217" t="s">
        <v>348</v>
      </c>
      <c r="C10" s="283" t="s">
        <v>571</v>
      </c>
      <c r="D10" s="283">
        <v>45214</v>
      </c>
      <c r="E10" s="282" t="s">
        <v>1029</v>
      </c>
      <c r="F10" s="349" t="s">
        <v>1009</v>
      </c>
      <c r="G10" s="283">
        <v>3</v>
      </c>
      <c r="H10" s="279">
        <v>3</v>
      </c>
      <c r="I10" s="283" t="s">
        <v>571</v>
      </c>
      <c r="J10" s="283" t="s">
        <v>765</v>
      </c>
      <c r="K10" s="283" t="s">
        <v>251</v>
      </c>
      <c r="L10" s="363" t="s">
        <v>465</v>
      </c>
      <c r="M10" s="283" t="s">
        <v>251</v>
      </c>
      <c r="N10" s="280">
        <v>39908</v>
      </c>
      <c r="O10" s="354">
        <v>45628</v>
      </c>
      <c r="P10" s="354">
        <v>45628</v>
      </c>
      <c r="Q10" s="283" t="s">
        <v>190</v>
      </c>
      <c r="R10" s="283" t="s">
        <v>190</v>
      </c>
      <c r="S10" s="283" t="s">
        <v>217</v>
      </c>
      <c r="T10" s="294">
        <v>45628</v>
      </c>
      <c r="U10" s="285" t="s">
        <v>1030</v>
      </c>
      <c r="V10" s="283"/>
      <c r="W10" s="283"/>
      <c r="X10" s="355"/>
      <c r="Y10" s="356"/>
      <c r="Z10" s="356"/>
    </row>
    <row r="11" spans="1:26" ht="23.25">
      <c r="A11" s="331">
        <v>8</v>
      </c>
      <c r="B11" s="217" t="s">
        <v>348</v>
      </c>
      <c r="C11" s="280" t="s">
        <v>448</v>
      </c>
      <c r="D11" s="283">
        <v>24319</v>
      </c>
      <c r="E11" s="318" t="s">
        <v>1031</v>
      </c>
      <c r="F11" s="349" t="s">
        <v>1009</v>
      </c>
      <c r="G11" s="278">
        <v>2</v>
      </c>
      <c r="H11" s="285">
        <v>2</v>
      </c>
      <c r="I11" s="283" t="s">
        <v>448</v>
      </c>
      <c r="J11" s="283" t="s">
        <v>571</v>
      </c>
      <c r="K11" s="283" t="s">
        <v>251</v>
      </c>
      <c r="L11" s="283" t="s">
        <v>571</v>
      </c>
      <c r="M11" s="320" t="s">
        <v>251</v>
      </c>
      <c r="N11" s="320">
        <v>39918</v>
      </c>
      <c r="O11" s="354">
        <v>45628</v>
      </c>
      <c r="P11" s="354">
        <v>45628</v>
      </c>
      <c r="Q11" s="320" t="s">
        <v>190</v>
      </c>
      <c r="R11" s="320"/>
      <c r="S11" s="320" t="s">
        <v>217</v>
      </c>
      <c r="T11" s="294">
        <v>45628</v>
      </c>
      <c r="U11" s="320" t="s">
        <v>251</v>
      </c>
      <c r="V11" s="296" t="s">
        <v>190</v>
      </c>
      <c r="W11" s="296" t="s">
        <v>190</v>
      </c>
      <c r="X11" s="355"/>
      <c r="Y11" s="356"/>
      <c r="Z11" s="356"/>
    </row>
    <row r="12" spans="1:26" ht="23.25">
      <c r="A12" s="331">
        <v>8.1</v>
      </c>
      <c r="B12" s="217" t="s">
        <v>348</v>
      </c>
      <c r="C12" s="283" t="s">
        <v>571</v>
      </c>
      <c r="D12" s="283">
        <v>24319</v>
      </c>
      <c r="E12" s="318" t="s">
        <v>1031</v>
      </c>
      <c r="F12" s="369" t="s">
        <v>1009</v>
      </c>
      <c r="G12" s="278"/>
      <c r="H12" s="285"/>
      <c r="I12" s="279" t="s">
        <v>190</v>
      </c>
      <c r="J12" s="279" t="s">
        <v>190</v>
      </c>
      <c r="K12" s="279" t="s">
        <v>190</v>
      </c>
      <c r="L12" s="279" t="s">
        <v>190</v>
      </c>
      <c r="M12" s="279" t="s">
        <v>190</v>
      </c>
      <c r="N12" s="279" t="s">
        <v>190</v>
      </c>
      <c r="O12" s="279" t="s">
        <v>190</v>
      </c>
      <c r="P12" s="279" t="s">
        <v>190</v>
      </c>
      <c r="Q12" s="279" t="s">
        <v>190</v>
      </c>
      <c r="R12" s="279" t="s">
        <v>190</v>
      </c>
      <c r="S12" s="279" t="s">
        <v>190</v>
      </c>
      <c r="T12" s="279" t="s">
        <v>190</v>
      </c>
      <c r="U12" s="279" t="s">
        <v>190</v>
      </c>
      <c r="V12" s="279" t="s">
        <v>190</v>
      </c>
      <c r="W12" s="279" t="s">
        <v>190</v>
      </c>
      <c r="X12" s="362" t="s">
        <v>1021</v>
      </c>
      <c r="Y12" s="356"/>
      <c r="Z12" s="356"/>
    </row>
    <row r="13" spans="1:26" ht="23.25">
      <c r="A13" s="331">
        <v>9</v>
      </c>
      <c r="B13" s="217" t="s">
        <v>348</v>
      </c>
      <c r="C13" s="280" t="s">
        <v>448</v>
      </c>
      <c r="D13" s="283">
        <v>24321</v>
      </c>
      <c r="E13" s="282" t="s">
        <v>1032</v>
      </c>
      <c r="F13" s="369" t="s">
        <v>1009</v>
      </c>
      <c r="G13" s="319">
        <v>3</v>
      </c>
      <c r="H13" s="320">
        <v>3</v>
      </c>
      <c r="I13" s="280" t="s">
        <v>448</v>
      </c>
      <c r="J13" s="359" t="s">
        <v>465</v>
      </c>
      <c r="K13" s="359" t="s">
        <v>251</v>
      </c>
      <c r="L13" s="359" t="s">
        <v>465</v>
      </c>
      <c r="M13" s="359" t="s">
        <v>251</v>
      </c>
      <c r="N13" s="283"/>
      <c r="O13" s="354"/>
      <c r="P13" s="283"/>
      <c r="Q13" s="283"/>
      <c r="R13" s="283"/>
      <c r="S13" s="283"/>
      <c r="T13" s="283"/>
      <c r="U13" s="283"/>
      <c r="V13" s="283"/>
      <c r="W13" s="283"/>
      <c r="X13" s="355"/>
      <c r="Y13" s="356"/>
      <c r="Z13" s="356"/>
    </row>
    <row r="14" spans="1:26" ht="23.25">
      <c r="A14" s="331">
        <v>9.1</v>
      </c>
      <c r="B14" s="217" t="s">
        <v>348</v>
      </c>
      <c r="C14" s="283" t="s">
        <v>571</v>
      </c>
      <c r="D14" s="279">
        <v>24321</v>
      </c>
      <c r="E14" s="337" t="s">
        <v>1033</v>
      </c>
      <c r="F14" s="350" t="s">
        <v>1009</v>
      </c>
      <c r="G14" s="296"/>
      <c r="H14" s="343"/>
      <c r="I14" s="279" t="s">
        <v>190</v>
      </c>
      <c r="J14" s="279" t="s">
        <v>190</v>
      </c>
      <c r="K14" s="279" t="s">
        <v>190</v>
      </c>
      <c r="L14" s="279" t="s">
        <v>190</v>
      </c>
      <c r="M14" s="279" t="s">
        <v>190</v>
      </c>
      <c r="N14" s="279" t="s">
        <v>190</v>
      </c>
      <c r="O14" s="279" t="s">
        <v>190</v>
      </c>
      <c r="P14" s="279" t="s">
        <v>190</v>
      </c>
      <c r="Q14" s="279" t="s">
        <v>190</v>
      </c>
      <c r="R14" s="279" t="s">
        <v>190</v>
      </c>
      <c r="S14" s="279" t="s">
        <v>190</v>
      </c>
      <c r="T14" s="279" t="s">
        <v>190</v>
      </c>
      <c r="U14" s="279" t="s">
        <v>190</v>
      </c>
      <c r="V14" s="279" t="s">
        <v>190</v>
      </c>
      <c r="W14" s="279" t="s">
        <v>190</v>
      </c>
      <c r="X14" s="362" t="s">
        <v>1021</v>
      </c>
      <c r="Y14" s="356"/>
      <c r="Z14" s="356"/>
    </row>
    <row r="15" spans="1:26" ht="23.25">
      <c r="A15" s="331">
        <v>10</v>
      </c>
      <c r="B15" s="217" t="s">
        <v>348</v>
      </c>
      <c r="C15" s="280" t="s">
        <v>448</v>
      </c>
      <c r="D15" s="283">
        <v>45917</v>
      </c>
      <c r="E15" s="282" t="s">
        <v>1034</v>
      </c>
      <c r="F15" s="369" t="s">
        <v>1009</v>
      </c>
      <c r="G15" s="278">
        <v>3</v>
      </c>
      <c r="H15" s="285">
        <v>3</v>
      </c>
      <c r="I15" s="280" t="s">
        <v>448</v>
      </c>
      <c r="J15" s="283"/>
      <c r="K15" s="283"/>
      <c r="L15" s="283"/>
      <c r="M15" s="283"/>
      <c r="N15" s="320"/>
      <c r="O15" s="360"/>
      <c r="P15" s="360"/>
      <c r="Q15" s="283"/>
      <c r="R15" s="283"/>
      <c r="S15" s="283"/>
      <c r="T15" s="360"/>
      <c r="U15" s="358"/>
      <c r="V15" s="320"/>
      <c r="W15" s="320"/>
      <c r="X15" s="355"/>
      <c r="Y15" s="356"/>
      <c r="Z15" s="356"/>
    </row>
    <row r="16" spans="1:26" ht="12.75">
      <c r="A16" s="331">
        <v>11</v>
      </c>
      <c r="B16" s="217" t="s">
        <v>348</v>
      </c>
      <c r="C16" s="280" t="s">
        <v>465</v>
      </c>
      <c r="D16" s="283">
        <v>46421</v>
      </c>
      <c r="E16" s="282" t="s">
        <v>1035</v>
      </c>
      <c r="F16" s="349" t="s">
        <v>1009</v>
      </c>
      <c r="G16" s="278">
        <v>3</v>
      </c>
      <c r="H16" s="285">
        <v>3</v>
      </c>
      <c r="I16" s="283" t="s">
        <v>465</v>
      </c>
      <c r="J16" s="283" t="s">
        <v>765</v>
      </c>
      <c r="K16" s="283" t="s">
        <v>251</v>
      </c>
      <c r="L16" s="283" t="s">
        <v>571</v>
      </c>
      <c r="M16" s="320" t="s">
        <v>251</v>
      </c>
      <c r="N16" s="320">
        <v>39947</v>
      </c>
      <c r="O16" s="354">
        <v>45630</v>
      </c>
      <c r="P16" s="354">
        <v>45630</v>
      </c>
      <c r="Q16" s="283" t="s">
        <v>190</v>
      </c>
      <c r="R16" s="283" t="s">
        <v>190</v>
      </c>
      <c r="S16" s="283" t="s">
        <v>217</v>
      </c>
      <c r="T16" s="354">
        <v>45630</v>
      </c>
      <c r="U16" s="283" t="s">
        <v>251</v>
      </c>
      <c r="V16" s="283" t="s">
        <v>251</v>
      </c>
      <c r="W16" s="283" t="s">
        <v>190</v>
      </c>
      <c r="X16" s="355"/>
      <c r="Y16" s="356"/>
      <c r="Z16" s="356"/>
    </row>
    <row r="17" spans="1:26" ht="12.75">
      <c r="A17" s="331">
        <v>11.1</v>
      </c>
      <c r="B17" s="217" t="s">
        <v>348</v>
      </c>
      <c r="C17" s="283" t="s">
        <v>571</v>
      </c>
      <c r="D17" s="283">
        <v>46421</v>
      </c>
      <c r="E17" s="282" t="s">
        <v>1035</v>
      </c>
      <c r="F17" s="369" t="s">
        <v>1009</v>
      </c>
      <c r="G17" s="278"/>
      <c r="H17" s="285"/>
      <c r="I17" s="279" t="s">
        <v>190</v>
      </c>
      <c r="J17" s="279" t="s">
        <v>190</v>
      </c>
      <c r="K17" s="279" t="s">
        <v>190</v>
      </c>
      <c r="L17" s="279" t="s">
        <v>190</v>
      </c>
      <c r="M17" s="279" t="s">
        <v>190</v>
      </c>
      <c r="N17" s="279" t="s">
        <v>190</v>
      </c>
      <c r="O17" s="279" t="s">
        <v>190</v>
      </c>
      <c r="P17" s="279" t="s">
        <v>190</v>
      </c>
      <c r="Q17" s="279" t="s">
        <v>190</v>
      </c>
      <c r="R17" s="279" t="s">
        <v>190</v>
      </c>
      <c r="S17" s="279" t="s">
        <v>190</v>
      </c>
      <c r="T17" s="279" t="s">
        <v>190</v>
      </c>
      <c r="U17" s="279" t="s">
        <v>190</v>
      </c>
      <c r="V17" s="279" t="s">
        <v>190</v>
      </c>
      <c r="W17" s="279" t="s">
        <v>190</v>
      </c>
      <c r="X17" s="362" t="s">
        <v>1021</v>
      </c>
      <c r="Y17" s="356"/>
      <c r="Z17" s="356"/>
    </row>
    <row r="18" spans="1:26" ht="23.25">
      <c r="A18" s="331">
        <v>12</v>
      </c>
      <c r="B18" s="217" t="s">
        <v>348</v>
      </c>
      <c r="C18" s="283" t="s">
        <v>571</v>
      </c>
      <c r="D18" s="279">
        <v>40809</v>
      </c>
      <c r="E18" s="337" t="s">
        <v>1036</v>
      </c>
      <c r="F18" s="369" t="s">
        <v>1009</v>
      </c>
      <c r="G18" s="296">
        <v>1</v>
      </c>
      <c r="H18" s="343">
        <v>1</v>
      </c>
      <c r="I18" s="279" t="s">
        <v>190</v>
      </c>
      <c r="J18" s="279" t="s">
        <v>190</v>
      </c>
      <c r="K18" s="279" t="s">
        <v>190</v>
      </c>
      <c r="L18" s="279" t="s">
        <v>190</v>
      </c>
      <c r="M18" s="279" t="s">
        <v>190</v>
      </c>
      <c r="N18" s="279" t="s">
        <v>190</v>
      </c>
      <c r="O18" s="279" t="s">
        <v>190</v>
      </c>
      <c r="P18" s="279" t="s">
        <v>190</v>
      </c>
      <c r="Q18" s="279" t="s">
        <v>190</v>
      </c>
      <c r="R18" s="279" t="s">
        <v>190</v>
      </c>
      <c r="S18" s="279" t="s">
        <v>190</v>
      </c>
      <c r="T18" s="279" t="s">
        <v>190</v>
      </c>
      <c r="U18" s="279" t="s">
        <v>190</v>
      </c>
      <c r="V18" s="279" t="s">
        <v>190</v>
      </c>
      <c r="W18" s="279" t="s">
        <v>190</v>
      </c>
      <c r="X18" s="362" t="s">
        <v>1021</v>
      </c>
      <c r="Y18" s="356"/>
      <c r="Z18" s="356"/>
    </row>
    <row r="19" spans="1:26" ht="12.75">
      <c r="A19" s="335">
        <v>13</v>
      </c>
      <c r="B19" s="217" t="s">
        <v>348</v>
      </c>
      <c r="C19" s="283" t="s">
        <v>571</v>
      </c>
      <c r="D19" s="279">
        <v>46605</v>
      </c>
      <c r="E19" s="337" t="s">
        <v>1037</v>
      </c>
      <c r="F19" s="369" t="s">
        <v>1009</v>
      </c>
      <c r="G19" s="296">
        <v>5</v>
      </c>
      <c r="H19" s="343">
        <v>5</v>
      </c>
      <c r="I19" s="279" t="s">
        <v>190</v>
      </c>
      <c r="J19" s="279" t="s">
        <v>190</v>
      </c>
      <c r="K19" s="279" t="s">
        <v>190</v>
      </c>
      <c r="L19" s="279" t="s">
        <v>190</v>
      </c>
      <c r="M19" s="279" t="s">
        <v>190</v>
      </c>
      <c r="N19" s="279" t="s">
        <v>190</v>
      </c>
      <c r="O19" s="279" t="s">
        <v>190</v>
      </c>
      <c r="P19" s="279" t="s">
        <v>190</v>
      </c>
      <c r="Q19" s="279" t="s">
        <v>190</v>
      </c>
      <c r="R19" s="279" t="s">
        <v>190</v>
      </c>
      <c r="S19" s="279" t="s">
        <v>190</v>
      </c>
      <c r="T19" s="279" t="s">
        <v>190</v>
      </c>
      <c r="U19" s="279" t="s">
        <v>190</v>
      </c>
      <c r="V19" s="279" t="s">
        <v>190</v>
      </c>
      <c r="W19" s="279" t="s">
        <v>190</v>
      </c>
      <c r="X19" s="362" t="s">
        <v>996</v>
      </c>
    </row>
    <row r="20" spans="1:26" ht="12.75">
      <c r="A20" s="335">
        <v>14</v>
      </c>
      <c r="B20" s="217" t="s">
        <v>348</v>
      </c>
      <c r="C20" s="283" t="s">
        <v>571</v>
      </c>
      <c r="D20" s="279">
        <v>46608</v>
      </c>
      <c r="E20" s="337" t="s">
        <v>1038</v>
      </c>
      <c r="F20" s="369" t="s">
        <v>1009</v>
      </c>
      <c r="G20" s="296">
        <v>5</v>
      </c>
      <c r="H20" s="343">
        <v>5</v>
      </c>
      <c r="I20" s="279" t="s">
        <v>190</v>
      </c>
      <c r="J20" s="279" t="s">
        <v>190</v>
      </c>
      <c r="K20" s="279" t="s">
        <v>190</v>
      </c>
      <c r="L20" s="279" t="s">
        <v>190</v>
      </c>
      <c r="M20" s="279" t="s">
        <v>190</v>
      </c>
      <c r="N20" s="279" t="s">
        <v>190</v>
      </c>
      <c r="O20" s="279" t="s">
        <v>190</v>
      </c>
      <c r="P20" s="279" t="s">
        <v>190</v>
      </c>
      <c r="Q20" s="279" t="s">
        <v>190</v>
      </c>
      <c r="R20" s="279" t="s">
        <v>190</v>
      </c>
      <c r="S20" s="279" t="s">
        <v>190</v>
      </c>
      <c r="T20" s="279" t="s">
        <v>190</v>
      </c>
      <c r="U20" s="279" t="s">
        <v>190</v>
      </c>
      <c r="V20" s="279" t="s">
        <v>190</v>
      </c>
      <c r="W20" s="279" t="s">
        <v>190</v>
      </c>
      <c r="X20" s="362" t="s">
        <v>996</v>
      </c>
    </row>
    <row r="21" spans="1:26" ht="12.75">
      <c r="A21" s="335">
        <v>15</v>
      </c>
      <c r="B21" s="217" t="s">
        <v>348</v>
      </c>
      <c r="C21" s="283" t="s">
        <v>571</v>
      </c>
      <c r="D21" s="279">
        <v>46618</v>
      </c>
      <c r="E21" s="337" t="s">
        <v>1039</v>
      </c>
      <c r="F21" s="369" t="s">
        <v>1009</v>
      </c>
      <c r="G21" s="296">
        <v>5</v>
      </c>
      <c r="H21" s="343">
        <v>5</v>
      </c>
      <c r="I21" s="279" t="s">
        <v>190</v>
      </c>
      <c r="J21" s="279" t="s">
        <v>190</v>
      </c>
      <c r="K21" s="279" t="s">
        <v>190</v>
      </c>
      <c r="L21" s="279" t="s">
        <v>190</v>
      </c>
      <c r="M21" s="279" t="s">
        <v>190</v>
      </c>
      <c r="N21" s="279" t="s">
        <v>190</v>
      </c>
      <c r="O21" s="279" t="s">
        <v>190</v>
      </c>
      <c r="P21" s="279" t="s">
        <v>190</v>
      </c>
      <c r="Q21" s="279" t="s">
        <v>190</v>
      </c>
      <c r="R21" s="279" t="s">
        <v>190</v>
      </c>
      <c r="S21" s="279" t="s">
        <v>190</v>
      </c>
      <c r="T21" s="279" t="s">
        <v>190</v>
      </c>
      <c r="U21" s="279" t="s">
        <v>190</v>
      </c>
      <c r="V21" s="279" t="s">
        <v>190</v>
      </c>
      <c r="W21" s="279" t="s">
        <v>190</v>
      </c>
      <c r="X21" s="362" t="s">
        <v>996</v>
      </c>
    </row>
    <row r="22" spans="1:26" ht="12.75">
      <c r="A22" s="335">
        <v>16</v>
      </c>
      <c r="B22" s="217" t="s">
        <v>348</v>
      </c>
      <c r="C22" s="280" t="s">
        <v>465</v>
      </c>
      <c r="D22" s="279">
        <v>46604</v>
      </c>
      <c r="E22" s="337" t="s">
        <v>1040</v>
      </c>
      <c r="F22" s="369" t="s">
        <v>1009</v>
      </c>
      <c r="G22" s="296">
        <v>5</v>
      </c>
      <c r="H22" s="343">
        <v>5</v>
      </c>
      <c r="I22" s="279" t="s">
        <v>190</v>
      </c>
      <c r="J22" s="279" t="s">
        <v>190</v>
      </c>
      <c r="K22" s="279" t="s">
        <v>190</v>
      </c>
      <c r="L22" s="279" t="s">
        <v>190</v>
      </c>
      <c r="M22" s="279" t="s">
        <v>190</v>
      </c>
      <c r="N22" s="279" t="s">
        <v>190</v>
      </c>
      <c r="O22" s="279" t="s">
        <v>190</v>
      </c>
      <c r="P22" s="279" t="s">
        <v>190</v>
      </c>
      <c r="Q22" s="279" t="s">
        <v>190</v>
      </c>
      <c r="R22" s="279" t="s">
        <v>190</v>
      </c>
      <c r="S22" s="279" t="s">
        <v>190</v>
      </c>
      <c r="T22" s="279" t="s">
        <v>190</v>
      </c>
      <c r="U22" s="279" t="s">
        <v>190</v>
      </c>
      <c r="V22" s="279" t="s">
        <v>190</v>
      </c>
      <c r="W22" s="279" t="s">
        <v>190</v>
      </c>
      <c r="X22" s="362" t="s">
        <v>996</v>
      </c>
    </row>
    <row r="23" spans="1:26" ht="12.75">
      <c r="A23" s="335">
        <v>17</v>
      </c>
      <c r="B23" s="217" t="s">
        <v>348</v>
      </c>
      <c r="C23" s="280" t="s">
        <v>465</v>
      </c>
      <c r="D23" s="279">
        <v>46606</v>
      </c>
      <c r="E23" s="337" t="s">
        <v>1041</v>
      </c>
      <c r="F23" s="369" t="s">
        <v>1009</v>
      </c>
      <c r="G23" s="296">
        <v>5</v>
      </c>
      <c r="H23" s="343">
        <v>5</v>
      </c>
      <c r="I23" s="279" t="s">
        <v>190</v>
      </c>
      <c r="J23" s="279" t="s">
        <v>190</v>
      </c>
      <c r="K23" s="279" t="s">
        <v>190</v>
      </c>
      <c r="L23" s="279" t="s">
        <v>190</v>
      </c>
      <c r="M23" s="279" t="s">
        <v>190</v>
      </c>
      <c r="N23" s="279" t="s">
        <v>190</v>
      </c>
      <c r="O23" s="279" t="s">
        <v>190</v>
      </c>
      <c r="P23" s="279" t="s">
        <v>190</v>
      </c>
      <c r="Q23" s="279" t="s">
        <v>190</v>
      </c>
      <c r="R23" s="279" t="s">
        <v>190</v>
      </c>
      <c r="S23" s="279" t="s">
        <v>190</v>
      </c>
      <c r="T23" s="279" t="s">
        <v>190</v>
      </c>
      <c r="U23" s="279" t="s">
        <v>190</v>
      </c>
      <c r="V23" s="279" t="s">
        <v>190</v>
      </c>
      <c r="W23" s="279" t="s">
        <v>190</v>
      </c>
      <c r="X23" s="362" t="s">
        <v>996</v>
      </c>
    </row>
    <row r="24" spans="1:26" ht="12.75">
      <c r="A24" s="335">
        <v>18</v>
      </c>
      <c r="B24" s="217" t="s">
        <v>348</v>
      </c>
      <c r="C24" s="280" t="s">
        <v>465</v>
      </c>
      <c r="D24" s="366">
        <v>46610</v>
      </c>
      <c r="E24" s="337" t="s">
        <v>1042</v>
      </c>
      <c r="F24" s="369" t="s">
        <v>1009</v>
      </c>
      <c r="G24" s="296">
        <v>3</v>
      </c>
      <c r="H24" s="343">
        <v>3</v>
      </c>
      <c r="I24" s="279" t="s">
        <v>190</v>
      </c>
      <c r="J24" s="279" t="s">
        <v>190</v>
      </c>
      <c r="K24" s="279" t="s">
        <v>190</v>
      </c>
      <c r="L24" s="279" t="s">
        <v>190</v>
      </c>
      <c r="M24" s="279" t="s">
        <v>190</v>
      </c>
      <c r="N24" s="279" t="s">
        <v>190</v>
      </c>
      <c r="O24" s="279" t="s">
        <v>190</v>
      </c>
      <c r="P24" s="279" t="s">
        <v>190</v>
      </c>
      <c r="Q24" s="279" t="s">
        <v>190</v>
      </c>
      <c r="R24" s="279" t="s">
        <v>190</v>
      </c>
      <c r="S24" s="279" t="s">
        <v>190</v>
      </c>
      <c r="T24" s="279" t="s">
        <v>190</v>
      </c>
      <c r="U24" s="279" t="s">
        <v>190</v>
      </c>
      <c r="V24" s="279" t="s">
        <v>190</v>
      </c>
      <c r="W24" s="279" t="s">
        <v>190</v>
      </c>
      <c r="X24" s="362" t="s">
        <v>996</v>
      </c>
    </row>
    <row r="25" spans="1:26" ht="23.25">
      <c r="A25" s="331">
        <v>6</v>
      </c>
      <c r="B25" s="285" t="s">
        <v>1043</v>
      </c>
      <c r="C25" s="283" t="s">
        <v>765</v>
      </c>
      <c r="D25" s="283">
        <v>46654</v>
      </c>
      <c r="E25" s="282" t="s">
        <v>1044</v>
      </c>
      <c r="F25" s="349" t="s">
        <v>1009</v>
      </c>
      <c r="G25" s="283">
        <v>8</v>
      </c>
      <c r="H25" s="283">
        <v>8</v>
      </c>
      <c r="I25" s="296" t="s">
        <v>190</v>
      </c>
      <c r="J25" s="296" t="s">
        <v>190</v>
      </c>
      <c r="K25" s="296" t="s">
        <v>190</v>
      </c>
      <c r="L25" s="296" t="s">
        <v>190</v>
      </c>
      <c r="M25" s="296" t="s">
        <v>190</v>
      </c>
      <c r="N25" s="283">
        <v>39993</v>
      </c>
      <c r="O25" s="354">
        <v>45632</v>
      </c>
      <c r="P25" s="354">
        <v>45632</v>
      </c>
      <c r="Q25" s="296" t="s">
        <v>190</v>
      </c>
      <c r="R25" s="296" t="s">
        <v>190</v>
      </c>
      <c r="S25" s="283" t="s">
        <v>217</v>
      </c>
      <c r="T25" s="354">
        <v>45632</v>
      </c>
      <c r="U25" s="296" t="s">
        <v>190</v>
      </c>
      <c r="V25" s="296" t="s">
        <v>190</v>
      </c>
      <c r="W25" s="296" t="s">
        <v>190</v>
      </c>
      <c r="X25" s="355"/>
      <c r="Y25" s="356"/>
      <c r="Z25" s="356"/>
    </row>
    <row r="26" spans="1:26" ht="23.25">
      <c r="A26" s="331">
        <v>19</v>
      </c>
      <c r="B26" s="285" t="s">
        <v>1043</v>
      </c>
      <c r="C26" s="280" t="s">
        <v>465</v>
      </c>
      <c r="D26" s="283">
        <v>46611</v>
      </c>
      <c r="E26" s="282" t="s">
        <v>995</v>
      </c>
      <c r="F26" s="369" t="s">
        <v>1009</v>
      </c>
      <c r="G26" s="278">
        <v>2</v>
      </c>
      <c r="H26" s="285">
        <v>2</v>
      </c>
      <c r="I26" s="279" t="s">
        <v>190</v>
      </c>
      <c r="J26" s="279" t="s">
        <v>190</v>
      </c>
      <c r="K26" s="279" t="s">
        <v>190</v>
      </c>
      <c r="L26" s="279" t="s">
        <v>190</v>
      </c>
      <c r="M26" s="279" t="s">
        <v>190</v>
      </c>
      <c r="N26" s="279" t="s">
        <v>190</v>
      </c>
      <c r="O26" s="279" t="s">
        <v>190</v>
      </c>
      <c r="P26" s="279" t="s">
        <v>190</v>
      </c>
      <c r="Q26" s="279" t="s">
        <v>190</v>
      </c>
      <c r="R26" s="279" t="s">
        <v>190</v>
      </c>
      <c r="S26" s="279" t="s">
        <v>190</v>
      </c>
      <c r="T26" s="279" t="s">
        <v>190</v>
      </c>
      <c r="U26" s="279" t="s">
        <v>190</v>
      </c>
      <c r="V26" s="279" t="s">
        <v>190</v>
      </c>
      <c r="W26" s="279" t="s">
        <v>190</v>
      </c>
      <c r="X26" s="362" t="s">
        <v>996</v>
      </c>
    </row>
    <row r="27" spans="1:26" ht="36" customHeight="1">
      <c r="A27" s="335">
        <v>20</v>
      </c>
      <c r="B27" s="343" t="s">
        <v>1043</v>
      </c>
      <c r="C27" s="367" t="s">
        <v>1045</v>
      </c>
      <c r="D27" s="279">
        <v>46607</v>
      </c>
      <c r="E27" s="337" t="s">
        <v>998</v>
      </c>
      <c r="F27" s="364" t="s">
        <v>1046</v>
      </c>
      <c r="G27" s="296">
        <v>8</v>
      </c>
      <c r="H27" s="343"/>
      <c r="I27" s="279" t="s">
        <v>190</v>
      </c>
      <c r="J27" s="279" t="s">
        <v>190</v>
      </c>
      <c r="K27" s="279" t="s">
        <v>190</v>
      </c>
      <c r="L27" s="279" t="s">
        <v>190</v>
      </c>
      <c r="M27" s="279" t="s">
        <v>190</v>
      </c>
      <c r="N27" s="279" t="s">
        <v>190</v>
      </c>
      <c r="O27" s="279" t="s">
        <v>190</v>
      </c>
      <c r="P27" s="279" t="s">
        <v>190</v>
      </c>
      <c r="Q27" s="279" t="s">
        <v>190</v>
      </c>
      <c r="R27" s="279" t="s">
        <v>190</v>
      </c>
      <c r="S27" s="279" t="s">
        <v>190</v>
      </c>
      <c r="T27" s="279" t="s">
        <v>190</v>
      </c>
      <c r="U27" s="279" t="s">
        <v>190</v>
      </c>
      <c r="V27" s="279" t="s">
        <v>190</v>
      </c>
      <c r="W27" s="279" t="s">
        <v>190</v>
      </c>
      <c r="X27" s="362" t="s">
        <v>996</v>
      </c>
    </row>
    <row r="28" spans="1:26" s="53" customFormat="1" ht="36" customHeight="1">
      <c r="A28" s="335">
        <v>21</v>
      </c>
      <c r="B28" s="343" t="s">
        <v>1043</v>
      </c>
      <c r="C28" s="290" t="s">
        <v>448</v>
      </c>
      <c r="D28" s="279">
        <v>46696</v>
      </c>
      <c r="E28" s="337" t="s">
        <v>1047</v>
      </c>
      <c r="F28" s="364" t="s">
        <v>1046</v>
      </c>
      <c r="G28" s="296">
        <v>13</v>
      </c>
      <c r="H28" s="343"/>
      <c r="I28" s="279"/>
      <c r="J28" s="279"/>
      <c r="K28" s="279"/>
      <c r="L28" s="279"/>
      <c r="M28" s="359"/>
      <c r="N28" s="359"/>
      <c r="O28" s="361"/>
      <c r="P28" s="361"/>
      <c r="Q28" s="359"/>
      <c r="R28" s="359"/>
      <c r="S28" s="359"/>
      <c r="T28" s="361"/>
      <c r="U28" s="359"/>
      <c r="V28" s="359"/>
      <c r="W28" s="359"/>
      <c r="X28" s="362"/>
    </row>
    <row r="29" spans="1:26" ht="12.75">
      <c r="B29" s="23"/>
      <c r="C29" s="24"/>
      <c r="E29" s="23"/>
      <c r="G29" s="201"/>
      <c r="H29" s="201"/>
      <c r="J29" s="24"/>
      <c r="L29" s="24"/>
      <c r="M29" s="23"/>
      <c r="N29" s="24"/>
      <c r="O29" s="24"/>
      <c r="P29" s="24"/>
      <c r="Q29" s="24"/>
    </row>
    <row r="30" spans="1:26" ht="12.75">
      <c r="B30" s="23"/>
      <c r="C30" s="24"/>
      <c r="E30" s="23"/>
      <c r="G30" s="201"/>
      <c r="H30" s="201"/>
      <c r="J30" s="24"/>
      <c r="L30" s="24"/>
      <c r="M30" s="23"/>
      <c r="N30" s="24"/>
      <c r="O30" s="24"/>
      <c r="P30" s="24"/>
      <c r="Q30" s="24"/>
    </row>
    <row r="31" spans="1:26" ht="12.75">
      <c r="B31" s="23"/>
      <c r="C31" s="24"/>
      <c r="E31" s="107"/>
      <c r="G31" s="201"/>
      <c r="H31" s="201"/>
      <c r="J31" s="24"/>
      <c r="L31" s="24"/>
      <c r="M31" s="23"/>
      <c r="N31" s="24"/>
      <c r="O31" s="24"/>
      <c r="P31" s="24"/>
      <c r="Q31" s="24"/>
    </row>
    <row r="32" spans="1:26" ht="12.75">
      <c r="B32" s="23"/>
      <c r="C32" s="24"/>
      <c r="E32" s="23"/>
      <c r="G32" s="201"/>
      <c r="H32" s="201"/>
      <c r="J32" s="24"/>
      <c r="L32" s="24"/>
      <c r="M32" s="23"/>
      <c r="N32" s="24"/>
      <c r="O32" s="24"/>
      <c r="P32" s="24"/>
      <c r="Q32" s="24"/>
    </row>
    <row r="33" spans="2:17" ht="12.75">
      <c r="B33" s="23"/>
      <c r="C33" s="24"/>
      <c r="E33" s="23"/>
      <c r="G33" s="201"/>
      <c r="H33" s="201"/>
      <c r="J33" s="24"/>
      <c r="L33" s="24"/>
      <c r="M33" s="23"/>
      <c r="N33" s="24"/>
      <c r="O33" s="24"/>
      <c r="P33" s="24"/>
      <c r="Q33" s="24"/>
    </row>
    <row r="34" spans="2:17" ht="12.75">
      <c r="B34" s="23"/>
      <c r="C34" s="24"/>
      <c r="E34" s="23"/>
      <c r="G34" s="201"/>
      <c r="H34" s="201"/>
      <c r="J34" s="24"/>
      <c r="L34" s="24"/>
      <c r="M34" s="23"/>
      <c r="N34" s="24"/>
      <c r="O34" s="24"/>
      <c r="P34" s="24"/>
      <c r="Q34" s="24"/>
    </row>
    <row r="35" spans="2:17" ht="12.75">
      <c r="B35" s="23"/>
      <c r="C35" s="24"/>
      <c r="E35" s="23"/>
      <c r="G35" s="201"/>
      <c r="H35" s="201"/>
      <c r="J35" s="24"/>
      <c r="L35" s="24"/>
      <c r="M35" s="23"/>
      <c r="N35" s="24"/>
      <c r="O35" s="24"/>
      <c r="P35" s="24"/>
      <c r="Q35" s="24"/>
    </row>
    <row r="36" spans="2:17" ht="12.75">
      <c r="B36" s="23"/>
      <c r="C36" s="24"/>
      <c r="E36" s="23"/>
      <c r="G36" s="201"/>
      <c r="H36" s="201"/>
      <c r="J36" s="24"/>
      <c r="L36" s="24"/>
      <c r="M36" s="23"/>
      <c r="N36" s="24"/>
      <c r="O36" s="24"/>
      <c r="P36" s="24"/>
      <c r="Q36" s="24"/>
    </row>
    <row r="37" spans="2:17" ht="12.75">
      <c r="B37" s="23"/>
      <c r="C37" s="24"/>
      <c r="E37" s="23"/>
      <c r="G37" s="201"/>
      <c r="H37" s="201"/>
      <c r="J37" s="24"/>
      <c r="L37" s="24"/>
      <c r="M37" s="23"/>
      <c r="N37" s="24"/>
      <c r="O37" s="24"/>
      <c r="P37" s="24"/>
      <c r="Q37" s="24"/>
    </row>
    <row r="38" spans="2:17" ht="12.75">
      <c r="B38" s="23"/>
      <c r="C38" s="24"/>
      <c r="E38" s="23"/>
      <c r="G38" s="201"/>
      <c r="H38" s="201"/>
      <c r="J38" s="24"/>
      <c r="L38" s="24"/>
      <c r="M38" s="23"/>
      <c r="N38" s="24"/>
      <c r="O38" s="24"/>
      <c r="P38" s="24"/>
      <c r="Q38" s="24"/>
    </row>
    <row r="39" spans="2:17" ht="12.75">
      <c r="B39" s="23"/>
      <c r="C39" s="24"/>
      <c r="E39" s="23"/>
      <c r="G39" s="201"/>
      <c r="H39" s="201"/>
      <c r="J39" s="24"/>
      <c r="L39" s="24"/>
      <c r="M39" s="23"/>
      <c r="N39" s="24"/>
      <c r="O39" s="24"/>
      <c r="P39" s="24"/>
      <c r="Q39" s="24"/>
    </row>
    <row r="40" spans="2:17" ht="12.75">
      <c r="B40" s="23"/>
      <c r="C40" s="24"/>
      <c r="E40" s="23"/>
      <c r="G40" s="201"/>
      <c r="H40" s="201"/>
      <c r="J40" s="24"/>
      <c r="L40" s="24"/>
      <c r="M40" s="23"/>
      <c r="N40" s="24"/>
      <c r="O40" s="24"/>
      <c r="P40" s="24"/>
      <c r="Q40" s="24"/>
    </row>
    <row r="41" spans="2:17" ht="12.75">
      <c r="B41" s="23"/>
      <c r="C41" s="24"/>
      <c r="E41" s="23"/>
      <c r="G41" s="201"/>
      <c r="H41" s="201"/>
      <c r="J41" s="24"/>
      <c r="L41" s="24"/>
      <c r="M41" s="23"/>
      <c r="N41" s="24"/>
      <c r="O41" s="24"/>
      <c r="P41" s="24"/>
      <c r="Q41" s="24"/>
    </row>
    <row r="42" spans="2:17" ht="12.75">
      <c r="B42" s="23"/>
      <c r="C42" s="24"/>
      <c r="E42" s="23"/>
      <c r="G42" s="201"/>
      <c r="H42" s="201"/>
      <c r="J42" s="24"/>
      <c r="L42" s="24"/>
      <c r="M42" s="23"/>
      <c r="N42" s="24"/>
      <c r="O42" s="24"/>
      <c r="P42" s="24"/>
      <c r="Q42" s="24"/>
    </row>
    <row r="43" spans="2:17" ht="12.75">
      <c r="B43" s="23"/>
      <c r="C43" s="24"/>
      <c r="E43" s="23"/>
      <c r="G43" s="201"/>
      <c r="H43" s="201"/>
      <c r="J43" s="24"/>
      <c r="L43" s="24"/>
      <c r="M43" s="23"/>
      <c r="N43" s="24"/>
      <c r="O43" s="24"/>
      <c r="P43" s="24"/>
      <c r="Q43" s="24"/>
    </row>
    <row r="44" spans="2:17" ht="12.75">
      <c r="B44" s="23"/>
      <c r="C44" s="24"/>
      <c r="E44" s="23"/>
      <c r="G44" s="201"/>
      <c r="H44" s="201"/>
      <c r="J44" s="24"/>
      <c r="L44" s="24"/>
      <c r="M44" s="23"/>
      <c r="N44" s="24"/>
      <c r="O44" s="24"/>
      <c r="P44" s="24"/>
      <c r="Q44" s="24"/>
    </row>
    <row r="45" spans="2:17" ht="12.75">
      <c r="B45" s="23"/>
      <c r="C45" s="24"/>
      <c r="E45" s="23"/>
      <c r="G45" s="201"/>
      <c r="H45" s="201"/>
      <c r="J45" s="24"/>
      <c r="L45" s="24"/>
      <c r="M45" s="23"/>
      <c r="N45" s="24"/>
      <c r="O45" s="24"/>
      <c r="P45" s="24"/>
      <c r="Q45" s="24"/>
    </row>
    <row r="46" spans="2:17" ht="12.75">
      <c r="B46" s="23"/>
      <c r="C46" s="24"/>
      <c r="E46" s="23"/>
      <c r="G46" s="201"/>
      <c r="H46" s="201"/>
      <c r="J46" s="24"/>
      <c r="L46" s="24"/>
      <c r="M46" s="23"/>
      <c r="N46" s="24"/>
      <c r="O46" s="24"/>
      <c r="P46" s="24"/>
      <c r="Q46" s="24"/>
    </row>
    <row r="47" spans="2:17" ht="12.75">
      <c r="B47" s="23"/>
      <c r="C47" s="24"/>
      <c r="E47" s="23"/>
      <c r="G47" s="201"/>
      <c r="H47" s="201"/>
      <c r="J47" s="24"/>
      <c r="L47" s="24"/>
      <c r="M47" s="23"/>
      <c r="N47" s="24"/>
      <c r="O47" s="24"/>
      <c r="P47" s="24"/>
      <c r="Q47" s="24"/>
    </row>
    <row r="48" spans="2:17" ht="12.75">
      <c r="B48" s="23"/>
      <c r="C48" s="24"/>
      <c r="E48" s="23"/>
      <c r="G48" s="201"/>
      <c r="H48" s="201"/>
      <c r="J48" s="24"/>
      <c r="L48" s="24"/>
      <c r="M48" s="23"/>
      <c r="N48" s="24"/>
      <c r="O48" s="24"/>
      <c r="P48" s="24"/>
      <c r="Q48" s="24"/>
    </row>
    <row r="49" spans="2:17" ht="12.75">
      <c r="B49" s="23"/>
      <c r="C49" s="24"/>
      <c r="E49" s="23"/>
      <c r="G49" s="201"/>
      <c r="H49" s="201"/>
      <c r="J49" s="24"/>
      <c r="L49" s="24"/>
      <c r="M49" s="23"/>
      <c r="N49" s="24"/>
      <c r="O49" s="24"/>
      <c r="P49" s="24"/>
      <c r="Q49" s="24"/>
    </row>
    <row r="50" spans="2:17" ht="12.75">
      <c r="B50" s="23"/>
      <c r="C50" s="24"/>
      <c r="E50" s="23"/>
      <c r="G50" s="201"/>
      <c r="H50" s="201"/>
      <c r="J50" s="24"/>
      <c r="L50" s="24"/>
      <c r="M50" s="23"/>
      <c r="N50" s="24"/>
      <c r="O50" s="24"/>
      <c r="P50" s="24"/>
      <c r="Q50" s="24"/>
    </row>
    <row r="51" spans="2:17" ht="12.75">
      <c r="B51" s="23"/>
      <c r="C51" s="24"/>
      <c r="E51" s="23"/>
      <c r="G51" s="201"/>
      <c r="H51" s="201"/>
      <c r="J51" s="24"/>
      <c r="L51" s="24"/>
      <c r="M51" s="23"/>
      <c r="N51" s="24"/>
      <c r="O51" s="24"/>
      <c r="P51" s="24"/>
      <c r="Q51" s="24"/>
    </row>
    <row r="52" spans="2:17" ht="12.75">
      <c r="B52" s="23"/>
      <c r="C52" s="24"/>
      <c r="E52" s="23"/>
      <c r="G52" s="201"/>
      <c r="H52" s="201"/>
      <c r="J52" s="24"/>
      <c r="L52" s="24"/>
      <c r="M52" s="23"/>
      <c r="N52" s="24"/>
      <c r="O52" s="24"/>
      <c r="P52" s="24"/>
      <c r="Q52" s="24"/>
    </row>
    <row r="53" spans="2:17" ht="12.75">
      <c r="B53" s="23"/>
      <c r="C53" s="24"/>
      <c r="E53" s="23"/>
      <c r="G53" s="201"/>
      <c r="H53" s="201"/>
      <c r="J53" s="24"/>
      <c r="L53" s="24"/>
      <c r="M53" s="23"/>
      <c r="N53" s="24"/>
      <c r="O53" s="24"/>
      <c r="P53" s="24"/>
      <c r="Q53" s="24"/>
    </row>
    <row r="54" spans="2:17" ht="12.75">
      <c r="B54" s="23"/>
      <c r="C54" s="24"/>
      <c r="E54" s="23"/>
      <c r="G54" s="201"/>
      <c r="H54" s="201"/>
      <c r="J54" s="24"/>
      <c r="L54" s="24"/>
      <c r="M54" s="23"/>
      <c r="N54" s="24"/>
      <c r="O54" s="24"/>
      <c r="P54" s="24"/>
      <c r="Q54" s="24"/>
    </row>
    <row r="55" spans="2:17" ht="12.75">
      <c r="B55" s="23"/>
      <c r="C55" s="24"/>
      <c r="E55" s="23"/>
      <c r="G55" s="201"/>
      <c r="H55" s="201"/>
      <c r="J55" s="24"/>
      <c r="L55" s="24"/>
      <c r="M55" s="23"/>
      <c r="N55" s="24"/>
      <c r="O55" s="24"/>
      <c r="P55" s="24"/>
      <c r="Q55" s="24"/>
    </row>
    <row r="56" spans="2:17" ht="12.75">
      <c r="B56" s="23"/>
      <c r="C56" s="24"/>
      <c r="E56" s="23"/>
      <c r="G56" s="201"/>
      <c r="H56" s="201"/>
      <c r="J56" s="24"/>
      <c r="L56" s="24"/>
      <c r="M56" s="23"/>
      <c r="N56" s="24"/>
      <c r="O56" s="24"/>
      <c r="P56" s="24"/>
      <c r="Q56" s="24"/>
    </row>
    <row r="57" spans="2:17" ht="12.75">
      <c r="B57" s="23"/>
      <c r="C57" s="24"/>
      <c r="E57" s="23"/>
      <c r="G57" s="201"/>
      <c r="H57" s="201"/>
      <c r="J57" s="24"/>
      <c r="L57" s="24"/>
      <c r="M57" s="23"/>
      <c r="N57" s="24"/>
      <c r="O57" s="24"/>
      <c r="P57" s="24"/>
      <c r="Q57" s="24"/>
    </row>
    <row r="58" spans="2:17" ht="12.75">
      <c r="B58" s="23"/>
      <c r="C58" s="24"/>
      <c r="E58" s="23"/>
      <c r="G58" s="201"/>
      <c r="H58" s="201"/>
      <c r="J58" s="24"/>
      <c r="L58" s="24"/>
      <c r="M58" s="23"/>
      <c r="N58" s="24"/>
      <c r="O58" s="24"/>
      <c r="P58" s="24"/>
      <c r="Q58" s="24"/>
    </row>
    <row r="59" spans="2:17" ht="12.75">
      <c r="B59" s="23"/>
      <c r="C59" s="24"/>
      <c r="E59" s="23"/>
      <c r="G59" s="201"/>
      <c r="H59" s="201"/>
      <c r="J59" s="24"/>
      <c r="L59" s="24"/>
      <c r="M59" s="23"/>
      <c r="N59" s="24"/>
      <c r="O59" s="24"/>
      <c r="P59" s="24"/>
      <c r="Q59" s="24"/>
    </row>
    <row r="60" spans="2:17" ht="12.75">
      <c r="B60" s="23"/>
      <c r="C60" s="24"/>
      <c r="E60" s="23"/>
      <c r="G60" s="201"/>
      <c r="H60" s="201"/>
      <c r="J60" s="24"/>
      <c r="L60" s="24"/>
      <c r="M60" s="23"/>
      <c r="N60" s="24"/>
      <c r="O60" s="24"/>
      <c r="P60" s="24"/>
      <c r="Q60" s="24"/>
    </row>
    <row r="61" spans="2:17" ht="12.75">
      <c r="B61" s="23"/>
      <c r="C61" s="24"/>
      <c r="E61" s="23"/>
      <c r="G61" s="201"/>
      <c r="H61" s="201"/>
      <c r="J61" s="24"/>
      <c r="L61" s="24"/>
      <c r="M61" s="23"/>
      <c r="N61" s="24"/>
      <c r="O61" s="24"/>
      <c r="P61" s="24"/>
      <c r="Q61" s="24"/>
    </row>
    <row r="62" spans="2:17" ht="12.75">
      <c r="B62" s="23"/>
      <c r="C62" s="24"/>
      <c r="E62" s="23"/>
      <c r="G62" s="201"/>
      <c r="H62" s="201"/>
      <c r="J62" s="24"/>
      <c r="L62" s="24"/>
      <c r="M62" s="23"/>
      <c r="N62" s="24"/>
      <c r="O62" s="24"/>
      <c r="P62" s="24"/>
      <c r="Q62" s="24"/>
    </row>
    <row r="63" spans="2:17" ht="12.75">
      <c r="B63" s="23"/>
      <c r="C63" s="24"/>
      <c r="E63" s="23"/>
      <c r="G63" s="201"/>
      <c r="H63" s="201"/>
      <c r="J63" s="24"/>
      <c r="L63" s="24"/>
      <c r="M63" s="23"/>
      <c r="N63" s="24"/>
      <c r="O63" s="24"/>
      <c r="P63" s="24"/>
      <c r="Q63" s="24"/>
    </row>
    <row r="64" spans="2:17" ht="12.75">
      <c r="B64" s="23"/>
      <c r="C64" s="24"/>
      <c r="E64" s="23"/>
      <c r="G64" s="201"/>
      <c r="H64" s="201"/>
      <c r="J64" s="24"/>
      <c r="L64" s="24"/>
      <c r="M64" s="23"/>
      <c r="N64" s="24"/>
      <c r="O64" s="24"/>
      <c r="P64" s="24"/>
      <c r="Q64" s="24"/>
    </row>
    <row r="65" spans="2:17" ht="12.75">
      <c r="B65" s="23"/>
      <c r="C65" s="24"/>
      <c r="E65" s="23"/>
      <c r="G65" s="201"/>
      <c r="H65" s="201"/>
      <c r="J65" s="24"/>
      <c r="L65" s="24"/>
      <c r="M65" s="23"/>
      <c r="N65" s="24"/>
      <c r="O65" s="24"/>
      <c r="P65" s="24"/>
      <c r="Q65" s="24"/>
    </row>
    <row r="66" spans="2:17" ht="12.75">
      <c r="B66" s="23"/>
      <c r="C66" s="24"/>
      <c r="E66" s="23"/>
      <c r="G66" s="201"/>
      <c r="H66" s="201"/>
      <c r="J66" s="24"/>
      <c r="L66" s="24"/>
      <c r="M66" s="23"/>
      <c r="N66" s="24"/>
      <c r="O66" s="24"/>
      <c r="P66" s="24"/>
      <c r="Q66" s="24"/>
    </row>
    <row r="67" spans="2:17" ht="12.75">
      <c r="B67" s="23"/>
      <c r="C67" s="24"/>
      <c r="E67" s="23"/>
      <c r="G67" s="201"/>
      <c r="H67" s="201"/>
      <c r="J67" s="24"/>
      <c r="L67" s="24"/>
      <c r="M67" s="23"/>
      <c r="N67" s="24"/>
      <c r="O67" s="24"/>
      <c r="P67" s="24"/>
      <c r="Q67" s="24"/>
    </row>
    <row r="68" spans="2:17" ht="12.75">
      <c r="B68" s="23"/>
      <c r="C68" s="24"/>
      <c r="E68" s="23"/>
      <c r="G68" s="201"/>
      <c r="H68" s="201"/>
      <c r="J68" s="24"/>
      <c r="L68" s="24"/>
      <c r="M68" s="23"/>
      <c r="N68" s="24"/>
      <c r="O68" s="24"/>
      <c r="P68" s="24"/>
      <c r="Q68" s="24"/>
    </row>
    <row r="69" spans="2:17" ht="12.75">
      <c r="B69" s="23"/>
      <c r="C69" s="24"/>
      <c r="E69" s="23"/>
      <c r="G69" s="201"/>
      <c r="H69" s="201"/>
      <c r="J69" s="24"/>
      <c r="L69" s="24"/>
      <c r="M69" s="23"/>
      <c r="N69" s="24"/>
      <c r="O69" s="24"/>
      <c r="P69" s="24"/>
      <c r="Q69" s="24"/>
    </row>
    <row r="70" spans="2:17" ht="12.75">
      <c r="B70" s="23"/>
      <c r="C70" s="24"/>
      <c r="E70" s="23"/>
      <c r="G70" s="201"/>
      <c r="H70" s="201"/>
      <c r="J70" s="24"/>
      <c r="L70" s="24"/>
      <c r="M70" s="23"/>
      <c r="N70" s="24"/>
      <c r="O70" s="24"/>
      <c r="P70" s="24"/>
      <c r="Q70" s="24"/>
    </row>
    <row r="71" spans="2:17" ht="12.75">
      <c r="B71" s="23"/>
      <c r="C71" s="24"/>
      <c r="E71" s="23"/>
      <c r="G71" s="201"/>
      <c r="H71" s="201"/>
      <c r="J71" s="24"/>
      <c r="L71" s="24"/>
      <c r="M71" s="23"/>
      <c r="N71" s="24"/>
      <c r="O71" s="24"/>
      <c r="P71" s="24"/>
      <c r="Q71" s="24"/>
    </row>
    <row r="72" spans="2:17" ht="12.75">
      <c r="B72" s="23"/>
      <c r="C72" s="24"/>
      <c r="E72" s="23"/>
      <c r="G72" s="201"/>
      <c r="H72" s="201"/>
      <c r="J72" s="24"/>
      <c r="L72" s="24"/>
      <c r="M72" s="23"/>
      <c r="N72" s="24"/>
      <c r="O72" s="24"/>
      <c r="P72" s="24"/>
      <c r="Q72" s="24"/>
    </row>
    <row r="73" spans="2:17" ht="12.75">
      <c r="B73" s="23"/>
      <c r="C73" s="24"/>
      <c r="E73" s="23"/>
      <c r="G73" s="201"/>
      <c r="H73" s="201"/>
      <c r="J73" s="24"/>
      <c r="L73" s="24"/>
      <c r="M73" s="23"/>
      <c r="N73" s="24"/>
      <c r="O73" s="24"/>
      <c r="P73" s="24"/>
      <c r="Q73" s="24"/>
    </row>
    <row r="74" spans="2:17" ht="12.75">
      <c r="B74" s="23"/>
      <c r="C74" s="24"/>
      <c r="E74" s="23"/>
      <c r="G74" s="201"/>
      <c r="H74" s="201"/>
      <c r="J74" s="24"/>
      <c r="L74" s="24"/>
      <c r="M74" s="23"/>
      <c r="N74" s="24"/>
      <c r="O74" s="24"/>
      <c r="P74" s="24"/>
      <c r="Q74" s="24"/>
    </row>
    <row r="75" spans="2:17" ht="12.75">
      <c r="B75" s="23"/>
      <c r="C75" s="24"/>
      <c r="E75" s="23"/>
      <c r="G75" s="201"/>
      <c r="H75" s="201"/>
      <c r="J75" s="24"/>
      <c r="L75" s="24"/>
      <c r="M75" s="23"/>
      <c r="N75" s="24"/>
      <c r="O75" s="24"/>
      <c r="P75" s="24"/>
      <c r="Q75" s="24"/>
    </row>
    <row r="76" spans="2:17" ht="12.75">
      <c r="B76" s="23"/>
      <c r="C76" s="24"/>
      <c r="E76" s="23"/>
      <c r="G76" s="201"/>
      <c r="H76" s="201"/>
      <c r="J76" s="24"/>
      <c r="L76" s="24"/>
      <c r="M76" s="23"/>
      <c r="N76" s="24"/>
      <c r="O76" s="24"/>
      <c r="P76" s="24"/>
      <c r="Q76" s="24"/>
    </row>
    <row r="77" spans="2:17" ht="12.75">
      <c r="B77" s="23"/>
      <c r="C77" s="24"/>
      <c r="E77" s="23"/>
      <c r="G77" s="201"/>
      <c r="H77" s="201"/>
      <c r="J77" s="24"/>
      <c r="L77" s="24"/>
      <c r="M77" s="23"/>
      <c r="N77" s="24"/>
      <c r="O77" s="24"/>
      <c r="P77" s="24"/>
      <c r="Q77" s="24"/>
    </row>
    <row r="78" spans="2:17" ht="12.75">
      <c r="B78" s="23"/>
      <c r="C78" s="24"/>
      <c r="E78" s="23"/>
      <c r="G78" s="201"/>
      <c r="H78" s="201"/>
      <c r="J78" s="24"/>
      <c r="L78" s="24"/>
      <c r="M78" s="23"/>
      <c r="N78" s="24"/>
      <c r="O78" s="24"/>
      <c r="P78" s="24"/>
      <c r="Q78" s="24"/>
    </row>
    <row r="79" spans="2:17" ht="12.75">
      <c r="B79" s="23"/>
      <c r="C79" s="24"/>
      <c r="E79" s="23"/>
      <c r="G79" s="201"/>
      <c r="H79" s="201"/>
      <c r="J79" s="24"/>
      <c r="L79" s="24"/>
      <c r="M79" s="23"/>
      <c r="N79" s="24"/>
      <c r="O79" s="24"/>
      <c r="P79" s="24"/>
      <c r="Q79" s="24"/>
    </row>
    <row r="80" spans="2:17" ht="12.75">
      <c r="B80" s="23"/>
      <c r="C80" s="24"/>
      <c r="E80" s="23"/>
      <c r="G80" s="201"/>
      <c r="H80" s="201"/>
      <c r="J80" s="24"/>
      <c r="L80" s="24"/>
      <c r="M80" s="23"/>
      <c r="N80" s="24"/>
      <c r="O80" s="24"/>
      <c r="P80" s="24"/>
      <c r="Q80" s="24"/>
    </row>
    <row r="81" spans="2:17" ht="12.75">
      <c r="B81" s="23"/>
      <c r="C81" s="24"/>
      <c r="E81" s="23"/>
      <c r="G81" s="201"/>
      <c r="H81" s="201"/>
      <c r="J81" s="24"/>
      <c r="L81" s="24"/>
      <c r="M81" s="23"/>
      <c r="N81" s="24"/>
      <c r="O81" s="24"/>
      <c r="P81" s="24"/>
      <c r="Q81" s="24"/>
    </row>
    <row r="82" spans="2:17" ht="12.75">
      <c r="B82" s="23"/>
      <c r="C82" s="24"/>
      <c r="E82" s="23"/>
      <c r="G82" s="201"/>
      <c r="H82" s="201"/>
      <c r="J82" s="24"/>
      <c r="L82" s="24"/>
      <c r="M82" s="23"/>
      <c r="N82" s="24"/>
      <c r="O82" s="24"/>
      <c r="P82" s="24"/>
      <c r="Q82" s="24"/>
    </row>
    <row r="83" spans="2:17" ht="12.75">
      <c r="B83" s="23"/>
      <c r="C83" s="24"/>
      <c r="E83" s="23"/>
      <c r="G83" s="201"/>
      <c r="H83" s="201"/>
      <c r="J83" s="24"/>
      <c r="L83" s="24"/>
      <c r="M83" s="23"/>
      <c r="N83" s="24"/>
      <c r="O83" s="24"/>
      <c r="P83" s="24"/>
      <c r="Q83" s="24"/>
    </row>
    <row r="84" spans="2:17" ht="12.75">
      <c r="B84" s="23"/>
      <c r="C84" s="24"/>
      <c r="E84" s="23"/>
      <c r="G84" s="201"/>
      <c r="H84" s="201"/>
      <c r="J84" s="24"/>
      <c r="L84" s="24"/>
      <c r="M84" s="23"/>
      <c r="N84" s="24"/>
      <c r="O84" s="24"/>
      <c r="P84" s="24"/>
      <c r="Q84" s="24"/>
    </row>
    <row r="85" spans="2:17" ht="12.75">
      <c r="B85" s="23"/>
      <c r="C85" s="24"/>
      <c r="E85" s="23"/>
      <c r="G85" s="201"/>
      <c r="H85" s="201"/>
      <c r="J85" s="24"/>
      <c r="L85" s="24"/>
      <c r="M85" s="23"/>
      <c r="N85" s="24"/>
      <c r="O85" s="24"/>
      <c r="P85" s="24"/>
      <c r="Q85" s="24"/>
    </row>
    <row r="86" spans="2:17" ht="12.75">
      <c r="B86" s="23"/>
      <c r="C86" s="24"/>
      <c r="E86" s="23"/>
      <c r="G86" s="201"/>
      <c r="H86" s="201"/>
      <c r="J86" s="24"/>
      <c r="L86" s="24"/>
      <c r="M86" s="23"/>
      <c r="N86" s="24"/>
      <c r="O86" s="24"/>
      <c r="P86" s="24"/>
      <c r="Q86" s="24"/>
    </row>
    <row r="87" spans="2:17" ht="12.75">
      <c r="B87" s="23"/>
      <c r="C87" s="24"/>
      <c r="E87" s="23"/>
      <c r="G87" s="201"/>
      <c r="H87" s="201"/>
      <c r="J87" s="24"/>
      <c r="L87" s="24"/>
      <c r="M87" s="23"/>
      <c r="N87" s="24"/>
      <c r="O87" s="24"/>
      <c r="P87" s="24"/>
      <c r="Q87" s="24"/>
    </row>
    <row r="88" spans="2:17" ht="12.75">
      <c r="B88" s="23"/>
      <c r="C88" s="24"/>
      <c r="E88" s="23"/>
      <c r="G88" s="201"/>
      <c r="H88" s="201"/>
      <c r="J88" s="24"/>
      <c r="L88" s="24"/>
      <c r="M88" s="23"/>
      <c r="N88" s="24"/>
      <c r="O88" s="24"/>
      <c r="P88" s="24"/>
      <c r="Q88" s="24"/>
    </row>
    <row r="89" spans="2:17" ht="12.75">
      <c r="B89" s="23"/>
      <c r="C89" s="24"/>
      <c r="E89" s="23"/>
      <c r="G89" s="201"/>
      <c r="H89" s="201"/>
      <c r="J89" s="24"/>
      <c r="L89" s="24"/>
      <c r="M89" s="23"/>
      <c r="N89" s="24"/>
      <c r="O89" s="24"/>
      <c r="P89" s="24"/>
      <c r="Q89" s="24"/>
    </row>
    <row r="90" spans="2:17" ht="12.75">
      <c r="B90" s="23"/>
      <c r="C90" s="24"/>
      <c r="E90" s="23"/>
      <c r="G90" s="201"/>
      <c r="H90" s="201"/>
      <c r="J90" s="24"/>
      <c r="L90" s="24"/>
      <c r="M90" s="23"/>
      <c r="N90" s="24"/>
      <c r="O90" s="24"/>
      <c r="P90" s="24"/>
      <c r="Q90" s="24"/>
    </row>
    <row r="91" spans="2:17" ht="12.75">
      <c r="B91" s="23"/>
      <c r="C91" s="24"/>
      <c r="E91" s="23"/>
      <c r="G91" s="201"/>
      <c r="H91" s="201"/>
      <c r="J91" s="24"/>
      <c r="L91" s="24"/>
      <c r="M91" s="23"/>
      <c r="N91" s="24"/>
      <c r="O91" s="24"/>
      <c r="P91" s="24"/>
      <c r="Q91" s="24"/>
    </row>
    <row r="92" spans="2:17" ht="12.75">
      <c r="B92" s="23"/>
      <c r="C92" s="24"/>
      <c r="E92" s="23"/>
      <c r="G92" s="201"/>
      <c r="H92" s="201"/>
      <c r="J92" s="24"/>
      <c r="L92" s="24"/>
      <c r="M92" s="23"/>
      <c r="N92" s="24"/>
      <c r="O92" s="24"/>
      <c r="P92" s="24"/>
      <c r="Q92" s="24"/>
    </row>
    <row r="93" spans="2:17" ht="12.75">
      <c r="B93" s="23"/>
      <c r="C93" s="24"/>
      <c r="E93" s="23"/>
      <c r="G93" s="201"/>
      <c r="H93" s="201"/>
      <c r="J93" s="24"/>
      <c r="L93" s="24"/>
      <c r="M93" s="23"/>
      <c r="N93" s="24"/>
      <c r="O93" s="24"/>
      <c r="P93" s="24"/>
      <c r="Q93" s="24"/>
    </row>
    <row r="94" spans="2:17" ht="12.75">
      <c r="B94" s="23"/>
      <c r="C94" s="24"/>
      <c r="E94" s="23"/>
      <c r="G94" s="201"/>
      <c r="H94" s="201"/>
      <c r="J94" s="24"/>
      <c r="L94" s="24"/>
      <c r="M94" s="23"/>
      <c r="N94" s="24"/>
      <c r="O94" s="24"/>
      <c r="P94" s="24"/>
      <c r="Q94" s="24"/>
    </row>
    <row r="95" spans="2:17" ht="12.75">
      <c r="B95" s="23"/>
      <c r="C95" s="24"/>
      <c r="E95" s="23"/>
      <c r="G95" s="201"/>
      <c r="H95" s="201"/>
      <c r="J95" s="24"/>
      <c r="L95" s="24"/>
      <c r="M95" s="23"/>
      <c r="N95" s="24"/>
      <c r="O95" s="24"/>
      <c r="P95" s="24"/>
      <c r="Q95" s="24"/>
    </row>
    <row r="96" spans="2:17" ht="12.75">
      <c r="B96" s="23"/>
      <c r="C96" s="24"/>
      <c r="E96" s="23"/>
      <c r="G96" s="201"/>
      <c r="H96" s="201"/>
      <c r="J96" s="24"/>
      <c r="L96" s="24"/>
      <c r="M96" s="23"/>
      <c r="N96" s="24"/>
      <c r="O96" s="24"/>
      <c r="P96" s="24"/>
      <c r="Q96" s="24"/>
    </row>
    <row r="97" spans="2:17" ht="12.75">
      <c r="B97" s="23"/>
      <c r="C97" s="24"/>
      <c r="E97" s="23"/>
      <c r="G97" s="201"/>
      <c r="H97" s="201"/>
      <c r="J97" s="24"/>
      <c r="L97" s="24"/>
      <c r="M97" s="23"/>
      <c r="N97" s="24"/>
      <c r="O97" s="24"/>
      <c r="P97" s="24"/>
      <c r="Q97" s="24"/>
    </row>
    <row r="98" spans="2:17" ht="12.75">
      <c r="B98" s="23"/>
      <c r="C98" s="24"/>
      <c r="E98" s="23"/>
      <c r="G98" s="201"/>
      <c r="H98" s="201"/>
      <c r="J98" s="24"/>
      <c r="L98" s="24"/>
      <c r="M98" s="23"/>
      <c r="N98" s="24"/>
      <c r="O98" s="24"/>
      <c r="P98" s="24"/>
      <c r="Q98" s="24"/>
    </row>
    <row r="99" spans="2:17" ht="12.75">
      <c r="B99" s="23"/>
      <c r="C99" s="24"/>
      <c r="E99" s="23"/>
      <c r="G99" s="201"/>
      <c r="H99" s="201"/>
      <c r="J99" s="24"/>
      <c r="L99" s="24"/>
      <c r="M99" s="23"/>
      <c r="N99" s="24"/>
      <c r="O99" s="24"/>
      <c r="P99" s="24"/>
      <c r="Q99" s="24"/>
    </row>
    <row r="100" spans="2:17" ht="12.75">
      <c r="B100" s="23"/>
      <c r="C100" s="24"/>
      <c r="E100" s="23"/>
      <c r="G100" s="201"/>
      <c r="H100" s="201"/>
      <c r="J100" s="24"/>
      <c r="L100" s="24"/>
      <c r="M100" s="23"/>
      <c r="N100" s="24"/>
      <c r="O100" s="24"/>
      <c r="P100" s="24"/>
      <c r="Q100" s="24"/>
    </row>
    <row r="101" spans="2:17" ht="12.75">
      <c r="B101" s="23"/>
      <c r="C101" s="24"/>
      <c r="E101" s="23"/>
      <c r="G101" s="201"/>
      <c r="H101" s="201"/>
      <c r="J101" s="24"/>
      <c r="L101" s="24"/>
      <c r="M101" s="23"/>
      <c r="N101" s="24"/>
      <c r="O101" s="24"/>
      <c r="P101" s="24"/>
      <c r="Q101" s="24"/>
    </row>
    <row r="102" spans="2:17" ht="12.75">
      <c r="B102" s="23"/>
      <c r="C102" s="24"/>
      <c r="E102" s="23"/>
      <c r="G102" s="201"/>
      <c r="H102" s="201"/>
      <c r="J102" s="24"/>
      <c r="L102" s="24"/>
      <c r="M102" s="23"/>
      <c r="N102" s="24"/>
      <c r="O102" s="24"/>
      <c r="P102" s="24"/>
      <c r="Q102" s="24"/>
    </row>
    <row r="103" spans="2:17" ht="12.75">
      <c r="B103" s="23"/>
      <c r="C103" s="24"/>
      <c r="E103" s="23"/>
      <c r="G103" s="201"/>
      <c r="H103" s="201"/>
      <c r="J103" s="24"/>
      <c r="L103" s="24"/>
      <c r="M103" s="23"/>
      <c r="N103" s="24"/>
      <c r="O103" s="24"/>
      <c r="P103" s="24"/>
      <c r="Q103" s="24"/>
    </row>
    <row r="104" spans="2:17" ht="12.75">
      <c r="B104" s="23"/>
      <c r="C104" s="24"/>
      <c r="E104" s="23"/>
      <c r="G104" s="201"/>
      <c r="H104" s="201"/>
      <c r="J104" s="24"/>
      <c r="L104" s="24"/>
      <c r="M104" s="23"/>
      <c r="N104" s="24"/>
      <c r="O104" s="24"/>
      <c r="P104" s="24"/>
      <c r="Q104" s="24"/>
    </row>
    <row r="105" spans="2:17" ht="12.75">
      <c r="B105" s="23"/>
      <c r="C105" s="24"/>
      <c r="E105" s="23"/>
      <c r="G105" s="201"/>
      <c r="H105" s="201"/>
      <c r="J105" s="24"/>
      <c r="L105" s="24"/>
      <c r="M105" s="23"/>
      <c r="N105" s="24"/>
      <c r="O105" s="24"/>
      <c r="P105" s="24"/>
      <c r="Q105" s="24"/>
    </row>
    <row r="106" spans="2:17" ht="12.75">
      <c r="B106" s="23"/>
      <c r="C106" s="24"/>
      <c r="E106" s="23"/>
      <c r="G106" s="201"/>
      <c r="H106" s="201"/>
      <c r="J106" s="24"/>
      <c r="L106" s="24"/>
      <c r="M106" s="23"/>
      <c r="N106" s="24"/>
      <c r="O106" s="24"/>
      <c r="P106" s="24"/>
      <c r="Q106" s="24"/>
    </row>
    <row r="107" spans="2:17" ht="12.75">
      <c r="B107" s="23"/>
      <c r="C107" s="24"/>
      <c r="E107" s="23"/>
      <c r="G107" s="201"/>
      <c r="H107" s="201"/>
      <c r="J107" s="24"/>
      <c r="L107" s="24"/>
      <c r="M107" s="23"/>
      <c r="N107" s="24"/>
      <c r="O107" s="24"/>
      <c r="P107" s="24"/>
      <c r="Q107" s="24"/>
    </row>
    <row r="108" spans="2:17" ht="12.75">
      <c r="B108" s="23"/>
      <c r="C108" s="24"/>
      <c r="E108" s="23"/>
      <c r="G108" s="201"/>
      <c r="H108" s="201"/>
      <c r="J108" s="24"/>
      <c r="L108" s="24"/>
      <c r="M108" s="23"/>
      <c r="N108" s="24"/>
      <c r="O108" s="24"/>
      <c r="P108" s="24"/>
      <c r="Q108" s="24"/>
    </row>
    <row r="109" spans="2:17" ht="12.75">
      <c r="B109" s="23"/>
      <c r="C109" s="24"/>
      <c r="E109" s="23"/>
      <c r="G109" s="201"/>
      <c r="H109" s="201"/>
      <c r="J109" s="24"/>
      <c r="L109" s="24"/>
      <c r="M109" s="23"/>
      <c r="N109" s="24"/>
      <c r="O109" s="24"/>
      <c r="P109" s="24"/>
      <c r="Q109" s="24"/>
    </row>
    <row r="110" spans="2:17" ht="12.75">
      <c r="B110" s="23"/>
      <c r="C110" s="24"/>
      <c r="E110" s="23"/>
      <c r="G110" s="201"/>
      <c r="H110" s="201"/>
      <c r="J110" s="24"/>
      <c r="L110" s="24"/>
      <c r="M110" s="23"/>
      <c r="N110" s="24"/>
      <c r="O110" s="24"/>
      <c r="P110" s="24"/>
      <c r="Q110" s="24"/>
    </row>
    <row r="111" spans="2:17" ht="12.75">
      <c r="B111" s="23"/>
      <c r="C111" s="24"/>
      <c r="E111" s="23"/>
      <c r="G111" s="201"/>
      <c r="H111" s="201"/>
      <c r="J111" s="24"/>
      <c r="L111" s="24"/>
      <c r="M111" s="23"/>
      <c r="N111" s="24"/>
      <c r="O111" s="24"/>
      <c r="P111" s="24"/>
      <c r="Q111" s="24"/>
    </row>
    <row r="112" spans="2:17" ht="12.75">
      <c r="B112" s="23"/>
      <c r="C112" s="24"/>
      <c r="E112" s="23"/>
      <c r="G112" s="201"/>
      <c r="H112" s="201"/>
      <c r="J112" s="24"/>
      <c r="L112" s="24"/>
      <c r="M112" s="23"/>
      <c r="N112" s="24"/>
      <c r="O112" s="24"/>
      <c r="P112" s="24"/>
      <c r="Q112" s="24"/>
    </row>
    <row r="113" spans="2:17" ht="12.75">
      <c r="B113" s="23"/>
      <c r="C113" s="24"/>
      <c r="E113" s="23"/>
      <c r="G113" s="201"/>
      <c r="H113" s="201"/>
      <c r="J113" s="24"/>
      <c r="L113" s="24"/>
      <c r="M113" s="23"/>
      <c r="N113" s="24"/>
      <c r="O113" s="24"/>
      <c r="P113" s="24"/>
      <c r="Q113" s="24"/>
    </row>
    <row r="114" spans="2:17" ht="12.75">
      <c r="B114" s="23"/>
      <c r="C114" s="24"/>
      <c r="E114" s="23"/>
      <c r="G114" s="201"/>
      <c r="H114" s="201"/>
      <c r="J114" s="24"/>
      <c r="L114" s="24"/>
      <c r="M114" s="23"/>
      <c r="N114" s="24"/>
      <c r="O114" s="24"/>
      <c r="P114" s="24"/>
      <c r="Q114" s="24"/>
    </row>
    <row r="115" spans="2:17" ht="12.75">
      <c r="B115" s="23"/>
      <c r="C115" s="24"/>
      <c r="E115" s="23"/>
      <c r="G115" s="201"/>
      <c r="H115" s="201"/>
      <c r="J115" s="24"/>
      <c r="L115" s="24"/>
      <c r="M115" s="23"/>
      <c r="N115" s="24"/>
      <c r="O115" s="24"/>
      <c r="P115" s="24"/>
      <c r="Q115" s="24"/>
    </row>
    <row r="116" spans="2:17" ht="12.75">
      <c r="B116" s="23"/>
      <c r="C116" s="24"/>
      <c r="E116" s="23"/>
      <c r="G116" s="201"/>
      <c r="H116" s="201"/>
      <c r="J116" s="24"/>
      <c r="L116" s="24"/>
      <c r="M116" s="23"/>
      <c r="N116" s="24"/>
      <c r="O116" s="24"/>
      <c r="P116" s="24"/>
      <c r="Q116" s="24"/>
    </row>
    <row r="117" spans="2:17" ht="12.75">
      <c r="B117" s="23"/>
      <c r="C117" s="24"/>
      <c r="E117" s="23"/>
      <c r="G117" s="201"/>
      <c r="H117" s="201"/>
      <c r="J117" s="24"/>
      <c r="L117" s="24"/>
      <c r="M117" s="23"/>
      <c r="N117" s="24"/>
      <c r="O117" s="24"/>
      <c r="P117" s="24"/>
      <c r="Q117" s="24"/>
    </row>
    <row r="118" spans="2:17" ht="12.75">
      <c r="B118" s="23"/>
      <c r="C118" s="24"/>
      <c r="E118" s="23"/>
      <c r="G118" s="201"/>
      <c r="H118" s="201"/>
      <c r="J118" s="24"/>
      <c r="L118" s="24"/>
      <c r="M118" s="23"/>
      <c r="N118" s="24"/>
      <c r="O118" s="24"/>
      <c r="P118" s="24"/>
      <c r="Q118" s="24"/>
    </row>
    <row r="119" spans="2:17" ht="12.75">
      <c r="B119" s="23"/>
      <c r="C119" s="24"/>
      <c r="E119" s="23"/>
      <c r="G119" s="201"/>
      <c r="H119" s="201"/>
      <c r="J119" s="24"/>
      <c r="L119" s="24"/>
      <c r="M119" s="23"/>
      <c r="N119" s="24"/>
      <c r="O119" s="24"/>
      <c r="P119" s="24"/>
      <c r="Q119" s="24"/>
    </row>
    <row r="120" spans="2:17" ht="12.75">
      <c r="B120" s="23"/>
      <c r="C120" s="24"/>
      <c r="E120" s="23"/>
      <c r="G120" s="201"/>
      <c r="H120" s="201"/>
      <c r="J120" s="24"/>
      <c r="L120" s="24"/>
      <c r="M120" s="23"/>
      <c r="N120" s="24"/>
      <c r="O120" s="24"/>
      <c r="P120" s="24"/>
      <c r="Q120" s="24"/>
    </row>
    <row r="121" spans="2:17" ht="12.75">
      <c r="B121" s="23"/>
      <c r="C121" s="24"/>
      <c r="E121" s="23"/>
      <c r="G121" s="201"/>
      <c r="H121" s="201"/>
      <c r="J121" s="24"/>
      <c r="L121" s="24"/>
      <c r="M121" s="23"/>
      <c r="N121" s="24"/>
      <c r="O121" s="24"/>
      <c r="P121" s="24"/>
      <c r="Q121" s="24"/>
    </row>
    <row r="122" spans="2:17" ht="12.75">
      <c r="B122" s="23"/>
      <c r="C122" s="24"/>
      <c r="E122" s="23"/>
      <c r="G122" s="201"/>
      <c r="H122" s="201"/>
      <c r="J122" s="24"/>
      <c r="L122" s="24"/>
      <c r="M122" s="23"/>
      <c r="N122" s="24"/>
      <c r="O122" s="24"/>
      <c r="P122" s="24"/>
      <c r="Q122" s="24"/>
    </row>
    <row r="123" spans="2:17" ht="12.75">
      <c r="B123" s="23"/>
      <c r="C123" s="24"/>
      <c r="E123" s="23"/>
      <c r="G123" s="201"/>
      <c r="H123" s="201"/>
      <c r="J123" s="24"/>
      <c r="L123" s="24"/>
      <c r="M123" s="23"/>
      <c r="N123" s="24"/>
      <c r="O123" s="24"/>
      <c r="P123" s="24"/>
      <c r="Q123" s="24"/>
    </row>
    <row r="124" spans="2:17" ht="12.75">
      <c r="B124" s="23"/>
      <c r="C124" s="24"/>
      <c r="E124" s="23"/>
      <c r="G124" s="201"/>
      <c r="H124" s="201"/>
      <c r="J124" s="24"/>
      <c r="L124" s="24"/>
      <c r="M124" s="23"/>
      <c r="N124" s="24"/>
      <c r="O124" s="24"/>
      <c r="P124" s="24"/>
      <c r="Q124" s="24"/>
    </row>
    <row r="125" spans="2:17" ht="12.75">
      <c r="B125" s="23"/>
      <c r="C125" s="24"/>
      <c r="E125" s="23"/>
      <c r="G125" s="201"/>
      <c r="H125" s="201"/>
      <c r="J125" s="24"/>
      <c r="L125" s="24"/>
      <c r="M125" s="23"/>
      <c r="N125" s="24"/>
      <c r="O125" s="24"/>
      <c r="P125" s="24"/>
      <c r="Q125" s="24"/>
    </row>
    <row r="126" spans="2:17" ht="12.75">
      <c r="B126" s="23"/>
      <c r="C126" s="24"/>
      <c r="E126" s="23"/>
      <c r="G126" s="201"/>
      <c r="H126" s="201"/>
      <c r="J126" s="24"/>
      <c r="L126" s="24"/>
      <c r="M126" s="23"/>
      <c r="N126" s="24"/>
      <c r="O126" s="24"/>
      <c r="P126" s="24"/>
      <c r="Q126" s="24"/>
    </row>
    <row r="127" spans="2:17" ht="12.75">
      <c r="B127" s="23"/>
      <c r="C127" s="24"/>
      <c r="E127" s="23"/>
      <c r="G127" s="201"/>
      <c r="H127" s="201"/>
      <c r="J127" s="24"/>
      <c r="L127" s="24"/>
      <c r="M127" s="23"/>
      <c r="N127" s="24"/>
      <c r="O127" s="24"/>
      <c r="P127" s="24"/>
      <c r="Q127" s="24"/>
    </row>
    <row r="128" spans="2:17" ht="12.75">
      <c r="B128" s="23"/>
      <c r="C128" s="24"/>
      <c r="E128" s="23"/>
      <c r="G128" s="201"/>
      <c r="H128" s="201"/>
      <c r="J128" s="24"/>
      <c r="L128" s="24"/>
      <c r="M128" s="23"/>
      <c r="N128" s="24"/>
      <c r="O128" s="24"/>
      <c r="P128" s="24"/>
      <c r="Q128" s="24"/>
    </row>
    <row r="129" spans="2:17" ht="12.75">
      <c r="B129" s="23"/>
      <c r="C129" s="24"/>
      <c r="E129" s="23"/>
      <c r="G129" s="201"/>
      <c r="H129" s="201"/>
      <c r="J129" s="24"/>
      <c r="L129" s="24"/>
      <c r="M129" s="23"/>
      <c r="N129" s="24"/>
      <c r="O129" s="24"/>
      <c r="P129" s="24"/>
      <c r="Q129" s="24"/>
    </row>
    <row r="130" spans="2:17" ht="12.75">
      <c r="B130" s="23"/>
      <c r="C130" s="24"/>
      <c r="E130" s="23"/>
      <c r="G130" s="201"/>
      <c r="H130" s="201"/>
      <c r="J130" s="24"/>
      <c r="L130" s="24"/>
      <c r="M130" s="23"/>
      <c r="N130" s="24"/>
      <c r="O130" s="24"/>
      <c r="P130" s="24"/>
      <c r="Q130" s="24"/>
    </row>
    <row r="131" spans="2:17" ht="12.75">
      <c r="B131" s="23"/>
      <c r="C131" s="24"/>
      <c r="E131" s="23"/>
      <c r="G131" s="201"/>
      <c r="H131" s="201"/>
      <c r="J131" s="24"/>
      <c r="L131" s="24"/>
      <c r="M131" s="23"/>
      <c r="N131" s="24"/>
      <c r="O131" s="24"/>
      <c r="P131" s="24"/>
      <c r="Q131" s="24"/>
    </row>
    <row r="132" spans="2:17" ht="12.75">
      <c r="B132" s="23"/>
      <c r="C132" s="24"/>
      <c r="E132" s="23"/>
      <c r="G132" s="201"/>
      <c r="H132" s="201"/>
      <c r="J132" s="24"/>
      <c r="L132" s="24"/>
      <c r="M132" s="23"/>
      <c r="N132" s="24"/>
      <c r="O132" s="24"/>
      <c r="P132" s="24"/>
      <c r="Q132" s="24"/>
    </row>
    <row r="133" spans="2:17" ht="12.75">
      <c r="B133" s="23"/>
      <c r="C133" s="24"/>
      <c r="E133" s="23"/>
      <c r="G133" s="201"/>
      <c r="H133" s="201"/>
      <c r="J133" s="24"/>
      <c r="L133" s="24"/>
      <c r="M133" s="23"/>
      <c r="N133" s="24"/>
      <c r="O133" s="24"/>
      <c r="P133" s="24"/>
      <c r="Q133" s="24"/>
    </row>
    <row r="134" spans="2:17" ht="12.75">
      <c r="B134" s="23"/>
      <c r="C134" s="24"/>
      <c r="E134" s="23"/>
      <c r="G134" s="201"/>
      <c r="H134" s="201"/>
      <c r="J134" s="24"/>
      <c r="L134" s="24"/>
      <c r="M134" s="23"/>
      <c r="N134" s="24"/>
      <c r="O134" s="24"/>
      <c r="P134" s="24"/>
      <c r="Q134" s="24"/>
    </row>
    <row r="135" spans="2:17" ht="12.75">
      <c r="B135" s="23"/>
      <c r="C135" s="24"/>
      <c r="E135" s="23"/>
      <c r="G135" s="201"/>
      <c r="H135" s="201"/>
      <c r="J135" s="24"/>
      <c r="L135" s="24"/>
      <c r="M135" s="23"/>
      <c r="N135" s="24"/>
      <c r="O135" s="24"/>
      <c r="P135" s="24"/>
      <c r="Q135" s="24"/>
    </row>
    <row r="136" spans="2:17" ht="12.75">
      <c r="B136" s="23"/>
      <c r="C136" s="24"/>
      <c r="E136" s="23"/>
      <c r="G136" s="201"/>
      <c r="H136" s="201"/>
      <c r="J136" s="24"/>
      <c r="L136" s="24"/>
      <c r="M136" s="23"/>
      <c r="N136" s="24"/>
      <c r="O136" s="24"/>
      <c r="P136" s="24"/>
      <c r="Q136" s="24"/>
    </row>
    <row r="137" spans="2:17" ht="12.75">
      <c r="B137" s="23"/>
      <c r="C137" s="24"/>
      <c r="E137" s="23"/>
      <c r="G137" s="201"/>
      <c r="H137" s="201"/>
      <c r="J137" s="24"/>
      <c r="L137" s="24"/>
      <c r="M137" s="23"/>
      <c r="N137" s="24"/>
      <c r="O137" s="24"/>
      <c r="P137" s="24"/>
      <c r="Q137" s="24"/>
    </row>
    <row r="138" spans="2:17" ht="12.75">
      <c r="B138" s="23"/>
      <c r="C138" s="24"/>
      <c r="E138" s="23"/>
      <c r="G138" s="201"/>
      <c r="H138" s="201"/>
      <c r="J138" s="24"/>
      <c r="L138" s="24"/>
      <c r="M138" s="23"/>
      <c r="N138" s="24"/>
      <c r="O138" s="24"/>
      <c r="P138" s="24"/>
      <c r="Q138" s="24"/>
    </row>
    <row r="139" spans="2:17" ht="12.75">
      <c r="B139" s="23"/>
      <c r="C139" s="24"/>
      <c r="E139" s="23"/>
      <c r="G139" s="201"/>
      <c r="H139" s="201"/>
      <c r="J139" s="24"/>
      <c r="L139" s="24"/>
      <c r="M139" s="23"/>
      <c r="N139" s="24"/>
      <c r="O139" s="24"/>
      <c r="P139" s="24"/>
      <c r="Q139" s="24"/>
    </row>
    <row r="140" spans="2:17" ht="12.75">
      <c r="B140" s="23"/>
      <c r="C140" s="24"/>
      <c r="E140" s="23"/>
      <c r="G140" s="201"/>
      <c r="H140" s="201"/>
      <c r="J140" s="24"/>
      <c r="L140" s="24"/>
      <c r="M140" s="23"/>
      <c r="N140" s="24"/>
      <c r="O140" s="24"/>
      <c r="P140" s="24"/>
      <c r="Q140" s="24"/>
    </row>
    <row r="141" spans="2:17" ht="12.75">
      <c r="B141" s="23"/>
      <c r="C141" s="24"/>
      <c r="E141" s="23"/>
      <c r="G141" s="201"/>
      <c r="H141" s="201"/>
      <c r="J141" s="24"/>
      <c r="L141" s="24"/>
      <c r="M141" s="23"/>
      <c r="N141" s="24"/>
      <c r="O141" s="24"/>
      <c r="P141" s="24"/>
      <c r="Q141" s="24"/>
    </row>
    <row r="142" spans="2:17" ht="12.75">
      <c r="B142" s="23"/>
      <c r="C142" s="24"/>
      <c r="E142" s="23"/>
      <c r="G142" s="201"/>
      <c r="H142" s="201"/>
      <c r="J142" s="24"/>
      <c r="L142" s="24"/>
      <c r="M142" s="23"/>
      <c r="N142" s="24"/>
      <c r="O142" s="24"/>
      <c r="P142" s="24"/>
      <c r="Q142" s="24"/>
    </row>
    <row r="143" spans="2:17" ht="12.75">
      <c r="B143" s="23"/>
      <c r="C143" s="24"/>
      <c r="E143" s="23"/>
      <c r="G143" s="201"/>
      <c r="H143" s="201"/>
      <c r="J143" s="24"/>
      <c r="L143" s="24"/>
      <c r="M143" s="23"/>
      <c r="N143" s="24"/>
      <c r="O143" s="24"/>
      <c r="P143" s="24"/>
      <c r="Q143" s="24"/>
    </row>
    <row r="144" spans="2:17" ht="12.75">
      <c r="B144" s="23"/>
      <c r="C144" s="24"/>
      <c r="E144" s="23"/>
      <c r="G144" s="201"/>
      <c r="H144" s="201"/>
      <c r="J144" s="24"/>
      <c r="L144" s="24"/>
      <c r="M144" s="23"/>
      <c r="N144" s="24"/>
      <c r="O144" s="24"/>
      <c r="P144" s="24"/>
      <c r="Q144" s="24"/>
    </row>
    <row r="145" spans="2:17" ht="12.75">
      <c r="B145" s="23"/>
      <c r="C145" s="24"/>
      <c r="E145" s="23"/>
      <c r="G145" s="201"/>
      <c r="H145" s="201"/>
      <c r="J145" s="24"/>
      <c r="L145" s="24"/>
      <c r="M145" s="23"/>
      <c r="N145" s="24"/>
      <c r="O145" s="24"/>
      <c r="P145" s="24"/>
      <c r="Q145" s="24"/>
    </row>
    <row r="146" spans="2:17" ht="12.75">
      <c r="B146" s="23"/>
      <c r="C146" s="24"/>
      <c r="E146" s="23"/>
      <c r="G146" s="201"/>
      <c r="H146" s="201"/>
      <c r="J146" s="24"/>
      <c r="L146" s="24"/>
      <c r="M146" s="23"/>
      <c r="N146" s="24"/>
      <c r="O146" s="24"/>
      <c r="P146" s="24"/>
      <c r="Q146" s="24"/>
    </row>
    <row r="147" spans="2:17" ht="12.75">
      <c r="B147" s="23"/>
      <c r="C147" s="24"/>
      <c r="E147" s="23"/>
      <c r="G147" s="201"/>
      <c r="H147" s="201"/>
      <c r="J147" s="24"/>
      <c r="L147" s="24"/>
      <c r="M147" s="23"/>
      <c r="N147" s="24"/>
      <c r="O147" s="24"/>
      <c r="P147" s="24"/>
      <c r="Q147" s="24"/>
    </row>
    <row r="148" spans="2:17" ht="12.75">
      <c r="B148" s="23"/>
      <c r="C148" s="24"/>
      <c r="E148" s="23"/>
      <c r="G148" s="201"/>
      <c r="H148" s="201"/>
      <c r="J148" s="24"/>
      <c r="L148" s="24"/>
      <c r="M148" s="23"/>
      <c r="N148" s="24"/>
      <c r="O148" s="24"/>
      <c r="P148" s="24"/>
      <c r="Q148" s="24"/>
    </row>
    <row r="149" spans="2:17" ht="12.75">
      <c r="B149" s="23"/>
      <c r="C149" s="24"/>
      <c r="E149" s="23"/>
      <c r="G149" s="201"/>
      <c r="H149" s="201"/>
      <c r="J149" s="24"/>
      <c r="L149" s="24"/>
      <c r="M149" s="23"/>
      <c r="N149" s="24"/>
      <c r="O149" s="24"/>
      <c r="P149" s="24"/>
      <c r="Q149" s="24"/>
    </row>
    <row r="150" spans="2:17" ht="12.75">
      <c r="B150" s="23"/>
      <c r="C150" s="24"/>
      <c r="E150" s="23"/>
      <c r="G150" s="201"/>
      <c r="H150" s="201"/>
      <c r="J150" s="24"/>
      <c r="L150" s="24"/>
      <c r="M150" s="23"/>
      <c r="N150" s="24"/>
      <c r="O150" s="24"/>
      <c r="P150" s="24"/>
      <c r="Q150" s="24"/>
    </row>
    <row r="151" spans="2:17" ht="12.75">
      <c r="B151" s="23"/>
      <c r="C151" s="24"/>
      <c r="E151" s="23"/>
      <c r="G151" s="201"/>
      <c r="H151" s="201"/>
      <c r="J151" s="24"/>
      <c r="L151" s="24"/>
      <c r="M151" s="23"/>
      <c r="N151" s="24"/>
      <c r="O151" s="24"/>
      <c r="P151" s="24"/>
      <c r="Q151" s="24"/>
    </row>
    <row r="152" spans="2:17" ht="12.75">
      <c r="B152" s="23"/>
      <c r="C152" s="24"/>
      <c r="E152" s="23"/>
      <c r="G152" s="201"/>
      <c r="H152" s="201"/>
      <c r="J152" s="24"/>
      <c r="L152" s="24"/>
      <c r="M152" s="23"/>
      <c r="N152" s="24"/>
      <c r="O152" s="24"/>
      <c r="P152" s="24"/>
      <c r="Q152" s="24"/>
    </row>
    <row r="153" spans="2:17" ht="12.75">
      <c r="B153" s="23"/>
      <c r="C153" s="24"/>
      <c r="E153" s="23"/>
      <c r="G153" s="201"/>
      <c r="H153" s="201"/>
      <c r="J153" s="24"/>
      <c r="L153" s="24"/>
      <c r="M153" s="23"/>
      <c r="N153" s="24"/>
      <c r="O153" s="24"/>
      <c r="P153" s="24"/>
      <c r="Q153" s="24"/>
    </row>
    <row r="154" spans="2:17" ht="12.75">
      <c r="B154" s="23"/>
      <c r="C154" s="24"/>
      <c r="E154" s="23"/>
      <c r="G154" s="201"/>
      <c r="H154" s="201"/>
      <c r="J154" s="24"/>
      <c r="L154" s="24"/>
      <c r="M154" s="23"/>
      <c r="N154" s="24"/>
      <c r="O154" s="24"/>
      <c r="P154" s="24"/>
      <c r="Q154" s="24"/>
    </row>
    <row r="155" spans="2:17" ht="12.75">
      <c r="B155" s="23"/>
      <c r="C155" s="24"/>
      <c r="E155" s="23"/>
      <c r="G155" s="201"/>
      <c r="H155" s="201"/>
      <c r="J155" s="24"/>
      <c r="L155" s="24"/>
      <c r="M155" s="23"/>
      <c r="N155" s="24"/>
      <c r="O155" s="24"/>
      <c r="P155" s="24"/>
      <c r="Q155" s="24"/>
    </row>
    <row r="156" spans="2:17" ht="12.75">
      <c r="B156" s="23"/>
      <c r="C156" s="24"/>
      <c r="E156" s="23"/>
      <c r="G156" s="201"/>
      <c r="H156" s="201"/>
      <c r="J156" s="24"/>
      <c r="L156" s="24"/>
      <c r="M156" s="23"/>
      <c r="N156" s="24"/>
      <c r="O156" s="24"/>
      <c r="P156" s="24"/>
      <c r="Q156" s="24"/>
    </row>
    <row r="157" spans="2:17" ht="12.75">
      <c r="B157" s="23"/>
      <c r="C157" s="24"/>
      <c r="E157" s="23"/>
      <c r="G157" s="201"/>
      <c r="H157" s="201"/>
      <c r="J157" s="24"/>
      <c r="L157" s="24"/>
      <c r="M157" s="23"/>
      <c r="N157" s="24"/>
      <c r="O157" s="24"/>
      <c r="P157" s="24"/>
      <c r="Q157" s="24"/>
    </row>
    <row r="158" spans="2:17" ht="12.75">
      <c r="B158" s="23"/>
      <c r="C158" s="24"/>
      <c r="E158" s="23"/>
      <c r="G158" s="201"/>
      <c r="H158" s="201"/>
      <c r="J158" s="24"/>
      <c r="L158" s="24"/>
      <c r="M158" s="23"/>
      <c r="N158" s="24"/>
      <c r="O158" s="24"/>
      <c r="P158" s="24"/>
      <c r="Q158" s="24"/>
    </row>
    <row r="159" spans="2:17" ht="12.75">
      <c r="B159" s="23"/>
      <c r="C159" s="24"/>
      <c r="E159" s="23"/>
      <c r="G159" s="201"/>
      <c r="H159" s="201"/>
      <c r="J159" s="24"/>
      <c r="L159" s="24"/>
      <c r="M159" s="23"/>
      <c r="N159" s="24"/>
      <c r="O159" s="24"/>
      <c r="P159" s="24"/>
      <c r="Q159" s="24"/>
    </row>
    <row r="160" spans="2:17" ht="12.75">
      <c r="B160" s="23"/>
      <c r="C160" s="24"/>
      <c r="E160" s="23"/>
      <c r="G160" s="201"/>
      <c r="H160" s="201"/>
      <c r="J160" s="24"/>
      <c r="L160" s="24"/>
      <c r="M160" s="23"/>
      <c r="N160" s="24"/>
      <c r="O160" s="24"/>
      <c r="P160" s="24"/>
      <c r="Q160" s="24"/>
    </row>
    <row r="161" spans="2:17" ht="12.75">
      <c r="B161" s="23"/>
      <c r="C161" s="24"/>
      <c r="E161" s="23"/>
      <c r="G161" s="201"/>
      <c r="H161" s="201"/>
      <c r="J161" s="24"/>
      <c r="L161" s="24"/>
      <c r="M161" s="23"/>
      <c r="N161" s="24"/>
      <c r="O161" s="24"/>
      <c r="P161" s="24"/>
      <c r="Q161" s="24"/>
    </row>
    <row r="162" spans="2:17" ht="12.75">
      <c r="B162" s="23"/>
      <c r="C162" s="24"/>
      <c r="E162" s="23"/>
      <c r="G162" s="201"/>
      <c r="H162" s="201"/>
      <c r="J162" s="24"/>
      <c r="L162" s="24"/>
      <c r="M162" s="23"/>
      <c r="N162" s="24"/>
      <c r="O162" s="24"/>
      <c r="P162" s="24"/>
      <c r="Q162" s="24"/>
    </row>
    <row r="163" spans="2:17" ht="12.75">
      <c r="B163" s="23"/>
      <c r="C163" s="24"/>
      <c r="E163" s="23"/>
      <c r="G163" s="201"/>
      <c r="H163" s="201"/>
      <c r="J163" s="24"/>
      <c r="L163" s="24"/>
      <c r="M163" s="23"/>
      <c r="N163" s="24"/>
      <c r="O163" s="24"/>
      <c r="P163" s="24"/>
      <c r="Q163" s="24"/>
    </row>
    <row r="164" spans="2:17" ht="12.75">
      <c r="B164" s="23"/>
      <c r="C164" s="24"/>
      <c r="E164" s="23"/>
      <c r="G164" s="201"/>
      <c r="H164" s="201"/>
      <c r="J164" s="24"/>
      <c r="L164" s="24"/>
      <c r="M164" s="23"/>
      <c r="N164" s="24"/>
      <c r="O164" s="24"/>
      <c r="P164" s="24"/>
      <c r="Q164" s="24"/>
    </row>
    <row r="165" spans="2:17" ht="12.75">
      <c r="B165" s="23"/>
      <c r="C165" s="24"/>
      <c r="E165" s="23"/>
      <c r="G165" s="201"/>
      <c r="H165" s="201"/>
      <c r="J165" s="24"/>
      <c r="L165" s="24"/>
      <c r="M165" s="23"/>
      <c r="N165" s="24"/>
      <c r="O165" s="24"/>
      <c r="P165" s="24"/>
      <c r="Q165" s="24"/>
    </row>
    <row r="166" spans="2:17" ht="12.75">
      <c r="B166" s="23"/>
      <c r="C166" s="24"/>
      <c r="E166" s="23"/>
      <c r="G166" s="201"/>
      <c r="H166" s="201"/>
      <c r="J166" s="24"/>
      <c r="L166" s="24"/>
      <c r="M166" s="23"/>
      <c r="N166" s="24"/>
      <c r="O166" s="24"/>
      <c r="P166" s="24"/>
      <c r="Q166" s="24"/>
    </row>
    <row r="167" spans="2:17" ht="12.75">
      <c r="B167" s="23"/>
      <c r="C167" s="24"/>
      <c r="E167" s="23"/>
      <c r="G167" s="201"/>
      <c r="H167" s="201"/>
      <c r="J167" s="24"/>
      <c r="L167" s="24"/>
      <c r="M167" s="23"/>
      <c r="N167" s="24"/>
      <c r="O167" s="24"/>
      <c r="P167" s="24"/>
      <c r="Q167" s="24"/>
    </row>
    <row r="168" spans="2:17" ht="12.75">
      <c r="B168" s="23"/>
      <c r="C168" s="24"/>
      <c r="E168" s="23"/>
      <c r="G168" s="201"/>
      <c r="H168" s="201"/>
      <c r="J168" s="24"/>
      <c r="L168" s="24"/>
      <c r="M168" s="23"/>
      <c r="N168" s="24"/>
      <c r="O168" s="24"/>
      <c r="P168" s="24"/>
      <c r="Q168" s="24"/>
    </row>
    <row r="169" spans="2:17" ht="12.75">
      <c r="B169" s="23"/>
      <c r="C169" s="24"/>
      <c r="E169" s="23"/>
      <c r="G169" s="201"/>
      <c r="H169" s="201"/>
      <c r="J169" s="24"/>
      <c r="L169" s="24"/>
      <c r="M169" s="23"/>
      <c r="N169" s="24"/>
      <c r="O169" s="24"/>
      <c r="P169" s="24"/>
      <c r="Q169" s="24"/>
    </row>
    <row r="170" spans="2:17" ht="12.75">
      <c r="B170" s="23"/>
      <c r="C170" s="24"/>
      <c r="E170" s="23"/>
      <c r="G170" s="201"/>
      <c r="H170" s="201"/>
      <c r="J170" s="24"/>
      <c r="L170" s="24"/>
      <c r="M170" s="23"/>
      <c r="N170" s="24"/>
      <c r="O170" s="24"/>
      <c r="P170" s="24"/>
      <c r="Q170" s="24"/>
    </row>
    <row r="171" spans="2:17" ht="12.75">
      <c r="B171" s="23"/>
      <c r="C171" s="24"/>
      <c r="E171" s="23"/>
      <c r="G171" s="201"/>
      <c r="H171" s="201"/>
      <c r="J171" s="24"/>
      <c r="L171" s="24"/>
      <c r="M171" s="23"/>
      <c r="N171" s="24"/>
      <c r="O171" s="24"/>
      <c r="P171" s="24"/>
      <c r="Q171" s="24"/>
    </row>
    <row r="172" spans="2:17" ht="12.75">
      <c r="B172" s="23"/>
      <c r="C172" s="24"/>
      <c r="E172" s="23"/>
      <c r="G172" s="201"/>
      <c r="H172" s="201"/>
      <c r="J172" s="24"/>
      <c r="L172" s="24"/>
      <c r="M172" s="23"/>
      <c r="N172" s="24"/>
      <c r="O172" s="24"/>
      <c r="P172" s="24"/>
      <c r="Q172" s="24"/>
    </row>
    <row r="173" spans="2:17" ht="12.75">
      <c r="B173" s="23"/>
      <c r="C173" s="24"/>
      <c r="E173" s="23"/>
      <c r="G173" s="201"/>
      <c r="H173" s="201"/>
      <c r="J173" s="24"/>
      <c r="L173" s="24"/>
      <c r="M173" s="23"/>
      <c r="N173" s="24"/>
      <c r="O173" s="24"/>
      <c r="P173" s="24"/>
      <c r="Q173" s="24"/>
    </row>
    <row r="174" spans="2:17" ht="12.75">
      <c r="B174" s="23"/>
      <c r="C174" s="24"/>
      <c r="E174" s="23"/>
      <c r="G174" s="201"/>
      <c r="H174" s="201"/>
      <c r="J174" s="24"/>
      <c r="L174" s="24"/>
      <c r="M174" s="23"/>
      <c r="N174" s="24"/>
      <c r="O174" s="24"/>
      <c r="P174" s="24"/>
      <c r="Q174" s="24"/>
    </row>
    <row r="175" spans="2:17" ht="12.75">
      <c r="B175" s="23"/>
      <c r="C175" s="24"/>
      <c r="E175" s="23"/>
      <c r="G175" s="201"/>
      <c r="H175" s="201"/>
      <c r="J175" s="24"/>
      <c r="L175" s="24"/>
      <c r="M175" s="23"/>
      <c r="N175" s="24"/>
      <c r="O175" s="24"/>
      <c r="P175" s="24"/>
      <c r="Q175" s="24"/>
    </row>
    <row r="176" spans="2:17" ht="12.75">
      <c r="B176" s="23"/>
      <c r="C176" s="24"/>
      <c r="E176" s="23"/>
      <c r="G176" s="201"/>
      <c r="H176" s="201"/>
      <c r="J176" s="24"/>
      <c r="L176" s="24"/>
      <c r="M176" s="23"/>
      <c r="N176" s="24"/>
      <c r="O176" s="24"/>
      <c r="P176" s="24"/>
      <c r="Q176" s="24"/>
    </row>
    <row r="177" spans="2:17" ht="12.75">
      <c r="B177" s="23"/>
      <c r="C177" s="24"/>
      <c r="E177" s="23"/>
      <c r="G177" s="201"/>
      <c r="H177" s="201"/>
      <c r="J177" s="24"/>
      <c r="L177" s="24"/>
      <c r="M177" s="23"/>
      <c r="N177" s="24"/>
      <c r="O177" s="24"/>
      <c r="P177" s="24"/>
      <c r="Q177" s="24"/>
    </row>
    <row r="178" spans="2:17" ht="12.75">
      <c r="B178" s="23"/>
      <c r="C178" s="24"/>
      <c r="E178" s="23"/>
      <c r="G178" s="201"/>
      <c r="H178" s="201"/>
      <c r="J178" s="24"/>
      <c r="L178" s="24"/>
      <c r="M178" s="23"/>
      <c r="N178" s="24"/>
      <c r="O178" s="24"/>
      <c r="P178" s="24"/>
      <c r="Q178" s="24"/>
    </row>
    <row r="179" spans="2:17" ht="12.75">
      <c r="B179" s="23"/>
      <c r="C179" s="24"/>
      <c r="E179" s="23"/>
      <c r="G179" s="201"/>
      <c r="H179" s="201"/>
      <c r="J179" s="24"/>
      <c r="L179" s="24"/>
      <c r="M179" s="23"/>
      <c r="N179" s="24"/>
      <c r="O179" s="24"/>
      <c r="P179" s="24"/>
      <c r="Q179" s="24"/>
    </row>
    <row r="180" spans="2:17" ht="12.75">
      <c r="B180" s="23"/>
      <c r="C180" s="24"/>
      <c r="E180" s="23"/>
      <c r="G180" s="201"/>
      <c r="H180" s="201"/>
      <c r="J180" s="24"/>
      <c r="L180" s="24"/>
      <c r="M180" s="23"/>
      <c r="N180" s="24"/>
      <c r="O180" s="24"/>
      <c r="P180" s="24"/>
      <c r="Q180" s="24"/>
    </row>
    <row r="181" spans="2:17" ht="12.75">
      <c r="B181" s="23"/>
      <c r="C181" s="24"/>
      <c r="E181" s="23"/>
      <c r="G181" s="201"/>
      <c r="H181" s="201"/>
      <c r="J181" s="24"/>
      <c r="L181" s="24"/>
      <c r="M181" s="23"/>
      <c r="N181" s="24"/>
      <c r="O181" s="24"/>
      <c r="P181" s="24"/>
      <c r="Q181" s="24"/>
    </row>
    <row r="182" spans="2:17" ht="12.75">
      <c r="B182" s="23"/>
      <c r="C182" s="24"/>
      <c r="E182" s="23"/>
      <c r="G182" s="201"/>
      <c r="H182" s="201"/>
      <c r="J182" s="24"/>
      <c r="L182" s="24"/>
      <c r="M182" s="23"/>
      <c r="N182" s="24"/>
      <c r="O182" s="24"/>
      <c r="P182" s="24"/>
      <c r="Q182" s="24"/>
    </row>
    <row r="183" spans="2:17" ht="12.75">
      <c r="B183" s="23"/>
      <c r="C183" s="24"/>
      <c r="E183" s="23"/>
      <c r="G183" s="201"/>
      <c r="H183" s="201"/>
      <c r="J183" s="24"/>
      <c r="L183" s="24"/>
      <c r="M183" s="23"/>
      <c r="N183" s="24"/>
      <c r="O183" s="24"/>
      <c r="P183" s="24"/>
      <c r="Q183" s="24"/>
    </row>
    <row r="184" spans="2:17" ht="12.75">
      <c r="B184" s="23"/>
      <c r="C184" s="24"/>
      <c r="E184" s="23"/>
      <c r="G184" s="201"/>
      <c r="H184" s="201"/>
      <c r="J184" s="24"/>
      <c r="L184" s="24"/>
      <c r="M184" s="23"/>
      <c r="N184" s="24"/>
      <c r="O184" s="24"/>
      <c r="P184" s="24"/>
      <c r="Q184" s="24"/>
    </row>
    <row r="185" spans="2:17" ht="12.75">
      <c r="B185" s="23"/>
      <c r="C185" s="24"/>
      <c r="E185" s="23"/>
      <c r="G185" s="201"/>
      <c r="H185" s="201"/>
      <c r="J185" s="24"/>
      <c r="L185" s="24"/>
      <c r="M185" s="23"/>
      <c r="N185" s="24"/>
      <c r="O185" s="24"/>
      <c r="P185" s="24"/>
      <c r="Q185" s="24"/>
    </row>
    <row r="186" spans="2:17" ht="12.75">
      <c r="B186" s="23"/>
      <c r="C186" s="24"/>
      <c r="E186" s="23"/>
      <c r="G186" s="201"/>
      <c r="H186" s="201"/>
      <c r="J186" s="24"/>
      <c r="L186" s="24"/>
      <c r="M186" s="23"/>
      <c r="N186" s="24"/>
      <c r="O186" s="24"/>
      <c r="P186" s="24"/>
      <c r="Q186" s="24"/>
    </row>
    <row r="187" spans="2:17" ht="12.75">
      <c r="B187" s="23"/>
      <c r="C187" s="24"/>
      <c r="E187" s="23"/>
      <c r="G187" s="201"/>
      <c r="H187" s="201"/>
      <c r="J187" s="24"/>
      <c r="L187" s="24"/>
      <c r="M187" s="23"/>
      <c r="N187" s="24"/>
      <c r="O187" s="24"/>
      <c r="P187" s="24"/>
      <c r="Q187" s="24"/>
    </row>
    <row r="188" spans="2:17" ht="12.75">
      <c r="B188" s="23"/>
      <c r="C188" s="24"/>
      <c r="E188" s="23"/>
      <c r="G188" s="201"/>
      <c r="H188" s="201"/>
      <c r="J188" s="24"/>
      <c r="L188" s="24"/>
      <c r="M188" s="23"/>
      <c r="N188" s="24"/>
      <c r="O188" s="24"/>
      <c r="P188" s="24"/>
      <c r="Q188" s="24"/>
    </row>
    <row r="189" spans="2:17" ht="12.75">
      <c r="B189" s="23"/>
      <c r="C189" s="24"/>
      <c r="E189" s="23"/>
      <c r="G189" s="201"/>
      <c r="H189" s="201"/>
      <c r="J189" s="24"/>
      <c r="L189" s="24"/>
      <c r="M189" s="23"/>
      <c r="N189" s="24"/>
      <c r="O189" s="24"/>
      <c r="P189" s="24"/>
      <c r="Q189" s="24"/>
    </row>
    <row r="190" spans="2:17" ht="12.75">
      <c r="B190" s="23"/>
      <c r="C190" s="24"/>
      <c r="E190" s="23"/>
      <c r="G190" s="201"/>
      <c r="H190" s="201"/>
      <c r="J190" s="24"/>
      <c r="L190" s="24"/>
      <c r="M190" s="23"/>
      <c r="N190" s="24"/>
      <c r="O190" s="24"/>
      <c r="P190" s="24"/>
      <c r="Q190" s="24"/>
    </row>
    <row r="191" spans="2:17" ht="12.75">
      <c r="B191" s="23"/>
      <c r="C191" s="24"/>
      <c r="E191" s="23"/>
      <c r="G191" s="201"/>
      <c r="H191" s="201"/>
      <c r="J191" s="24"/>
      <c r="L191" s="24"/>
      <c r="M191" s="23"/>
      <c r="N191" s="24"/>
      <c r="O191" s="24"/>
      <c r="P191" s="24"/>
      <c r="Q191" s="24"/>
    </row>
    <row r="192" spans="2:17" ht="12.75">
      <c r="B192" s="23"/>
      <c r="C192" s="24"/>
      <c r="E192" s="23"/>
      <c r="G192" s="201"/>
      <c r="H192" s="201"/>
      <c r="J192" s="24"/>
      <c r="L192" s="24"/>
      <c r="M192" s="23"/>
      <c r="N192" s="24"/>
      <c r="O192" s="24"/>
      <c r="P192" s="24"/>
      <c r="Q192" s="24"/>
    </row>
    <row r="193" spans="2:17" ht="12.75">
      <c r="B193" s="23"/>
      <c r="C193" s="24"/>
      <c r="E193" s="23"/>
      <c r="G193" s="201"/>
      <c r="H193" s="201"/>
      <c r="J193" s="24"/>
      <c r="L193" s="24"/>
      <c r="M193" s="23"/>
      <c r="N193" s="24"/>
      <c r="O193" s="24"/>
      <c r="P193" s="24"/>
      <c r="Q193" s="24"/>
    </row>
    <row r="194" spans="2:17" ht="12.75">
      <c r="B194" s="23"/>
      <c r="C194" s="24"/>
      <c r="E194" s="23"/>
      <c r="G194" s="201"/>
      <c r="H194" s="201"/>
      <c r="J194" s="24"/>
      <c r="L194" s="24"/>
      <c r="M194" s="23"/>
      <c r="N194" s="24"/>
      <c r="O194" s="24"/>
      <c r="P194" s="24"/>
      <c r="Q194" s="24"/>
    </row>
    <row r="195" spans="2:17" ht="12.75">
      <c r="B195" s="23"/>
      <c r="C195" s="24"/>
      <c r="E195" s="23"/>
      <c r="G195" s="201"/>
      <c r="H195" s="201"/>
      <c r="J195" s="24"/>
      <c r="L195" s="24"/>
      <c r="M195" s="23"/>
      <c r="N195" s="24"/>
      <c r="O195" s="24"/>
      <c r="P195" s="24"/>
      <c r="Q195" s="24"/>
    </row>
    <row r="196" spans="2:17" ht="12.75">
      <c r="B196" s="23"/>
      <c r="C196" s="24"/>
      <c r="E196" s="23"/>
      <c r="G196" s="201"/>
      <c r="H196" s="201"/>
      <c r="J196" s="24"/>
      <c r="L196" s="24"/>
      <c r="M196" s="23"/>
      <c r="N196" s="24"/>
      <c r="O196" s="24"/>
      <c r="P196" s="24"/>
      <c r="Q196" s="24"/>
    </row>
    <row r="197" spans="2:17" ht="12.75">
      <c r="B197" s="23"/>
      <c r="C197" s="24"/>
      <c r="E197" s="23"/>
      <c r="G197" s="201"/>
      <c r="H197" s="201"/>
      <c r="J197" s="24"/>
      <c r="L197" s="24"/>
      <c r="M197" s="23"/>
      <c r="N197" s="24"/>
      <c r="O197" s="24"/>
      <c r="P197" s="24"/>
      <c r="Q197" s="24"/>
    </row>
    <row r="198" spans="2:17" ht="12.75">
      <c r="B198" s="23"/>
      <c r="C198" s="24"/>
      <c r="E198" s="23"/>
      <c r="G198" s="201"/>
      <c r="H198" s="201"/>
      <c r="J198" s="24"/>
      <c r="L198" s="24"/>
      <c r="M198" s="23"/>
      <c r="N198" s="24"/>
      <c r="O198" s="24"/>
      <c r="P198" s="24"/>
      <c r="Q198" s="24"/>
    </row>
    <row r="199" spans="2:17" ht="12.75">
      <c r="B199" s="23"/>
      <c r="C199" s="24"/>
      <c r="E199" s="23"/>
      <c r="G199" s="201"/>
      <c r="H199" s="201"/>
      <c r="J199" s="24"/>
      <c r="L199" s="24"/>
      <c r="M199" s="23"/>
      <c r="N199" s="24"/>
      <c r="O199" s="24"/>
      <c r="P199" s="24"/>
      <c r="Q199" s="24"/>
    </row>
    <row r="200" spans="2:17" ht="12.75">
      <c r="B200" s="23"/>
      <c r="C200" s="24"/>
      <c r="E200" s="23"/>
      <c r="G200" s="201"/>
      <c r="H200" s="201"/>
      <c r="J200" s="24"/>
      <c r="L200" s="24"/>
      <c r="M200" s="23"/>
      <c r="N200" s="24"/>
      <c r="O200" s="24"/>
      <c r="P200" s="24"/>
      <c r="Q200" s="24"/>
    </row>
    <row r="201" spans="2:17" ht="12.75">
      <c r="B201" s="23"/>
      <c r="C201" s="24"/>
      <c r="E201" s="23"/>
      <c r="G201" s="201"/>
      <c r="H201" s="201"/>
      <c r="J201" s="24"/>
      <c r="L201" s="24"/>
      <c r="M201" s="23"/>
      <c r="N201" s="24"/>
      <c r="O201" s="24"/>
      <c r="P201" s="24"/>
      <c r="Q201" s="24"/>
    </row>
    <row r="202" spans="2:17" ht="12.75">
      <c r="B202" s="23"/>
      <c r="C202" s="24"/>
      <c r="E202" s="23"/>
      <c r="G202" s="201"/>
      <c r="H202" s="201"/>
      <c r="J202" s="24"/>
      <c r="L202" s="24"/>
      <c r="M202" s="23"/>
      <c r="N202" s="24"/>
      <c r="O202" s="24"/>
      <c r="P202" s="24"/>
      <c r="Q202" s="24"/>
    </row>
    <row r="203" spans="2:17" ht="12.75">
      <c r="B203" s="23"/>
      <c r="C203" s="24"/>
      <c r="E203" s="23"/>
      <c r="G203" s="201"/>
      <c r="H203" s="201"/>
      <c r="J203" s="24"/>
      <c r="L203" s="24"/>
      <c r="M203" s="23"/>
      <c r="N203" s="24"/>
      <c r="O203" s="24"/>
      <c r="P203" s="24"/>
      <c r="Q203" s="24"/>
    </row>
    <row r="204" spans="2:17" ht="12.75">
      <c r="B204" s="23"/>
      <c r="C204" s="24"/>
      <c r="E204" s="23"/>
      <c r="G204" s="201"/>
      <c r="H204" s="201"/>
      <c r="J204" s="24"/>
      <c r="L204" s="24"/>
      <c r="M204" s="23"/>
      <c r="N204" s="24"/>
      <c r="O204" s="24"/>
      <c r="P204" s="24"/>
      <c r="Q204" s="24"/>
    </row>
    <row r="205" spans="2:17" ht="12.75">
      <c r="B205" s="23"/>
      <c r="C205" s="24"/>
      <c r="E205" s="23"/>
      <c r="G205" s="201"/>
      <c r="H205" s="201"/>
      <c r="J205" s="24"/>
      <c r="L205" s="24"/>
      <c r="M205" s="23"/>
      <c r="N205" s="24"/>
      <c r="O205" s="24"/>
      <c r="P205" s="24"/>
      <c r="Q205" s="24"/>
    </row>
    <row r="206" spans="2:17" ht="12.75">
      <c r="B206" s="23"/>
      <c r="C206" s="24"/>
      <c r="E206" s="23"/>
      <c r="G206" s="201"/>
      <c r="H206" s="201"/>
      <c r="J206" s="24"/>
      <c r="L206" s="24"/>
      <c r="M206" s="23"/>
      <c r="N206" s="24"/>
      <c r="O206" s="24"/>
      <c r="P206" s="24"/>
      <c r="Q206" s="24"/>
    </row>
    <row r="207" spans="2:17" ht="12.75">
      <c r="B207" s="23"/>
      <c r="C207" s="24"/>
      <c r="E207" s="23"/>
      <c r="G207" s="201"/>
      <c r="H207" s="201"/>
      <c r="J207" s="24"/>
      <c r="L207" s="24"/>
      <c r="M207" s="23"/>
      <c r="N207" s="24"/>
      <c r="O207" s="24"/>
      <c r="P207" s="24"/>
      <c r="Q207" s="24"/>
    </row>
    <row r="208" spans="2:17" ht="12.75">
      <c r="B208" s="23"/>
      <c r="C208" s="24"/>
      <c r="E208" s="23"/>
      <c r="G208" s="201"/>
      <c r="H208" s="201"/>
      <c r="J208" s="24"/>
      <c r="L208" s="24"/>
      <c r="M208" s="23"/>
      <c r="N208" s="24"/>
      <c r="O208" s="24"/>
      <c r="P208" s="24"/>
      <c r="Q208" s="24"/>
    </row>
    <row r="209" spans="2:17" ht="12.75">
      <c r="B209" s="23"/>
      <c r="C209" s="24"/>
      <c r="E209" s="23"/>
      <c r="G209" s="201"/>
      <c r="H209" s="201"/>
      <c r="J209" s="24"/>
      <c r="L209" s="24"/>
      <c r="M209" s="23"/>
      <c r="N209" s="24"/>
      <c r="O209" s="24"/>
      <c r="P209" s="24"/>
      <c r="Q209" s="24"/>
    </row>
    <row r="210" spans="2:17" ht="12.75">
      <c r="B210" s="23"/>
      <c r="C210" s="24"/>
      <c r="E210" s="23"/>
      <c r="G210" s="201"/>
      <c r="H210" s="201"/>
      <c r="J210" s="24"/>
      <c r="L210" s="24"/>
      <c r="M210" s="23"/>
      <c r="N210" s="24"/>
      <c r="O210" s="24"/>
      <c r="P210" s="24"/>
      <c r="Q210" s="24"/>
    </row>
    <row r="211" spans="2:17" ht="12.75">
      <c r="B211" s="23"/>
      <c r="C211" s="24"/>
      <c r="E211" s="23"/>
      <c r="G211" s="201"/>
      <c r="H211" s="201"/>
      <c r="J211" s="24"/>
      <c r="L211" s="24"/>
      <c r="M211" s="23"/>
      <c r="N211" s="24"/>
      <c r="O211" s="24"/>
      <c r="P211" s="24"/>
      <c r="Q211" s="24"/>
    </row>
    <row r="212" spans="2:17" ht="12.75">
      <c r="B212" s="23"/>
      <c r="C212" s="24"/>
      <c r="E212" s="23"/>
      <c r="G212" s="201"/>
      <c r="H212" s="201"/>
      <c r="J212" s="24"/>
      <c r="L212" s="24"/>
      <c r="M212" s="23"/>
      <c r="N212" s="24"/>
      <c r="O212" s="24"/>
      <c r="P212" s="24"/>
      <c r="Q212" s="24"/>
    </row>
    <row r="213" spans="2:17" ht="12.75">
      <c r="B213" s="23"/>
      <c r="C213" s="24"/>
      <c r="E213" s="23"/>
      <c r="G213" s="201"/>
      <c r="H213" s="201"/>
      <c r="J213" s="24"/>
      <c r="L213" s="24"/>
      <c r="M213" s="23"/>
      <c r="N213" s="24"/>
      <c r="O213" s="24"/>
      <c r="P213" s="24"/>
      <c r="Q213" s="24"/>
    </row>
    <row r="214" spans="2:17" ht="12.75">
      <c r="B214" s="23"/>
      <c r="C214" s="24"/>
      <c r="E214" s="23"/>
      <c r="G214" s="201"/>
      <c r="H214" s="201"/>
      <c r="J214" s="24"/>
      <c r="L214" s="24"/>
      <c r="M214" s="23"/>
      <c r="N214" s="24"/>
      <c r="O214" s="24"/>
      <c r="P214" s="24"/>
      <c r="Q214" s="24"/>
    </row>
    <row r="215" spans="2:17" ht="12.75">
      <c r="B215" s="23"/>
      <c r="C215" s="24"/>
      <c r="E215" s="23"/>
      <c r="G215" s="201"/>
      <c r="H215" s="201"/>
      <c r="J215" s="24"/>
      <c r="L215" s="24"/>
      <c r="M215" s="23"/>
      <c r="N215" s="24"/>
      <c r="O215" s="24"/>
      <c r="P215" s="24"/>
      <c r="Q215" s="24"/>
    </row>
    <row r="216" spans="2:17" ht="12.75">
      <c r="B216" s="23"/>
      <c r="C216" s="24"/>
      <c r="E216" s="23"/>
      <c r="G216" s="201"/>
      <c r="H216" s="201"/>
      <c r="J216" s="24"/>
      <c r="L216" s="24"/>
      <c r="M216" s="23"/>
      <c r="N216" s="24"/>
      <c r="O216" s="24"/>
      <c r="P216" s="24"/>
      <c r="Q216" s="24"/>
    </row>
    <row r="217" spans="2:17" ht="12.75">
      <c r="B217" s="23"/>
      <c r="C217" s="24"/>
      <c r="E217" s="23"/>
      <c r="G217" s="201"/>
      <c r="H217" s="201"/>
      <c r="J217" s="24"/>
      <c r="L217" s="24"/>
      <c r="M217" s="23"/>
      <c r="N217" s="24"/>
      <c r="O217" s="24"/>
      <c r="P217" s="24"/>
      <c r="Q217" s="24"/>
    </row>
    <row r="218" spans="2:17" ht="12.75">
      <c r="B218" s="23"/>
      <c r="C218" s="24"/>
      <c r="E218" s="23"/>
      <c r="G218" s="201"/>
      <c r="H218" s="201"/>
      <c r="J218" s="24"/>
      <c r="L218" s="24"/>
      <c r="M218" s="23"/>
      <c r="N218" s="24"/>
      <c r="O218" s="24"/>
      <c r="P218" s="24"/>
      <c r="Q218" s="24"/>
    </row>
    <row r="219" spans="2:17" ht="12.75">
      <c r="B219" s="23"/>
      <c r="C219" s="24"/>
      <c r="E219" s="23"/>
      <c r="G219" s="201"/>
      <c r="H219" s="201"/>
      <c r="J219" s="24"/>
      <c r="L219" s="24"/>
      <c r="M219" s="23"/>
      <c r="N219" s="24"/>
      <c r="O219" s="24"/>
      <c r="P219" s="24"/>
      <c r="Q219" s="24"/>
    </row>
    <row r="220" spans="2:17" ht="12.75">
      <c r="B220" s="23"/>
      <c r="C220" s="24"/>
      <c r="E220" s="23"/>
      <c r="G220" s="201"/>
      <c r="H220" s="201"/>
      <c r="J220" s="24"/>
      <c r="L220" s="24"/>
      <c r="M220" s="23"/>
      <c r="N220" s="24"/>
      <c r="O220" s="24"/>
      <c r="P220" s="24"/>
      <c r="Q220" s="24"/>
    </row>
    <row r="221" spans="2:17" ht="12.75">
      <c r="B221" s="23"/>
      <c r="C221" s="24"/>
      <c r="E221" s="23"/>
      <c r="G221" s="201"/>
      <c r="H221" s="201"/>
      <c r="J221" s="24"/>
      <c r="L221" s="24"/>
      <c r="M221" s="23"/>
      <c r="N221" s="24"/>
      <c r="O221" s="24"/>
      <c r="P221" s="24"/>
      <c r="Q221" s="24"/>
    </row>
    <row r="222" spans="2:17" ht="12.75">
      <c r="B222" s="23"/>
      <c r="C222" s="24"/>
      <c r="E222" s="23"/>
      <c r="G222" s="201"/>
      <c r="H222" s="201"/>
      <c r="J222" s="24"/>
      <c r="L222" s="24"/>
      <c r="M222" s="23"/>
      <c r="N222" s="24"/>
      <c r="O222" s="24"/>
      <c r="P222" s="24"/>
      <c r="Q222" s="24"/>
    </row>
    <row r="223" spans="2:17" ht="12.75">
      <c r="B223" s="23"/>
      <c r="C223" s="24"/>
      <c r="E223" s="23"/>
      <c r="G223" s="201"/>
      <c r="H223" s="201"/>
      <c r="J223" s="24"/>
      <c r="L223" s="24"/>
      <c r="M223" s="23"/>
      <c r="N223" s="24"/>
      <c r="O223" s="24"/>
      <c r="P223" s="24"/>
      <c r="Q223" s="24"/>
    </row>
    <row r="224" spans="2:17" ht="12.75">
      <c r="B224" s="23"/>
      <c r="C224" s="24"/>
      <c r="E224" s="23"/>
      <c r="G224" s="201"/>
      <c r="H224" s="201"/>
      <c r="J224" s="24"/>
      <c r="L224" s="24"/>
      <c r="M224" s="23"/>
      <c r="N224" s="24"/>
      <c r="O224" s="24"/>
      <c r="P224" s="24"/>
      <c r="Q224" s="24"/>
    </row>
    <row r="225" spans="2:17" ht="12.75">
      <c r="B225" s="23"/>
      <c r="C225" s="24"/>
      <c r="E225" s="23"/>
      <c r="G225" s="201"/>
      <c r="H225" s="201"/>
      <c r="J225" s="24"/>
      <c r="L225" s="24"/>
      <c r="M225" s="23"/>
      <c r="N225" s="24"/>
      <c r="O225" s="24"/>
      <c r="P225" s="24"/>
      <c r="Q225" s="24"/>
    </row>
    <row r="226" spans="2:17" ht="12.75">
      <c r="B226" s="23"/>
      <c r="C226" s="24"/>
      <c r="E226" s="23"/>
      <c r="G226" s="201"/>
      <c r="H226" s="201"/>
      <c r="J226" s="24"/>
      <c r="L226" s="24"/>
      <c r="M226" s="23"/>
      <c r="N226" s="24"/>
      <c r="O226" s="24"/>
      <c r="P226" s="24"/>
      <c r="Q226" s="24"/>
    </row>
    <row r="227" spans="2:17" ht="12.75">
      <c r="B227" s="23"/>
      <c r="C227" s="24"/>
      <c r="E227" s="23"/>
      <c r="G227" s="201"/>
      <c r="H227" s="201"/>
      <c r="J227" s="24"/>
      <c r="L227" s="24"/>
      <c r="M227" s="23"/>
      <c r="N227" s="24"/>
      <c r="O227" s="24"/>
      <c r="P227" s="24"/>
      <c r="Q227" s="24"/>
    </row>
    <row r="228" spans="2:17" ht="12.75">
      <c r="B228" s="23"/>
      <c r="C228" s="24"/>
      <c r="E228" s="23"/>
      <c r="G228" s="201"/>
      <c r="H228" s="201"/>
      <c r="J228" s="24"/>
      <c r="L228" s="24"/>
      <c r="M228" s="23"/>
      <c r="N228" s="24"/>
      <c r="O228" s="24"/>
      <c r="P228" s="24"/>
      <c r="Q228" s="24"/>
    </row>
    <row r="229" spans="2:17" ht="12.75">
      <c r="B229" s="23"/>
      <c r="C229" s="24"/>
      <c r="E229" s="23"/>
      <c r="G229" s="201"/>
      <c r="H229" s="201"/>
      <c r="J229" s="24"/>
      <c r="L229" s="24"/>
      <c r="M229" s="23"/>
      <c r="N229" s="24"/>
      <c r="O229" s="24"/>
      <c r="P229" s="24"/>
      <c r="Q229" s="24"/>
    </row>
    <row r="230" spans="2:17" ht="12.75">
      <c r="B230" s="23"/>
      <c r="C230" s="24"/>
      <c r="E230" s="23"/>
      <c r="G230" s="201"/>
      <c r="H230" s="201"/>
      <c r="J230" s="24"/>
      <c r="L230" s="24"/>
      <c r="M230" s="23"/>
      <c r="N230" s="24"/>
      <c r="O230" s="24"/>
      <c r="P230" s="24"/>
      <c r="Q230" s="24"/>
    </row>
    <row r="231" spans="2:17" ht="12.75">
      <c r="B231" s="23"/>
      <c r="C231" s="24"/>
      <c r="E231" s="23"/>
      <c r="G231" s="201"/>
      <c r="H231" s="201"/>
      <c r="J231" s="24"/>
      <c r="L231" s="24"/>
      <c r="M231" s="23"/>
      <c r="N231" s="24"/>
      <c r="O231" s="24"/>
      <c r="P231" s="24"/>
      <c r="Q231" s="24"/>
    </row>
    <row r="232" spans="2:17" ht="12.75">
      <c r="B232" s="23"/>
      <c r="C232" s="24"/>
      <c r="E232" s="23"/>
      <c r="G232" s="201"/>
      <c r="H232" s="201"/>
      <c r="J232" s="24"/>
      <c r="L232" s="24"/>
      <c r="M232" s="23"/>
      <c r="N232" s="24"/>
      <c r="O232" s="24"/>
      <c r="P232" s="24"/>
      <c r="Q232" s="24"/>
    </row>
    <row r="233" spans="2:17" ht="12.75">
      <c r="B233" s="23"/>
      <c r="C233" s="24"/>
      <c r="E233" s="23"/>
      <c r="G233" s="201"/>
      <c r="H233" s="201"/>
      <c r="J233" s="24"/>
      <c r="L233" s="24"/>
      <c r="M233" s="23"/>
      <c r="N233" s="24"/>
      <c r="O233" s="24"/>
      <c r="P233" s="24"/>
      <c r="Q233" s="24"/>
    </row>
    <row r="234" spans="2:17" ht="12.75">
      <c r="B234" s="23"/>
      <c r="C234" s="24"/>
      <c r="E234" s="23"/>
      <c r="G234" s="201"/>
      <c r="H234" s="201"/>
      <c r="J234" s="24"/>
      <c r="L234" s="24"/>
      <c r="M234" s="23"/>
      <c r="N234" s="24"/>
      <c r="O234" s="24"/>
      <c r="P234" s="24"/>
      <c r="Q234" s="24"/>
    </row>
    <row r="235" spans="2:17" ht="12.75">
      <c r="B235" s="23"/>
      <c r="C235" s="24"/>
      <c r="E235" s="23"/>
      <c r="G235" s="201"/>
      <c r="H235" s="201"/>
      <c r="J235" s="24"/>
      <c r="L235" s="24"/>
      <c r="M235" s="23"/>
      <c r="N235" s="24"/>
      <c r="O235" s="24"/>
      <c r="P235" s="24"/>
      <c r="Q235" s="24"/>
    </row>
    <row r="236" spans="2:17" ht="12.75">
      <c r="B236" s="23"/>
      <c r="C236" s="24"/>
      <c r="E236" s="23"/>
      <c r="G236" s="201"/>
      <c r="H236" s="201"/>
      <c r="J236" s="24"/>
      <c r="L236" s="24"/>
      <c r="M236" s="23"/>
      <c r="N236" s="24"/>
      <c r="O236" s="24"/>
      <c r="P236" s="24"/>
      <c r="Q236" s="24"/>
    </row>
    <row r="237" spans="2:17" ht="12.75">
      <c r="B237" s="23"/>
      <c r="C237" s="24"/>
      <c r="E237" s="23"/>
      <c r="G237" s="201"/>
      <c r="H237" s="201"/>
      <c r="J237" s="24"/>
      <c r="L237" s="24"/>
      <c r="M237" s="23"/>
      <c r="N237" s="24"/>
      <c r="O237" s="24"/>
      <c r="P237" s="24"/>
      <c r="Q237" s="24"/>
    </row>
    <row r="238" spans="2:17" ht="12.75">
      <c r="B238" s="23"/>
      <c r="C238" s="24"/>
      <c r="E238" s="23"/>
      <c r="G238" s="201"/>
      <c r="H238" s="201"/>
      <c r="J238" s="24"/>
      <c r="L238" s="24"/>
      <c r="M238" s="23"/>
      <c r="N238" s="24"/>
      <c r="O238" s="24"/>
      <c r="P238" s="24"/>
      <c r="Q238" s="24"/>
    </row>
    <row r="239" spans="2:17" ht="12.75">
      <c r="B239" s="23"/>
      <c r="C239" s="24"/>
      <c r="E239" s="23"/>
      <c r="G239" s="201"/>
      <c r="H239" s="201"/>
      <c r="J239" s="24"/>
      <c r="L239" s="24"/>
      <c r="M239" s="23"/>
      <c r="N239" s="24"/>
      <c r="O239" s="24"/>
      <c r="P239" s="24"/>
      <c r="Q239" s="24"/>
    </row>
    <row r="240" spans="2:17" ht="12.75">
      <c r="B240" s="23"/>
      <c r="C240" s="24"/>
      <c r="E240" s="23"/>
      <c r="G240" s="201"/>
      <c r="H240" s="201"/>
      <c r="J240" s="24"/>
      <c r="L240" s="24"/>
      <c r="M240" s="23"/>
      <c r="N240" s="24"/>
      <c r="O240" s="24"/>
      <c r="P240" s="24"/>
      <c r="Q240" s="24"/>
    </row>
    <row r="241" spans="2:17" ht="12.75">
      <c r="B241" s="23"/>
      <c r="C241" s="24"/>
      <c r="E241" s="23"/>
      <c r="G241" s="201"/>
      <c r="H241" s="201"/>
      <c r="J241" s="24"/>
      <c r="L241" s="24"/>
      <c r="M241" s="23"/>
      <c r="N241" s="24"/>
      <c r="O241" s="24"/>
      <c r="P241" s="24"/>
      <c r="Q241" s="24"/>
    </row>
    <row r="242" spans="2:17" ht="12.75">
      <c r="B242" s="23"/>
      <c r="C242" s="24"/>
      <c r="E242" s="23"/>
      <c r="G242" s="201"/>
      <c r="H242" s="201"/>
      <c r="J242" s="24"/>
      <c r="L242" s="24"/>
      <c r="M242" s="23"/>
      <c r="N242" s="24"/>
      <c r="O242" s="24"/>
      <c r="P242" s="24"/>
      <c r="Q242" s="24"/>
    </row>
    <row r="243" spans="2:17" ht="12.75">
      <c r="B243" s="23"/>
      <c r="C243" s="24"/>
      <c r="E243" s="23"/>
      <c r="G243" s="201"/>
      <c r="H243" s="201"/>
      <c r="J243" s="24"/>
      <c r="L243" s="24"/>
      <c r="M243" s="23"/>
      <c r="N243" s="24"/>
      <c r="O243" s="24"/>
      <c r="P243" s="24"/>
      <c r="Q243" s="24"/>
    </row>
    <row r="244" spans="2:17" ht="12.75">
      <c r="B244" s="23"/>
      <c r="C244" s="24"/>
      <c r="E244" s="23"/>
      <c r="G244" s="201"/>
      <c r="H244" s="201"/>
      <c r="J244" s="24"/>
      <c r="L244" s="24"/>
      <c r="M244" s="23"/>
      <c r="N244" s="24"/>
      <c r="O244" s="24"/>
      <c r="P244" s="24"/>
      <c r="Q244" s="24"/>
    </row>
    <row r="245" spans="2:17" ht="12.75">
      <c r="B245" s="23"/>
      <c r="C245" s="24"/>
      <c r="E245" s="23"/>
      <c r="G245" s="201"/>
      <c r="H245" s="201"/>
      <c r="J245" s="24"/>
      <c r="L245" s="24"/>
      <c r="M245" s="23"/>
      <c r="N245" s="24"/>
      <c r="O245" s="24"/>
      <c r="P245" s="24"/>
      <c r="Q245" s="24"/>
    </row>
    <row r="246" spans="2:17" ht="12.75">
      <c r="B246" s="23"/>
      <c r="C246" s="24"/>
      <c r="E246" s="23"/>
      <c r="G246" s="201"/>
      <c r="H246" s="201"/>
      <c r="J246" s="24"/>
      <c r="L246" s="24"/>
      <c r="M246" s="23"/>
      <c r="N246" s="24"/>
      <c r="O246" s="24"/>
      <c r="P246" s="24"/>
      <c r="Q246" s="24"/>
    </row>
    <row r="247" spans="2:17" ht="12.75">
      <c r="B247" s="23"/>
      <c r="C247" s="24"/>
      <c r="E247" s="23"/>
      <c r="G247" s="201"/>
      <c r="H247" s="201"/>
      <c r="J247" s="24"/>
      <c r="L247" s="24"/>
      <c r="M247" s="23"/>
      <c r="N247" s="24"/>
      <c r="O247" s="24"/>
      <c r="P247" s="24"/>
      <c r="Q247" s="24"/>
    </row>
    <row r="248" spans="2:17" ht="12.75">
      <c r="B248" s="23"/>
      <c r="C248" s="24"/>
      <c r="E248" s="23"/>
      <c r="G248" s="201"/>
      <c r="H248" s="201"/>
      <c r="J248" s="24"/>
      <c r="L248" s="24"/>
      <c r="M248" s="23"/>
      <c r="N248" s="24"/>
      <c r="O248" s="24"/>
      <c r="P248" s="24"/>
      <c r="Q248" s="24"/>
    </row>
    <row r="249" spans="2:17" ht="12.75">
      <c r="B249" s="23"/>
      <c r="C249" s="24"/>
      <c r="E249" s="23"/>
      <c r="G249" s="201"/>
      <c r="H249" s="201"/>
      <c r="J249" s="24"/>
      <c r="L249" s="24"/>
      <c r="M249" s="23"/>
      <c r="N249" s="24"/>
      <c r="O249" s="24"/>
      <c r="P249" s="24"/>
      <c r="Q249" s="24"/>
    </row>
    <row r="250" spans="2:17" ht="12.75">
      <c r="B250" s="23"/>
      <c r="C250" s="24"/>
      <c r="E250" s="23"/>
      <c r="G250" s="201"/>
      <c r="H250" s="201"/>
      <c r="J250" s="24"/>
      <c r="L250" s="24"/>
      <c r="M250" s="23"/>
      <c r="N250" s="24"/>
      <c r="O250" s="24"/>
      <c r="P250" s="24"/>
      <c r="Q250" s="24"/>
    </row>
    <row r="251" spans="2:17" ht="12.75">
      <c r="B251" s="23"/>
      <c r="C251" s="24"/>
      <c r="E251" s="23"/>
      <c r="G251" s="201"/>
      <c r="H251" s="201"/>
      <c r="J251" s="24"/>
      <c r="L251" s="24"/>
      <c r="M251" s="23"/>
      <c r="N251" s="24"/>
      <c r="O251" s="24"/>
      <c r="P251" s="24"/>
      <c r="Q251" s="24"/>
    </row>
    <row r="252" spans="2:17" ht="12.75">
      <c r="B252" s="23"/>
      <c r="C252" s="24"/>
      <c r="E252" s="23"/>
      <c r="G252" s="201"/>
      <c r="H252" s="201"/>
      <c r="J252" s="24"/>
      <c r="L252" s="24"/>
      <c r="M252" s="23"/>
      <c r="N252" s="24"/>
      <c r="O252" s="24"/>
      <c r="P252" s="24"/>
      <c r="Q252" s="24"/>
    </row>
    <row r="253" spans="2:17" ht="12.75">
      <c r="B253" s="23"/>
      <c r="C253" s="24"/>
      <c r="E253" s="23"/>
      <c r="G253" s="201"/>
      <c r="H253" s="201"/>
      <c r="J253" s="24"/>
      <c r="L253" s="24"/>
      <c r="M253" s="23"/>
      <c r="N253" s="24"/>
      <c r="O253" s="24"/>
      <c r="P253" s="24"/>
      <c r="Q253" s="24"/>
    </row>
    <row r="254" spans="2:17" ht="12.75">
      <c r="B254" s="23"/>
      <c r="C254" s="24"/>
      <c r="E254" s="23"/>
      <c r="G254" s="201"/>
      <c r="H254" s="201"/>
      <c r="J254" s="24"/>
      <c r="L254" s="24"/>
      <c r="M254" s="23"/>
      <c r="N254" s="24"/>
      <c r="O254" s="24"/>
      <c r="P254" s="24"/>
      <c r="Q254" s="24"/>
    </row>
    <row r="255" spans="2:17" ht="12.75">
      <c r="B255" s="23"/>
      <c r="C255" s="24"/>
      <c r="E255" s="23"/>
      <c r="G255" s="201"/>
      <c r="H255" s="201"/>
      <c r="J255" s="24"/>
      <c r="L255" s="24"/>
      <c r="M255" s="23"/>
      <c r="N255" s="24"/>
      <c r="O255" s="24"/>
      <c r="P255" s="24"/>
      <c r="Q255" s="24"/>
    </row>
    <row r="256" spans="2:17" ht="12.75">
      <c r="B256" s="23"/>
      <c r="C256" s="24"/>
      <c r="E256" s="23"/>
      <c r="G256" s="201"/>
      <c r="H256" s="201"/>
      <c r="J256" s="24"/>
      <c r="L256" s="24"/>
      <c r="M256" s="23"/>
      <c r="N256" s="24"/>
      <c r="O256" s="24"/>
      <c r="P256" s="24"/>
      <c r="Q256" s="24"/>
    </row>
    <row r="257" spans="2:17" ht="12.75">
      <c r="B257" s="23"/>
      <c r="C257" s="24"/>
      <c r="E257" s="23"/>
      <c r="G257" s="201"/>
      <c r="H257" s="201"/>
      <c r="J257" s="24"/>
      <c r="L257" s="24"/>
      <c r="M257" s="23"/>
      <c r="N257" s="24"/>
      <c r="O257" s="24"/>
      <c r="P257" s="24"/>
      <c r="Q257" s="24"/>
    </row>
    <row r="258" spans="2:17" ht="12.75">
      <c r="B258" s="23"/>
      <c r="C258" s="24"/>
      <c r="E258" s="23"/>
      <c r="G258" s="201"/>
      <c r="H258" s="201"/>
      <c r="J258" s="24"/>
      <c r="L258" s="24"/>
      <c r="M258" s="23"/>
      <c r="N258" s="24"/>
      <c r="O258" s="24"/>
      <c r="P258" s="24"/>
      <c r="Q258" s="24"/>
    </row>
    <row r="259" spans="2:17" ht="12.75">
      <c r="B259" s="23"/>
      <c r="C259" s="24"/>
      <c r="E259" s="23"/>
      <c r="G259" s="201"/>
      <c r="H259" s="201"/>
      <c r="J259" s="24"/>
      <c r="L259" s="24"/>
      <c r="M259" s="23"/>
      <c r="N259" s="24"/>
      <c r="O259" s="24"/>
      <c r="P259" s="24"/>
      <c r="Q259" s="24"/>
    </row>
    <row r="260" spans="2:17" ht="12.75">
      <c r="B260" s="23"/>
      <c r="C260" s="24"/>
      <c r="E260" s="23"/>
      <c r="G260" s="201"/>
      <c r="H260" s="201"/>
      <c r="J260" s="24"/>
      <c r="L260" s="24"/>
      <c r="M260" s="23"/>
      <c r="N260" s="24"/>
      <c r="O260" s="24"/>
      <c r="P260" s="24"/>
      <c r="Q260" s="24"/>
    </row>
    <row r="261" spans="2:17" ht="12.75">
      <c r="B261" s="23"/>
      <c r="C261" s="24"/>
      <c r="E261" s="23"/>
      <c r="G261" s="201"/>
      <c r="H261" s="201"/>
      <c r="J261" s="24"/>
      <c r="L261" s="24"/>
      <c r="M261" s="23"/>
      <c r="N261" s="24"/>
      <c r="O261" s="24"/>
      <c r="P261" s="24"/>
      <c r="Q261" s="24"/>
    </row>
    <row r="262" spans="2:17" ht="12.75">
      <c r="B262" s="23"/>
      <c r="C262" s="24"/>
      <c r="E262" s="23"/>
      <c r="G262" s="201"/>
      <c r="H262" s="201"/>
      <c r="J262" s="24"/>
      <c r="L262" s="24"/>
      <c r="M262" s="23"/>
      <c r="N262" s="24"/>
      <c r="O262" s="24"/>
      <c r="P262" s="24"/>
      <c r="Q262" s="24"/>
    </row>
    <row r="263" spans="2:17" ht="12.75">
      <c r="B263" s="23"/>
      <c r="C263" s="24"/>
      <c r="E263" s="23"/>
      <c r="G263" s="201"/>
      <c r="H263" s="201"/>
      <c r="J263" s="24"/>
      <c r="L263" s="24"/>
      <c r="M263" s="23"/>
      <c r="N263" s="24"/>
      <c r="O263" s="24"/>
      <c r="P263" s="24"/>
      <c r="Q263" s="24"/>
    </row>
    <row r="264" spans="2:17" ht="12.75">
      <c r="B264" s="23"/>
      <c r="C264" s="24"/>
      <c r="E264" s="23"/>
      <c r="G264" s="201"/>
      <c r="H264" s="201"/>
      <c r="J264" s="24"/>
      <c r="L264" s="24"/>
      <c r="M264" s="23"/>
      <c r="N264" s="24"/>
      <c r="O264" s="24"/>
      <c r="P264" s="24"/>
      <c r="Q264" s="24"/>
    </row>
    <row r="265" spans="2:17" ht="12.75">
      <c r="B265" s="23"/>
      <c r="C265" s="24"/>
      <c r="E265" s="23"/>
      <c r="G265" s="201"/>
      <c r="H265" s="201"/>
      <c r="J265" s="24"/>
      <c r="L265" s="24"/>
      <c r="M265" s="23"/>
      <c r="N265" s="24"/>
      <c r="O265" s="24"/>
      <c r="P265" s="24"/>
      <c r="Q265" s="24"/>
    </row>
    <row r="266" spans="2:17" ht="12.75">
      <c r="B266" s="23"/>
      <c r="C266" s="24"/>
      <c r="E266" s="23"/>
      <c r="G266" s="201"/>
      <c r="H266" s="201"/>
      <c r="J266" s="24"/>
      <c r="L266" s="24"/>
      <c r="M266" s="23"/>
      <c r="N266" s="24"/>
      <c r="O266" s="24"/>
      <c r="P266" s="24"/>
      <c r="Q266" s="24"/>
    </row>
    <row r="267" spans="2:17" ht="12.75">
      <c r="B267" s="23"/>
      <c r="C267" s="24"/>
      <c r="E267" s="23"/>
      <c r="G267" s="201"/>
      <c r="H267" s="201"/>
      <c r="J267" s="24"/>
      <c r="L267" s="24"/>
      <c r="M267" s="23"/>
      <c r="N267" s="24"/>
      <c r="O267" s="24"/>
      <c r="P267" s="24"/>
      <c r="Q267" s="24"/>
    </row>
    <row r="268" spans="2:17" ht="12.75">
      <c r="B268" s="23"/>
      <c r="C268" s="24"/>
      <c r="E268" s="23"/>
      <c r="G268" s="201"/>
      <c r="H268" s="201"/>
      <c r="J268" s="24"/>
      <c r="L268" s="24"/>
      <c r="M268" s="23"/>
      <c r="N268" s="24"/>
      <c r="O268" s="24"/>
      <c r="P268" s="24"/>
      <c r="Q268" s="24"/>
    </row>
    <row r="269" spans="2:17" ht="12.75">
      <c r="B269" s="23"/>
      <c r="C269" s="24"/>
      <c r="E269" s="23"/>
      <c r="G269" s="201"/>
      <c r="H269" s="201"/>
      <c r="J269" s="24"/>
      <c r="L269" s="24"/>
      <c r="M269" s="23"/>
      <c r="N269" s="24"/>
      <c r="O269" s="24"/>
      <c r="P269" s="24"/>
      <c r="Q269" s="24"/>
    </row>
    <row r="270" spans="2:17" ht="12.75">
      <c r="B270" s="23"/>
      <c r="C270" s="24"/>
      <c r="E270" s="23"/>
      <c r="G270" s="201"/>
      <c r="H270" s="201"/>
      <c r="J270" s="24"/>
      <c r="L270" s="24"/>
      <c r="M270" s="23"/>
      <c r="N270" s="24"/>
      <c r="O270" s="24"/>
      <c r="P270" s="24"/>
      <c r="Q270" s="24"/>
    </row>
    <row r="271" spans="2:17" ht="12.75">
      <c r="B271" s="23"/>
      <c r="C271" s="24"/>
      <c r="E271" s="23"/>
      <c r="G271" s="201"/>
      <c r="H271" s="201"/>
      <c r="J271" s="24"/>
      <c r="L271" s="24"/>
      <c r="M271" s="23"/>
      <c r="N271" s="24"/>
      <c r="O271" s="24"/>
      <c r="P271" s="24"/>
      <c r="Q271" s="24"/>
    </row>
    <row r="272" spans="2:17" ht="12.75">
      <c r="B272" s="23"/>
      <c r="C272" s="24"/>
      <c r="E272" s="23"/>
      <c r="G272" s="201"/>
      <c r="H272" s="201"/>
      <c r="J272" s="24"/>
      <c r="L272" s="24"/>
      <c r="M272" s="23"/>
      <c r="N272" s="24"/>
      <c r="O272" s="24"/>
      <c r="P272" s="24"/>
      <c r="Q272" s="24"/>
    </row>
    <row r="273" spans="2:17" ht="12.75">
      <c r="B273" s="23"/>
      <c r="C273" s="24"/>
      <c r="E273" s="23"/>
      <c r="G273" s="201"/>
      <c r="H273" s="201"/>
      <c r="J273" s="24"/>
      <c r="L273" s="24"/>
      <c r="M273" s="23"/>
      <c r="N273" s="24"/>
      <c r="O273" s="24"/>
      <c r="P273" s="24"/>
      <c r="Q273" s="24"/>
    </row>
    <row r="274" spans="2:17" ht="12.75">
      <c r="B274" s="23"/>
      <c r="C274" s="24"/>
      <c r="E274" s="23"/>
      <c r="G274" s="201"/>
      <c r="H274" s="201"/>
      <c r="J274" s="24"/>
      <c r="L274" s="24"/>
      <c r="M274" s="23"/>
      <c r="N274" s="24"/>
      <c r="O274" s="24"/>
      <c r="P274" s="24"/>
      <c r="Q274" s="24"/>
    </row>
    <row r="275" spans="2:17" ht="12.75">
      <c r="B275" s="23"/>
      <c r="C275" s="24"/>
      <c r="E275" s="23"/>
      <c r="G275" s="201"/>
      <c r="H275" s="201"/>
      <c r="J275" s="24"/>
      <c r="L275" s="24"/>
      <c r="M275" s="23"/>
      <c r="N275" s="24"/>
      <c r="O275" s="24"/>
      <c r="P275" s="24"/>
      <c r="Q275" s="24"/>
    </row>
    <row r="276" spans="2:17" ht="12.75">
      <c r="B276" s="23"/>
      <c r="C276" s="24"/>
      <c r="E276" s="23"/>
      <c r="G276" s="201"/>
      <c r="H276" s="201"/>
      <c r="J276" s="24"/>
      <c r="L276" s="24"/>
      <c r="M276" s="23"/>
      <c r="N276" s="24"/>
      <c r="O276" s="24"/>
      <c r="P276" s="24"/>
      <c r="Q276" s="24"/>
    </row>
    <row r="277" spans="2:17" ht="12.75">
      <c r="B277" s="23"/>
      <c r="C277" s="24"/>
      <c r="E277" s="23"/>
      <c r="G277" s="201"/>
      <c r="H277" s="201"/>
      <c r="J277" s="24"/>
      <c r="L277" s="24"/>
      <c r="M277" s="23"/>
      <c r="N277" s="24"/>
      <c r="O277" s="24"/>
      <c r="P277" s="24"/>
      <c r="Q277" s="24"/>
    </row>
    <row r="278" spans="2:17" ht="12.75">
      <c r="B278" s="23"/>
      <c r="C278" s="24"/>
      <c r="E278" s="23"/>
      <c r="G278" s="201"/>
      <c r="H278" s="201"/>
      <c r="J278" s="24"/>
      <c r="L278" s="24"/>
      <c r="M278" s="23"/>
      <c r="N278" s="24"/>
      <c r="O278" s="24"/>
      <c r="P278" s="24"/>
      <c r="Q278" s="24"/>
    </row>
    <row r="279" spans="2:17" ht="12.75">
      <c r="B279" s="23"/>
      <c r="C279" s="24"/>
      <c r="E279" s="23"/>
      <c r="G279" s="201"/>
      <c r="H279" s="201"/>
      <c r="J279" s="24"/>
      <c r="L279" s="24"/>
      <c r="M279" s="23"/>
      <c r="N279" s="24"/>
      <c r="O279" s="24"/>
      <c r="P279" s="24"/>
      <c r="Q279" s="24"/>
    </row>
    <row r="280" spans="2:17" ht="12.75">
      <c r="B280" s="23"/>
      <c r="C280" s="24"/>
      <c r="E280" s="23"/>
      <c r="G280" s="201"/>
      <c r="H280" s="201"/>
      <c r="J280" s="24"/>
      <c r="L280" s="24"/>
      <c r="M280" s="23"/>
      <c r="N280" s="24"/>
      <c r="O280" s="24"/>
      <c r="P280" s="24"/>
      <c r="Q280" s="24"/>
    </row>
    <row r="281" spans="2:17" ht="12.75">
      <c r="B281" s="23"/>
      <c r="C281" s="24"/>
      <c r="E281" s="23"/>
      <c r="G281" s="201"/>
      <c r="H281" s="201"/>
      <c r="J281" s="24"/>
      <c r="L281" s="24"/>
      <c r="M281" s="23"/>
      <c r="N281" s="24"/>
      <c r="O281" s="24"/>
      <c r="P281" s="24"/>
      <c r="Q281" s="24"/>
    </row>
    <row r="282" spans="2:17" ht="12.75">
      <c r="B282" s="23"/>
      <c r="C282" s="24"/>
      <c r="E282" s="23"/>
      <c r="G282" s="201"/>
      <c r="H282" s="201"/>
      <c r="J282" s="24"/>
      <c r="L282" s="24"/>
      <c r="M282" s="23"/>
      <c r="N282" s="24"/>
      <c r="O282" s="24"/>
      <c r="P282" s="24"/>
      <c r="Q282" s="24"/>
    </row>
    <row r="283" spans="2:17" ht="12.75">
      <c r="B283" s="23"/>
      <c r="C283" s="24"/>
      <c r="E283" s="23"/>
      <c r="G283" s="201"/>
      <c r="H283" s="201"/>
      <c r="J283" s="24"/>
      <c r="L283" s="24"/>
      <c r="M283" s="23"/>
      <c r="N283" s="24"/>
      <c r="O283" s="24"/>
      <c r="P283" s="24"/>
      <c r="Q283" s="24"/>
    </row>
    <row r="284" spans="2:17" ht="12.75">
      <c r="B284" s="23"/>
      <c r="C284" s="24"/>
      <c r="E284" s="23"/>
      <c r="G284" s="201"/>
      <c r="H284" s="201"/>
      <c r="J284" s="24"/>
      <c r="L284" s="24"/>
      <c r="M284" s="23"/>
      <c r="N284" s="24"/>
      <c r="O284" s="24"/>
      <c r="P284" s="24"/>
      <c r="Q284" s="24"/>
    </row>
    <row r="285" spans="2:17" ht="12.75">
      <c r="B285" s="23"/>
      <c r="C285" s="24"/>
      <c r="E285" s="23"/>
      <c r="G285" s="201"/>
      <c r="H285" s="201"/>
      <c r="J285" s="24"/>
      <c r="L285" s="24"/>
      <c r="M285" s="23"/>
      <c r="N285" s="24"/>
      <c r="O285" s="24"/>
      <c r="P285" s="24"/>
      <c r="Q285" s="24"/>
    </row>
    <row r="286" spans="2:17" ht="12.75">
      <c r="B286" s="23"/>
      <c r="C286" s="24"/>
      <c r="E286" s="23"/>
      <c r="G286" s="201"/>
      <c r="H286" s="201"/>
      <c r="J286" s="24"/>
      <c r="L286" s="24"/>
      <c r="M286" s="23"/>
      <c r="N286" s="24"/>
      <c r="O286" s="24"/>
      <c r="P286" s="24"/>
      <c r="Q286" s="24"/>
    </row>
    <row r="287" spans="2:17" ht="12.75">
      <c r="B287" s="23"/>
      <c r="C287" s="24"/>
      <c r="E287" s="23"/>
      <c r="G287" s="201"/>
      <c r="H287" s="201"/>
      <c r="J287" s="24"/>
      <c r="L287" s="24"/>
      <c r="M287" s="23"/>
      <c r="N287" s="24"/>
      <c r="O287" s="24"/>
      <c r="P287" s="24"/>
      <c r="Q287" s="24"/>
    </row>
    <row r="288" spans="2:17" ht="12.75">
      <c r="B288" s="23"/>
      <c r="C288" s="24"/>
      <c r="E288" s="23"/>
      <c r="G288" s="201"/>
      <c r="H288" s="201"/>
      <c r="J288" s="24"/>
      <c r="L288" s="24"/>
      <c r="M288" s="23"/>
      <c r="N288" s="24"/>
      <c r="O288" s="24"/>
      <c r="P288" s="24"/>
      <c r="Q288" s="24"/>
    </row>
    <row r="289" spans="2:17" ht="12.75">
      <c r="B289" s="23"/>
      <c r="C289" s="24"/>
      <c r="E289" s="23"/>
      <c r="G289" s="201"/>
      <c r="H289" s="201"/>
      <c r="J289" s="24"/>
      <c r="L289" s="24"/>
      <c r="M289" s="23"/>
      <c r="N289" s="24"/>
      <c r="O289" s="24"/>
      <c r="P289" s="24"/>
      <c r="Q289" s="24"/>
    </row>
    <row r="290" spans="2:17" ht="12.75">
      <c r="B290" s="23"/>
      <c r="C290" s="24"/>
      <c r="E290" s="23"/>
      <c r="G290" s="201"/>
      <c r="H290" s="201"/>
      <c r="J290" s="24"/>
      <c r="L290" s="24"/>
      <c r="M290" s="23"/>
      <c r="N290" s="24"/>
      <c r="O290" s="24"/>
      <c r="P290" s="24"/>
      <c r="Q290" s="24"/>
    </row>
    <row r="291" spans="2:17" ht="12.75">
      <c r="B291" s="23"/>
      <c r="C291" s="24"/>
      <c r="E291" s="23"/>
      <c r="G291" s="201"/>
      <c r="H291" s="201"/>
      <c r="J291" s="24"/>
      <c r="L291" s="24"/>
      <c r="M291" s="23"/>
      <c r="N291" s="24"/>
      <c r="O291" s="24"/>
      <c r="P291" s="24"/>
      <c r="Q291" s="24"/>
    </row>
    <row r="292" spans="2:17" ht="12.75">
      <c r="B292" s="23"/>
      <c r="C292" s="24"/>
      <c r="E292" s="23"/>
      <c r="G292" s="201"/>
      <c r="H292" s="201"/>
      <c r="J292" s="24"/>
      <c r="L292" s="24"/>
      <c r="M292" s="23"/>
      <c r="N292" s="24"/>
      <c r="O292" s="24"/>
      <c r="P292" s="24"/>
      <c r="Q292" s="24"/>
    </row>
    <row r="293" spans="2:17" ht="12.75">
      <c r="B293" s="23"/>
      <c r="C293" s="24"/>
      <c r="E293" s="23"/>
      <c r="G293" s="201"/>
      <c r="H293" s="201"/>
      <c r="J293" s="24"/>
      <c r="L293" s="24"/>
      <c r="M293" s="23"/>
      <c r="N293" s="24"/>
      <c r="O293" s="24"/>
      <c r="P293" s="24"/>
      <c r="Q293" s="24"/>
    </row>
    <row r="294" spans="2:17" ht="12.75">
      <c r="B294" s="23"/>
      <c r="C294" s="24"/>
      <c r="E294" s="23"/>
      <c r="G294" s="201"/>
      <c r="H294" s="201"/>
      <c r="J294" s="24"/>
      <c r="L294" s="24"/>
      <c r="M294" s="23"/>
      <c r="N294" s="24"/>
      <c r="O294" s="24"/>
      <c r="P294" s="24"/>
      <c r="Q294" s="24"/>
    </row>
    <row r="295" spans="2:17" ht="12.75">
      <c r="B295" s="23"/>
      <c r="C295" s="24"/>
      <c r="E295" s="23"/>
      <c r="G295" s="201"/>
      <c r="H295" s="201"/>
      <c r="J295" s="24"/>
      <c r="L295" s="24"/>
      <c r="M295" s="23"/>
      <c r="N295" s="24"/>
      <c r="O295" s="24"/>
      <c r="P295" s="24"/>
      <c r="Q295" s="24"/>
    </row>
    <row r="296" spans="2:17" ht="12.75">
      <c r="B296" s="23"/>
      <c r="C296" s="24"/>
      <c r="E296" s="23"/>
      <c r="G296" s="201"/>
      <c r="H296" s="201"/>
      <c r="J296" s="24"/>
      <c r="L296" s="24"/>
      <c r="M296" s="23"/>
      <c r="N296" s="24"/>
      <c r="O296" s="24"/>
      <c r="P296" s="24"/>
      <c r="Q296" s="24"/>
    </row>
    <row r="297" spans="2:17" ht="12.75">
      <c r="B297" s="23"/>
      <c r="C297" s="24"/>
      <c r="E297" s="23"/>
      <c r="G297" s="201"/>
      <c r="H297" s="201"/>
      <c r="J297" s="24"/>
      <c r="L297" s="24"/>
      <c r="M297" s="23"/>
      <c r="N297" s="24"/>
      <c r="O297" s="24"/>
      <c r="P297" s="24"/>
      <c r="Q297" s="24"/>
    </row>
    <row r="298" spans="2:17" ht="12.75">
      <c r="B298" s="23"/>
      <c r="C298" s="24"/>
      <c r="E298" s="23"/>
      <c r="G298" s="201"/>
      <c r="H298" s="201"/>
      <c r="J298" s="24"/>
      <c r="L298" s="24"/>
      <c r="M298" s="23"/>
      <c r="N298" s="24"/>
      <c r="O298" s="24"/>
      <c r="P298" s="24"/>
      <c r="Q298" s="24"/>
    </row>
    <row r="299" spans="2:17" ht="12.75">
      <c r="B299" s="23"/>
      <c r="C299" s="24"/>
      <c r="E299" s="23"/>
      <c r="G299" s="201"/>
      <c r="H299" s="201"/>
      <c r="J299" s="24"/>
      <c r="L299" s="24"/>
      <c r="M299" s="23"/>
      <c r="N299" s="24"/>
      <c r="O299" s="24"/>
      <c r="P299" s="24"/>
      <c r="Q299" s="24"/>
    </row>
    <row r="300" spans="2:17" ht="12.75">
      <c r="B300" s="23"/>
      <c r="C300" s="24"/>
      <c r="E300" s="23"/>
      <c r="G300" s="201"/>
      <c r="H300" s="201"/>
      <c r="J300" s="24"/>
      <c r="L300" s="24"/>
      <c r="M300" s="23"/>
      <c r="N300" s="24"/>
      <c r="O300" s="24"/>
      <c r="P300" s="24"/>
      <c r="Q300" s="24"/>
    </row>
    <row r="301" spans="2:17" ht="12.75">
      <c r="B301" s="23"/>
      <c r="C301" s="24"/>
      <c r="E301" s="23"/>
      <c r="G301" s="201"/>
      <c r="H301" s="201"/>
      <c r="J301" s="24"/>
      <c r="L301" s="24"/>
      <c r="M301" s="23"/>
      <c r="N301" s="24"/>
      <c r="O301" s="24"/>
      <c r="P301" s="24"/>
      <c r="Q301" s="24"/>
    </row>
    <row r="302" spans="2:17" ht="12.75">
      <c r="B302" s="23"/>
      <c r="C302" s="24"/>
      <c r="E302" s="23"/>
      <c r="G302" s="201"/>
      <c r="H302" s="201"/>
      <c r="J302" s="24"/>
      <c r="L302" s="24"/>
      <c r="M302" s="23"/>
      <c r="N302" s="24"/>
      <c r="O302" s="24"/>
      <c r="P302" s="24"/>
      <c r="Q302" s="24"/>
    </row>
    <row r="303" spans="2:17" ht="12.75">
      <c r="B303" s="23"/>
      <c r="C303" s="24"/>
      <c r="E303" s="23"/>
      <c r="G303" s="201"/>
      <c r="H303" s="201"/>
      <c r="J303" s="24"/>
      <c r="L303" s="24"/>
      <c r="M303" s="23"/>
      <c r="N303" s="24"/>
      <c r="O303" s="24"/>
      <c r="P303" s="24"/>
      <c r="Q303" s="24"/>
    </row>
    <row r="304" spans="2:17" ht="12.75">
      <c r="B304" s="23"/>
      <c r="C304" s="24"/>
      <c r="E304" s="23"/>
      <c r="G304" s="201"/>
      <c r="H304" s="201"/>
      <c r="J304" s="24"/>
      <c r="L304" s="24"/>
      <c r="M304" s="23"/>
      <c r="N304" s="24"/>
      <c r="O304" s="24"/>
      <c r="P304" s="24"/>
      <c r="Q304" s="24"/>
    </row>
    <row r="305" spans="2:17" ht="12.75">
      <c r="B305" s="23"/>
      <c r="C305" s="24"/>
      <c r="E305" s="23"/>
      <c r="G305" s="201"/>
      <c r="H305" s="201"/>
      <c r="J305" s="24"/>
      <c r="L305" s="24"/>
      <c r="M305" s="23"/>
      <c r="N305" s="24"/>
      <c r="O305" s="24"/>
      <c r="P305" s="24"/>
      <c r="Q305" s="24"/>
    </row>
    <row r="306" spans="2:17" ht="12.75">
      <c r="B306" s="23"/>
      <c r="C306" s="24"/>
      <c r="E306" s="23"/>
      <c r="G306" s="201"/>
      <c r="H306" s="201"/>
      <c r="J306" s="24"/>
      <c r="L306" s="24"/>
      <c r="M306" s="23"/>
      <c r="N306" s="24"/>
      <c r="O306" s="24"/>
      <c r="P306" s="24"/>
      <c r="Q306" s="24"/>
    </row>
    <row r="307" spans="2:17" ht="12.75">
      <c r="B307" s="23"/>
      <c r="C307" s="24"/>
      <c r="E307" s="23"/>
      <c r="G307" s="201"/>
      <c r="H307" s="201"/>
      <c r="J307" s="24"/>
      <c r="L307" s="24"/>
      <c r="M307" s="23"/>
      <c r="N307" s="24"/>
      <c r="O307" s="24"/>
      <c r="P307" s="24"/>
      <c r="Q307" s="24"/>
    </row>
    <row r="308" spans="2:17" ht="12.75">
      <c r="B308" s="23"/>
      <c r="C308" s="24"/>
      <c r="E308" s="23"/>
      <c r="G308" s="201"/>
      <c r="H308" s="201"/>
      <c r="J308" s="24"/>
      <c r="L308" s="24"/>
      <c r="M308" s="23"/>
      <c r="N308" s="24"/>
      <c r="O308" s="24"/>
      <c r="P308" s="24"/>
      <c r="Q308" s="24"/>
    </row>
    <row r="309" spans="2:17" ht="12.75">
      <c r="B309" s="23"/>
      <c r="C309" s="24"/>
      <c r="E309" s="23"/>
      <c r="G309" s="201"/>
      <c r="H309" s="201"/>
      <c r="J309" s="24"/>
      <c r="L309" s="24"/>
      <c r="M309" s="23"/>
      <c r="N309" s="24"/>
      <c r="O309" s="24"/>
      <c r="P309" s="24"/>
      <c r="Q309" s="24"/>
    </row>
    <row r="310" spans="2:17" ht="12.75">
      <c r="B310" s="23"/>
      <c r="C310" s="24"/>
      <c r="E310" s="23"/>
      <c r="G310" s="201"/>
      <c r="H310" s="201"/>
      <c r="J310" s="24"/>
      <c r="L310" s="24"/>
      <c r="M310" s="23"/>
      <c r="N310" s="24"/>
      <c r="O310" s="24"/>
      <c r="P310" s="24"/>
      <c r="Q310" s="24"/>
    </row>
    <row r="311" spans="2:17" ht="12.75">
      <c r="B311" s="23"/>
      <c r="C311" s="24"/>
      <c r="E311" s="23"/>
      <c r="G311" s="201"/>
      <c r="H311" s="201"/>
      <c r="J311" s="24"/>
      <c r="L311" s="24"/>
      <c r="M311" s="23"/>
      <c r="N311" s="24"/>
      <c r="O311" s="24"/>
      <c r="P311" s="24"/>
      <c r="Q311" s="24"/>
    </row>
    <row r="312" spans="2:17" ht="12.75">
      <c r="B312" s="23"/>
      <c r="C312" s="24"/>
      <c r="E312" s="23"/>
      <c r="G312" s="201"/>
      <c r="H312" s="201"/>
      <c r="J312" s="24"/>
      <c r="L312" s="24"/>
      <c r="M312" s="23"/>
      <c r="N312" s="24"/>
      <c r="O312" s="24"/>
      <c r="P312" s="24"/>
      <c r="Q312" s="24"/>
    </row>
    <row r="313" spans="2:17" ht="12.75">
      <c r="B313" s="23"/>
      <c r="C313" s="24"/>
      <c r="E313" s="23"/>
      <c r="G313" s="201"/>
      <c r="H313" s="201"/>
      <c r="J313" s="24"/>
      <c r="L313" s="24"/>
      <c r="M313" s="23"/>
      <c r="N313" s="24"/>
      <c r="O313" s="24"/>
      <c r="P313" s="24"/>
      <c r="Q313" s="24"/>
    </row>
    <row r="314" spans="2:17" ht="12.75">
      <c r="B314" s="23"/>
      <c r="C314" s="24"/>
      <c r="E314" s="23"/>
      <c r="G314" s="201"/>
      <c r="H314" s="201"/>
      <c r="J314" s="24"/>
      <c r="L314" s="24"/>
      <c r="M314" s="23"/>
      <c r="N314" s="24"/>
      <c r="O314" s="24"/>
      <c r="P314" s="24"/>
      <c r="Q314" s="24"/>
    </row>
    <row r="315" spans="2:17" ht="12.75">
      <c r="B315" s="23"/>
      <c r="C315" s="24"/>
      <c r="E315" s="23"/>
      <c r="G315" s="201"/>
      <c r="H315" s="201"/>
      <c r="J315" s="24"/>
      <c r="L315" s="24"/>
      <c r="M315" s="23"/>
      <c r="N315" s="24"/>
      <c r="O315" s="24"/>
      <c r="P315" s="24"/>
      <c r="Q315" s="24"/>
    </row>
    <row r="316" spans="2:17" ht="12.75">
      <c r="B316" s="23"/>
      <c r="C316" s="24"/>
      <c r="E316" s="23"/>
      <c r="G316" s="201"/>
      <c r="H316" s="201"/>
      <c r="J316" s="24"/>
      <c r="L316" s="24"/>
      <c r="M316" s="23"/>
      <c r="N316" s="24"/>
      <c r="O316" s="24"/>
      <c r="P316" s="24"/>
      <c r="Q316" s="24"/>
    </row>
    <row r="317" spans="2:17" ht="12.75">
      <c r="B317" s="23"/>
      <c r="C317" s="24"/>
      <c r="E317" s="23"/>
      <c r="G317" s="201"/>
      <c r="H317" s="201"/>
      <c r="J317" s="24"/>
      <c r="L317" s="24"/>
      <c r="M317" s="23"/>
      <c r="N317" s="24"/>
      <c r="O317" s="24"/>
      <c r="P317" s="24"/>
      <c r="Q317" s="24"/>
    </row>
    <row r="318" spans="2:17" ht="12.75">
      <c r="B318" s="23"/>
      <c r="C318" s="24"/>
      <c r="E318" s="23"/>
      <c r="G318" s="201"/>
      <c r="H318" s="201"/>
      <c r="J318" s="24"/>
      <c r="L318" s="24"/>
      <c r="M318" s="23"/>
      <c r="N318" s="24"/>
      <c r="O318" s="24"/>
      <c r="P318" s="24"/>
      <c r="Q318" s="24"/>
    </row>
    <row r="319" spans="2:17" ht="12.75">
      <c r="B319" s="23"/>
      <c r="C319" s="24"/>
      <c r="E319" s="23"/>
      <c r="G319" s="201"/>
      <c r="H319" s="201"/>
      <c r="J319" s="24"/>
      <c r="L319" s="24"/>
      <c r="M319" s="23"/>
      <c r="N319" s="24"/>
      <c r="O319" s="24"/>
      <c r="P319" s="24"/>
      <c r="Q319" s="24"/>
    </row>
    <row r="320" spans="2:17" ht="12.75">
      <c r="B320" s="23"/>
      <c r="C320" s="24"/>
      <c r="E320" s="23"/>
      <c r="G320" s="201"/>
      <c r="H320" s="201"/>
      <c r="J320" s="24"/>
      <c r="L320" s="24"/>
      <c r="M320" s="23"/>
      <c r="N320" s="24"/>
      <c r="O320" s="24"/>
      <c r="P320" s="24"/>
      <c r="Q320" s="24"/>
    </row>
    <row r="321" spans="2:17" ht="12.75">
      <c r="B321" s="23"/>
      <c r="C321" s="24"/>
      <c r="E321" s="23"/>
      <c r="G321" s="201"/>
      <c r="H321" s="201"/>
      <c r="J321" s="24"/>
      <c r="L321" s="24"/>
      <c r="M321" s="23"/>
      <c r="N321" s="24"/>
      <c r="O321" s="24"/>
      <c r="P321" s="24"/>
      <c r="Q321" s="24"/>
    </row>
    <row r="322" spans="2:17" ht="12.75">
      <c r="B322" s="23"/>
      <c r="C322" s="24"/>
      <c r="E322" s="23"/>
      <c r="G322" s="201"/>
      <c r="H322" s="201"/>
      <c r="J322" s="24"/>
      <c r="L322" s="24"/>
      <c r="M322" s="23"/>
      <c r="N322" s="24"/>
      <c r="O322" s="24"/>
      <c r="P322" s="24"/>
      <c r="Q322" s="24"/>
    </row>
    <row r="323" spans="2:17" ht="12.75">
      <c r="B323" s="23"/>
      <c r="C323" s="24"/>
      <c r="E323" s="23"/>
      <c r="G323" s="201"/>
      <c r="H323" s="201"/>
      <c r="J323" s="24"/>
      <c r="L323" s="24"/>
      <c r="M323" s="23"/>
      <c r="N323" s="24"/>
      <c r="O323" s="24"/>
      <c r="P323" s="24"/>
      <c r="Q323" s="24"/>
    </row>
    <row r="324" spans="2:17" ht="12.75">
      <c r="B324" s="23"/>
      <c r="C324" s="24"/>
      <c r="E324" s="23"/>
      <c r="G324" s="201"/>
      <c r="H324" s="201"/>
      <c r="J324" s="24"/>
      <c r="L324" s="24"/>
      <c r="M324" s="23"/>
      <c r="N324" s="24"/>
      <c r="O324" s="24"/>
      <c r="P324" s="24"/>
      <c r="Q324" s="24"/>
    </row>
    <row r="325" spans="2:17" ht="12.75">
      <c r="B325" s="23"/>
      <c r="C325" s="24"/>
      <c r="E325" s="23"/>
      <c r="G325" s="201"/>
      <c r="H325" s="201"/>
      <c r="J325" s="24"/>
      <c r="L325" s="24"/>
      <c r="M325" s="23"/>
      <c r="N325" s="24"/>
      <c r="O325" s="24"/>
      <c r="P325" s="24"/>
      <c r="Q325" s="24"/>
    </row>
    <row r="326" spans="2:17" ht="12.75">
      <c r="B326" s="23"/>
      <c r="C326" s="24"/>
      <c r="E326" s="23"/>
      <c r="G326" s="201"/>
      <c r="H326" s="201"/>
      <c r="J326" s="24"/>
      <c r="L326" s="24"/>
      <c r="M326" s="23"/>
      <c r="N326" s="24"/>
      <c r="O326" s="24"/>
      <c r="P326" s="24"/>
      <c r="Q326" s="24"/>
    </row>
    <row r="327" spans="2:17" ht="12.75">
      <c r="B327" s="23"/>
      <c r="C327" s="24"/>
      <c r="E327" s="23"/>
      <c r="G327" s="201"/>
      <c r="H327" s="201"/>
      <c r="J327" s="24"/>
      <c r="L327" s="24"/>
      <c r="M327" s="23"/>
      <c r="N327" s="24"/>
      <c r="O327" s="24"/>
      <c r="P327" s="24"/>
      <c r="Q327" s="24"/>
    </row>
    <row r="328" spans="2:17" ht="12.75">
      <c r="B328" s="23"/>
      <c r="C328" s="24"/>
      <c r="E328" s="23"/>
      <c r="G328" s="201"/>
      <c r="H328" s="201"/>
      <c r="J328" s="24"/>
      <c r="L328" s="24"/>
      <c r="M328" s="23"/>
      <c r="N328" s="24"/>
      <c r="O328" s="24"/>
      <c r="P328" s="24"/>
      <c r="Q328" s="24"/>
    </row>
    <row r="329" spans="2:17" ht="12.75">
      <c r="B329" s="23"/>
      <c r="C329" s="24"/>
      <c r="E329" s="23"/>
      <c r="G329" s="201"/>
      <c r="H329" s="201"/>
      <c r="J329" s="24"/>
      <c r="L329" s="24"/>
      <c r="M329" s="23"/>
      <c r="N329" s="24"/>
      <c r="O329" s="24"/>
      <c r="P329" s="24"/>
      <c r="Q329" s="24"/>
    </row>
    <row r="330" spans="2:17" ht="12.75">
      <c r="B330" s="23"/>
      <c r="C330" s="24"/>
      <c r="E330" s="23"/>
      <c r="G330" s="201"/>
      <c r="H330" s="201"/>
      <c r="J330" s="24"/>
      <c r="L330" s="24"/>
      <c r="M330" s="23"/>
      <c r="N330" s="24"/>
      <c r="O330" s="24"/>
      <c r="P330" s="24"/>
      <c r="Q330" s="24"/>
    </row>
    <row r="331" spans="2:17" ht="12.75">
      <c r="B331" s="23"/>
      <c r="C331" s="24"/>
      <c r="E331" s="23"/>
      <c r="G331" s="201"/>
      <c r="H331" s="201"/>
      <c r="J331" s="24"/>
      <c r="L331" s="24"/>
      <c r="M331" s="23"/>
      <c r="N331" s="24"/>
      <c r="O331" s="24"/>
      <c r="P331" s="24"/>
      <c r="Q331" s="24"/>
    </row>
    <row r="332" spans="2:17" ht="12.75">
      <c r="B332" s="23"/>
      <c r="C332" s="24"/>
      <c r="E332" s="23"/>
      <c r="G332" s="201"/>
      <c r="H332" s="201"/>
      <c r="J332" s="24"/>
      <c r="L332" s="24"/>
      <c r="M332" s="23"/>
      <c r="N332" s="24"/>
      <c r="O332" s="24"/>
      <c r="P332" s="24"/>
      <c r="Q332" s="24"/>
    </row>
    <row r="333" spans="2:17" ht="12.75">
      <c r="B333" s="23"/>
      <c r="C333" s="24"/>
      <c r="E333" s="23"/>
      <c r="G333" s="201"/>
      <c r="H333" s="201"/>
      <c r="J333" s="24"/>
      <c r="L333" s="24"/>
      <c r="M333" s="23"/>
      <c r="N333" s="24"/>
      <c r="O333" s="24"/>
      <c r="P333" s="24"/>
      <c r="Q333" s="24"/>
    </row>
    <row r="334" spans="2:17" ht="12.75">
      <c r="B334" s="23"/>
      <c r="C334" s="24"/>
      <c r="E334" s="23"/>
      <c r="G334" s="201"/>
      <c r="H334" s="201"/>
      <c r="J334" s="24"/>
      <c r="L334" s="24"/>
      <c r="M334" s="23"/>
      <c r="N334" s="24"/>
      <c r="O334" s="24"/>
      <c r="P334" s="24"/>
      <c r="Q334" s="24"/>
    </row>
    <row r="335" spans="2:17" ht="12.75">
      <c r="B335" s="23"/>
      <c r="C335" s="24"/>
      <c r="E335" s="23"/>
      <c r="G335" s="201"/>
      <c r="H335" s="201"/>
      <c r="J335" s="24"/>
      <c r="L335" s="24"/>
      <c r="M335" s="23"/>
      <c r="N335" s="24"/>
      <c r="O335" s="24"/>
      <c r="P335" s="24"/>
      <c r="Q335" s="24"/>
    </row>
    <row r="336" spans="2:17" ht="12.75">
      <c r="B336" s="23"/>
      <c r="C336" s="24"/>
      <c r="E336" s="23"/>
      <c r="G336" s="201"/>
      <c r="H336" s="201"/>
      <c r="J336" s="24"/>
      <c r="L336" s="24"/>
      <c r="M336" s="23"/>
      <c r="N336" s="24"/>
      <c r="O336" s="24"/>
      <c r="P336" s="24"/>
      <c r="Q336" s="24"/>
    </row>
    <row r="337" spans="2:17" ht="12.75">
      <c r="B337" s="23"/>
      <c r="C337" s="24"/>
      <c r="E337" s="23"/>
      <c r="G337" s="201"/>
      <c r="H337" s="201"/>
      <c r="J337" s="24"/>
      <c r="L337" s="24"/>
      <c r="M337" s="23"/>
      <c r="N337" s="24"/>
      <c r="O337" s="24"/>
      <c r="P337" s="24"/>
      <c r="Q337" s="24"/>
    </row>
    <row r="338" spans="2:17" ht="12.75">
      <c r="B338" s="23"/>
      <c r="C338" s="24"/>
      <c r="E338" s="23"/>
      <c r="G338" s="201"/>
      <c r="H338" s="201"/>
      <c r="J338" s="24"/>
      <c r="L338" s="24"/>
      <c r="M338" s="23"/>
      <c r="N338" s="24"/>
      <c r="O338" s="24"/>
      <c r="P338" s="24"/>
      <c r="Q338" s="24"/>
    </row>
    <row r="339" spans="2:17" ht="12.75">
      <c r="B339" s="23"/>
      <c r="C339" s="24"/>
      <c r="E339" s="23"/>
      <c r="G339" s="201"/>
      <c r="H339" s="201"/>
      <c r="J339" s="24"/>
      <c r="L339" s="24"/>
      <c r="M339" s="23"/>
      <c r="N339" s="24"/>
      <c r="O339" s="24"/>
      <c r="P339" s="24"/>
      <c r="Q339" s="24"/>
    </row>
    <row r="340" spans="2:17" ht="12.75">
      <c r="B340" s="23"/>
      <c r="C340" s="24"/>
      <c r="E340" s="23"/>
      <c r="G340" s="201"/>
      <c r="H340" s="201"/>
      <c r="J340" s="24"/>
      <c r="L340" s="24"/>
      <c r="M340" s="23"/>
      <c r="N340" s="24"/>
      <c r="O340" s="24"/>
      <c r="P340" s="24"/>
      <c r="Q340" s="24"/>
    </row>
    <row r="341" spans="2:17" ht="12.75">
      <c r="B341" s="23"/>
      <c r="C341" s="24"/>
      <c r="E341" s="23"/>
      <c r="G341" s="201"/>
      <c r="H341" s="201"/>
      <c r="J341" s="24"/>
      <c r="L341" s="24"/>
      <c r="M341" s="23"/>
      <c r="N341" s="24"/>
      <c r="O341" s="24"/>
      <c r="P341" s="24"/>
      <c r="Q341" s="24"/>
    </row>
    <row r="342" spans="2:17" ht="12.75">
      <c r="B342" s="23"/>
      <c r="C342" s="24"/>
      <c r="E342" s="23"/>
      <c r="G342" s="201"/>
      <c r="H342" s="201"/>
      <c r="J342" s="24"/>
      <c r="L342" s="24"/>
      <c r="M342" s="23"/>
      <c r="N342" s="24"/>
      <c r="O342" s="24"/>
      <c r="P342" s="24"/>
      <c r="Q342" s="24"/>
    </row>
    <row r="343" spans="2:17" ht="12.75">
      <c r="B343" s="23"/>
      <c r="C343" s="24"/>
      <c r="E343" s="23"/>
      <c r="G343" s="201"/>
      <c r="H343" s="201"/>
      <c r="J343" s="24"/>
      <c r="L343" s="24"/>
      <c r="M343" s="23"/>
      <c r="N343" s="24"/>
      <c r="O343" s="24"/>
      <c r="P343" s="24"/>
      <c r="Q343" s="24"/>
    </row>
    <row r="344" spans="2:17" ht="12.75">
      <c r="B344" s="23"/>
      <c r="C344" s="24"/>
      <c r="E344" s="23"/>
      <c r="G344" s="201"/>
      <c r="H344" s="201"/>
      <c r="J344" s="24"/>
      <c r="L344" s="24"/>
      <c r="M344" s="23"/>
      <c r="N344" s="24"/>
      <c r="O344" s="24"/>
      <c r="P344" s="24"/>
      <c r="Q344" s="24"/>
    </row>
    <row r="345" spans="2:17" ht="12.75">
      <c r="B345" s="23"/>
      <c r="C345" s="24"/>
      <c r="E345" s="23"/>
      <c r="G345" s="201"/>
      <c r="H345" s="201"/>
      <c r="J345" s="24"/>
      <c r="L345" s="24"/>
      <c r="M345" s="23"/>
      <c r="N345" s="24"/>
      <c r="O345" s="24"/>
      <c r="P345" s="24"/>
      <c r="Q345" s="24"/>
    </row>
    <row r="346" spans="2:17" ht="12.75">
      <c r="B346" s="23"/>
      <c r="C346" s="24"/>
      <c r="E346" s="23"/>
      <c r="G346" s="201"/>
      <c r="H346" s="201"/>
      <c r="J346" s="24"/>
      <c r="L346" s="24"/>
      <c r="M346" s="23"/>
      <c r="N346" s="24"/>
      <c r="O346" s="24"/>
      <c r="P346" s="24"/>
      <c r="Q346" s="24"/>
    </row>
    <row r="347" spans="2:17" ht="12.75">
      <c r="B347" s="23"/>
      <c r="C347" s="24"/>
      <c r="E347" s="23"/>
      <c r="G347" s="201"/>
      <c r="H347" s="201"/>
      <c r="J347" s="24"/>
      <c r="L347" s="24"/>
      <c r="M347" s="23"/>
      <c r="N347" s="24"/>
      <c r="O347" s="24"/>
      <c r="P347" s="24"/>
      <c r="Q347" s="24"/>
    </row>
    <row r="348" spans="2:17" ht="12.75">
      <c r="B348" s="23"/>
      <c r="C348" s="24"/>
      <c r="E348" s="23"/>
      <c r="G348" s="201"/>
      <c r="H348" s="201"/>
      <c r="J348" s="24"/>
      <c r="L348" s="24"/>
      <c r="M348" s="23"/>
      <c r="N348" s="24"/>
      <c r="O348" s="24"/>
      <c r="P348" s="24"/>
      <c r="Q348" s="24"/>
    </row>
    <row r="349" spans="2:17" ht="12.75">
      <c r="B349" s="23"/>
      <c r="C349" s="24"/>
      <c r="E349" s="23"/>
      <c r="G349" s="201"/>
      <c r="H349" s="201"/>
      <c r="J349" s="24"/>
      <c r="L349" s="24"/>
      <c r="M349" s="23"/>
      <c r="N349" s="24"/>
      <c r="O349" s="24"/>
      <c r="P349" s="24"/>
      <c r="Q349" s="24"/>
    </row>
    <row r="350" spans="2:17" ht="12.75">
      <c r="B350" s="23"/>
      <c r="C350" s="24"/>
      <c r="E350" s="23"/>
      <c r="G350" s="201"/>
      <c r="H350" s="201"/>
      <c r="J350" s="24"/>
      <c r="L350" s="24"/>
      <c r="M350" s="23"/>
      <c r="N350" s="24"/>
      <c r="O350" s="24"/>
      <c r="P350" s="24"/>
      <c r="Q350" s="24"/>
    </row>
    <row r="351" spans="2:17" ht="12.75">
      <c r="B351" s="23"/>
      <c r="C351" s="24"/>
      <c r="E351" s="23"/>
      <c r="G351" s="201"/>
      <c r="H351" s="201"/>
      <c r="J351" s="24"/>
      <c r="L351" s="24"/>
      <c r="M351" s="23"/>
      <c r="N351" s="24"/>
      <c r="O351" s="24"/>
      <c r="P351" s="24"/>
      <c r="Q351" s="24"/>
    </row>
    <row r="352" spans="2:17" ht="12.75">
      <c r="B352" s="23"/>
      <c r="C352" s="24"/>
      <c r="E352" s="23"/>
      <c r="G352" s="201"/>
      <c r="H352" s="201"/>
      <c r="J352" s="24"/>
      <c r="L352" s="24"/>
      <c r="M352" s="23"/>
      <c r="N352" s="24"/>
      <c r="O352" s="24"/>
      <c r="P352" s="24"/>
      <c r="Q352" s="24"/>
    </row>
    <row r="353" spans="2:17" ht="12.75">
      <c r="B353" s="23"/>
      <c r="C353" s="24"/>
      <c r="E353" s="23"/>
      <c r="G353" s="201"/>
      <c r="H353" s="201"/>
      <c r="J353" s="24"/>
      <c r="L353" s="24"/>
      <c r="M353" s="23"/>
      <c r="N353" s="24"/>
      <c r="O353" s="24"/>
      <c r="P353" s="24"/>
      <c r="Q353" s="24"/>
    </row>
    <row r="354" spans="2:17" ht="12.75">
      <c r="B354" s="23"/>
      <c r="C354" s="24"/>
      <c r="E354" s="23"/>
      <c r="G354" s="201"/>
      <c r="H354" s="201"/>
      <c r="J354" s="24"/>
      <c r="L354" s="24"/>
      <c r="M354" s="23"/>
      <c r="N354" s="24"/>
      <c r="O354" s="24"/>
      <c r="P354" s="24"/>
      <c r="Q354" s="24"/>
    </row>
    <row r="355" spans="2:17" ht="12.75">
      <c r="B355" s="23"/>
      <c r="C355" s="24"/>
      <c r="E355" s="23"/>
      <c r="G355" s="201"/>
      <c r="H355" s="201"/>
      <c r="J355" s="24"/>
      <c r="L355" s="24"/>
      <c r="M355" s="23"/>
      <c r="N355" s="24"/>
      <c r="O355" s="24"/>
      <c r="P355" s="24"/>
      <c r="Q355" s="24"/>
    </row>
    <row r="356" spans="2:17" ht="12.75">
      <c r="B356" s="23"/>
      <c r="C356" s="24"/>
      <c r="E356" s="23"/>
      <c r="G356" s="201"/>
      <c r="H356" s="201"/>
      <c r="J356" s="24"/>
      <c r="L356" s="24"/>
      <c r="M356" s="23"/>
      <c r="N356" s="24"/>
      <c r="O356" s="24"/>
      <c r="P356" s="24"/>
      <c r="Q356" s="24"/>
    </row>
    <row r="357" spans="2:17" ht="12.75">
      <c r="B357" s="23"/>
      <c r="C357" s="24"/>
      <c r="E357" s="23"/>
      <c r="G357" s="201"/>
      <c r="H357" s="201"/>
      <c r="J357" s="24"/>
      <c r="L357" s="24"/>
      <c r="M357" s="23"/>
      <c r="N357" s="24"/>
      <c r="O357" s="24"/>
      <c r="P357" s="24"/>
      <c r="Q357" s="24"/>
    </row>
    <row r="358" spans="2:17" ht="12.75">
      <c r="B358" s="23"/>
      <c r="C358" s="24"/>
      <c r="E358" s="23"/>
      <c r="G358" s="201"/>
      <c r="H358" s="201"/>
      <c r="J358" s="24"/>
      <c r="L358" s="24"/>
      <c r="M358" s="23"/>
      <c r="N358" s="24"/>
      <c r="O358" s="24"/>
      <c r="P358" s="24"/>
      <c r="Q358" s="24"/>
    </row>
    <row r="359" spans="2:17" ht="12.75">
      <c r="B359" s="23"/>
      <c r="C359" s="24"/>
      <c r="E359" s="23"/>
      <c r="G359" s="201"/>
      <c r="H359" s="201"/>
      <c r="J359" s="24"/>
      <c r="L359" s="24"/>
      <c r="M359" s="23"/>
      <c r="N359" s="24"/>
      <c r="O359" s="24"/>
      <c r="P359" s="24"/>
      <c r="Q359" s="24"/>
    </row>
    <row r="360" spans="2:17" ht="12.75">
      <c r="B360" s="23"/>
      <c r="C360" s="24"/>
      <c r="E360" s="23"/>
      <c r="G360" s="201"/>
      <c r="H360" s="201"/>
      <c r="J360" s="24"/>
      <c r="L360" s="24"/>
      <c r="M360" s="23"/>
      <c r="N360" s="24"/>
      <c r="O360" s="24"/>
      <c r="P360" s="24"/>
      <c r="Q360" s="24"/>
    </row>
    <row r="361" spans="2:17" ht="12.75">
      <c r="B361" s="23"/>
      <c r="C361" s="24"/>
      <c r="E361" s="23"/>
      <c r="G361" s="201"/>
      <c r="H361" s="201"/>
      <c r="J361" s="24"/>
      <c r="L361" s="24"/>
      <c r="M361" s="23"/>
      <c r="N361" s="24"/>
      <c r="O361" s="24"/>
      <c r="P361" s="24"/>
      <c r="Q361" s="24"/>
    </row>
    <row r="362" spans="2:17" ht="12.75">
      <c r="B362" s="23"/>
      <c r="C362" s="24"/>
      <c r="E362" s="23"/>
      <c r="G362" s="201"/>
      <c r="H362" s="201"/>
      <c r="J362" s="24"/>
      <c r="L362" s="24"/>
      <c r="M362" s="23"/>
      <c r="N362" s="24"/>
      <c r="O362" s="24"/>
      <c r="P362" s="24"/>
      <c r="Q362" s="24"/>
    </row>
    <row r="363" spans="2:17" ht="12.75">
      <c r="B363" s="23"/>
      <c r="C363" s="24"/>
      <c r="E363" s="23"/>
      <c r="G363" s="201"/>
      <c r="H363" s="201"/>
      <c r="J363" s="24"/>
      <c r="L363" s="24"/>
      <c r="M363" s="23"/>
      <c r="N363" s="24"/>
      <c r="O363" s="24"/>
      <c r="P363" s="24"/>
      <c r="Q363" s="24"/>
    </row>
    <row r="364" spans="2:17" ht="12.75">
      <c r="B364" s="23"/>
      <c r="C364" s="24"/>
      <c r="E364" s="23"/>
      <c r="G364" s="201"/>
      <c r="H364" s="201"/>
      <c r="J364" s="24"/>
      <c r="L364" s="24"/>
      <c r="M364" s="23"/>
      <c r="N364" s="24"/>
      <c r="O364" s="24"/>
      <c r="P364" s="24"/>
      <c r="Q364" s="24"/>
    </row>
    <row r="365" spans="2:17" ht="12.75">
      <c r="B365" s="23"/>
      <c r="C365" s="24"/>
      <c r="E365" s="23"/>
      <c r="G365" s="201"/>
      <c r="H365" s="201"/>
      <c r="J365" s="24"/>
      <c r="L365" s="24"/>
      <c r="M365" s="23"/>
      <c r="N365" s="24"/>
      <c r="O365" s="24"/>
      <c r="P365" s="24"/>
      <c r="Q365" s="24"/>
    </row>
    <row r="366" spans="2:17" ht="12.75">
      <c r="B366" s="23"/>
      <c r="C366" s="24"/>
      <c r="E366" s="23"/>
      <c r="G366" s="201"/>
      <c r="H366" s="201"/>
      <c r="J366" s="24"/>
      <c r="L366" s="24"/>
      <c r="M366" s="23"/>
      <c r="N366" s="24"/>
      <c r="O366" s="24"/>
      <c r="P366" s="24"/>
      <c r="Q366" s="24"/>
    </row>
    <row r="367" spans="2:17" ht="12.75">
      <c r="B367" s="23"/>
      <c r="C367" s="24"/>
      <c r="E367" s="23"/>
      <c r="G367" s="201"/>
      <c r="H367" s="201"/>
      <c r="J367" s="24"/>
      <c r="L367" s="24"/>
      <c r="M367" s="23"/>
      <c r="N367" s="24"/>
      <c r="O367" s="24"/>
      <c r="P367" s="24"/>
      <c r="Q367" s="24"/>
    </row>
    <row r="368" spans="2:17" ht="12.75">
      <c r="B368" s="23"/>
      <c r="C368" s="24"/>
      <c r="E368" s="23"/>
      <c r="G368" s="201"/>
      <c r="H368" s="201"/>
      <c r="J368" s="24"/>
      <c r="L368" s="24"/>
      <c r="M368" s="23"/>
      <c r="N368" s="24"/>
      <c r="O368" s="24"/>
      <c r="P368" s="24"/>
      <c r="Q368" s="24"/>
    </row>
    <row r="369" spans="2:17" ht="12.75">
      <c r="B369" s="23"/>
      <c r="C369" s="24"/>
      <c r="E369" s="23"/>
      <c r="G369" s="201"/>
      <c r="H369" s="201"/>
      <c r="J369" s="24"/>
      <c r="L369" s="24"/>
      <c r="M369" s="23"/>
      <c r="N369" s="24"/>
      <c r="O369" s="24"/>
      <c r="P369" s="24"/>
      <c r="Q369" s="24"/>
    </row>
    <row r="370" spans="2:17" ht="12.75">
      <c r="B370" s="23"/>
      <c r="C370" s="24"/>
      <c r="E370" s="23"/>
      <c r="G370" s="201"/>
      <c r="H370" s="201"/>
      <c r="J370" s="24"/>
      <c r="L370" s="24"/>
      <c r="M370" s="23"/>
      <c r="N370" s="24"/>
      <c r="O370" s="24"/>
      <c r="P370" s="24"/>
      <c r="Q370" s="24"/>
    </row>
    <row r="371" spans="2:17" ht="12.75">
      <c r="B371" s="23"/>
      <c r="C371" s="24"/>
      <c r="E371" s="23"/>
      <c r="G371" s="201"/>
      <c r="H371" s="201"/>
      <c r="J371" s="24"/>
      <c r="L371" s="24"/>
      <c r="M371" s="23"/>
      <c r="N371" s="24"/>
      <c r="O371" s="24"/>
      <c r="P371" s="24"/>
      <c r="Q371" s="24"/>
    </row>
    <row r="372" spans="2:17" ht="12.75">
      <c r="B372" s="23"/>
      <c r="C372" s="24"/>
      <c r="E372" s="23"/>
      <c r="G372" s="201"/>
      <c r="H372" s="201"/>
      <c r="J372" s="24"/>
      <c r="L372" s="24"/>
      <c r="M372" s="23"/>
      <c r="N372" s="24"/>
      <c r="O372" s="24"/>
      <c r="P372" s="24"/>
      <c r="Q372" s="24"/>
    </row>
    <row r="373" spans="2:17" ht="12.75">
      <c r="B373" s="23"/>
      <c r="C373" s="24"/>
      <c r="E373" s="23"/>
      <c r="G373" s="201"/>
      <c r="H373" s="201"/>
      <c r="J373" s="24"/>
      <c r="L373" s="24"/>
      <c r="M373" s="23"/>
      <c r="N373" s="24"/>
      <c r="O373" s="24"/>
      <c r="P373" s="24"/>
      <c r="Q373" s="24"/>
    </row>
    <row r="374" spans="2:17" ht="12.75">
      <c r="B374" s="23"/>
      <c r="C374" s="24"/>
      <c r="E374" s="23"/>
      <c r="G374" s="201"/>
      <c r="H374" s="201"/>
      <c r="J374" s="24"/>
      <c r="L374" s="24"/>
      <c r="M374" s="23"/>
      <c r="N374" s="24"/>
      <c r="O374" s="24"/>
      <c r="P374" s="24"/>
      <c r="Q374" s="24"/>
    </row>
    <row r="375" spans="2:17" ht="12.75">
      <c r="B375" s="23"/>
      <c r="C375" s="24"/>
      <c r="E375" s="23"/>
      <c r="G375" s="201"/>
      <c r="H375" s="201"/>
      <c r="J375" s="24"/>
      <c r="L375" s="24"/>
      <c r="M375" s="23"/>
      <c r="N375" s="24"/>
      <c r="O375" s="24"/>
      <c r="P375" s="24"/>
      <c r="Q375" s="24"/>
    </row>
    <row r="376" spans="2:17" ht="12.75">
      <c r="B376" s="23"/>
      <c r="C376" s="24"/>
      <c r="E376" s="23"/>
      <c r="G376" s="201"/>
      <c r="H376" s="201"/>
      <c r="J376" s="24"/>
      <c r="L376" s="24"/>
      <c r="M376" s="23"/>
      <c r="N376" s="24"/>
      <c r="O376" s="24"/>
      <c r="P376" s="24"/>
      <c r="Q376" s="24"/>
    </row>
    <row r="377" spans="2:17" ht="12.75">
      <c r="B377" s="23"/>
      <c r="C377" s="24"/>
      <c r="E377" s="23"/>
      <c r="G377" s="201"/>
      <c r="H377" s="201"/>
      <c r="J377" s="24"/>
      <c r="L377" s="24"/>
      <c r="M377" s="23"/>
      <c r="N377" s="24"/>
      <c r="O377" s="24"/>
      <c r="P377" s="24"/>
      <c r="Q377" s="24"/>
    </row>
    <row r="378" spans="2:17" ht="12.75">
      <c r="B378" s="23"/>
      <c r="C378" s="24"/>
      <c r="E378" s="23"/>
      <c r="G378" s="201"/>
      <c r="H378" s="201"/>
      <c r="J378" s="24"/>
      <c r="L378" s="24"/>
      <c r="M378" s="23"/>
      <c r="N378" s="24"/>
      <c r="O378" s="24"/>
      <c r="P378" s="24"/>
      <c r="Q378" s="24"/>
    </row>
    <row r="379" spans="2:17" ht="12.75">
      <c r="B379" s="23"/>
      <c r="C379" s="24"/>
      <c r="E379" s="23"/>
      <c r="G379" s="201"/>
      <c r="H379" s="201"/>
      <c r="J379" s="24"/>
      <c r="L379" s="24"/>
      <c r="M379" s="23"/>
      <c r="N379" s="24"/>
      <c r="O379" s="24"/>
      <c r="P379" s="24"/>
      <c r="Q379" s="24"/>
    </row>
    <row r="380" spans="2:17" ht="12.75">
      <c r="B380" s="23"/>
      <c r="C380" s="24"/>
      <c r="E380" s="23"/>
      <c r="G380" s="201"/>
      <c r="H380" s="201"/>
      <c r="J380" s="24"/>
      <c r="L380" s="24"/>
      <c r="M380" s="23"/>
      <c r="N380" s="24"/>
      <c r="O380" s="24"/>
      <c r="P380" s="24"/>
      <c r="Q380" s="24"/>
    </row>
    <row r="381" spans="2:17" ht="12.75">
      <c r="B381" s="23"/>
      <c r="C381" s="24"/>
      <c r="E381" s="23"/>
      <c r="G381" s="201"/>
      <c r="H381" s="201"/>
      <c r="J381" s="24"/>
      <c r="L381" s="24"/>
      <c r="M381" s="23"/>
      <c r="N381" s="24"/>
      <c r="O381" s="24"/>
      <c r="P381" s="24"/>
      <c r="Q381" s="24"/>
    </row>
    <row r="382" spans="2:17" ht="12.75">
      <c r="B382" s="23"/>
      <c r="C382" s="24"/>
      <c r="E382" s="23"/>
      <c r="G382" s="201"/>
      <c r="H382" s="201"/>
      <c r="J382" s="24"/>
      <c r="L382" s="24"/>
      <c r="M382" s="23"/>
      <c r="N382" s="24"/>
      <c r="O382" s="24"/>
      <c r="P382" s="24"/>
      <c r="Q382" s="24"/>
    </row>
    <row r="383" spans="2:17" ht="12.75">
      <c r="B383" s="23"/>
      <c r="C383" s="24"/>
      <c r="E383" s="23"/>
      <c r="G383" s="201"/>
      <c r="H383" s="201"/>
      <c r="J383" s="24"/>
      <c r="L383" s="24"/>
      <c r="M383" s="23"/>
      <c r="N383" s="24"/>
      <c r="O383" s="24"/>
      <c r="P383" s="24"/>
      <c r="Q383" s="24"/>
    </row>
    <row r="384" spans="2:17" ht="12.75">
      <c r="B384" s="23"/>
      <c r="C384" s="24"/>
      <c r="E384" s="23"/>
      <c r="G384" s="201"/>
      <c r="H384" s="201"/>
      <c r="J384" s="24"/>
      <c r="L384" s="24"/>
      <c r="M384" s="23"/>
      <c r="N384" s="24"/>
      <c r="O384" s="24"/>
      <c r="P384" s="24"/>
      <c r="Q384" s="24"/>
    </row>
    <row r="385" spans="2:17" ht="12.75">
      <c r="B385" s="23"/>
      <c r="C385" s="24"/>
      <c r="E385" s="23"/>
      <c r="G385" s="201"/>
      <c r="H385" s="201"/>
      <c r="J385" s="24"/>
      <c r="L385" s="24"/>
      <c r="M385" s="23"/>
      <c r="N385" s="24"/>
      <c r="O385" s="24"/>
      <c r="P385" s="24"/>
      <c r="Q385" s="24"/>
    </row>
    <row r="386" spans="2:17" ht="12.75">
      <c r="B386" s="23"/>
      <c r="C386" s="24"/>
      <c r="E386" s="23"/>
      <c r="G386" s="201"/>
      <c r="H386" s="201"/>
      <c r="J386" s="24"/>
      <c r="L386" s="24"/>
      <c r="M386" s="23"/>
      <c r="N386" s="24"/>
      <c r="O386" s="24"/>
      <c r="P386" s="24"/>
      <c r="Q386" s="24"/>
    </row>
    <row r="387" spans="2:17" ht="12.75">
      <c r="B387" s="23"/>
      <c r="C387" s="24"/>
      <c r="E387" s="23"/>
      <c r="G387" s="201"/>
      <c r="H387" s="201"/>
      <c r="J387" s="24"/>
      <c r="L387" s="24"/>
      <c r="M387" s="23"/>
      <c r="N387" s="24"/>
      <c r="O387" s="24"/>
      <c r="P387" s="24"/>
      <c r="Q387" s="24"/>
    </row>
    <row r="388" spans="2:17" ht="12.75">
      <c r="B388" s="23"/>
      <c r="C388" s="24"/>
      <c r="E388" s="23"/>
      <c r="G388" s="201"/>
      <c r="H388" s="201"/>
      <c r="J388" s="24"/>
      <c r="L388" s="24"/>
      <c r="M388" s="23"/>
      <c r="N388" s="24"/>
      <c r="O388" s="24"/>
      <c r="P388" s="24"/>
      <c r="Q388" s="24"/>
    </row>
    <row r="389" spans="2:17" ht="12.75">
      <c r="B389" s="23"/>
      <c r="C389" s="24"/>
      <c r="E389" s="23"/>
      <c r="G389" s="201"/>
      <c r="H389" s="201"/>
      <c r="J389" s="24"/>
      <c r="L389" s="24"/>
      <c r="M389" s="23"/>
      <c r="N389" s="24"/>
      <c r="O389" s="24"/>
      <c r="P389" s="24"/>
      <c r="Q389" s="24"/>
    </row>
    <row r="390" spans="2:17" ht="12.75">
      <c r="B390" s="23"/>
      <c r="C390" s="24"/>
      <c r="E390" s="23"/>
      <c r="G390" s="201"/>
      <c r="H390" s="201"/>
      <c r="J390" s="24"/>
      <c r="L390" s="24"/>
      <c r="M390" s="23"/>
      <c r="N390" s="24"/>
      <c r="O390" s="24"/>
      <c r="P390" s="24"/>
      <c r="Q390" s="24"/>
    </row>
    <row r="391" spans="2:17" ht="12.75">
      <c r="B391" s="23"/>
      <c r="C391" s="24"/>
      <c r="E391" s="23"/>
      <c r="G391" s="201"/>
      <c r="H391" s="201"/>
      <c r="J391" s="24"/>
      <c r="L391" s="24"/>
      <c r="M391" s="23"/>
      <c r="N391" s="24"/>
      <c r="O391" s="24"/>
      <c r="P391" s="24"/>
      <c r="Q391" s="24"/>
    </row>
    <row r="392" spans="2:17" ht="12.75">
      <c r="B392" s="23"/>
      <c r="C392" s="24"/>
      <c r="E392" s="23"/>
      <c r="G392" s="201"/>
      <c r="H392" s="201"/>
      <c r="J392" s="24"/>
      <c r="L392" s="24"/>
      <c r="M392" s="23"/>
      <c r="N392" s="24"/>
      <c r="O392" s="24"/>
      <c r="P392" s="24"/>
      <c r="Q392" s="24"/>
    </row>
    <row r="393" spans="2:17" ht="12.75">
      <c r="B393" s="23"/>
      <c r="C393" s="24"/>
      <c r="E393" s="23"/>
      <c r="G393" s="201"/>
      <c r="H393" s="201"/>
      <c r="J393" s="24"/>
      <c r="L393" s="24"/>
      <c r="M393" s="23"/>
      <c r="N393" s="24"/>
      <c r="O393" s="24"/>
      <c r="P393" s="24"/>
      <c r="Q393" s="24"/>
    </row>
    <row r="394" spans="2:17" ht="12.75">
      <c r="B394" s="23"/>
      <c r="C394" s="24"/>
      <c r="E394" s="23"/>
      <c r="G394" s="201"/>
      <c r="H394" s="201"/>
      <c r="J394" s="24"/>
      <c r="L394" s="24"/>
      <c r="M394" s="23"/>
      <c r="N394" s="24"/>
      <c r="O394" s="24"/>
      <c r="P394" s="24"/>
      <c r="Q394" s="24"/>
    </row>
    <row r="395" spans="2:17" ht="12.75">
      <c r="B395" s="23"/>
      <c r="C395" s="24"/>
      <c r="E395" s="23"/>
      <c r="G395" s="201"/>
      <c r="H395" s="201"/>
      <c r="J395" s="24"/>
      <c r="L395" s="24"/>
      <c r="M395" s="23"/>
      <c r="N395" s="24"/>
      <c r="O395" s="24"/>
      <c r="P395" s="24"/>
      <c r="Q395" s="24"/>
    </row>
    <row r="396" spans="2:17" ht="12.75">
      <c r="B396" s="23"/>
      <c r="C396" s="24"/>
      <c r="E396" s="23"/>
      <c r="G396" s="201"/>
      <c r="H396" s="201"/>
      <c r="J396" s="24"/>
      <c r="L396" s="24"/>
      <c r="M396" s="23"/>
      <c r="N396" s="24"/>
      <c r="O396" s="24"/>
      <c r="P396" s="24"/>
      <c r="Q396" s="24"/>
    </row>
    <row r="397" spans="2:17" ht="12.75">
      <c r="B397" s="23"/>
      <c r="C397" s="24"/>
      <c r="E397" s="23"/>
      <c r="G397" s="201"/>
      <c r="H397" s="201"/>
      <c r="J397" s="24"/>
      <c r="L397" s="24"/>
      <c r="M397" s="23"/>
      <c r="N397" s="24"/>
      <c r="O397" s="24"/>
      <c r="P397" s="24"/>
      <c r="Q397" s="24"/>
    </row>
    <row r="398" spans="2:17" ht="12.75">
      <c r="B398" s="23"/>
      <c r="C398" s="24"/>
      <c r="E398" s="23"/>
      <c r="G398" s="201"/>
      <c r="H398" s="201"/>
      <c r="J398" s="24"/>
      <c r="L398" s="24"/>
      <c r="M398" s="23"/>
      <c r="N398" s="24"/>
      <c r="O398" s="24"/>
      <c r="P398" s="24"/>
      <c r="Q398" s="24"/>
    </row>
    <row r="399" spans="2:17" ht="12.75">
      <c r="B399" s="23"/>
      <c r="C399" s="24"/>
      <c r="E399" s="23"/>
      <c r="G399" s="201"/>
      <c r="H399" s="201"/>
      <c r="J399" s="24"/>
      <c r="L399" s="24"/>
      <c r="M399" s="23"/>
      <c r="N399" s="24"/>
      <c r="O399" s="24"/>
      <c r="P399" s="24"/>
      <c r="Q399" s="24"/>
    </row>
    <row r="400" spans="2:17" ht="12.75">
      <c r="B400" s="23"/>
      <c r="C400" s="24"/>
      <c r="E400" s="23"/>
      <c r="G400" s="201"/>
      <c r="H400" s="201"/>
      <c r="J400" s="24"/>
      <c r="L400" s="24"/>
      <c r="M400" s="23"/>
      <c r="N400" s="24"/>
      <c r="O400" s="24"/>
      <c r="P400" s="24"/>
      <c r="Q400" s="24"/>
    </row>
    <row r="401" spans="2:17" ht="12.75">
      <c r="B401" s="23"/>
      <c r="C401" s="24"/>
      <c r="E401" s="23"/>
      <c r="G401" s="201"/>
      <c r="H401" s="201"/>
      <c r="J401" s="24"/>
      <c r="L401" s="24"/>
      <c r="M401" s="23"/>
      <c r="N401" s="24"/>
      <c r="O401" s="24"/>
      <c r="P401" s="24"/>
      <c r="Q401" s="24"/>
    </row>
    <row r="402" spans="2:17" ht="12.75">
      <c r="B402" s="23"/>
      <c r="C402" s="24"/>
      <c r="E402" s="23"/>
      <c r="G402" s="201"/>
      <c r="H402" s="201"/>
      <c r="J402" s="24"/>
      <c r="L402" s="24"/>
      <c r="M402" s="23"/>
      <c r="N402" s="24"/>
      <c r="O402" s="24"/>
      <c r="P402" s="24"/>
      <c r="Q402" s="24"/>
    </row>
    <row r="403" spans="2:17" ht="12.75">
      <c r="B403" s="23"/>
      <c r="C403" s="24"/>
      <c r="E403" s="23"/>
      <c r="G403" s="201"/>
      <c r="H403" s="201"/>
      <c r="J403" s="24"/>
      <c r="L403" s="24"/>
      <c r="M403" s="23"/>
      <c r="N403" s="24"/>
      <c r="O403" s="24"/>
      <c r="P403" s="24"/>
      <c r="Q403" s="24"/>
    </row>
    <row r="404" spans="2:17" ht="12.75">
      <c r="B404" s="23"/>
      <c r="C404" s="24"/>
      <c r="E404" s="23"/>
      <c r="G404" s="201"/>
      <c r="H404" s="201"/>
      <c r="J404" s="24"/>
      <c r="L404" s="24"/>
      <c r="M404" s="23"/>
      <c r="N404" s="24"/>
      <c r="O404" s="24"/>
      <c r="P404" s="24"/>
      <c r="Q404" s="24"/>
    </row>
    <row r="405" spans="2:17" ht="12.75">
      <c r="B405" s="23"/>
      <c r="C405" s="24"/>
      <c r="E405" s="23"/>
      <c r="G405" s="201"/>
      <c r="H405" s="201"/>
      <c r="J405" s="24"/>
      <c r="L405" s="24"/>
      <c r="M405" s="23"/>
      <c r="N405" s="24"/>
      <c r="O405" s="24"/>
      <c r="P405" s="24"/>
      <c r="Q405" s="24"/>
    </row>
    <row r="406" spans="2:17" ht="12.75">
      <c r="B406" s="23"/>
      <c r="C406" s="24"/>
      <c r="E406" s="23"/>
      <c r="G406" s="201"/>
      <c r="H406" s="201"/>
      <c r="J406" s="24"/>
      <c r="L406" s="24"/>
      <c r="M406" s="23"/>
      <c r="N406" s="24"/>
      <c r="O406" s="24"/>
      <c r="P406" s="24"/>
      <c r="Q406" s="24"/>
    </row>
    <row r="407" spans="2:17" ht="12.75">
      <c r="B407" s="23"/>
      <c r="C407" s="24"/>
      <c r="E407" s="23"/>
      <c r="G407" s="201"/>
      <c r="H407" s="201"/>
      <c r="J407" s="24"/>
      <c r="L407" s="24"/>
      <c r="M407" s="23"/>
      <c r="N407" s="24"/>
      <c r="O407" s="24"/>
      <c r="P407" s="24"/>
      <c r="Q407" s="24"/>
    </row>
    <row r="408" spans="2:17" ht="12.75">
      <c r="B408" s="23"/>
      <c r="C408" s="24"/>
      <c r="E408" s="23"/>
      <c r="G408" s="201"/>
      <c r="H408" s="201"/>
      <c r="J408" s="24"/>
      <c r="L408" s="24"/>
      <c r="M408" s="23"/>
      <c r="N408" s="24"/>
      <c r="O408" s="24"/>
      <c r="P408" s="24"/>
      <c r="Q408" s="24"/>
    </row>
    <row r="409" spans="2:17" ht="12.75">
      <c r="B409" s="23"/>
      <c r="C409" s="24"/>
      <c r="E409" s="23"/>
      <c r="G409" s="201"/>
      <c r="H409" s="201"/>
      <c r="J409" s="24"/>
      <c r="L409" s="24"/>
      <c r="M409" s="23"/>
      <c r="N409" s="24"/>
      <c r="O409" s="24"/>
      <c r="P409" s="24"/>
      <c r="Q409" s="24"/>
    </row>
    <row r="410" spans="2:17" ht="12.75">
      <c r="B410" s="23"/>
      <c r="C410" s="24"/>
      <c r="E410" s="23"/>
      <c r="G410" s="201"/>
      <c r="H410" s="201"/>
      <c r="J410" s="24"/>
      <c r="L410" s="24"/>
      <c r="M410" s="23"/>
      <c r="N410" s="24"/>
      <c r="O410" s="24"/>
      <c r="P410" s="24"/>
      <c r="Q410" s="24"/>
    </row>
    <row r="411" spans="2:17" ht="12.75">
      <c r="B411" s="23"/>
      <c r="C411" s="24"/>
      <c r="E411" s="23"/>
      <c r="G411" s="201"/>
      <c r="H411" s="201"/>
      <c r="J411" s="24"/>
      <c r="L411" s="24"/>
      <c r="M411" s="23"/>
      <c r="N411" s="24"/>
      <c r="O411" s="24"/>
      <c r="P411" s="24"/>
      <c r="Q411" s="24"/>
    </row>
    <row r="412" spans="2:17" ht="12.75">
      <c r="B412" s="23"/>
      <c r="C412" s="24"/>
      <c r="E412" s="23"/>
      <c r="G412" s="201"/>
      <c r="H412" s="201"/>
      <c r="J412" s="24"/>
      <c r="L412" s="24"/>
      <c r="M412" s="23"/>
      <c r="N412" s="24"/>
      <c r="O412" s="24"/>
      <c r="P412" s="24"/>
      <c r="Q412" s="24"/>
    </row>
    <row r="413" spans="2:17" ht="12.75">
      <c r="B413" s="23"/>
      <c r="C413" s="24"/>
      <c r="E413" s="23"/>
      <c r="G413" s="201"/>
      <c r="H413" s="201"/>
      <c r="J413" s="24"/>
      <c r="L413" s="24"/>
      <c r="M413" s="23"/>
      <c r="N413" s="24"/>
      <c r="O413" s="24"/>
      <c r="P413" s="24"/>
      <c r="Q413" s="24"/>
    </row>
    <row r="414" spans="2:17" ht="12.75">
      <c r="B414" s="23"/>
      <c r="C414" s="24"/>
      <c r="E414" s="23"/>
      <c r="G414" s="201"/>
      <c r="H414" s="201"/>
      <c r="J414" s="24"/>
      <c r="L414" s="24"/>
      <c r="M414" s="23"/>
      <c r="N414" s="24"/>
      <c r="O414" s="24"/>
      <c r="P414" s="24"/>
      <c r="Q414" s="24"/>
    </row>
    <row r="415" spans="2:17" ht="12.75">
      <c r="B415" s="23"/>
      <c r="C415" s="24"/>
      <c r="E415" s="23"/>
      <c r="G415" s="201"/>
      <c r="H415" s="201"/>
      <c r="J415" s="24"/>
      <c r="L415" s="24"/>
      <c r="M415" s="23"/>
      <c r="N415" s="24"/>
      <c r="O415" s="24"/>
      <c r="P415" s="24"/>
      <c r="Q415" s="24"/>
    </row>
    <row r="416" spans="2:17" ht="12.75">
      <c r="B416" s="23"/>
      <c r="C416" s="24"/>
      <c r="E416" s="23"/>
      <c r="G416" s="201"/>
      <c r="H416" s="201"/>
      <c r="J416" s="24"/>
      <c r="L416" s="24"/>
      <c r="M416" s="23"/>
      <c r="N416" s="24"/>
      <c r="O416" s="24"/>
      <c r="P416" s="24"/>
      <c r="Q416" s="24"/>
    </row>
    <row r="417" spans="2:17" ht="12.75">
      <c r="B417" s="23"/>
      <c r="C417" s="24"/>
      <c r="E417" s="23"/>
      <c r="G417" s="201"/>
      <c r="H417" s="201"/>
      <c r="J417" s="24"/>
      <c r="L417" s="24"/>
      <c r="M417" s="23"/>
      <c r="N417" s="24"/>
      <c r="O417" s="24"/>
      <c r="P417" s="24"/>
      <c r="Q417" s="24"/>
    </row>
    <row r="418" spans="2:17" ht="12.75">
      <c r="B418" s="23"/>
      <c r="C418" s="24"/>
      <c r="E418" s="23"/>
      <c r="G418" s="201"/>
      <c r="H418" s="201"/>
      <c r="J418" s="24"/>
      <c r="L418" s="24"/>
      <c r="M418" s="23"/>
      <c r="N418" s="24"/>
      <c r="O418" s="24"/>
      <c r="P418" s="24"/>
      <c r="Q418" s="24"/>
    </row>
    <row r="419" spans="2:17" ht="12.75">
      <c r="B419" s="23"/>
      <c r="C419" s="24"/>
      <c r="E419" s="23"/>
      <c r="G419" s="201"/>
      <c r="H419" s="201"/>
      <c r="J419" s="24"/>
      <c r="L419" s="24"/>
      <c r="M419" s="23"/>
      <c r="N419" s="24"/>
      <c r="O419" s="24"/>
      <c r="P419" s="24"/>
      <c r="Q419" s="24"/>
    </row>
    <row r="420" spans="2:17" ht="12.75">
      <c r="B420" s="23"/>
      <c r="C420" s="24"/>
      <c r="E420" s="23"/>
      <c r="G420" s="201"/>
      <c r="H420" s="201"/>
      <c r="J420" s="24"/>
      <c r="L420" s="24"/>
      <c r="M420" s="23"/>
      <c r="N420" s="24"/>
      <c r="O420" s="24"/>
      <c r="P420" s="24"/>
      <c r="Q420" s="24"/>
    </row>
    <row r="421" spans="2:17" ht="12.75">
      <c r="B421" s="23"/>
      <c r="C421" s="24"/>
      <c r="E421" s="23"/>
      <c r="G421" s="201"/>
      <c r="H421" s="201"/>
      <c r="J421" s="24"/>
      <c r="L421" s="24"/>
      <c r="M421" s="23"/>
      <c r="N421" s="24"/>
      <c r="O421" s="24"/>
      <c r="P421" s="24"/>
      <c r="Q421" s="24"/>
    </row>
    <row r="422" spans="2:17" ht="12.75">
      <c r="B422" s="23"/>
      <c r="C422" s="24"/>
      <c r="E422" s="23"/>
      <c r="G422" s="201"/>
      <c r="H422" s="201"/>
      <c r="J422" s="24"/>
      <c r="L422" s="24"/>
      <c r="M422" s="23"/>
      <c r="N422" s="24"/>
      <c r="O422" s="24"/>
      <c r="P422" s="24"/>
      <c r="Q422" s="24"/>
    </row>
    <row r="423" spans="2:17" ht="12.75">
      <c r="B423" s="23"/>
      <c r="C423" s="24"/>
      <c r="E423" s="23"/>
      <c r="G423" s="201"/>
      <c r="H423" s="201"/>
      <c r="J423" s="24"/>
      <c r="L423" s="24"/>
      <c r="M423" s="23"/>
      <c r="N423" s="24"/>
      <c r="O423" s="24"/>
      <c r="P423" s="24"/>
      <c r="Q423" s="24"/>
    </row>
    <row r="424" spans="2:17" ht="12.75">
      <c r="B424" s="23"/>
      <c r="C424" s="24"/>
      <c r="E424" s="23"/>
      <c r="G424" s="201"/>
      <c r="H424" s="201"/>
      <c r="J424" s="24"/>
      <c r="L424" s="24"/>
      <c r="M424" s="23"/>
      <c r="N424" s="24"/>
      <c r="O424" s="24"/>
      <c r="P424" s="24"/>
      <c r="Q424" s="24"/>
    </row>
    <row r="425" spans="2:17" ht="12.75">
      <c r="B425" s="23"/>
      <c r="C425" s="24"/>
      <c r="E425" s="23"/>
      <c r="G425" s="201"/>
      <c r="H425" s="201"/>
      <c r="J425" s="24"/>
      <c r="L425" s="24"/>
      <c r="M425" s="23"/>
      <c r="N425" s="24"/>
      <c r="O425" s="24"/>
      <c r="P425" s="24"/>
      <c r="Q425" s="24"/>
    </row>
    <row r="426" spans="2:17" ht="12.75">
      <c r="B426" s="23"/>
      <c r="C426" s="24"/>
      <c r="E426" s="23"/>
      <c r="G426" s="201"/>
      <c r="H426" s="201"/>
      <c r="J426" s="24"/>
      <c r="L426" s="24"/>
      <c r="M426" s="23"/>
      <c r="N426" s="24"/>
      <c r="O426" s="24"/>
      <c r="P426" s="24"/>
      <c r="Q426" s="24"/>
    </row>
    <row r="427" spans="2:17" ht="12.75">
      <c r="B427" s="23"/>
      <c r="C427" s="24"/>
      <c r="E427" s="23"/>
      <c r="G427" s="201"/>
      <c r="H427" s="201"/>
      <c r="J427" s="24"/>
      <c r="L427" s="24"/>
      <c r="M427" s="23"/>
      <c r="N427" s="24"/>
      <c r="O427" s="24"/>
      <c r="P427" s="24"/>
      <c r="Q427" s="24"/>
    </row>
    <row r="428" spans="2:17" ht="12.75">
      <c r="B428" s="23"/>
      <c r="C428" s="24"/>
      <c r="E428" s="23"/>
      <c r="G428" s="201"/>
      <c r="H428" s="201"/>
      <c r="J428" s="24"/>
      <c r="L428" s="24"/>
      <c r="M428" s="23"/>
      <c r="N428" s="24"/>
      <c r="O428" s="24"/>
      <c r="P428" s="24"/>
      <c r="Q428" s="24"/>
    </row>
    <row r="429" spans="2:17" ht="12.75">
      <c r="B429" s="23"/>
      <c r="C429" s="24"/>
      <c r="E429" s="23"/>
      <c r="G429" s="201"/>
      <c r="H429" s="201"/>
      <c r="J429" s="24"/>
      <c r="L429" s="24"/>
      <c r="M429" s="23"/>
      <c r="N429" s="24"/>
      <c r="O429" s="24"/>
      <c r="P429" s="24"/>
      <c r="Q429" s="24"/>
    </row>
    <row r="430" spans="2:17" ht="12.75">
      <c r="B430" s="23"/>
      <c r="C430" s="24"/>
      <c r="E430" s="23"/>
      <c r="G430" s="201"/>
      <c r="H430" s="201"/>
      <c r="J430" s="24"/>
      <c r="L430" s="24"/>
      <c r="M430" s="23"/>
      <c r="N430" s="24"/>
      <c r="O430" s="24"/>
      <c r="P430" s="24"/>
      <c r="Q430" s="24"/>
    </row>
    <row r="431" spans="2:17" ht="12.75">
      <c r="B431" s="23"/>
      <c r="C431" s="24"/>
      <c r="E431" s="23"/>
      <c r="G431" s="201"/>
      <c r="H431" s="201"/>
      <c r="J431" s="24"/>
      <c r="L431" s="24"/>
      <c r="M431" s="23"/>
      <c r="N431" s="24"/>
      <c r="O431" s="24"/>
      <c r="P431" s="24"/>
      <c r="Q431" s="24"/>
    </row>
    <row r="432" spans="2:17" ht="12.75">
      <c r="B432" s="23"/>
      <c r="C432" s="24"/>
      <c r="E432" s="23"/>
      <c r="G432" s="201"/>
      <c r="H432" s="201"/>
      <c r="J432" s="24"/>
      <c r="L432" s="24"/>
      <c r="M432" s="23"/>
      <c r="N432" s="24"/>
      <c r="O432" s="24"/>
      <c r="P432" s="24"/>
      <c r="Q432" s="24"/>
    </row>
    <row r="433" spans="2:17" ht="12.75">
      <c r="B433" s="23"/>
      <c r="C433" s="24"/>
      <c r="E433" s="23"/>
      <c r="G433" s="201"/>
      <c r="H433" s="201"/>
      <c r="J433" s="24"/>
      <c r="L433" s="24"/>
      <c r="M433" s="23"/>
      <c r="N433" s="24"/>
      <c r="O433" s="24"/>
      <c r="P433" s="24"/>
      <c r="Q433" s="24"/>
    </row>
    <row r="434" spans="2:17" ht="12.75">
      <c r="B434" s="23"/>
      <c r="C434" s="24"/>
      <c r="E434" s="23"/>
      <c r="G434" s="201"/>
      <c r="H434" s="201"/>
      <c r="J434" s="24"/>
      <c r="L434" s="24"/>
      <c r="M434" s="23"/>
      <c r="N434" s="24"/>
      <c r="O434" s="24"/>
      <c r="P434" s="24"/>
      <c r="Q434" s="24"/>
    </row>
    <row r="435" spans="2:17" ht="12.75">
      <c r="B435" s="23"/>
      <c r="C435" s="24"/>
      <c r="E435" s="23"/>
      <c r="G435" s="201"/>
      <c r="H435" s="201"/>
      <c r="J435" s="24"/>
      <c r="L435" s="24"/>
      <c r="M435" s="23"/>
      <c r="N435" s="24"/>
      <c r="O435" s="24"/>
      <c r="P435" s="24"/>
      <c r="Q435" s="24"/>
    </row>
    <row r="436" spans="2:17" ht="12.75">
      <c r="B436" s="23"/>
      <c r="C436" s="24"/>
      <c r="E436" s="23"/>
      <c r="G436" s="201"/>
      <c r="H436" s="201"/>
      <c r="J436" s="24"/>
      <c r="L436" s="24"/>
      <c r="M436" s="23"/>
      <c r="N436" s="24"/>
      <c r="O436" s="24"/>
      <c r="P436" s="24"/>
      <c r="Q436" s="24"/>
    </row>
    <row r="437" spans="2:17" ht="12.75">
      <c r="B437" s="23"/>
      <c r="C437" s="24"/>
      <c r="E437" s="23"/>
      <c r="G437" s="201"/>
      <c r="H437" s="201"/>
      <c r="J437" s="24"/>
      <c r="L437" s="24"/>
      <c r="M437" s="23"/>
      <c r="N437" s="24"/>
      <c r="O437" s="24"/>
      <c r="P437" s="24"/>
      <c r="Q437" s="24"/>
    </row>
    <row r="438" spans="2:17" ht="12.75">
      <c r="B438" s="23"/>
      <c r="C438" s="24"/>
      <c r="E438" s="23"/>
      <c r="G438" s="201"/>
      <c r="H438" s="201"/>
      <c r="J438" s="24"/>
      <c r="L438" s="24"/>
      <c r="M438" s="23"/>
      <c r="N438" s="24"/>
      <c r="O438" s="24"/>
      <c r="P438" s="24"/>
      <c r="Q438" s="24"/>
    </row>
    <row r="439" spans="2:17" ht="12.75">
      <c r="B439" s="23"/>
      <c r="C439" s="24"/>
      <c r="E439" s="23"/>
      <c r="G439" s="201"/>
      <c r="H439" s="201"/>
      <c r="J439" s="24"/>
      <c r="L439" s="24"/>
      <c r="M439" s="23"/>
      <c r="N439" s="24"/>
      <c r="O439" s="24"/>
      <c r="P439" s="24"/>
      <c r="Q439" s="24"/>
    </row>
    <row r="440" spans="2:17" ht="12.75">
      <c r="B440" s="23"/>
      <c r="C440" s="24"/>
      <c r="E440" s="23"/>
      <c r="G440" s="201"/>
      <c r="H440" s="201"/>
      <c r="J440" s="24"/>
      <c r="L440" s="24"/>
      <c r="M440" s="23"/>
      <c r="N440" s="24"/>
      <c r="O440" s="24"/>
      <c r="P440" s="24"/>
      <c r="Q440" s="24"/>
    </row>
    <row r="441" spans="2:17" ht="12.75">
      <c r="B441" s="23"/>
      <c r="C441" s="24"/>
      <c r="E441" s="23"/>
      <c r="G441" s="201"/>
      <c r="H441" s="201"/>
      <c r="J441" s="24"/>
      <c r="L441" s="24"/>
      <c r="M441" s="23"/>
      <c r="N441" s="24"/>
      <c r="O441" s="24"/>
      <c r="P441" s="24"/>
      <c r="Q441" s="24"/>
    </row>
    <row r="442" spans="2:17" ht="12.75">
      <c r="B442" s="23"/>
      <c r="C442" s="24"/>
      <c r="E442" s="23"/>
      <c r="G442" s="201"/>
      <c r="H442" s="201"/>
      <c r="J442" s="24"/>
      <c r="L442" s="24"/>
      <c r="M442" s="23"/>
      <c r="N442" s="24"/>
      <c r="O442" s="24"/>
      <c r="P442" s="24"/>
      <c r="Q442" s="24"/>
    </row>
    <row r="443" spans="2:17" ht="12.75">
      <c r="B443" s="23"/>
      <c r="C443" s="24"/>
      <c r="E443" s="23"/>
      <c r="G443" s="201"/>
      <c r="H443" s="201"/>
      <c r="J443" s="24"/>
      <c r="L443" s="24"/>
      <c r="M443" s="23"/>
      <c r="N443" s="24"/>
      <c r="O443" s="24"/>
      <c r="P443" s="24"/>
      <c r="Q443" s="24"/>
    </row>
    <row r="444" spans="2:17" ht="12.75">
      <c r="B444" s="23"/>
      <c r="C444" s="24"/>
      <c r="E444" s="23"/>
      <c r="G444" s="201"/>
      <c r="H444" s="201"/>
      <c r="J444" s="24"/>
      <c r="L444" s="24"/>
      <c r="M444" s="23"/>
      <c r="N444" s="24"/>
      <c r="O444" s="24"/>
      <c r="P444" s="24"/>
      <c r="Q444" s="24"/>
    </row>
    <row r="445" spans="2:17" ht="12.75">
      <c r="B445" s="23"/>
      <c r="C445" s="24"/>
      <c r="E445" s="23"/>
      <c r="G445" s="201"/>
      <c r="H445" s="201"/>
      <c r="J445" s="24"/>
      <c r="L445" s="24"/>
      <c r="M445" s="23"/>
      <c r="N445" s="24"/>
      <c r="O445" s="24"/>
      <c r="P445" s="24"/>
      <c r="Q445" s="24"/>
    </row>
    <row r="446" spans="2:17" ht="12.75">
      <c r="B446" s="23"/>
      <c r="C446" s="24"/>
      <c r="E446" s="23"/>
      <c r="G446" s="201"/>
      <c r="H446" s="201"/>
      <c r="J446" s="24"/>
      <c r="L446" s="24"/>
      <c r="M446" s="23"/>
      <c r="N446" s="24"/>
      <c r="O446" s="24"/>
      <c r="P446" s="24"/>
      <c r="Q446" s="24"/>
    </row>
    <row r="447" spans="2:17" ht="12.75">
      <c r="B447" s="23"/>
      <c r="C447" s="24"/>
      <c r="E447" s="23"/>
      <c r="G447" s="201"/>
      <c r="H447" s="201"/>
      <c r="J447" s="24"/>
      <c r="L447" s="24"/>
      <c r="M447" s="23"/>
      <c r="N447" s="24"/>
      <c r="O447" s="24"/>
      <c r="P447" s="24"/>
      <c r="Q447" s="24"/>
    </row>
    <row r="448" spans="2:17" ht="12.75">
      <c r="B448" s="23"/>
      <c r="C448" s="24"/>
      <c r="E448" s="23"/>
      <c r="G448" s="201"/>
      <c r="H448" s="201"/>
      <c r="J448" s="24"/>
      <c r="L448" s="24"/>
      <c r="M448" s="23"/>
      <c r="N448" s="24"/>
      <c r="O448" s="24"/>
      <c r="P448" s="24"/>
      <c r="Q448" s="24"/>
    </row>
    <row r="449" spans="2:17" ht="12.75">
      <c r="B449" s="23"/>
      <c r="C449" s="24"/>
      <c r="E449" s="23"/>
      <c r="G449" s="201"/>
      <c r="H449" s="201"/>
      <c r="J449" s="24"/>
      <c r="L449" s="24"/>
      <c r="M449" s="23"/>
      <c r="N449" s="24"/>
      <c r="O449" s="24"/>
      <c r="P449" s="24"/>
      <c r="Q449" s="24"/>
    </row>
    <row r="450" spans="2:17" ht="12.75">
      <c r="B450" s="23"/>
      <c r="C450" s="24"/>
      <c r="E450" s="23"/>
      <c r="G450" s="201"/>
      <c r="H450" s="201"/>
      <c r="J450" s="24"/>
      <c r="L450" s="24"/>
      <c r="M450" s="23"/>
      <c r="N450" s="24"/>
      <c r="O450" s="24"/>
      <c r="P450" s="24"/>
      <c r="Q450" s="24"/>
    </row>
    <row r="451" spans="2:17" ht="12.75">
      <c r="B451" s="23"/>
      <c r="C451" s="24"/>
      <c r="E451" s="23"/>
      <c r="G451" s="201"/>
      <c r="H451" s="201"/>
      <c r="J451" s="24"/>
      <c r="L451" s="24"/>
      <c r="M451" s="23"/>
      <c r="N451" s="24"/>
      <c r="O451" s="24"/>
      <c r="P451" s="24"/>
      <c r="Q451" s="24"/>
    </row>
    <row r="452" spans="2:17" ht="12.75">
      <c r="B452" s="23"/>
      <c r="C452" s="24"/>
      <c r="E452" s="23"/>
      <c r="G452" s="201"/>
      <c r="H452" s="201"/>
      <c r="J452" s="24"/>
      <c r="L452" s="24"/>
      <c r="M452" s="23"/>
      <c r="N452" s="24"/>
      <c r="O452" s="24"/>
      <c r="P452" s="24"/>
      <c r="Q452" s="24"/>
    </row>
    <row r="453" spans="2:17" ht="12.75">
      <c r="B453" s="23"/>
      <c r="C453" s="24"/>
      <c r="E453" s="23"/>
      <c r="G453" s="201"/>
      <c r="H453" s="201"/>
      <c r="J453" s="24"/>
      <c r="L453" s="24"/>
      <c r="M453" s="23"/>
      <c r="N453" s="24"/>
      <c r="O453" s="24"/>
      <c r="P453" s="24"/>
      <c r="Q453" s="24"/>
    </row>
    <row r="454" spans="2:17" ht="12.75">
      <c r="B454" s="23"/>
      <c r="C454" s="24"/>
      <c r="E454" s="23"/>
      <c r="G454" s="201"/>
      <c r="H454" s="201"/>
      <c r="J454" s="24"/>
      <c r="L454" s="24"/>
      <c r="M454" s="23"/>
      <c r="N454" s="24"/>
      <c r="O454" s="24"/>
      <c r="P454" s="24"/>
      <c r="Q454" s="24"/>
    </row>
    <row r="455" spans="2:17" ht="12.75">
      <c r="B455" s="23"/>
      <c r="C455" s="24"/>
      <c r="E455" s="23"/>
      <c r="G455" s="201"/>
      <c r="H455" s="201"/>
      <c r="J455" s="24"/>
      <c r="L455" s="24"/>
      <c r="M455" s="23"/>
      <c r="N455" s="24"/>
      <c r="O455" s="24"/>
      <c r="P455" s="24"/>
      <c r="Q455" s="24"/>
    </row>
    <row r="456" spans="2:17" ht="12.75">
      <c r="B456" s="23"/>
      <c r="C456" s="24"/>
      <c r="E456" s="23"/>
      <c r="G456" s="201"/>
      <c r="H456" s="201"/>
      <c r="J456" s="24"/>
      <c r="L456" s="24"/>
      <c r="M456" s="23"/>
      <c r="N456" s="24"/>
      <c r="O456" s="24"/>
      <c r="P456" s="24"/>
      <c r="Q456" s="24"/>
    </row>
    <row r="457" spans="2:17" ht="12.75">
      <c r="B457" s="23"/>
      <c r="C457" s="24"/>
      <c r="E457" s="23"/>
      <c r="G457" s="201"/>
      <c r="H457" s="201"/>
      <c r="J457" s="24"/>
      <c r="L457" s="24"/>
      <c r="M457" s="23"/>
      <c r="N457" s="24"/>
      <c r="O457" s="24"/>
      <c r="P457" s="24"/>
      <c r="Q457" s="24"/>
    </row>
    <row r="458" spans="2:17" ht="12.75">
      <c r="B458" s="23"/>
      <c r="C458" s="24"/>
      <c r="E458" s="23"/>
      <c r="G458" s="201"/>
      <c r="H458" s="201"/>
      <c r="J458" s="24"/>
      <c r="L458" s="24"/>
      <c r="M458" s="23"/>
      <c r="N458" s="24"/>
      <c r="O458" s="24"/>
      <c r="P458" s="24"/>
      <c r="Q458" s="24"/>
    </row>
    <row r="459" spans="2:17" ht="12.75">
      <c r="B459" s="23"/>
      <c r="C459" s="24"/>
      <c r="E459" s="23"/>
      <c r="G459" s="201"/>
      <c r="H459" s="201"/>
      <c r="J459" s="24"/>
      <c r="L459" s="24"/>
      <c r="M459" s="23"/>
      <c r="N459" s="24"/>
      <c r="O459" s="24"/>
      <c r="P459" s="24"/>
      <c r="Q459" s="24"/>
    </row>
    <row r="460" spans="2:17" ht="12.75">
      <c r="B460" s="23"/>
      <c r="C460" s="24"/>
      <c r="E460" s="23"/>
      <c r="G460" s="201"/>
      <c r="H460" s="201"/>
      <c r="J460" s="24"/>
      <c r="L460" s="24"/>
      <c r="M460" s="23"/>
      <c r="N460" s="24"/>
      <c r="O460" s="24"/>
      <c r="P460" s="24"/>
      <c r="Q460" s="24"/>
    </row>
    <row r="461" spans="2:17" ht="12.75">
      <c r="B461" s="23"/>
      <c r="C461" s="24"/>
      <c r="E461" s="23"/>
      <c r="G461" s="201"/>
      <c r="H461" s="201"/>
      <c r="J461" s="24"/>
      <c r="L461" s="24"/>
      <c r="M461" s="23"/>
      <c r="N461" s="24"/>
      <c r="O461" s="24"/>
      <c r="P461" s="24"/>
      <c r="Q461" s="24"/>
    </row>
    <row r="462" spans="2:17" ht="12.75">
      <c r="B462" s="23"/>
      <c r="C462" s="24"/>
      <c r="E462" s="23"/>
      <c r="G462" s="201"/>
      <c r="H462" s="201"/>
      <c r="J462" s="24"/>
      <c r="L462" s="24"/>
      <c r="M462" s="23"/>
      <c r="N462" s="24"/>
      <c r="O462" s="24"/>
      <c r="P462" s="24"/>
      <c r="Q462" s="24"/>
    </row>
    <row r="463" spans="2:17" ht="12.75">
      <c r="B463" s="23"/>
      <c r="C463" s="24"/>
      <c r="E463" s="23"/>
      <c r="G463" s="201"/>
      <c r="H463" s="201"/>
      <c r="J463" s="24"/>
      <c r="L463" s="24"/>
      <c r="M463" s="23"/>
      <c r="N463" s="24"/>
      <c r="O463" s="24"/>
      <c r="P463" s="24"/>
      <c r="Q463" s="24"/>
    </row>
    <row r="464" spans="2:17" ht="12.75">
      <c r="B464" s="23"/>
      <c r="C464" s="24"/>
      <c r="E464" s="23"/>
      <c r="G464" s="201"/>
      <c r="H464" s="201"/>
      <c r="J464" s="24"/>
      <c r="L464" s="24"/>
      <c r="M464" s="23"/>
      <c r="N464" s="24"/>
      <c r="O464" s="24"/>
      <c r="P464" s="24"/>
      <c r="Q464" s="24"/>
    </row>
    <row r="465" spans="2:17" ht="12.75">
      <c r="B465" s="23"/>
      <c r="C465" s="24"/>
      <c r="E465" s="23"/>
      <c r="G465" s="201"/>
      <c r="H465" s="201"/>
      <c r="J465" s="24"/>
      <c r="L465" s="24"/>
      <c r="M465" s="23"/>
      <c r="N465" s="24"/>
      <c r="O465" s="24"/>
      <c r="P465" s="24"/>
      <c r="Q465" s="24"/>
    </row>
    <row r="466" spans="2:17" ht="12.75">
      <c r="B466" s="23"/>
      <c r="C466" s="24"/>
      <c r="E466" s="23"/>
      <c r="G466" s="201"/>
      <c r="H466" s="201"/>
      <c r="J466" s="24"/>
      <c r="L466" s="24"/>
      <c r="M466" s="23"/>
      <c r="N466" s="24"/>
      <c r="O466" s="24"/>
      <c r="P466" s="24"/>
      <c r="Q466" s="24"/>
    </row>
    <row r="467" spans="2:17" ht="12.75">
      <c r="B467" s="23"/>
      <c r="C467" s="24"/>
      <c r="E467" s="23"/>
      <c r="G467" s="201"/>
      <c r="H467" s="201"/>
      <c r="J467" s="24"/>
      <c r="L467" s="24"/>
      <c r="M467" s="23"/>
      <c r="N467" s="24"/>
      <c r="O467" s="24"/>
      <c r="P467" s="24"/>
      <c r="Q467" s="24"/>
    </row>
    <row r="468" spans="2:17" ht="12.75">
      <c r="B468" s="23"/>
      <c r="C468" s="24"/>
      <c r="E468" s="23"/>
      <c r="G468" s="201"/>
      <c r="H468" s="201"/>
      <c r="J468" s="24"/>
      <c r="L468" s="24"/>
      <c r="M468" s="23"/>
      <c r="N468" s="24"/>
      <c r="O468" s="24"/>
      <c r="P468" s="24"/>
      <c r="Q468" s="24"/>
    </row>
    <row r="469" spans="2:17" ht="12.75">
      <c r="B469" s="23"/>
      <c r="C469" s="24"/>
      <c r="E469" s="23"/>
      <c r="G469" s="201"/>
      <c r="H469" s="201"/>
      <c r="J469" s="24"/>
      <c r="L469" s="24"/>
      <c r="M469" s="23"/>
      <c r="N469" s="24"/>
      <c r="O469" s="24"/>
      <c r="P469" s="24"/>
      <c r="Q469" s="24"/>
    </row>
    <row r="470" spans="2:17" ht="12.75">
      <c r="B470" s="23"/>
      <c r="C470" s="24"/>
      <c r="E470" s="23"/>
      <c r="G470" s="201"/>
      <c r="H470" s="201"/>
      <c r="J470" s="24"/>
      <c r="L470" s="24"/>
      <c r="M470" s="23"/>
      <c r="N470" s="24"/>
      <c r="O470" s="24"/>
      <c r="P470" s="24"/>
      <c r="Q470" s="24"/>
    </row>
    <row r="471" spans="2:17" ht="12.75">
      <c r="B471" s="23"/>
      <c r="C471" s="24"/>
      <c r="E471" s="23"/>
      <c r="G471" s="201"/>
      <c r="H471" s="201"/>
      <c r="J471" s="24"/>
      <c r="L471" s="24"/>
      <c r="M471" s="23"/>
      <c r="N471" s="24"/>
      <c r="O471" s="24"/>
      <c r="P471" s="24"/>
      <c r="Q471" s="24"/>
    </row>
    <row r="472" spans="2:17" ht="12.75">
      <c r="B472" s="23"/>
      <c r="C472" s="24"/>
      <c r="E472" s="23"/>
      <c r="G472" s="201"/>
      <c r="H472" s="201"/>
      <c r="J472" s="24"/>
      <c r="L472" s="24"/>
      <c r="M472" s="23"/>
      <c r="N472" s="24"/>
      <c r="O472" s="24"/>
      <c r="P472" s="24"/>
      <c r="Q472" s="24"/>
    </row>
    <row r="473" spans="2:17" ht="12.75">
      <c r="B473" s="23"/>
      <c r="C473" s="24"/>
      <c r="E473" s="23"/>
      <c r="G473" s="201"/>
      <c r="H473" s="201"/>
      <c r="J473" s="24"/>
      <c r="L473" s="24"/>
      <c r="M473" s="23"/>
      <c r="N473" s="24"/>
      <c r="O473" s="24"/>
      <c r="P473" s="24"/>
      <c r="Q473" s="24"/>
    </row>
    <row r="474" spans="2:17" ht="12.75">
      <c r="B474" s="23"/>
      <c r="C474" s="24"/>
      <c r="E474" s="23"/>
      <c r="G474" s="201"/>
      <c r="H474" s="201"/>
      <c r="J474" s="24"/>
      <c r="L474" s="24"/>
      <c r="M474" s="23"/>
      <c r="N474" s="24"/>
      <c r="O474" s="24"/>
      <c r="P474" s="24"/>
      <c r="Q474" s="24"/>
    </row>
    <row r="475" spans="2:17" ht="12.75">
      <c r="B475" s="23"/>
      <c r="C475" s="24"/>
      <c r="E475" s="23"/>
      <c r="G475" s="201"/>
      <c r="H475" s="201"/>
      <c r="J475" s="24"/>
      <c r="L475" s="24"/>
      <c r="M475" s="23"/>
      <c r="N475" s="24"/>
      <c r="O475" s="24"/>
      <c r="P475" s="24"/>
      <c r="Q475" s="24"/>
    </row>
    <row r="476" spans="2:17" ht="12.75">
      <c r="B476" s="23"/>
      <c r="C476" s="24"/>
      <c r="E476" s="23"/>
      <c r="G476" s="201"/>
      <c r="H476" s="201"/>
      <c r="J476" s="24"/>
      <c r="L476" s="24"/>
      <c r="M476" s="23"/>
      <c r="N476" s="24"/>
      <c r="O476" s="24"/>
      <c r="P476" s="24"/>
      <c r="Q476" s="24"/>
    </row>
    <row r="477" spans="2:17" ht="12.75">
      <c r="B477" s="23"/>
      <c r="C477" s="24"/>
      <c r="E477" s="23"/>
      <c r="G477" s="201"/>
      <c r="H477" s="201"/>
      <c r="J477" s="24"/>
      <c r="L477" s="24"/>
      <c r="M477" s="23"/>
      <c r="N477" s="24"/>
      <c r="O477" s="24"/>
      <c r="P477" s="24"/>
      <c r="Q477" s="24"/>
    </row>
    <row r="478" spans="2:17" ht="12.75">
      <c r="B478" s="23"/>
      <c r="C478" s="24"/>
      <c r="E478" s="23"/>
      <c r="G478" s="201"/>
      <c r="H478" s="201"/>
      <c r="J478" s="24"/>
      <c r="L478" s="24"/>
      <c r="M478" s="23"/>
      <c r="N478" s="24"/>
      <c r="O478" s="24"/>
      <c r="P478" s="24"/>
      <c r="Q478" s="24"/>
    </row>
    <row r="479" spans="2:17" ht="12.75">
      <c r="B479" s="23"/>
      <c r="C479" s="24"/>
      <c r="E479" s="23"/>
      <c r="G479" s="201"/>
      <c r="H479" s="201"/>
      <c r="J479" s="24"/>
      <c r="L479" s="24"/>
      <c r="M479" s="23"/>
      <c r="N479" s="24"/>
      <c r="O479" s="24"/>
      <c r="P479" s="24"/>
      <c r="Q479" s="24"/>
    </row>
    <row r="480" spans="2:17" ht="12.75">
      <c r="B480" s="23"/>
      <c r="C480" s="24"/>
      <c r="E480" s="23"/>
      <c r="G480" s="201"/>
      <c r="H480" s="201"/>
      <c r="J480" s="24"/>
      <c r="L480" s="24"/>
      <c r="M480" s="23"/>
      <c r="N480" s="24"/>
      <c r="O480" s="24"/>
      <c r="P480" s="24"/>
      <c r="Q480" s="24"/>
    </row>
    <row r="481" spans="2:17" ht="12.75">
      <c r="B481" s="23"/>
      <c r="C481" s="24"/>
      <c r="E481" s="23"/>
      <c r="G481" s="201"/>
      <c r="H481" s="201"/>
      <c r="J481" s="24"/>
      <c r="L481" s="24"/>
      <c r="M481" s="23"/>
      <c r="N481" s="24"/>
      <c r="O481" s="24"/>
      <c r="P481" s="24"/>
      <c r="Q481" s="24"/>
    </row>
    <row r="482" spans="2:17" ht="12.75">
      <c r="B482" s="23"/>
      <c r="C482" s="24"/>
      <c r="E482" s="23"/>
      <c r="G482" s="201"/>
      <c r="H482" s="201"/>
      <c r="J482" s="24"/>
      <c r="L482" s="24"/>
      <c r="M482" s="23"/>
      <c r="N482" s="24"/>
      <c r="O482" s="24"/>
      <c r="P482" s="24"/>
      <c r="Q482" s="24"/>
    </row>
    <row r="483" spans="2:17" ht="12.75">
      <c r="B483" s="23"/>
      <c r="C483" s="24"/>
      <c r="E483" s="23"/>
      <c r="G483" s="201"/>
      <c r="H483" s="201"/>
      <c r="J483" s="24"/>
      <c r="L483" s="24"/>
      <c r="M483" s="23"/>
      <c r="N483" s="24"/>
      <c r="O483" s="24"/>
      <c r="P483" s="24"/>
      <c r="Q483" s="24"/>
    </row>
    <row r="484" spans="2:17" ht="12.75">
      <c r="B484" s="23"/>
      <c r="C484" s="24"/>
      <c r="E484" s="23"/>
      <c r="G484" s="201"/>
      <c r="H484" s="201"/>
      <c r="J484" s="24"/>
      <c r="L484" s="24"/>
      <c r="M484" s="23"/>
      <c r="N484" s="24"/>
      <c r="O484" s="24"/>
      <c r="P484" s="24"/>
      <c r="Q484" s="24"/>
    </row>
    <row r="485" spans="2:17" ht="12.75">
      <c r="B485" s="23"/>
      <c r="C485" s="24"/>
      <c r="E485" s="23"/>
      <c r="G485" s="201"/>
      <c r="H485" s="201"/>
      <c r="J485" s="24"/>
      <c r="L485" s="24"/>
      <c r="M485" s="23"/>
      <c r="N485" s="24"/>
      <c r="O485" s="24"/>
      <c r="P485" s="24"/>
      <c r="Q485" s="24"/>
    </row>
    <row r="486" spans="2:17" ht="12.75">
      <c r="B486" s="23"/>
      <c r="C486" s="24"/>
      <c r="E486" s="23"/>
      <c r="G486" s="201"/>
      <c r="H486" s="201"/>
      <c r="J486" s="24"/>
      <c r="L486" s="24"/>
      <c r="M486" s="23"/>
      <c r="N486" s="24"/>
      <c r="O486" s="24"/>
      <c r="P486" s="24"/>
      <c r="Q486" s="24"/>
    </row>
    <row r="487" spans="2:17" ht="12.75">
      <c r="B487" s="23"/>
      <c r="C487" s="24"/>
      <c r="E487" s="23"/>
      <c r="G487" s="201"/>
      <c r="H487" s="201"/>
      <c r="J487" s="24"/>
      <c r="L487" s="24"/>
      <c r="M487" s="23"/>
      <c r="N487" s="24"/>
      <c r="O487" s="24"/>
      <c r="P487" s="24"/>
      <c r="Q487" s="24"/>
    </row>
    <row r="488" spans="2:17" ht="12.75">
      <c r="B488" s="23"/>
      <c r="C488" s="24"/>
      <c r="E488" s="23"/>
      <c r="G488" s="201"/>
      <c r="H488" s="201"/>
      <c r="J488" s="24"/>
      <c r="L488" s="24"/>
      <c r="M488" s="23"/>
      <c r="N488" s="24"/>
      <c r="O488" s="24"/>
      <c r="P488" s="24"/>
      <c r="Q488" s="24"/>
    </row>
    <row r="489" spans="2:17" ht="12.75">
      <c r="B489" s="23"/>
      <c r="C489" s="24"/>
      <c r="E489" s="23"/>
      <c r="G489" s="201"/>
      <c r="H489" s="201"/>
      <c r="J489" s="24"/>
      <c r="L489" s="24"/>
      <c r="M489" s="23"/>
      <c r="N489" s="24"/>
      <c r="O489" s="24"/>
      <c r="P489" s="24"/>
      <c r="Q489" s="24"/>
    </row>
    <row r="490" spans="2:17" ht="12.75">
      <c r="B490" s="23"/>
      <c r="C490" s="24"/>
      <c r="E490" s="23"/>
      <c r="G490" s="201"/>
      <c r="H490" s="201"/>
      <c r="J490" s="24"/>
      <c r="L490" s="24"/>
      <c r="M490" s="23"/>
      <c r="N490" s="24"/>
      <c r="O490" s="24"/>
      <c r="P490" s="24"/>
      <c r="Q490" s="24"/>
    </row>
    <row r="491" spans="2:17" ht="12.75">
      <c r="B491" s="23"/>
      <c r="C491" s="24"/>
      <c r="E491" s="23"/>
      <c r="G491" s="201"/>
      <c r="H491" s="201"/>
      <c r="J491" s="24"/>
      <c r="L491" s="24"/>
      <c r="M491" s="23"/>
      <c r="N491" s="24"/>
      <c r="O491" s="24"/>
      <c r="P491" s="24"/>
      <c r="Q491" s="24"/>
    </row>
    <row r="492" spans="2:17" ht="12.75">
      <c r="B492" s="23"/>
      <c r="C492" s="24"/>
      <c r="E492" s="23"/>
      <c r="G492" s="201"/>
      <c r="H492" s="201"/>
      <c r="J492" s="24"/>
      <c r="L492" s="24"/>
      <c r="M492" s="23"/>
      <c r="N492" s="24"/>
      <c r="O492" s="24"/>
      <c r="P492" s="24"/>
      <c r="Q492" s="24"/>
    </row>
    <row r="493" spans="2:17" ht="12.75">
      <c r="B493" s="23"/>
      <c r="C493" s="24"/>
      <c r="E493" s="23"/>
      <c r="G493" s="201"/>
      <c r="H493" s="201"/>
      <c r="J493" s="24"/>
      <c r="L493" s="24"/>
      <c r="M493" s="23"/>
      <c r="N493" s="24"/>
      <c r="O493" s="24"/>
      <c r="P493" s="24"/>
      <c r="Q493" s="24"/>
    </row>
    <row r="494" spans="2:17" ht="12.75">
      <c r="B494" s="23"/>
      <c r="C494" s="24"/>
      <c r="E494" s="23"/>
      <c r="G494" s="201"/>
      <c r="H494" s="201"/>
      <c r="J494" s="24"/>
      <c r="L494" s="24"/>
      <c r="M494" s="23"/>
      <c r="N494" s="24"/>
      <c r="O494" s="24"/>
      <c r="P494" s="24"/>
      <c r="Q494" s="24"/>
    </row>
    <row r="495" spans="2:17" ht="12.75">
      <c r="B495" s="23"/>
      <c r="C495" s="24"/>
      <c r="E495" s="23"/>
      <c r="G495" s="201"/>
      <c r="H495" s="201"/>
      <c r="J495" s="24"/>
      <c r="L495" s="24"/>
      <c r="M495" s="23"/>
      <c r="N495" s="24"/>
      <c r="O495" s="24"/>
      <c r="P495" s="24"/>
      <c r="Q495" s="24"/>
    </row>
    <row r="496" spans="2:17" ht="12.75">
      <c r="B496" s="23"/>
      <c r="C496" s="24"/>
      <c r="E496" s="23"/>
      <c r="G496" s="201"/>
      <c r="H496" s="201"/>
      <c r="J496" s="24"/>
      <c r="L496" s="24"/>
      <c r="M496" s="23"/>
      <c r="N496" s="24"/>
      <c r="O496" s="24"/>
      <c r="P496" s="24"/>
      <c r="Q496" s="24"/>
    </row>
    <row r="497" spans="2:17" ht="12.75">
      <c r="B497" s="23"/>
      <c r="C497" s="24"/>
      <c r="E497" s="23"/>
      <c r="G497" s="201"/>
      <c r="H497" s="201"/>
      <c r="J497" s="24"/>
      <c r="L497" s="24"/>
      <c r="M497" s="23"/>
      <c r="N497" s="24"/>
      <c r="O497" s="24"/>
      <c r="P497" s="24"/>
      <c r="Q497" s="24"/>
    </row>
    <row r="498" spans="2:17" ht="12.75">
      <c r="B498" s="23"/>
      <c r="C498" s="24"/>
      <c r="E498" s="23"/>
      <c r="G498" s="201"/>
      <c r="H498" s="201"/>
      <c r="J498" s="24"/>
      <c r="L498" s="24"/>
      <c r="M498" s="23"/>
      <c r="N498" s="24"/>
      <c r="O498" s="24"/>
      <c r="P498" s="24"/>
      <c r="Q498" s="24"/>
    </row>
    <row r="499" spans="2:17" ht="12.75">
      <c r="B499" s="23"/>
      <c r="C499" s="24"/>
      <c r="E499" s="23"/>
      <c r="G499" s="201"/>
      <c r="H499" s="201"/>
      <c r="J499" s="24"/>
      <c r="L499" s="24"/>
      <c r="M499" s="23"/>
      <c r="N499" s="24"/>
      <c r="O499" s="24"/>
      <c r="P499" s="24"/>
      <c r="Q499" s="24"/>
    </row>
    <row r="500" spans="2:17" ht="12.75">
      <c r="B500" s="23"/>
      <c r="C500" s="24"/>
      <c r="E500" s="23"/>
      <c r="G500" s="201"/>
      <c r="H500" s="201"/>
      <c r="J500" s="24"/>
      <c r="L500" s="24"/>
      <c r="M500" s="23"/>
      <c r="N500" s="24"/>
      <c r="O500" s="24"/>
      <c r="P500" s="24"/>
      <c r="Q500" s="24"/>
    </row>
    <row r="501" spans="2:17" ht="12.75">
      <c r="B501" s="23"/>
      <c r="C501" s="24"/>
      <c r="E501" s="23"/>
      <c r="G501" s="201"/>
      <c r="H501" s="201"/>
      <c r="J501" s="24"/>
      <c r="L501" s="24"/>
      <c r="M501" s="23"/>
      <c r="N501" s="24"/>
      <c r="O501" s="24"/>
      <c r="P501" s="24"/>
      <c r="Q501" s="24"/>
    </row>
    <row r="502" spans="2:17" ht="12.75">
      <c r="B502" s="23"/>
      <c r="C502" s="24"/>
      <c r="E502" s="23"/>
      <c r="G502" s="201"/>
      <c r="H502" s="201"/>
      <c r="J502" s="24"/>
      <c r="L502" s="24"/>
      <c r="M502" s="23"/>
      <c r="N502" s="24"/>
      <c r="O502" s="24"/>
      <c r="P502" s="24"/>
      <c r="Q502" s="24"/>
    </row>
    <row r="503" spans="2:17" ht="12.75">
      <c r="B503" s="23"/>
      <c r="C503" s="24"/>
      <c r="E503" s="23"/>
      <c r="G503" s="201"/>
      <c r="H503" s="201"/>
      <c r="J503" s="24"/>
      <c r="L503" s="24"/>
      <c r="M503" s="23"/>
      <c r="N503" s="24"/>
      <c r="O503" s="24"/>
      <c r="P503" s="24"/>
      <c r="Q503" s="24"/>
    </row>
    <row r="504" spans="2:17" ht="12.75">
      <c r="B504" s="23"/>
      <c r="C504" s="24"/>
      <c r="E504" s="23"/>
      <c r="G504" s="201"/>
      <c r="H504" s="201"/>
      <c r="J504" s="24"/>
      <c r="L504" s="24"/>
      <c r="M504" s="23"/>
      <c r="N504" s="24"/>
      <c r="O504" s="24"/>
      <c r="P504" s="24"/>
      <c r="Q504" s="24"/>
    </row>
    <row r="505" spans="2:17" ht="12.75">
      <c r="B505" s="23"/>
      <c r="C505" s="24"/>
      <c r="E505" s="23"/>
      <c r="G505" s="201"/>
      <c r="H505" s="201"/>
      <c r="J505" s="24"/>
      <c r="L505" s="24"/>
      <c r="M505" s="23"/>
      <c r="N505" s="24"/>
      <c r="O505" s="24"/>
      <c r="P505" s="24"/>
      <c r="Q505" s="24"/>
    </row>
    <row r="506" spans="2:17" ht="12.75">
      <c r="B506" s="23"/>
      <c r="C506" s="24"/>
      <c r="E506" s="23"/>
      <c r="G506" s="201"/>
      <c r="H506" s="201"/>
      <c r="J506" s="24"/>
      <c r="L506" s="24"/>
      <c r="M506" s="23"/>
      <c r="N506" s="24"/>
      <c r="O506" s="24"/>
      <c r="P506" s="24"/>
      <c r="Q506" s="24"/>
    </row>
    <row r="507" spans="2:17" ht="12.75">
      <c r="B507" s="23"/>
      <c r="C507" s="24"/>
      <c r="E507" s="23"/>
      <c r="G507" s="201"/>
      <c r="H507" s="201"/>
      <c r="J507" s="24"/>
      <c r="L507" s="24"/>
      <c r="M507" s="23"/>
      <c r="N507" s="24"/>
      <c r="O507" s="24"/>
      <c r="P507" s="24"/>
      <c r="Q507" s="24"/>
    </row>
    <row r="508" spans="2:17" ht="12.75">
      <c r="B508" s="23"/>
      <c r="C508" s="24"/>
      <c r="E508" s="23"/>
      <c r="G508" s="201"/>
      <c r="H508" s="201"/>
      <c r="J508" s="24"/>
      <c r="L508" s="24"/>
      <c r="M508" s="23"/>
      <c r="N508" s="24"/>
      <c r="O508" s="24"/>
      <c r="P508" s="24"/>
      <c r="Q508" s="24"/>
    </row>
    <row r="509" spans="2:17" ht="12.75">
      <c r="B509" s="23"/>
      <c r="C509" s="24"/>
      <c r="E509" s="23"/>
      <c r="G509" s="201"/>
      <c r="H509" s="201"/>
      <c r="J509" s="24"/>
      <c r="L509" s="24"/>
      <c r="M509" s="23"/>
      <c r="N509" s="24"/>
      <c r="O509" s="24"/>
      <c r="P509" s="24"/>
      <c r="Q509" s="24"/>
    </row>
    <row r="510" spans="2:17" ht="12.75">
      <c r="B510" s="23"/>
      <c r="C510" s="24"/>
      <c r="E510" s="23"/>
      <c r="G510" s="201"/>
      <c r="H510" s="201"/>
      <c r="J510" s="24"/>
      <c r="L510" s="24"/>
      <c r="M510" s="23"/>
      <c r="N510" s="24"/>
      <c r="O510" s="24"/>
      <c r="P510" s="24"/>
      <c r="Q510" s="24"/>
    </row>
    <row r="511" spans="2:17" ht="12.75">
      <c r="B511" s="23"/>
      <c r="C511" s="24"/>
      <c r="E511" s="23"/>
      <c r="G511" s="201"/>
      <c r="H511" s="201"/>
      <c r="J511" s="24"/>
      <c r="L511" s="24"/>
      <c r="M511" s="23"/>
      <c r="N511" s="24"/>
      <c r="O511" s="24"/>
      <c r="P511" s="24"/>
      <c r="Q511" s="24"/>
    </row>
    <row r="512" spans="2:17" ht="12.75">
      <c r="B512" s="23"/>
      <c r="C512" s="24"/>
      <c r="E512" s="23"/>
      <c r="G512" s="201"/>
      <c r="H512" s="201"/>
      <c r="J512" s="24"/>
      <c r="L512" s="24"/>
      <c r="M512" s="23"/>
      <c r="N512" s="24"/>
      <c r="O512" s="24"/>
      <c r="P512" s="24"/>
      <c r="Q512" s="24"/>
    </row>
    <row r="513" spans="2:17" ht="12.75">
      <c r="B513" s="23"/>
      <c r="C513" s="24"/>
      <c r="E513" s="23"/>
      <c r="G513" s="201"/>
      <c r="H513" s="201"/>
      <c r="J513" s="24"/>
      <c r="L513" s="24"/>
      <c r="M513" s="23"/>
      <c r="N513" s="24"/>
      <c r="O513" s="24"/>
      <c r="P513" s="24"/>
      <c r="Q513" s="24"/>
    </row>
    <row r="514" spans="2:17" ht="12.75">
      <c r="B514" s="23"/>
      <c r="C514" s="24"/>
      <c r="E514" s="23"/>
      <c r="G514" s="201"/>
      <c r="H514" s="201"/>
      <c r="J514" s="24"/>
      <c r="L514" s="24"/>
      <c r="M514" s="23"/>
      <c r="N514" s="24"/>
      <c r="O514" s="24"/>
      <c r="P514" s="24"/>
      <c r="Q514" s="24"/>
    </row>
    <row r="515" spans="2:17" ht="12.75">
      <c r="B515" s="23"/>
      <c r="C515" s="24"/>
      <c r="E515" s="23"/>
      <c r="G515" s="201"/>
      <c r="H515" s="201"/>
      <c r="J515" s="24"/>
      <c r="L515" s="24"/>
      <c r="M515" s="23"/>
      <c r="N515" s="24"/>
      <c r="O515" s="24"/>
      <c r="P515" s="24"/>
      <c r="Q515" s="24"/>
    </row>
    <row r="516" spans="2:17" ht="12.75">
      <c r="B516" s="23"/>
      <c r="C516" s="24"/>
      <c r="E516" s="23"/>
      <c r="G516" s="201"/>
      <c r="H516" s="201"/>
      <c r="J516" s="24"/>
      <c r="L516" s="24"/>
      <c r="M516" s="23"/>
      <c r="N516" s="24"/>
      <c r="O516" s="24"/>
      <c r="P516" s="24"/>
      <c r="Q516" s="24"/>
    </row>
    <row r="517" spans="2:17" ht="12.75">
      <c r="B517" s="23"/>
      <c r="C517" s="24"/>
      <c r="E517" s="23"/>
      <c r="G517" s="201"/>
      <c r="H517" s="201"/>
      <c r="J517" s="24"/>
      <c r="L517" s="24"/>
      <c r="M517" s="23"/>
      <c r="N517" s="24"/>
      <c r="O517" s="24"/>
      <c r="P517" s="24"/>
      <c r="Q517" s="24"/>
    </row>
    <row r="518" spans="2:17" ht="12.75">
      <c r="B518" s="23"/>
      <c r="C518" s="24"/>
      <c r="E518" s="23"/>
      <c r="G518" s="201"/>
      <c r="H518" s="201"/>
      <c r="J518" s="24"/>
      <c r="L518" s="24"/>
      <c r="M518" s="23"/>
      <c r="N518" s="24"/>
      <c r="O518" s="24"/>
      <c r="P518" s="24"/>
      <c r="Q518" s="24"/>
    </row>
    <row r="519" spans="2:17" ht="12.75">
      <c r="B519" s="23"/>
      <c r="C519" s="24"/>
      <c r="E519" s="23"/>
      <c r="G519" s="201"/>
      <c r="H519" s="201"/>
      <c r="J519" s="24"/>
      <c r="L519" s="24"/>
      <c r="M519" s="23"/>
      <c r="N519" s="24"/>
      <c r="O519" s="24"/>
      <c r="P519" s="24"/>
      <c r="Q519" s="24"/>
    </row>
    <row r="520" spans="2:17" ht="12.75">
      <c r="B520" s="23"/>
      <c r="C520" s="24"/>
      <c r="E520" s="23"/>
      <c r="G520" s="201"/>
      <c r="H520" s="201"/>
      <c r="J520" s="24"/>
      <c r="L520" s="24"/>
      <c r="M520" s="23"/>
      <c r="N520" s="24"/>
      <c r="O520" s="24"/>
      <c r="P520" s="24"/>
      <c r="Q520" s="24"/>
    </row>
    <row r="521" spans="2:17" ht="12.75">
      <c r="B521" s="23"/>
      <c r="C521" s="24"/>
      <c r="E521" s="23"/>
      <c r="G521" s="201"/>
      <c r="H521" s="201"/>
      <c r="J521" s="24"/>
      <c r="L521" s="24"/>
      <c r="M521" s="23"/>
      <c r="N521" s="24"/>
      <c r="O521" s="24"/>
      <c r="P521" s="24"/>
      <c r="Q521" s="24"/>
    </row>
    <row r="522" spans="2:17" ht="12.75">
      <c r="B522" s="23"/>
      <c r="C522" s="24"/>
      <c r="E522" s="23"/>
      <c r="G522" s="201"/>
      <c r="H522" s="201"/>
      <c r="J522" s="24"/>
      <c r="L522" s="24"/>
      <c r="M522" s="23"/>
      <c r="N522" s="24"/>
      <c r="O522" s="24"/>
      <c r="P522" s="24"/>
      <c r="Q522" s="24"/>
    </row>
    <row r="523" spans="2:17" ht="12.75">
      <c r="B523" s="23"/>
      <c r="C523" s="24"/>
      <c r="E523" s="23"/>
      <c r="G523" s="201"/>
      <c r="H523" s="201"/>
      <c r="J523" s="24"/>
      <c r="L523" s="24"/>
      <c r="M523" s="23"/>
      <c r="N523" s="24"/>
      <c r="O523" s="24"/>
      <c r="P523" s="24"/>
      <c r="Q523" s="24"/>
    </row>
    <row r="524" spans="2:17" ht="12.75">
      <c r="B524" s="23"/>
      <c r="C524" s="24"/>
      <c r="E524" s="23"/>
      <c r="G524" s="201"/>
      <c r="H524" s="201"/>
      <c r="J524" s="24"/>
      <c r="L524" s="24"/>
      <c r="M524" s="23"/>
      <c r="N524" s="24"/>
      <c r="O524" s="24"/>
      <c r="P524" s="24"/>
      <c r="Q524" s="24"/>
    </row>
    <row r="525" spans="2:17" ht="12.75">
      <c r="B525" s="23"/>
      <c r="C525" s="24"/>
      <c r="E525" s="23"/>
      <c r="G525" s="201"/>
      <c r="H525" s="201"/>
      <c r="J525" s="24"/>
      <c r="L525" s="24"/>
      <c r="M525" s="23"/>
      <c r="N525" s="24"/>
      <c r="O525" s="24"/>
      <c r="P525" s="24"/>
      <c r="Q525" s="24"/>
    </row>
    <row r="526" spans="2:17" ht="12.75">
      <c r="B526" s="23"/>
      <c r="C526" s="24"/>
      <c r="E526" s="23"/>
      <c r="G526" s="201"/>
      <c r="H526" s="201"/>
      <c r="J526" s="24"/>
      <c r="L526" s="24"/>
      <c r="M526" s="23"/>
      <c r="N526" s="24"/>
      <c r="O526" s="24"/>
      <c r="P526" s="24"/>
      <c r="Q526" s="24"/>
    </row>
    <row r="527" spans="2:17" ht="12.75">
      <c r="B527" s="23"/>
      <c r="C527" s="24"/>
      <c r="E527" s="23"/>
      <c r="G527" s="201"/>
      <c r="H527" s="201"/>
      <c r="J527" s="24"/>
      <c r="L527" s="24"/>
      <c r="M527" s="23"/>
      <c r="N527" s="24"/>
      <c r="O527" s="24"/>
      <c r="P527" s="24"/>
      <c r="Q527" s="24"/>
    </row>
    <row r="528" spans="2:17" ht="12.75">
      <c r="B528" s="23"/>
      <c r="C528" s="24"/>
      <c r="E528" s="23"/>
      <c r="G528" s="201"/>
      <c r="H528" s="201"/>
      <c r="J528" s="24"/>
      <c r="L528" s="24"/>
      <c r="M528" s="23"/>
      <c r="N528" s="24"/>
      <c r="O528" s="24"/>
      <c r="P528" s="24"/>
      <c r="Q528" s="24"/>
    </row>
    <row r="529" spans="2:17" ht="12.75">
      <c r="B529" s="23"/>
      <c r="C529" s="24"/>
      <c r="E529" s="23"/>
      <c r="G529" s="201"/>
      <c r="H529" s="201"/>
      <c r="J529" s="24"/>
      <c r="L529" s="24"/>
      <c r="M529" s="23"/>
      <c r="N529" s="24"/>
      <c r="O529" s="24"/>
      <c r="P529" s="24"/>
      <c r="Q529" s="24"/>
    </row>
    <row r="530" spans="2:17" ht="12.75">
      <c r="B530" s="23"/>
      <c r="C530" s="24"/>
      <c r="E530" s="23"/>
      <c r="G530" s="201"/>
      <c r="H530" s="201"/>
      <c r="J530" s="24"/>
      <c r="L530" s="24"/>
      <c r="M530" s="23"/>
      <c r="N530" s="24"/>
      <c r="O530" s="24"/>
      <c r="P530" s="24"/>
      <c r="Q530" s="24"/>
    </row>
    <row r="531" spans="2:17" ht="12.75">
      <c r="B531" s="23"/>
      <c r="C531" s="24"/>
      <c r="E531" s="23"/>
      <c r="G531" s="201"/>
      <c r="H531" s="201"/>
      <c r="J531" s="24"/>
      <c r="L531" s="24"/>
      <c r="M531" s="23"/>
      <c r="N531" s="24"/>
      <c r="O531" s="24"/>
      <c r="P531" s="24"/>
      <c r="Q531" s="24"/>
    </row>
    <row r="532" spans="2:17" ht="12.75">
      <c r="B532" s="23"/>
      <c r="C532" s="24"/>
      <c r="E532" s="23"/>
      <c r="G532" s="201"/>
      <c r="H532" s="201"/>
      <c r="J532" s="24"/>
      <c r="L532" s="24"/>
      <c r="M532" s="23"/>
      <c r="N532" s="24"/>
      <c r="O532" s="24"/>
      <c r="P532" s="24"/>
      <c r="Q532" s="24"/>
    </row>
    <row r="533" spans="2:17" ht="12.75">
      <c r="B533" s="23"/>
      <c r="C533" s="24"/>
      <c r="E533" s="23"/>
      <c r="G533" s="201"/>
      <c r="H533" s="201"/>
      <c r="J533" s="24"/>
      <c r="L533" s="24"/>
      <c r="M533" s="23"/>
      <c r="N533" s="24"/>
      <c r="O533" s="24"/>
      <c r="P533" s="24"/>
      <c r="Q533" s="24"/>
    </row>
    <row r="534" spans="2:17" ht="12.75">
      <c r="B534" s="23"/>
      <c r="C534" s="24"/>
      <c r="E534" s="23"/>
      <c r="G534" s="201"/>
      <c r="H534" s="201"/>
      <c r="J534" s="24"/>
      <c r="L534" s="24"/>
      <c r="M534" s="23"/>
      <c r="N534" s="24"/>
      <c r="O534" s="24"/>
      <c r="P534" s="24"/>
      <c r="Q534" s="24"/>
    </row>
    <row r="535" spans="2:17" ht="12.75">
      <c r="B535" s="23"/>
      <c r="C535" s="24"/>
      <c r="E535" s="23"/>
      <c r="G535" s="201"/>
      <c r="H535" s="201"/>
      <c r="J535" s="24"/>
      <c r="L535" s="24"/>
      <c r="M535" s="23"/>
      <c r="N535" s="24"/>
      <c r="O535" s="24"/>
      <c r="P535" s="24"/>
      <c r="Q535" s="24"/>
    </row>
    <row r="536" spans="2:17" ht="12.75">
      <c r="B536" s="23"/>
      <c r="C536" s="24"/>
      <c r="E536" s="23"/>
      <c r="G536" s="201"/>
      <c r="H536" s="201"/>
      <c r="J536" s="24"/>
      <c r="L536" s="24"/>
      <c r="M536" s="23"/>
      <c r="N536" s="24"/>
      <c r="O536" s="24"/>
      <c r="P536" s="24"/>
      <c r="Q536" s="24"/>
    </row>
    <row r="537" spans="2:17" ht="12.75">
      <c r="B537" s="23"/>
      <c r="C537" s="24"/>
      <c r="E537" s="23"/>
      <c r="G537" s="201"/>
      <c r="H537" s="201"/>
      <c r="J537" s="24"/>
      <c r="L537" s="24"/>
      <c r="M537" s="23"/>
      <c r="N537" s="24"/>
      <c r="O537" s="24"/>
      <c r="P537" s="24"/>
      <c r="Q537" s="24"/>
    </row>
    <row r="538" spans="2:17" ht="12.75">
      <c r="B538" s="23"/>
      <c r="C538" s="24"/>
      <c r="E538" s="23"/>
      <c r="G538" s="201"/>
      <c r="H538" s="201"/>
      <c r="J538" s="24"/>
      <c r="L538" s="24"/>
      <c r="M538" s="23"/>
      <c r="N538" s="24"/>
      <c r="O538" s="24"/>
      <c r="P538" s="24"/>
      <c r="Q538" s="24"/>
    </row>
    <row r="539" spans="2:17" ht="12.75">
      <c r="B539" s="23"/>
      <c r="C539" s="24"/>
      <c r="E539" s="23"/>
      <c r="G539" s="201"/>
      <c r="H539" s="201"/>
      <c r="J539" s="24"/>
      <c r="L539" s="24"/>
      <c r="M539" s="23"/>
      <c r="N539" s="24"/>
      <c r="O539" s="24"/>
      <c r="P539" s="24"/>
      <c r="Q539" s="24"/>
    </row>
    <row r="540" spans="2:17" ht="12.75">
      <c r="B540" s="23"/>
      <c r="C540" s="24"/>
      <c r="E540" s="23"/>
      <c r="G540" s="201"/>
      <c r="H540" s="201"/>
      <c r="J540" s="24"/>
      <c r="L540" s="24"/>
      <c r="M540" s="23"/>
      <c r="N540" s="24"/>
      <c r="O540" s="24"/>
      <c r="P540" s="24"/>
      <c r="Q540" s="24"/>
    </row>
    <row r="541" spans="2:17" ht="12.75">
      <c r="B541" s="23"/>
      <c r="C541" s="24"/>
      <c r="E541" s="23"/>
      <c r="G541" s="201"/>
      <c r="H541" s="201"/>
      <c r="J541" s="24"/>
      <c r="L541" s="24"/>
      <c r="M541" s="23"/>
      <c r="N541" s="24"/>
      <c r="O541" s="24"/>
      <c r="P541" s="24"/>
      <c r="Q541" s="24"/>
    </row>
    <row r="542" spans="2:17" ht="12.75">
      <c r="B542" s="23"/>
      <c r="C542" s="24"/>
      <c r="E542" s="23"/>
      <c r="G542" s="201"/>
      <c r="H542" s="201"/>
      <c r="J542" s="24"/>
      <c r="L542" s="24"/>
      <c r="M542" s="23"/>
      <c r="N542" s="24"/>
      <c r="O542" s="24"/>
      <c r="P542" s="24"/>
      <c r="Q542" s="24"/>
    </row>
    <row r="543" spans="2:17" ht="12.75">
      <c r="B543" s="23"/>
      <c r="C543" s="24"/>
      <c r="E543" s="23"/>
      <c r="G543" s="201"/>
      <c r="H543" s="201"/>
      <c r="J543" s="24"/>
      <c r="L543" s="24"/>
      <c r="M543" s="23"/>
      <c r="N543" s="24"/>
      <c r="O543" s="24"/>
      <c r="P543" s="24"/>
      <c r="Q543" s="24"/>
    </row>
    <row r="544" spans="2:17" ht="12.75">
      <c r="B544" s="23"/>
      <c r="C544" s="24"/>
      <c r="E544" s="23"/>
      <c r="G544" s="201"/>
      <c r="H544" s="201"/>
      <c r="J544" s="24"/>
      <c r="L544" s="24"/>
      <c r="M544" s="23"/>
      <c r="N544" s="24"/>
      <c r="O544" s="24"/>
      <c r="P544" s="24"/>
      <c r="Q544" s="24"/>
    </row>
    <row r="545" spans="2:17" ht="12.75">
      <c r="B545" s="23"/>
      <c r="C545" s="24"/>
      <c r="E545" s="23"/>
      <c r="G545" s="201"/>
      <c r="H545" s="201"/>
      <c r="J545" s="24"/>
      <c r="L545" s="24"/>
      <c r="M545" s="23"/>
      <c r="N545" s="24"/>
      <c r="O545" s="24"/>
      <c r="P545" s="24"/>
      <c r="Q545" s="24"/>
    </row>
    <row r="546" spans="2:17" ht="12.75">
      <c r="B546" s="23"/>
      <c r="C546" s="24"/>
      <c r="E546" s="23"/>
      <c r="G546" s="201"/>
      <c r="H546" s="201"/>
      <c r="J546" s="24"/>
      <c r="L546" s="24"/>
      <c r="M546" s="23"/>
      <c r="N546" s="24"/>
      <c r="O546" s="24"/>
      <c r="P546" s="24"/>
      <c r="Q546" s="24"/>
    </row>
    <row r="547" spans="2:17" ht="12.75">
      <c r="B547" s="23"/>
      <c r="C547" s="24"/>
      <c r="E547" s="23"/>
      <c r="G547" s="201"/>
      <c r="H547" s="201"/>
      <c r="J547" s="24"/>
      <c r="L547" s="24"/>
      <c r="M547" s="23"/>
      <c r="N547" s="24"/>
      <c r="O547" s="24"/>
      <c r="P547" s="24"/>
      <c r="Q547" s="24"/>
    </row>
    <row r="548" spans="2:17" ht="12.75">
      <c r="B548" s="23"/>
      <c r="C548" s="24"/>
      <c r="E548" s="23"/>
      <c r="G548" s="201"/>
      <c r="H548" s="201"/>
      <c r="J548" s="24"/>
      <c r="L548" s="24"/>
      <c r="M548" s="23"/>
      <c r="N548" s="24"/>
      <c r="O548" s="24"/>
      <c r="P548" s="24"/>
      <c r="Q548" s="24"/>
    </row>
    <row r="549" spans="2:17" ht="12.75">
      <c r="B549" s="23"/>
      <c r="C549" s="24"/>
      <c r="E549" s="23"/>
      <c r="G549" s="201"/>
      <c r="H549" s="201"/>
      <c r="J549" s="24"/>
      <c r="L549" s="24"/>
      <c r="M549" s="23"/>
      <c r="N549" s="24"/>
      <c r="O549" s="24"/>
      <c r="P549" s="24"/>
      <c r="Q549" s="24"/>
    </row>
    <row r="550" spans="2:17" ht="12.75">
      <c r="B550" s="23"/>
      <c r="C550" s="24"/>
      <c r="E550" s="23"/>
      <c r="G550" s="201"/>
      <c r="H550" s="201"/>
      <c r="J550" s="24"/>
      <c r="L550" s="24"/>
      <c r="M550" s="23"/>
      <c r="N550" s="24"/>
      <c r="O550" s="24"/>
      <c r="P550" s="24"/>
      <c r="Q550" s="24"/>
    </row>
    <row r="551" spans="2:17" ht="12.75">
      <c r="B551" s="23"/>
      <c r="C551" s="24"/>
      <c r="E551" s="23"/>
      <c r="G551" s="201"/>
      <c r="H551" s="201"/>
      <c r="J551" s="24"/>
      <c r="L551" s="24"/>
      <c r="M551" s="23"/>
      <c r="N551" s="24"/>
      <c r="O551" s="24"/>
      <c r="P551" s="24"/>
      <c r="Q551" s="24"/>
    </row>
    <row r="552" spans="2:17" ht="12.75">
      <c r="B552" s="23"/>
      <c r="C552" s="24"/>
      <c r="E552" s="23"/>
      <c r="G552" s="201"/>
      <c r="H552" s="201"/>
      <c r="J552" s="24"/>
      <c r="L552" s="24"/>
      <c r="M552" s="23"/>
      <c r="N552" s="24"/>
      <c r="O552" s="24"/>
      <c r="P552" s="24"/>
      <c r="Q552" s="24"/>
    </row>
    <row r="553" spans="2:17" ht="12.75">
      <c r="B553" s="23"/>
      <c r="C553" s="24"/>
      <c r="E553" s="23"/>
      <c r="G553" s="201"/>
      <c r="H553" s="201"/>
      <c r="J553" s="24"/>
      <c r="L553" s="24"/>
      <c r="M553" s="23"/>
      <c r="N553" s="24"/>
      <c r="O553" s="24"/>
      <c r="P553" s="24"/>
      <c r="Q553" s="24"/>
    </row>
    <row r="554" spans="2:17" ht="12.75">
      <c r="B554" s="23"/>
      <c r="C554" s="24"/>
      <c r="E554" s="23"/>
      <c r="G554" s="201"/>
      <c r="H554" s="201"/>
      <c r="J554" s="24"/>
      <c r="L554" s="24"/>
      <c r="M554" s="23"/>
      <c r="N554" s="24"/>
      <c r="O554" s="24"/>
      <c r="P554" s="24"/>
      <c r="Q554" s="24"/>
    </row>
    <row r="555" spans="2:17" ht="12.75">
      <c r="B555" s="23"/>
      <c r="C555" s="24"/>
      <c r="E555" s="23"/>
      <c r="G555" s="201"/>
      <c r="H555" s="201"/>
      <c r="J555" s="24"/>
      <c r="L555" s="24"/>
      <c r="M555" s="23"/>
      <c r="N555" s="24"/>
      <c r="O555" s="24"/>
      <c r="P555" s="24"/>
      <c r="Q555" s="24"/>
    </row>
    <row r="556" spans="2:17" ht="12.75">
      <c r="B556" s="23"/>
      <c r="C556" s="24"/>
      <c r="E556" s="23"/>
      <c r="G556" s="201"/>
      <c r="H556" s="201"/>
      <c r="J556" s="24"/>
      <c r="L556" s="24"/>
      <c r="M556" s="23"/>
      <c r="N556" s="24"/>
      <c r="O556" s="24"/>
      <c r="P556" s="24"/>
      <c r="Q556" s="24"/>
    </row>
    <row r="557" spans="2:17" ht="12.75">
      <c r="B557" s="23"/>
      <c r="C557" s="24"/>
      <c r="E557" s="23"/>
      <c r="G557" s="201"/>
      <c r="H557" s="201"/>
      <c r="J557" s="24"/>
      <c r="L557" s="24"/>
      <c r="M557" s="23"/>
      <c r="N557" s="24"/>
      <c r="O557" s="24"/>
      <c r="P557" s="24"/>
      <c r="Q557" s="24"/>
    </row>
    <row r="558" spans="2:17" ht="12.75">
      <c r="B558" s="23"/>
      <c r="C558" s="24"/>
      <c r="E558" s="23"/>
      <c r="G558" s="201"/>
      <c r="H558" s="201"/>
      <c r="J558" s="24"/>
      <c r="L558" s="24"/>
      <c r="M558" s="23"/>
      <c r="N558" s="24"/>
      <c r="O558" s="24"/>
      <c r="P558" s="24"/>
      <c r="Q558" s="24"/>
    </row>
    <row r="559" spans="2:17" ht="12.75">
      <c r="B559" s="23"/>
      <c r="C559" s="24"/>
      <c r="E559" s="23"/>
      <c r="G559" s="201"/>
      <c r="H559" s="201"/>
      <c r="J559" s="24"/>
      <c r="L559" s="24"/>
      <c r="M559" s="23"/>
      <c r="N559" s="24"/>
      <c r="O559" s="24"/>
      <c r="P559" s="24"/>
      <c r="Q559" s="24"/>
    </row>
    <row r="560" spans="2:17" ht="12.75">
      <c r="B560" s="23"/>
      <c r="C560" s="24"/>
      <c r="E560" s="23"/>
      <c r="G560" s="201"/>
      <c r="H560" s="201"/>
      <c r="J560" s="24"/>
      <c r="L560" s="24"/>
      <c r="M560" s="23"/>
      <c r="N560" s="24"/>
      <c r="O560" s="24"/>
      <c r="P560" s="24"/>
      <c r="Q560" s="24"/>
    </row>
    <row r="561" spans="2:17" ht="12.75">
      <c r="B561" s="23"/>
      <c r="C561" s="24"/>
      <c r="E561" s="23"/>
      <c r="G561" s="201"/>
      <c r="H561" s="201"/>
      <c r="J561" s="24"/>
      <c r="L561" s="24"/>
      <c r="M561" s="23"/>
      <c r="N561" s="24"/>
      <c r="O561" s="24"/>
      <c r="P561" s="24"/>
      <c r="Q561" s="24"/>
    </row>
    <row r="562" spans="2:17" ht="12.75">
      <c r="B562" s="23"/>
      <c r="C562" s="24"/>
      <c r="E562" s="23"/>
      <c r="G562" s="201"/>
      <c r="H562" s="201"/>
      <c r="J562" s="24"/>
      <c r="L562" s="24"/>
      <c r="M562" s="23"/>
      <c r="N562" s="24"/>
      <c r="O562" s="24"/>
      <c r="P562" s="24"/>
      <c r="Q562" s="24"/>
    </row>
    <row r="563" spans="2:17" ht="12.75">
      <c r="B563" s="23"/>
      <c r="C563" s="24"/>
      <c r="E563" s="23"/>
      <c r="G563" s="201"/>
      <c r="H563" s="201"/>
      <c r="J563" s="24"/>
      <c r="L563" s="24"/>
      <c r="M563" s="23"/>
      <c r="N563" s="24"/>
      <c r="O563" s="24"/>
      <c r="P563" s="24"/>
      <c r="Q563" s="24"/>
    </row>
    <row r="564" spans="2:17" ht="12.75">
      <c r="B564" s="23"/>
      <c r="C564" s="24"/>
      <c r="E564" s="23"/>
      <c r="G564" s="201"/>
      <c r="H564" s="201"/>
      <c r="J564" s="24"/>
      <c r="L564" s="24"/>
      <c r="M564" s="23"/>
      <c r="N564" s="24"/>
      <c r="O564" s="24"/>
      <c r="P564" s="24"/>
      <c r="Q564" s="24"/>
    </row>
    <row r="565" spans="2:17" ht="12.75">
      <c r="B565" s="23"/>
      <c r="C565" s="24"/>
      <c r="E565" s="23"/>
      <c r="G565" s="201"/>
      <c r="H565" s="201"/>
      <c r="J565" s="24"/>
      <c r="L565" s="24"/>
      <c r="M565" s="23"/>
      <c r="N565" s="24"/>
      <c r="O565" s="24"/>
      <c r="P565" s="24"/>
      <c r="Q565" s="24"/>
    </row>
    <row r="566" spans="2:17" ht="12.75">
      <c r="B566" s="23"/>
      <c r="C566" s="24"/>
      <c r="E566" s="23"/>
      <c r="G566" s="201"/>
      <c r="H566" s="201"/>
      <c r="J566" s="24"/>
      <c r="L566" s="24"/>
      <c r="M566" s="23"/>
      <c r="N566" s="24"/>
      <c r="O566" s="24"/>
      <c r="P566" s="24"/>
      <c r="Q566" s="24"/>
    </row>
    <row r="567" spans="2:17" ht="12.75">
      <c r="B567" s="23"/>
      <c r="C567" s="24"/>
      <c r="E567" s="23"/>
      <c r="G567" s="201"/>
      <c r="H567" s="201"/>
      <c r="J567" s="24"/>
      <c r="L567" s="24"/>
      <c r="M567" s="23"/>
      <c r="N567" s="24"/>
      <c r="O567" s="24"/>
      <c r="P567" s="24"/>
      <c r="Q567" s="24"/>
    </row>
    <row r="568" spans="2:17" ht="12.75">
      <c r="B568" s="23"/>
      <c r="C568" s="24"/>
      <c r="E568" s="23"/>
      <c r="G568" s="201"/>
      <c r="H568" s="201"/>
      <c r="J568" s="24"/>
      <c r="L568" s="24"/>
      <c r="M568" s="23"/>
      <c r="N568" s="24"/>
      <c r="O568" s="24"/>
      <c r="P568" s="24"/>
      <c r="Q568" s="24"/>
    </row>
    <row r="569" spans="2:17" ht="12.75">
      <c r="B569" s="23"/>
      <c r="C569" s="24"/>
      <c r="E569" s="23"/>
      <c r="G569" s="201"/>
      <c r="H569" s="201"/>
      <c r="J569" s="24"/>
      <c r="L569" s="24"/>
      <c r="M569" s="23"/>
      <c r="N569" s="24"/>
      <c r="O569" s="24"/>
      <c r="P569" s="24"/>
      <c r="Q569" s="24"/>
    </row>
    <row r="570" spans="2:17" ht="12.75">
      <c r="B570" s="23"/>
      <c r="C570" s="24"/>
      <c r="E570" s="23"/>
      <c r="G570" s="201"/>
      <c r="H570" s="201"/>
      <c r="J570" s="24"/>
      <c r="L570" s="24"/>
      <c r="M570" s="23"/>
      <c r="N570" s="24"/>
      <c r="O570" s="24"/>
      <c r="P570" s="24"/>
      <c r="Q570" s="24"/>
    </row>
    <row r="571" spans="2:17" ht="12.75">
      <c r="B571" s="23"/>
      <c r="C571" s="24"/>
      <c r="E571" s="23"/>
      <c r="G571" s="201"/>
      <c r="H571" s="201"/>
      <c r="J571" s="24"/>
      <c r="L571" s="24"/>
      <c r="M571" s="23"/>
      <c r="N571" s="24"/>
      <c r="O571" s="24"/>
      <c r="P571" s="24"/>
      <c r="Q571" s="24"/>
    </row>
    <row r="572" spans="2:17" ht="12.75">
      <c r="B572" s="23"/>
      <c r="C572" s="24"/>
      <c r="E572" s="23"/>
      <c r="G572" s="201"/>
      <c r="H572" s="201"/>
      <c r="J572" s="24"/>
      <c r="L572" s="24"/>
      <c r="M572" s="23"/>
      <c r="N572" s="24"/>
      <c r="O572" s="24"/>
      <c r="P572" s="24"/>
      <c r="Q572" s="24"/>
    </row>
    <row r="573" spans="2:17" ht="12.75">
      <c r="B573" s="23"/>
      <c r="C573" s="24"/>
      <c r="E573" s="23"/>
      <c r="G573" s="201"/>
      <c r="H573" s="201"/>
      <c r="J573" s="24"/>
      <c r="L573" s="24"/>
      <c r="M573" s="23"/>
      <c r="N573" s="24"/>
      <c r="O573" s="24"/>
      <c r="P573" s="24"/>
      <c r="Q573" s="24"/>
    </row>
    <row r="574" spans="2:17" ht="12.75">
      <c r="B574" s="23"/>
      <c r="C574" s="24"/>
      <c r="E574" s="23"/>
      <c r="G574" s="201"/>
      <c r="H574" s="201"/>
      <c r="J574" s="24"/>
      <c r="L574" s="24"/>
      <c r="M574" s="23"/>
      <c r="N574" s="24"/>
      <c r="O574" s="24"/>
      <c r="P574" s="24"/>
      <c r="Q574" s="24"/>
    </row>
    <row r="575" spans="2:17" ht="12.75">
      <c r="B575" s="23"/>
      <c r="C575" s="24"/>
      <c r="E575" s="23"/>
      <c r="G575" s="201"/>
      <c r="H575" s="201"/>
      <c r="J575" s="24"/>
      <c r="L575" s="24"/>
      <c r="M575" s="23"/>
      <c r="N575" s="24"/>
      <c r="O575" s="24"/>
      <c r="P575" s="24"/>
      <c r="Q575" s="24"/>
    </row>
    <row r="576" spans="2:17" ht="12.75">
      <c r="B576" s="23"/>
      <c r="C576" s="24"/>
      <c r="E576" s="23"/>
      <c r="G576" s="201"/>
      <c r="H576" s="201"/>
      <c r="J576" s="24"/>
      <c r="L576" s="24"/>
      <c r="M576" s="23"/>
      <c r="N576" s="24"/>
      <c r="O576" s="24"/>
      <c r="P576" s="24"/>
      <c r="Q576" s="24"/>
    </row>
    <row r="577" spans="2:17" ht="12.75">
      <c r="B577" s="23"/>
      <c r="C577" s="24"/>
      <c r="E577" s="23"/>
      <c r="G577" s="201"/>
      <c r="H577" s="201"/>
      <c r="J577" s="24"/>
      <c r="L577" s="24"/>
      <c r="M577" s="23"/>
      <c r="N577" s="24"/>
      <c r="O577" s="24"/>
      <c r="P577" s="24"/>
      <c r="Q577" s="24"/>
    </row>
    <row r="578" spans="2:17" ht="12.75">
      <c r="B578" s="23"/>
      <c r="C578" s="24"/>
      <c r="E578" s="23"/>
      <c r="G578" s="201"/>
      <c r="H578" s="201"/>
      <c r="J578" s="24"/>
      <c r="L578" s="24"/>
      <c r="M578" s="23"/>
      <c r="N578" s="24"/>
      <c r="O578" s="24"/>
      <c r="P578" s="24"/>
      <c r="Q578" s="24"/>
    </row>
    <row r="579" spans="2:17" ht="12.75">
      <c r="B579" s="23"/>
      <c r="C579" s="24"/>
      <c r="E579" s="23"/>
      <c r="G579" s="201"/>
      <c r="H579" s="201"/>
      <c r="J579" s="24"/>
      <c r="L579" s="24"/>
      <c r="M579" s="23"/>
      <c r="N579" s="24"/>
      <c r="O579" s="24"/>
      <c r="P579" s="24"/>
      <c r="Q579" s="24"/>
    </row>
    <row r="580" spans="2:17" ht="12.75">
      <c r="B580" s="23"/>
      <c r="C580" s="24"/>
      <c r="E580" s="23"/>
      <c r="G580" s="201"/>
      <c r="H580" s="201"/>
      <c r="J580" s="24"/>
      <c r="L580" s="24"/>
      <c r="M580" s="23"/>
      <c r="N580" s="24"/>
      <c r="O580" s="24"/>
      <c r="P580" s="24"/>
      <c r="Q580" s="24"/>
    </row>
    <row r="581" spans="2:17" ht="12.75">
      <c r="B581" s="23"/>
      <c r="C581" s="24"/>
      <c r="E581" s="23"/>
      <c r="G581" s="201"/>
      <c r="H581" s="201"/>
      <c r="J581" s="24"/>
      <c r="L581" s="24"/>
      <c r="M581" s="23"/>
      <c r="N581" s="24"/>
      <c r="O581" s="24"/>
      <c r="P581" s="24"/>
      <c r="Q581" s="24"/>
    </row>
    <row r="582" spans="2:17" ht="12.75">
      <c r="B582" s="23"/>
      <c r="C582" s="24"/>
      <c r="E582" s="23"/>
      <c r="G582" s="201"/>
      <c r="H582" s="201"/>
      <c r="J582" s="24"/>
      <c r="L582" s="24"/>
      <c r="M582" s="23"/>
      <c r="N582" s="24"/>
      <c r="O582" s="24"/>
      <c r="P582" s="24"/>
      <c r="Q582" s="24"/>
    </row>
    <row r="583" spans="2:17" ht="12.75">
      <c r="B583" s="23"/>
      <c r="C583" s="24"/>
      <c r="E583" s="23"/>
      <c r="G583" s="201"/>
      <c r="H583" s="201"/>
      <c r="J583" s="24"/>
      <c r="L583" s="24"/>
      <c r="M583" s="23"/>
      <c r="N583" s="24"/>
      <c r="O583" s="24"/>
      <c r="P583" s="24"/>
      <c r="Q583" s="24"/>
    </row>
    <row r="584" spans="2:17" ht="12.75">
      <c r="B584" s="23"/>
      <c r="C584" s="24"/>
      <c r="E584" s="23"/>
      <c r="G584" s="201"/>
      <c r="H584" s="201"/>
      <c r="J584" s="24"/>
      <c r="L584" s="24"/>
      <c r="M584" s="23"/>
      <c r="N584" s="24"/>
      <c r="O584" s="24"/>
      <c r="P584" s="24"/>
      <c r="Q584" s="24"/>
    </row>
    <row r="585" spans="2:17" ht="12.75">
      <c r="B585" s="23"/>
      <c r="C585" s="24"/>
      <c r="E585" s="23"/>
      <c r="G585" s="201"/>
      <c r="H585" s="201"/>
      <c r="J585" s="24"/>
      <c r="L585" s="24"/>
      <c r="M585" s="23"/>
      <c r="N585" s="24"/>
      <c r="O585" s="24"/>
      <c r="P585" s="24"/>
      <c r="Q585" s="24"/>
    </row>
    <row r="586" spans="2:17" ht="12.75">
      <c r="B586" s="23"/>
      <c r="C586" s="24"/>
      <c r="E586" s="23"/>
      <c r="G586" s="201"/>
      <c r="H586" s="201"/>
      <c r="J586" s="24"/>
      <c r="L586" s="24"/>
      <c r="M586" s="23"/>
      <c r="N586" s="24"/>
      <c r="O586" s="24"/>
      <c r="P586" s="24"/>
      <c r="Q586" s="24"/>
    </row>
    <row r="587" spans="2:17" ht="12.75">
      <c r="B587" s="23"/>
      <c r="C587" s="24"/>
      <c r="E587" s="23"/>
      <c r="G587" s="201"/>
      <c r="H587" s="201"/>
      <c r="J587" s="24"/>
      <c r="L587" s="24"/>
      <c r="M587" s="23"/>
      <c r="N587" s="24"/>
      <c r="O587" s="24"/>
      <c r="P587" s="24"/>
      <c r="Q587" s="24"/>
    </row>
    <row r="588" spans="2:17" ht="12.75">
      <c r="B588" s="23"/>
      <c r="C588" s="24"/>
      <c r="E588" s="23"/>
      <c r="G588" s="201"/>
      <c r="H588" s="201"/>
      <c r="J588" s="24"/>
      <c r="L588" s="24"/>
      <c r="M588" s="23"/>
      <c r="N588" s="24"/>
      <c r="O588" s="24"/>
      <c r="P588" s="24"/>
      <c r="Q588" s="24"/>
    </row>
    <row r="589" spans="2:17" ht="12.75">
      <c r="B589" s="23"/>
      <c r="C589" s="24"/>
      <c r="E589" s="23"/>
      <c r="G589" s="201"/>
      <c r="H589" s="201"/>
      <c r="J589" s="24"/>
      <c r="L589" s="24"/>
      <c r="M589" s="23"/>
      <c r="N589" s="24"/>
      <c r="O589" s="24"/>
      <c r="P589" s="24"/>
      <c r="Q589" s="24"/>
    </row>
    <row r="590" spans="2:17" ht="12.75">
      <c r="B590" s="23"/>
      <c r="C590" s="24"/>
      <c r="E590" s="23"/>
      <c r="G590" s="201"/>
      <c r="H590" s="201"/>
      <c r="J590" s="24"/>
      <c r="L590" s="24"/>
      <c r="M590" s="23"/>
      <c r="N590" s="24"/>
      <c r="O590" s="24"/>
      <c r="P590" s="24"/>
      <c r="Q590" s="24"/>
    </row>
    <row r="591" spans="2:17" ht="12.75">
      <c r="B591" s="23"/>
      <c r="C591" s="24"/>
      <c r="E591" s="23"/>
      <c r="G591" s="201"/>
      <c r="H591" s="201"/>
      <c r="J591" s="24"/>
      <c r="L591" s="24"/>
      <c r="M591" s="23"/>
      <c r="N591" s="24"/>
      <c r="O591" s="24"/>
      <c r="P591" s="24"/>
      <c r="Q591" s="24"/>
    </row>
    <row r="592" spans="2:17" ht="12.75">
      <c r="B592" s="23"/>
      <c r="C592" s="24"/>
      <c r="E592" s="23"/>
      <c r="G592" s="201"/>
      <c r="H592" s="201"/>
      <c r="J592" s="24"/>
      <c r="L592" s="24"/>
      <c r="M592" s="23"/>
      <c r="N592" s="24"/>
      <c r="O592" s="24"/>
      <c r="P592" s="24"/>
      <c r="Q592" s="24"/>
    </row>
    <row r="593" spans="2:17" ht="12.75">
      <c r="B593" s="23"/>
      <c r="C593" s="24"/>
      <c r="E593" s="23"/>
      <c r="G593" s="201"/>
      <c r="H593" s="201"/>
      <c r="J593" s="24"/>
      <c r="L593" s="24"/>
      <c r="M593" s="23"/>
      <c r="N593" s="24"/>
      <c r="O593" s="24"/>
      <c r="P593" s="24"/>
      <c r="Q593" s="24"/>
    </row>
    <row r="594" spans="2:17" ht="12.75">
      <c r="B594" s="23"/>
      <c r="C594" s="24"/>
      <c r="E594" s="23"/>
      <c r="G594" s="201"/>
      <c r="H594" s="201"/>
      <c r="J594" s="24"/>
      <c r="L594" s="24"/>
      <c r="M594" s="23"/>
      <c r="N594" s="24"/>
      <c r="O594" s="24"/>
      <c r="P594" s="24"/>
      <c r="Q594" s="24"/>
    </row>
    <row r="595" spans="2:17" ht="12.75">
      <c r="B595" s="23"/>
      <c r="C595" s="24"/>
      <c r="E595" s="23"/>
      <c r="G595" s="201"/>
      <c r="H595" s="201"/>
      <c r="J595" s="24"/>
      <c r="L595" s="24"/>
      <c r="M595" s="23"/>
      <c r="N595" s="24"/>
      <c r="O595" s="24"/>
      <c r="P595" s="24"/>
      <c r="Q595" s="24"/>
    </row>
    <row r="596" spans="2:17" ht="12.75">
      <c r="B596" s="23"/>
      <c r="C596" s="24"/>
      <c r="E596" s="23"/>
      <c r="G596" s="201"/>
      <c r="H596" s="201"/>
      <c r="J596" s="24"/>
      <c r="L596" s="24"/>
      <c r="M596" s="23"/>
      <c r="N596" s="24"/>
      <c r="O596" s="24"/>
      <c r="P596" s="24"/>
      <c r="Q596" s="24"/>
    </row>
    <row r="597" spans="2:17" ht="12.75">
      <c r="B597" s="23"/>
      <c r="C597" s="24"/>
      <c r="E597" s="23"/>
      <c r="G597" s="201"/>
      <c r="H597" s="201"/>
      <c r="J597" s="24"/>
      <c r="L597" s="24"/>
      <c r="M597" s="23"/>
      <c r="N597" s="24"/>
      <c r="O597" s="24"/>
      <c r="P597" s="24"/>
      <c r="Q597" s="24"/>
    </row>
    <row r="598" spans="2:17" ht="12.75">
      <c r="B598" s="23"/>
      <c r="C598" s="24"/>
      <c r="E598" s="23"/>
      <c r="G598" s="201"/>
      <c r="H598" s="201"/>
      <c r="J598" s="24"/>
      <c r="L598" s="24"/>
      <c r="M598" s="23"/>
      <c r="N598" s="24"/>
      <c r="O598" s="24"/>
      <c r="P598" s="24"/>
      <c r="Q598" s="24"/>
    </row>
    <row r="599" spans="2:17" ht="12.75">
      <c r="B599" s="23"/>
      <c r="C599" s="24"/>
      <c r="E599" s="23"/>
      <c r="G599" s="201"/>
      <c r="H599" s="201"/>
      <c r="J599" s="24"/>
      <c r="L599" s="24"/>
      <c r="M599" s="23"/>
      <c r="N599" s="24"/>
      <c r="O599" s="24"/>
      <c r="P599" s="24"/>
      <c r="Q599" s="24"/>
    </row>
    <row r="600" spans="2:17" ht="12.75">
      <c r="B600" s="23"/>
      <c r="C600" s="24"/>
      <c r="E600" s="23"/>
      <c r="G600" s="201"/>
      <c r="H600" s="201"/>
      <c r="J600" s="24"/>
      <c r="L600" s="24"/>
      <c r="M600" s="23"/>
      <c r="N600" s="24"/>
      <c r="O600" s="24"/>
      <c r="P600" s="24"/>
      <c r="Q600" s="24"/>
    </row>
    <row r="601" spans="2:17" ht="12.75">
      <c r="B601" s="23"/>
      <c r="C601" s="24"/>
      <c r="E601" s="23"/>
      <c r="G601" s="201"/>
      <c r="H601" s="201"/>
      <c r="J601" s="24"/>
      <c r="L601" s="24"/>
      <c r="M601" s="23"/>
      <c r="N601" s="24"/>
      <c r="O601" s="24"/>
      <c r="P601" s="24"/>
      <c r="Q601" s="24"/>
    </row>
    <row r="602" spans="2:17" ht="12.75">
      <c r="B602" s="23"/>
      <c r="C602" s="24"/>
      <c r="E602" s="23"/>
      <c r="G602" s="201"/>
      <c r="H602" s="201"/>
      <c r="J602" s="24"/>
      <c r="L602" s="24"/>
      <c r="M602" s="23"/>
      <c r="N602" s="24"/>
      <c r="O602" s="24"/>
      <c r="P602" s="24"/>
      <c r="Q602" s="24"/>
    </row>
    <row r="603" spans="2:17" ht="12.75">
      <c r="B603" s="23"/>
      <c r="C603" s="24"/>
      <c r="E603" s="23"/>
      <c r="G603" s="201"/>
      <c r="H603" s="201"/>
      <c r="J603" s="24"/>
      <c r="L603" s="24"/>
      <c r="M603" s="23"/>
      <c r="N603" s="24"/>
      <c r="O603" s="24"/>
      <c r="P603" s="24"/>
      <c r="Q603" s="24"/>
    </row>
    <row r="604" spans="2:17" ht="12.75">
      <c r="B604" s="23"/>
      <c r="C604" s="24"/>
      <c r="E604" s="23"/>
      <c r="G604" s="201"/>
      <c r="H604" s="201"/>
      <c r="J604" s="24"/>
      <c r="L604" s="24"/>
      <c r="M604" s="23"/>
      <c r="N604" s="24"/>
      <c r="O604" s="24"/>
      <c r="P604" s="24"/>
      <c r="Q604" s="24"/>
    </row>
    <row r="605" spans="2:17" ht="12.75">
      <c r="B605" s="23"/>
      <c r="C605" s="24"/>
      <c r="E605" s="23"/>
      <c r="G605" s="201"/>
      <c r="H605" s="201"/>
      <c r="J605" s="24"/>
      <c r="L605" s="24"/>
      <c r="M605" s="23"/>
      <c r="N605" s="24"/>
      <c r="O605" s="24"/>
      <c r="P605" s="24"/>
      <c r="Q605" s="24"/>
    </row>
    <row r="606" spans="2:17" ht="12.75">
      <c r="B606" s="23"/>
      <c r="C606" s="24"/>
      <c r="E606" s="23"/>
      <c r="G606" s="201"/>
      <c r="H606" s="201"/>
      <c r="J606" s="24"/>
      <c r="L606" s="24"/>
      <c r="M606" s="23"/>
      <c r="N606" s="24"/>
      <c r="O606" s="24"/>
      <c r="P606" s="24"/>
      <c r="Q606" s="24"/>
    </row>
    <row r="607" spans="2:17" ht="12.75">
      <c r="B607" s="23"/>
      <c r="C607" s="24"/>
      <c r="E607" s="23"/>
      <c r="G607" s="201"/>
      <c r="H607" s="201"/>
      <c r="J607" s="24"/>
      <c r="L607" s="24"/>
      <c r="M607" s="23"/>
      <c r="N607" s="24"/>
      <c r="O607" s="24"/>
      <c r="P607" s="24"/>
      <c r="Q607" s="24"/>
    </row>
    <row r="608" spans="2:17" ht="12.75">
      <c r="B608" s="23"/>
      <c r="C608" s="24"/>
      <c r="E608" s="23"/>
      <c r="G608" s="201"/>
      <c r="H608" s="201"/>
      <c r="J608" s="24"/>
      <c r="L608" s="24"/>
      <c r="M608" s="23"/>
      <c r="N608" s="24"/>
      <c r="O608" s="24"/>
      <c r="P608" s="24"/>
      <c r="Q608" s="24"/>
    </row>
    <row r="609" spans="2:17" ht="12.75">
      <c r="B609" s="23"/>
      <c r="C609" s="24"/>
      <c r="E609" s="23"/>
      <c r="G609" s="201"/>
      <c r="H609" s="201"/>
      <c r="J609" s="24"/>
      <c r="L609" s="24"/>
      <c r="M609" s="23"/>
      <c r="N609" s="24"/>
      <c r="O609" s="24"/>
      <c r="P609" s="24"/>
      <c r="Q609" s="24"/>
    </row>
    <row r="610" spans="2:17" ht="12.75">
      <c r="B610" s="23"/>
      <c r="C610" s="24"/>
      <c r="E610" s="23"/>
      <c r="G610" s="201"/>
      <c r="H610" s="201"/>
      <c r="J610" s="24"/>
      <c r="L610" s="24"/>
      <c r="M610" s="23"/>
      <c r="N610" s="24"/>
      <c r="O610" s="24"/>
      <c r="P610" s="24"/>
      <c r="Q610" s="24"/>
    </row>
    <row r="611" spans="2:17" ht="12.75">
      <c r="B611" s="23"/>
      <c r="C611" s="24"/>
      <c r="E611" s="23"/>
      <c r="G611" s="201"/>
      <c r="H611" s="201"/>
      <c r="J611" s="24"/>
      <c r="L611" s="24"/>
      <c r="M611" s="23"/>
      <c r="N611" s="24"/>
      <c r="O611" s="24"/>
      <c r="P611" s="24"/>
      <c r="Q611" s="24"/>
    </row>
    <row r="612" spans="2:17" ht="12.75">
      <c r="B612" s="23"/>
      <c r="C612" s="24"/>
      <c r="E612" s="23"/>
      <c r="G612" s="201"/>
      <c r="H612" s="201"/>
      <c r="J612" s="24"/>
      <c r="L612" s="24"/>
      <c r="M612" s="23"/>
      <c r="N612" s="24"/>
      <c r="O612" s="24"/>
      <c r="P612" s="24"/>
      <c r="Q612" s="24"/>
    </row>
    <row r="613" spans="2:17" ht="12.75">
      <c r="B613" s="23"/>
      <c r="C613" s="24"/>
      <c r="E613" s="23"/>
      <c r="G613" s="201"/>
      <c r="H613" s="201"/>
      <c r="J613" s="24"/>
      <c r="L613" s="24"/>
      <c r="M613" s="23"/>
      <c r="N613" s="24"/>
      <c r="O613" s="24"/>
      <c r="P613" s="24"/>
      <c r="Q613" s="24"/>
    </row>
    <row r="614" spans="2:17" ht="12.75">
      <c r="B614" s="23"/>
      <c r="C614" s="24"/>
      <c r="E614" s="23"/>
      <c r="G614" s="201"/>
      <c r="H614" s="201"/>
      <c r="J614" s="24"/>
      <c r="L614" s="24"/>
      <c r="M614" s="23"/>
      <c r="N614" s="24"/>
      <c r="O614" s="24"/>
      <c r="P614" s="24"/>
      <c r="Q614" s="24"/>
    </row>
    <row r="615" spans="2:17" ht="12.75">
      <c r="B615" s="23"/>
      <c r="C615" s="24"/>
      <c r="E615" s="23"/>
      <c r="G615" s="201"/>
      <c r="H615" s="201"/>
      <c r="J615" s="24"/>
      <c r="L615" s="24"/>
      <c r="M615" s="23"/>
      <c r="N615" s="24"/>
      <c r="O615" s="24"/>
      <c r="P615" s="24"/>
      <c r="Q615" s="24"/>
    </row>
    <row r="616" spans="2:17" ht="12.75">
      <c r="B616" s="23"/>
      <c r="C616" s="24"/>
      <c r="E616" s="23"/>
      <c r="G616" s="201"/>
      <c r="H616" s="201"/>
      <c r="J616" s="24"/>
      <c r="L616" s="24"/>
      <c r="M616" s="23"/>
      <c r="N616" s="24"/>
      <c r="O616" s="24"/>
      <c r="P616" s="24"/>
      <c r="Q616" s="24"/>
    </row>
    <row r="617" spans="2:17" ht="12.75">
      <c r="B617" s="23"/>
      <c r="C617" s="24"/>
      <c r="E617" s="23"/>
      <c r="G617" s="201"/>
      <c r="H617" s="201"/>
      <c r="J617" s="24"/>
      <c r="L617" s="24"/>
      <c r="M617" s="23"/>
      <c r="N617" s="24"/>
      <c r="O617" s="24"/>
      <c r="P617" s="24"/>
      <c r="Q617" s="24"/>
    </row>
    <row r="618" spans="2:17" ht="12.75">
      <c r="B618" s="23"/>
      <c r="C618" s="24"/>
      <c r="E618" s="23"/>
      <c r="G618" s="201"/>
      <c r="H618" s="201"/>
      <c r="J618" s="24"/>
      <c r="L618" s="24"/>
      <c r="M618" s="23"/>
      <c r="N618" s="24"/>
      <c r="O618" s="24"/>
      <c r="P618" s="24"/>
      <c r="Q618" s="24"/>
    </row>
    <row r="619" spans="2:17" ht="12.75">
      <c r="B619" s="23"/>
      <c r="C619" s="24"/>
      <c r="E619" s="23"/>
      <c r="G619" s="201"/>
      <c r="H619" s="201"/>
      <c r="J619" s="24"/>
      <c r="L619" s="24"/>
      <c r="M619" s="23"/>
      <c r="N619" s="24"/>
      <c r="O619" s="24"/>
      <c r="P619" s="24"/>
      <c r="Q619" s="24"/>
    </row>
    <row r="620" spans="2:17" ht="12.75">
      <c r="B620" s="23"/>
      <c r="C620" s="24"/>
      <c r="E620" s="23"/>
      <c r="G620" s="201"/>
      <c r="H620" s="201"/>
      <c r="J620" s="24"/>
      <c r="L620" s="24"/>
      <c r="M620" s="23"/>
      <c r="N620" s="24"/>
      <c r="O620" s="24"/>
      <c r="P620" s="24"/>
      <c r="Q620" s="24"/>
    </row>
    <row r="621" spans="2:17" ht="12.75">
      <c r="B621" s="23"/>
      <c r="C621" s="24"/>
      <c r="E621" s="23"/>
      <c r="G621" s="201"/>
      <c r="H621" s="201"/>
      <c r="J621" s="24"/>
      <c r="L621" s="24"/>
      <c r="M621" s="23"/>
      <c r="N621" s="24"/>
      <c r="O621" s="24"/>
      <c r="P621" s="24"/>
      <c r="Q621" s="24"/>
    </row>
    <row r="622" spans="2:17" ht="12.75">
      <c r="B622" s="23"/>
      <c r="C622" s="24"/>
      <c r="E622" s="23"/>
      <c r="G622" s="201"/>
      <c r="H622" s="201"/>
      <c r="J622" s="24"/>
      <c r="L622" s="24"/>
      <c r="M622" s="23"/>
      <c r="N622" s="24"/>
      <c r="O622" s="24"/>
      <c r="P622" s="24"/>
      <c r="Q622" s="24"/>
    </row>
    <row r="623" spans="2:17" ht="12.75">
      <c r="B623" s="23"/>
      <c r="C623" s="24"/>
      <c r="E623" s="23"/>
      <c r="G623" s="201"/>
      <c r="H623" s="201"/>
      <c r="J623" s="24"/>
      <c r="L623" s="24"/>
      <c r="M623" s="23"/>
      <c r="N623" s="24"/>
      <c r="O623" s="24"/>
      <c r="P623" s="24"/>
      <c r="Q623" s="24"/>
    </row>
    <row r="624" spans="2:17" ht="12.75">
      <c r="B624" s="23"/>
      <c r="C624" s="24"/>
      <c r="E624" s="23"/>
      <c r="G624" s="201"/>
      <c r="H624" s="201"/>
      <c r="J624" s="24"/>
      <c r="L624" s="24"/>
      <c r="M624" s="23"/>
      <c r="N624" s="24"/>
      <c r="O624" s="24"/>
      <c r="P624" s="24"/>
      <c r="Q624" s="24"/>
    </row>
    <row r="625" spans="2:17" ht="12.75">
      <c r="B625" s="23"/>
      <c r="C625" s="24"/>
      <c r="E625" s="23"/>
      <c r="G625" s="201"/>
      <c r="H625" s="201"/>
      <c r="J625" s="24"/>
      <c r="L625" s="24"/>
      <c r="M625" s="23"/>
      <c r="N625" s="24"/>
      <c r="O625" s="24"/>
      <c r="P625" s="24"/>
      <c r="Q625" s="24"/>
    </row>
    <row r="626" spans="2:17" ht="12.75">
      <c r="B626" s="23"/>
      <c r="C626" s="24"/>
      <c r="E626" s="23"/>
      <c r="G626" s="201"/>
      <c r="H626" s="201"/>
      <c r="J626" s="24"/>
      <c r="L626" s="24"/>
      <c r="M626" s="23"/>
      <c r="N626" s="24"/>
      <c r="O626" s="24"/>
      <c r="P626" s="24"/>
      <c r="Q626" s="24"/>
    </row>
    <row r="627" spans="2:17" ht="12.75">
      <c r="B627" s="23"/>
      <c r="C627" s="24"/>
      <c r="E627" s="23"/>
      <c r="G627" s="201"/>
      <c r="H627" s="201"/>
      <c r="J627" s="24"/>
      <c r="L627" s="24"/>
      <c r="M627" s="23"/>
      <c r="N627" s="24"/>
      <c r="O627" s="24"/>
      <c r="P627" s="24"/>
      <c r="Q627" s="24"/>
    </row>
    <row r="628" spans="2:17" ht="12.75">
      <c r="B628" s="23"/>
      <c r="C628" s="24"/>
      <c r="E628" s="23"/>
      <c r="G628" s="201"/>
      <c r="H628" s="201"/>
      <c r="J628" s="24"/>
      <c r="L628" s="24"/>
      <c r="M628" s="23"/>
      <c r="N628" s="24"/>
      <c r="O628" s="24"/>
      <c r="P628" s="24"/>
      <c r="Q628" s="24"/>
    </row>
    <row r="629" spans="2:17" ht="12.75">
      <c r="B629" s="23"/>
      <c r="C629" s="24"/>
      <c r="E629" s="23"/>
      <c r="G629" s="201"/>
      <c r="H629" s="201"/>
      <c r="J629" s="24"/>
      <c r="L629" s="24"/>
      <c r="M629" s="23"/>
      <c r="N629" s="24"/>
      <c r="O629" s="24"/>
      <c r="P629" s="24"/>
      <c r="Q629" s="24"/>
    </row>
    <row r="630" spans="2:17" ht="12.75">
      <c r="B630" s="23"/>
      <c r="C630" s="24"/>
      <c r="E630" s="23"/>
      <c r="G630" s="201"/>
      <c r="H630" s="201"/>
      <c r="J630" s="24"/>
      <c r="L630" s="24"/>
      <c r="M630" s="23"/>
      <c r="N630" s="24"/>
      <c r="O630" s="24"/>
      <c r="P630" s="24"/>
      <c r="Q630" s="24"/>
    </row>
    <row r="631" spans="2:17" ht="12.75">
      <c r="B631" s="23"/>
      <c r="C631" s="24"/>
      <c r="E631" s="23"/>
      <c r="G631" s="201"/>
      <c r="H631" s="201"/>
      <c r="J631" s="24"/>
      <c r="L631" s="24"/>
      <c r="M631" s="23"/>
      <c r="N631" s="24"/>
      <c r="O631" s="24"/>
      <c r="P631" s="24"/>
      <c r="Q631" s="24"/>
    </row>
    <row r="632" spans="2:17" ht="12.75">
      <c r="B632" s="23"/>
      <c r="C632" s="24"/>
      <c r="E632" s="23"/>
      <c r="G632" s="201"/>
      <c r="H632" s="201"/>
      <c r="J632" s="24"/>
      <c r="L632" s="24"/>
      <c r="M632" s="23"/>
      <c r="N632" s="24"/>
      <c r="O632" s="24"/>
      <c r="P632" s="24"/>
      <c r="Q632" s="24"/>
    </row>
    <row r="633" spans="2:17" ht="12.75">
      <c r="B633" s="23"/>
      <c r="C633" s="24"/>
      <c r="E633" s="23"/>
      <c r="G633" s="201"/>
      <c r="H633" s="201"/>
      <c r="J633" s="24"/>
      <c r="L633" s="24"/>
      <c r="M633" s="23"/>
      <c r="N633" s="24"/>
      <c r="O633" s="24"/>
      <c r="P633" s="24"/>
      <c r="Q633" s="24"/>
    </row>
    <row r="634" spans="2:17" ht="12.75">
      <c r="B634" s="23"/>
      <c r="C634" s="24"/>
      <c r="E634" s="23"/>
      <c r="G634" s="201"/>
      <c r="H634" s="201"/>
      <c r="J634" s="24"/>
      <c r="L634" s="24"/>
      <c r="M634" s="23"/>
      <c r="N634" s="24"/>
      <c r="O634" s="24"/>
      <c r="P634" s="24"/>
      <c r="Q634" s="24"/>
    </row>
    <row r="635" spans="2:17" ht="12.75">
      <c r="B635" s="23"/>
      <c r="C635" s="24"/>
      <c r="E635" s="23"/>
      <c r="G635" s="201"/>
      <c r="H635" s="201"/>
      <c r="J635" s="24"/>
      <c r="L635" s="24"/>
      <c r="M635" s="23"/>
      <c r="N635" s="24"/>
      <c r="O635" s="24"/>
      <c r="P635" s="24"/>
      <c r="Q635" s="24"/>
    </row>
    <row r="636" spans="2:17" ht="12.75">
      <c r="B636" s="23"/>
      <c r="C636" s="24"/>
      <c r="E636" s="23"/>
      <c r="G636" s="201"/>
      <c r="H636" s="201"/>
      <c r="J636" s="24"/>
      <c r="L636" s="24"/>
      <c r="M636" s="23"/>
      <c r="N636" s="24"/>
      <c r="O636" s="24"/>
      <c r="P636" s="24"/>
      <c r="Q636" s="24"/>
    </row>
    <row r="637" spans="2:17" ht="12.75">
      <c r="B637" s="23"/>
      <c r="C637" s="24"/>
      <c r="E637" s="23"/>
      <c r="G637" s="201"/>
      <c r="H637" s="201"/>
      <c r="J637" s="24"/>
      <c r="L637" s="24"/>
      <c r="M637" s="23"/>
      <c r="N637" s="24"/>
      <c r="O637" s="24"/>
      <c r="P637" s="24"/>
      <c r="Q637" s="24"/>
    </row>
    <row r="638" spans="2:17" ht="12.75">
      <c r="B638" s="23"/>
      <c r="C638" s="24"/>
      <c r="E638" s="23"/>
      <c r="G638" s="201"/>
      <c r="H638" s="201"/>
      <c r="J638" s="24"/>
      <c r="L638" s="24"/>
      <c r="M638" s="23"/>
      <c r="N638" s="24"/>
      <c r="O638" s="24"/>
      <c r="P638" s="24"/>
      <c r="Q638" s="24"/>
    </row>
    <row r="639" spans="2:17" ht="12.75">
      <c r="B639" s="23"/>
      <c r="C639" s="24"/>
      <c r="E639" s="23"/>
      <c r="G639" s="201"/>
      <c r="H639" s="201"/>
      <c r="J639" s="24"/>
      <c r="L639" s="24"/>
      <c r="M639" s="23"/>
      <c r="N639" s="24"/>
      <c r="O639" s="24"/>
      <c r="P639" s="24"/>
      <c r="Q639" s="24"/>
    </row>
    <row r="640" spans="2:17" ht="12.75">
      <c r="B640" s="23"/>
      <c r="C640" s="24"/>
      <c r="E640" s="23"/>
      <c r="G640" s="201"/>
      <c r="H640" s="201"/>
      <c r="J640" s="24"/>
      <c r="L640" s="24"/>
      <c r="M640" s="23"/>
      <c r="N640" s="24"/>
      <c r="O640" s="24"/>
      <c r="P640" s="24"/>
      <c r="Q640" s="24"/>
    </row>
    <row r="641" spans="2:17" ht="12.75">
      <c r="B641" s="23"/>
      <c r="C641" s="24"/>
      <c r="E641" s="23"/>
      <c r="G641" s="201"/>
      <c r="H641" s="201"/>
      <c r="J641" s="24"/>
      <c r="L641" s="24"/>
      <c r="M641" s="23"/>
      <c r="N641" s="24"/>
      <c r="O641" s="24"/>
      <c r="P641" s="24"/>
      <c r="Q641" s="24"/>
    </row>
    <row r="642" spans="2:17" ht="12.75">
      <c r="B642" s="23"/>
      <c r="C642" s="24"/>
      <c r="E642" s="23"/>
      <c r="G642" s="201"/>
      <c r="H642" s="201"/>
      <c r="J642" s="24"/>
      <c r="L642" s="24"/>
      <c r="M642" s="23"/>
      <c r="N642" s="24"/>
      <c r="O642" s="24"/>
      <c r="P642" s="24"/>
      <c r="Q642" s="24"/>
    </row>
    <row r="643" spans="2:17" ht="12.75">
      <c r="B643" s="23"/>
      <c r="C643" s="24"/>
      <c r="E643" s="23"/>
      <c r="G643" s="201"/>
      <c r="H643" s="201"/>
      <c r="J643" s="24"/>
      <c r="L643" s="24"/>
      <c r="M643" s="23"/>
      <c r="N643" s="24"/>
      <c r="O643" s="24"/>
      <c r="P643" s="24"/>
      <c r="Q643" s="24"/>
    </row>
    <row r="644" spans="2:17" ht="12.75">
      <c r="B644" s="23"/>
      <c r="C644" s="24"/>
      <c r="E644" s="23"/>
      <c r="G644" s="201"/>
      <c r="H644" s="201"/>
      <c r="J644" s="24"/>
      <c r="L644" s="24"/>
      <c r="M644" s="23"/>
      <c r="N644" s="24"/>
      <c r="O644" s="24"/>
      <c r="P644" s="24"/>
      <c r="Q644" s="24"/>
    </row>
    <row r="645" spans="2:17" ht="12.75">
      <c r="B645" s="23"/>
      <c r="C645" s="24"/>
      <c r="E645" s="23"/>
      <c r="G645" s="201"/>
      <c r="H645" s="201"/>
      <c r="J645" s="24"/>
      <c r="L645" s="24"/>
      <c r="M645" s="23"/>
      <c r="N645" s="24"/>
      <c r="O645" s="24"/>
      <c r="P645" s="24"/>
      <c r="Q645" s="24"/>
    </row>
    <row r="646" spans="2:17" ht="12.75">
      <c r="B646" s="23"/>
      <c r="C646" s="24"/>
      <c r="E646" s="23"/>
      <c r="G646" s="201"/>
      <c r="H646" s="201"/>
      <c r="J646" s="24"/>
      <c r="L646" s="24"/>
      <c r="M646" s="23"/>
      <c r="N646" s="24"/>
      <c r="O646" s="24"/>
      <c r="P646" s="24"/>
      <c r="Q646" s="24"/>
    </row>
    <row r="647" spans="2:17" ht="12.75">
      <c r="B647" s="23"/>
      <c r="C647" s="24"/>
      <c r="E647" s="23"/>
      <c r="G647" s="201"/>
      <c r="H647" s="201"/>
      <c r="J647" s="24"/>
      <c r="L647" s="24"/>
      <c r="M647" s="23"/>
      <c r="N647" s="24"/>
      <c r="O647" s="24"/>
      <c r="P647" s="24"/>
      <c r="Q647" s="24"/>
    </row>
    <row r="648" spans="2:17" ht="12.75">
      <c r="B648" s="23"/>
      <c r="C648" s="24"/>
      <c r="E648" s="23"/>
      <c r="G648" s="201"/>
      <c r="H648" s="201"/>
      <c r="J648" s="24"/>
      <c r="L648" s="24"/>
      <c r="M648" s="23"/>
      <c r="N648" s="24"/>
      <c r="O648" s="24"/>
      <c r="P648" s="24"/>
      <c r="Q648" s="24"/>
    </row>
    <row r="649" spans="2:17" ht="12.75">
      <c r="B649" s="23"/>
      <c r="C649" s="24"/>
      <c r="E649" s="23"/>
      <c r="G649" s="201"/>
      <c r="H649" s="201"/>
      <c r="J649" s="24"/>
      <c r="L649" s="24"/>
      <c r="M649" s="23"/>
      <c r="N649" s="24"/>
      <c r="O649" s="24"/>
      <c r="P649" s="24"/>
      <c r="Q649" s="24"/>
    </row>
    <row r="650" spans="2:17" ht="12.75">
      <c r="B650" s="23"/>
      <c r="C650" s="24"/>
      <c r="E650" s="23"/>
      <c r="G650" s="201"/>
      <c r="H650" s="201"/>
      <c r="J650" s="24"/>
      <c r="L650" s="24"/>
      <c r="M650" s="23"/>
      <c r="N650" s="24"/>
      <c r="O650" s="24"/>
      <c r="P650" s="24"/>
      <c r="Q650" s="24"/>
    </row>
    <row r="651" spans="2:17" ht="12.75">
      <c r="B651" s="23"/>
      <c r="C651" s="24"/>
      <c r="E651" s="23"/>
      <c r="G651" s="201"/>
      <c r="H651" s="201"/>
      <c r="J651" s="24"/>
      <c r="L651" s="24"/>
      <c r="M651" s="23"/>
      <c r="N651" s="24"/>
      <c r="O651" s="24"/>
      <c r="P651" s="24"/>
      <c r="Q651" s="24"/>
    </row>
    <row r="652" spans="2:17" ht="12.75">
      <c r="B652" s="23"/>
      <c r="C652" s="24"/>
      <c r="E652" s="23"/>
      <c r="G652" s="201"/>
      <c r="H652" s="201"/>
      <c r="J652" s="24"/>
      <c r="L652" s="24"/>
      <c r="M652" s="23"/>
      <c r="N652" s="24"/>
      <c r="O652" s="24"/>
      <c r="P652" s="24"/>
      <c r="Q652" s="24"/>
    </row>
    <row r="653" spans="2:17" ht="12.75">
      <c r="B653" s="23"/>
      <c r="C653" s="24"/>
      <c r="E653" s="23"/>
      <c r="G653" s="201"/>
      <c r="H653" s="201"/>
      <c r="J653" s="24"/>
      <c r="L653" s="24"/>
      <c r="M653" s="23"/>
      <c r="N653" s="24"/>
      <c r="O653" s="24"/>
      <c r="P653" s="24"/>
      <c r="Q653" s="24"/>
    </row>
    <row r="654" spans="2:17" ht="12.75">
      <c r="B654" s="23"/>
      <c r="C654" s="24"/>
      <c r="E654" s="23"/>
      <c r="G654" s="201"/>
      <c r="H654" s="201"/>
      <c r="J654" s="24"/>
      <c r="L654" s="24"/>
      <c r="M654" s="23"/>
      <c r="N654" s="24"/>
      <c r="O654" s="24"/>
      <c r="P654" s="24"/>
      <c r="Q654" s="24"/>
    </row>
    <row r="655" spans="2:17" ht="12.75">
      <c r="B655" s="23"/>
      <c r="C655" s="24"/>
      <c r="E655" s="23"/>
      <c r="G655" s="201"/>
      <c r="H655" s="201"/>
      <c r="J655" s="24"/>
      <c r="L655" s="24"/>
      <c r="M655" s="23"/>
      <c r="N655" s="24"/>
      <c r="O655" s="24"/>
      <c r="P655" s="24"/>
      <c r="Q655" s="24"/>
    </row>
    <row r="656" spans="2:17" ht="12.75">
      <c r="B656" s="23"/>
      <c r="C656" s="24"/>
      <c r="E656" s="23"/>
      <c r="G656" s="201"/>
      <c r="H656" s="201"/>
      <c r="J656" s="24"/>
      <c r="L656" s="24"/>
      <c r="M656" s="23"/>
      <c r="N656" s="24"/>
      <c r="O656" s="24"/>
      <c r="P656" s="24"/>
      <c r="Q656" s="24"/>
    </row>
    <row r="657" spans="2:17" ht="12.75">
      <c r="B657" s="23"/>
      <c r="C657" s="24"/>
      <c r="E657" s="23"/>
      <c r="G657" s="201"/>
      <c r="H657" s="201"/>
      <c r="J657" s="24"/>
      <c r="L657" s="24"/>
      <c r="M657" s="23"/>
      <c r="N657" s="24"/>
      <c r="O657" s="24"/>
      <c r="P657" s="24"/>
      <c r="Q657" s="24"/>
    </row>
    <row r="658" spans="2:17" ht="12.75">
      <c r="B658" s="23"/>
      <c r="C658" s="24"/>
      <c r="E658" s="23"/>
      <c r="G658" s="201"/>
      <c r="H658" s="201"/>
      <c r="J658" s="24"/>
      <c r="L658" s="24"/>
      <c r="M658" s="23"/>
      <c r="N658" s="24"/>
      <c r="O658" s="24"/>
      <c r="P658" s="24"/>
      <c r="Q658" s="24"/>
    </row>
    <row r="659" spans="2:17" ht="12.75">
      <c r="B659" s="23"/>
      <c r="C659" s="24"/>
      <c r="E659" s="23"/>
      <c r="G659" s="201"/>
      <c r="H659" s="201"/>
      <c r="J659" s="24"/>
      <c r="L659" s="24"/>
      <c r="M659" s="23"/>
      <c r="N659" s="24"/>
      <c r="O659" s="24"/>
      <c r="P659" s="24"/>
      <c r="Q659" s="24"/>
    </row>
    <row r="660" spans="2:17" ht="12.75">
      <c r="B660" s="23"/>
      <c r="C660" s="24"/>
      <c r="E660" s="23"/>
      <c r="G660" s="201"/>
      <c r="H660" s="201"/>
      <c r="J660" s="24"/>
      <c r="L660" s="24"/>
      <c r="M660" s="23"/>
      <c r="N660" s="24"/>
      <c r="O660" s="24"/>
      <c r="P660" s="24"/>
      <c r="Q660" s="24"/>
    </row>
    <row r="661" spans="2:17" ht="12.75">
      <c r="B661" s="23"/>
      <c r="C661" s="24"/>
      <c r="E661" s="23"/>
      <c r="G661" s="201"/>
      <c r="H661" s="201"/>
      <c r="J661" s="24"/>
      <c r="L661" s="24"/>
      <c r="M661" s="23"/>
      <c r="N661" s="24"/>
      <c r="O661" s="24"/>
      <c r="P661" s="24"/>
      <c r="Q661" s="24"/>
    </row>
    <row r="662" spans="2:17" ht="12.75">
      <c r="B662" s="23"/>
      <c r="C662" s="24"/>
      <c r="E662" s="23"/>
      <c r="G662" s="201"/>
      <c r="H662" s="201"/>
      <c r="J662" s="24"/>
      <c r="L662" s="24"/>
      <c r="M662" s="23"/>
      <c r="N662" s="24"/>
      <c r="O662" s="24"/>
      <c r="P662" s="24"/>
      <c r="Q662" s="24"/>
    </row>
    <row r="663" spans="2:17" ht="12.75">
      <c r="B663" s="23"/>
      <c r="C663" s="24"/>
      <c r="E663" s="23"/>
      <c r="G663" s="201"/>
      <c r="H663" s="201"/>
      <c r="J663" s="24"/>
      <c r="L663" s="24"/>
      <c r="M663" s="23"/>
      <c r="N663" s="24"/>
      <c r="O663" s="24"/>
      <c r="P663" s="24"/>
      <c r="Q663" s="24"/>
    </row>
    <row r="664" spans="2:17" ht="12.75">
      <c r="B664" s="23"/>
      <c r="C664" s="24"/>
      <c r="E664" s="23"/>
      <c r="G664" s="201"/>
      <c r="H664" s="201"/>
      <c r="J664" s="24"/>
      <c r="L664" s="24"/>
      <c r="M664" s="23"/>
      <c r="N664" s="24"/>
      <c r="O664" s="24"/>
      <c r="P664" s="24"/>
      <c r="Q664" s="24"/>
    </row>
    <row r="665" spans="2:17" ht="12.75">
      <c r="B665" s="23"/>
      <c r="C665" s="24"/>
      <c r="E665" s="23"/>
      <c r="G665" s="201"/>
      <c r="H665" s="201"/>
      <c r="J665" s="24"/>
      <c r="L665" s="24"/>
      <c r="M665" s="23"/>
      <c r="N665" s="24"/>
      <c r="O665" s="24"/>
      <c r="P665" s="24"/>
      <c r="Q665" s="24"/>
    </row>
    <row r="666" spans="2:17" ht="12.75">
      <c r="B666" s="23"/>
      <c r="C666" s="24"/>
      <c r="E666" s="23"/>
      <c r="G666" s="201"/>
      <c r="H666" s="201"/>
      <c r="J666" s="24"/>
      <c r="L666" s="24"/>
      <c r="M666" s="23"/>
      <c r="N666" s="24"/>
      <c r="O666" s="24"/>
      <c r="P666" s="24"/>
      <c r="Q666" s="24"/>
    </row>
    <row r="667" spans="2:17" ht="12.75">
      <c r="B667" s="23"/>
      <c r="C667" s="24"/>
      <c r="E667" s="23"/>
      <c r="G667" s="201"/>
      <c r="H667" s="201"/>
      <c r="J667" s="24"/>
      <c r="L667" s="24"/>
      <c r="M667" s="23"/>
      <c r="N667" s="24"/>
      <c r="O667" s="24"/>
      <c r="P667" s="24"/>
      <c r="Q667" s="24"/>
    </row>
    <row r="668" spans="2:17" ht="12.75">
      <c r="B668" s="23"/>
      <c r="C668" s="24"/>
      <c r="E668" s="23"/>
      <c r="G668" s="201"/>
      <c r="H668" s="201"/>
      <c r="J668" s="24"/>
      <c r="L668" s="24"/>
      <c r="M668" s="23"/>
      <c r="N668" s="24"/>
      <c r="O668" s="24"/>
      <c r="P668" s="24"/>
      <c r="Q668" s="24"/>
    </row>
    <row r="669" spans="2:17" ht="12.75">
      <c r="B669" s="23"/>
      <c r="C669" s="24"/>
      <c r="E669" s="23"/>
      <c r="G669" s="201"/>
      <c r="H669" s="201"/>
      <c r="J669" s="24"/>
      <c r="L669" s="24"/>
      <c r="M669" s="23"/>
      <c r="N669" s="24"/>
      <c r="O669" s="24"/>
      <c r="P669" s="24"/>
      <c r="Q669" s="24"/>
    </row>
    <row r="670" spans="2:17" ht="12.75">
      <c r="B670" s="23"/>
      <c r="C670" s="24"/>
      <c r="E670" s="23"/>
      <c r="G670" s="201"/>
      <c r="H670" s="201"/>
      <c r="J670" s="24"/>
      <c r="L670" s="24"/>
      <c r="M670" s="23"/>
      <c r="N670" s="24"/>
      <c r="O670" s="24"/>
      <c r="P670" s="24"/>
      <c r="Q670" s="24"/>
    </row>
    <row r="671" spans="2:17" ht="12.75">
      <c r="B671" s="23"/>
      <c r="C671" s="24"/>
      <c r="E671" s="23"/>
      <c r="G671" s="201"/>
      <c r="H671" s="201"/>
      <c r="J671" s="24"/>
      <c r="L671" s="24"/>
      <c r="M671" s="23"/>
      <c r="N671" s="24"/>
      <c r="O671" s="24"/>
      <c r="P671" s="24"/>
      <c r="Q671" s="24"/>
    </row>
    <row r="672" spans="2:17" ht="12.75">
      <c r="B672" s="23"/>
      <c r="C672" s="24"/>
      <c r="E672" s="23"/>
      <c r="G672" s="201"/>
      <c r="H672" s="201"/>
      <c r="J672" s="24"/>
      <c r="L672" s="24"/>
      <c r="M672" s="23"/>
      <c r="N672" s="24"/>
      <c r="O672" s="24"/>
      <c r="P672" s="24"/>
      <c r="Q672" s="24"/>
    </row>
    <row r="673" spans="2:17" ht="12.75">
      <c r="B673" s="23"/>
      <c r="C673" s="24"/>
      <c r="E673" s="23"/>
      <c r="G673" s="201"/>
      <c r="H673" s="201"/>
      <c r="J673" s="24"/>
      <c r="L673" s="24"/>
      <c r="M673" s="23"/>
      <c r="N673" s="24"/>
      <c r="O673" s="24"/>
      <c r="P673" s="24"/>
      <c r="Q673" s="24"/>
    </row>
    <row r="674" spans="2:17" ht="12.75">
      <c r="B674" s="23"/>
      <c r="C674" s="24"/>
      <c r="E674" s="23"/>
      <c r="G674" s="201"/>
      <c r="H674" s="201"/>
      <c r="J674" s="24"/>
      <c r="L674" s="24"/>
      <c r="M674" s="23"/>
      <c r="N674" s="24"/>
      <c r="O674" s="24"/>
      <c r="P674" s="24"/>
      <c r="Q674" s="24"/>
    </row>
    <row r="675" spans="2:17" ht="12.75">
      <c r="B675" s="23"/>
      <c r="C675" s="24"/>
      <c r="E675" s="23"/>
      <c r="G675" s="201"/>
      <c r="H675" s="201"/>
      <c r="J675" s="24"/>
      <c r="L675" s="24"/>
      <c r="M675" s="23"/>
      <c r="N675" s="24"/>
      <c r="O675" s="24"/>
      <c r="P675" s="24"/>
      <c r="Q675" s="24"/>
    </row>
    <row r="676" spans="2:17" ht="12.75">
      <c r="B676" s="23"/>
      <c r="C676" s="24"/>
      <c r="E676" s="23"/>
      <c r="G676" s="201"/>
      <c r="H676" s="201"/>
      <c r="J676" s="24"/>
      <c r="L676" s="24"/>
      <c r="M676" s="23"/>
      <c r="N676" s="24"/>
      <c r="O676" s="24"/>
      <c r="P676" s="24"/>
      <c r="Q676" s="24"/>
    </row>
    <row r="677" spans="2:17" ht="12.75">
      <c r="B677" s="23"/>
      <c r="C677" s="24"/>
      <c r="E677" s="23"/>
      <c r="G677" s="201"/>
      <c r="H677" s="201"/>
      <c r="J677" s="24"/>
      <c r="L677" s="24"/>
      <c r="M677" s="23"/>
      <c r="N677" s="24"/>
      <c r="O677" s="24"/>
      <c r="P677" s="24"/>
      <c r="Q677" s="24"/>
    </row>
    <row r="678" spans="2:17" ht="12.75">
      <c r="B678" s="23"/>
      <c r="C678" s="24"/>
      <c r="E678" s="23"/>
      <c r="G678" s="201"/>
      <c r="H678" s="201"/>
      <c r="J678" s="24"/>
      <c r="L678" s="24"/>
      <c r="M678" s="23"/>
      <c r="N678" s="24"/>
      <c r="O678" s="24"/>
      <c r="P678" s="24"/>
      <c r="Q678" s="24"/>
    </row>
    <row r="679" spans="2:17" ht="12.75">
      <c r="B679" s="23"/>
      <c r="C679" s="24"/>
      <c r="E679" s="23"/>
      <c r="G679" s="201"/>
      <c r="H679" s="201"/>
      <c r="J679" s="24"/>
      <c r="L679" s="24"/>
      <c r="M679" s="23"/>
      <c r="N679" s="24"/>
      <c r="O679" s="24"/>
      <c r="P679" s="24"/>
      <c r="Q679" s="24"/>
    </row>
    <row r="680" spans="2:17" ht="12.75">
      <c r="B680" s="23"/>
      <c r="C680" s="24"/>
      <c r="E680" s="23"/>
      <c r="G680" s="201"/>
      <c r="H680" s="201"/>
      <c r="J680" s="24"/>
      <c r="L680" s="24"/>
      <c r="M680" s="23"/>
      <c r="N680" s="24"/>
      <c r="O680" s="24"/>
      <c r="P680" s="24"/>
      <c r="Q680" s="24"/>
    </row>
    <row r="681" spans="2:17" ht="12.75">
      <c r="B681" s="23"/>
      <c r="C681" s="24"/>
      <c r="E681" s="23"/>
      <c r="G681" s="201"/>
      <c r="H681" s="201"/>
      <c r="J681" s="24"/>
      <c r="L681" s="24"/>
      <c r="M681" s="23"/>
      <c r="N681" s="24"/>
      <c r="O681" s="24"/>
      <c r="P681" s="24"/>
      <c r="Q681" s="24"/>
    </row>
    <row r="682" spans="2:17" ht="12.75">
      <c r="B682" s="23"/>
      <c r="C682" s="24"/>
      <c r="E682" s="23"/>
      <c r="G682" s="201"/>
      <c r="H682" s="201"/>
      <c r="J682" s="24"/>
      <c r="L682" s="24"/>
      <c r="M682" s="23"/>
      <c r="N682" s="24"/>
      <c r="O682" s="24"/>
      <c r="P682" s="24"/>
      <c r="Q682" s="24"/>
    </row>
    <row r="683" spans="2:17" ht="12.75">
      <c r="B683" s="23"/>
      <c r="C683" s="24"/>
      <c r="E683" s="23"/>
      <c r="G683" s="201"/>
      <c r="H683" s="201"/>
      <c r="J683" s="24"/>
      <c r="L683" s="24"/>
      <c r="M683" s="23"/>
      <c r="N683" s="24"/>
      <c r="O683" s="24"/>
      <c r="P683" s="24"/>
      <c r="Q683" s="24"/>
    </row>
    <row r="684" spans="2:17" ht="12.75">
      <c r="B684" s="23"/>
      <c r="C684" s="24"/>
      <c r="E684" s="23"/>
      <c r="G684" s="201"/>
      <c r="H684" s="201"/>
      <c r="J684" s="24"/>
      <c r="L684" s="24"/>
      <c r="M684" s="23"/>
      <c r="N684" s="24"/>
      <c r="O684" s="24"/>
      <c r="P684" s="24"/>
      <c r="Q684" s="24"/>
    </row>
    <row r="685" spans="2:17" ht="12.75">
      <c r="B685" s="23"/>
      <c r="C685" s="24"/>
      <c r="E685" s="23"/>
      <c r="G685" s="201"/>
      <c r="H685" s="201"/>
      <c r="J685" s="24"/>
      <c r="L685" s="24"/>
      <c r="M685" s="23"/>
      <c r="N685" s="24"/>
      <c r="O685" s="24"/>
      <c r="P685" s="24"/>
      <c r="Q685" s="24"/>
    </row>
    <row r="686" spans="2:17" ht="12.75">
      <c r="B686" s="23"/>
      <c r="C686" s="24"/>
      <c r="E686" s="23"/>
      <c r="G686" s="201"/>
      <c r="H686" s="201"/>
      <c r="J686" s="24"/>
      <c r="L686" s="24"/>
      <c r="M686" s="23"/>
      <c r="N686" s="24"/>
      <c r="O686" s="24"/>
      <c r="P686" s="24"/>
      <c r="Q686" s="24"/>
    </row>
    <row r="687" spans="2:17" ht="12.75">
      <c r="B687" s="23"/>
      <c r="C687" s="24"/>
      <c r="E687" s="23"/>
      <c r="G687" s="201"/>
      <c r="H687" s="201"/>
      <c r="J687" s="24"/>
      <c r="L687" s="24"/>
      <c r="M687" s="23"/>
      <c r="N687" s="24"/>
      <c r="O687" s="24"/>
      <c r="P687" s="24"/>
      <c r="Q687" s="24"/>
    </row>
    <row r="688" spans="2:17" ht="12.75">
      <c r="B688" s="23"/>
      <c r="C688" s="24"/>
      <c r="E688" s="23"/>
      <c r="G688" s="201"/>
      <c r="H688" s="201"/>
      <c r="J688" s="24"/>
      <c r="L688" s="24"/>
      <c r="M688" s="23"/>
      <c r="N688" s="24"/>
      <c r="O688" s="24"/>
      <c r="P688" s="24"/>
      <c r="Q688" s="24"/>
    </row>
    <row r="689" spans="2:17" ht="12.75">
      <c r="B689" s="23"/>
      <c r="C689" s="24"/>
      <c r="E689" s="23"/>
      <c r="G689" s="201"/>
      <c r="H689" s="201"/>
      <c r="J689" s="24"/>
      <c r="L689" s="24"/>
      <c r="M689" s="23"/>
      <c r="N689" s="24"/>
      <c r="O689" s="24"/>
      <c r="P689" s="24"/>
      <c r="Q689" s="24"/>
    </row>
    <row r="690" spans="2:17" ht="12.75">
      <c r="B690" s="23"/>
      <c r="C690" s="24"/>
      <c r="E690" s="23"/>
      <c r="G690" s="201"/>
      <c r="H690" s="201"/>
      <c r="J690" s="24"/>
      <c r="L690" s="24"/>
      <c r="M690" s="23"/>
      <c r="N690" s="24"/>
      <c r="O690" s="24"/>
      <c r="P690" s="24"/>
      <c r="Q690" s="24"/>
    </row>
    <row r="691" spans="2:17" ht="12.75">
      <c r="B691" s="23"/>
      <c r="C691" s="24"/>
      <c r="E691" s="23"/>
      <c r="G691" s="201"/>
      <c r="H691" s="201"/>
      <c r="J691" s="24"/>
      <c r="L691" s="24"/>
      <c r="M691" s="23"/>
      <c r="N691" s="24"/>
      <c r="O691" s="24"/>
      <c r="P691" s="24"/>
      <c r="Q691" s="24"/>
    </row>
    <row r="692" spans="2:17" ht="12.75">
      <c r="B692" s="23"/>
      <c r="C692" s="24"/>
      <c r="E692" s="23"/>
      <c r="G692" s="201"/>
      <c r="H692" s="201"/>
      <c r="J692" s="24"/>
      <c r="L692" s="24"/>
      <c r="M692" s="23"/>
      <c r="N692" s="24"/>
      <c r="O692" s="24"/>
      <c r="P692" s="24"/>
      <c r="Q692" s="24"/>
    </row>
    <row r="693" spans="2:17" ht="12.75">
      <c r="B693" s="23"/>
      <c r="C693" s="24"/>
      <c r="E693" s="23"/>
      <c r="G693" s="201"/>
      <c r="H693" s="201"/>
      <c r="J693" s="24"/>
      <c r="L693" s="24"/>
      <c r="M693" s="23"/>
      <c r="N693" s="24"/>
      <c r="O693" s="24"/>
      <c r="P693" s="24"/>
      <c r="Q693" s="24"/>
    </row>
    <row r="694" spans="2:17" ht="12.75">
      <c r="B694" s="23"/>
      <c r="C694" s="24"/>
      <c r="E694" s="23"/>
      <c r="G694" s="201"/>
      <c r="H694" s="201"/>
      <c r="J694" s="24"/>
      <c r="L694" s="24"/>
      <c r="M694" s="23"/>
      <c r="N694" s="24"/>
      <c r="O694" s="24"/>
      <c r="P694" s="24"/>
      <c r="Q694" s="24"/>
    </row>
    <row r="695" spans="2:17" ht="12.75">
      <c r="B695" s="23"/>
      <c r="C695" s="24"/>
      <c r="E695" s="23"/>
      <c r="G695" s="201"/>
      <c r="H695" s="201"/>
      <c r="J695" s="24"/>
      <c r="L695" s="24"/>
      <c r="M695" s="23"/>
      <c r="N695" s="24"/>
      <c r="O695" s="24"/>
      <c r="P695" s="24"/>
      <c r="Q695" s="24"/>
    </row>
    <row r="696" spans="2:17" ht="12.75">
      <c r="B696" s="23"/>
      <c r="C696" s="24"/>
      <c r="E696" s="23"/>
      <c r="G696" s="201"/>
      <c r="H696" s="201"/>
      <c r="J696" s="24"/>
      <c r="L696" s="24"/>
      <c r="M696" s="23"/>
      <c r="N696" s="24"/>
      <c r="O696" s="24"/>
      <c r="P696" s="24"/>
      <c r="Q696" s="24"/>
    </row>
    <row r="697" spans="2:17" ht="12.75">
      <c r="B697" s="23"/>
      <c r="C697" s="24"/>
      <c r="E697" s="23"/>
      <c r="G697" s="201"/>
      <c r="H697" s="201"/>
      <c r="J697" s="24"/>
      <c r="L697" s="24"/>
      <c r="M697" s="23"/>
      <c r="N697" s="24"/>
      <c r="O697" s="24"/>
      <c r="P697" s="24"/>
      <c r="Q697" s="24"/>
    </row>
    <row r="698" spans="2:17" ht="12.75">
      <c r="B698" s="23"/>
      <c r="C698" s="24"/>
      <c r="E698" s="23"/>
      <c r="G698" s="201"/>
      <c r="H698" s="201"/>
      <c r="J698" s="24"/>
      <c r="L698" s="24"/>
      <c r="M698" s="23"/>
      <c r="N698" s="24"/>
      <c r="O698" s="24"/>
      <c r="P698" s="24"/>
      <c r="Q698" s="24"/>
    </row>
    <row r="699" spans="2:17" ht="12.75">
      <c r="B699" s="23"/>
      <c r="C699" s="24"/>
      <c r="E699" s="23"/>
      <c r="G699" s="201"/>
      <c r="H699" s="201"/>
      <c r="J699" s="24"/>
      <c r="L699" s="24"/>
      <c r="M699" s="23"/>
      <c r="N699" s="24"/>
      <c r="O699" s="24"/>
      <c r="P699" s="24"/>
      <c r="Q699" s="24"/>
    </row>
    <row r="700" spans="2:17" ht="12.75">
      <c r="B700" s="23"/>
      <c r="C700" s="24"/>
      <c r="E700" s="23"/>
      <c r="G700" s="201"/>
      <c r="H700" s="201"/>
      <c r="J700" s="24"/>
      <c r="L700" s="24"/>
      <c r="M700" s="23"/>
      <c r="N700" s="24"/>
      <c r="O700" s="24"/>
      <c r="P700" s="24"/>
      <c r="Q700" s="24"/>
    </row>
    <row r="701" spans="2:17" ht="12.75">
      <c r="B701" s="23"/>
      <c r="C701" s="24"/>
      <c r="E701" s="23"/>
      <c r="G701" s="201"/>
      <c r="H701" s="201"/>
      <c r="J701" s="24"/>
      <c r="L701" s="24"/>
      <c r="M701" s="23"/>
      <c r="N701" s="24"/>
      <c r="O701" s="24"/>
      <c r="P701" s="24"/>
      <c r="Q701" s="24"/>
    </row>
    <row r="702" spans="2:17" ht="12.75">
      <c r="B702" s="23"/>
      <c r="C702" s="24"/>
      <c r="E702" s="23"/>
      <c r="G702" s="201"/>
      <c r="H702" s="201"/>
      <c r="J702" s="24"/>
      <c r="L702" s="24"/>
      <c r="M702" s="23"/>
      <c r="N702" s="24"/>
      <c r="O702" s="24"/>
      <c r="P702" s="24"/>
      <c r="Q702" s="24"/>
    </row>
    <row r="703" spans="2:17" ht="12.75">
      <c r="B703" s="23"/>
      <c r="C703" s="24"/>
      <c r="E703" s="23"/>
      <c r="G703" s="201"/>
      <c r="H703" s="201"/>
      <c r="J703" s="24"/>
      <c r="L703" s="24"/>
      <c r="M703" s="23"/>
      <c r="N703" s="24"/>
      <c r="O703" s="24"/>
      <c r="P703" s="24"/>
      <c r="Q703" s="24"/>
    </row>
    <row r="704" spans="2:17" ht="12.75">
      <c r="B704" s="23"/>
      <c r="C704" s="24"/>
      <c r="E704" s="23"/>
      <c r="G704" s="201"/>
      <c r="H704" s="201"/>
      <c r="J704" s="24"/>
      <c r="L704" s="24"/>
      <c r="M704" s="23"/>
      <c r="N704" s="24"/>
      <c r="O704" s="24"/>
      <c r="P704" s="24"/>
      <c r="Q704" s="24"/>
    </row>
    <row r="705" spans="2:17" ht="12.75">
      <c r="B705" s="23"/>
      <c r="C705" s="24"/>
      <c r="E705" s="23"/>
      <c r="G705" s="201"/>
      <c r="H705" s="201"/>
      <c r="J705" s="24"/>
      <c r="L705" s="24"/>
      <c r="M705" s="23"/>
      <c r="N705" s="24"/>
      <c r="O705" s="24"/>
      <c r="P705" s="24"/>
      <c r="Q705" s="24"/>
    </row>
    <row r="706" spans="2:17" ht="12.75">
      <c r="B706" s="23"/>
      <c r="C706" s="24"/>
      <c r="E706" s="23"/>
      <c r="G706" s="201"/>
      <c r="H706" s="201"/>
      <c r="J706" s="24"/>
      <c r="L706" s="24"/>
      <c r="M706" s="23"/>
      <c r="N706" s="24"/>
      <c r="O706" s="24"/>
      <c r="P706" s="24"/>
      <c r="Q706" s="24"/>
    </row>
    <row r="707" spans="2:17" ht="12.75">
      <c r="B707" s="23"/>
      <c r="C707" s="24"/>
      <c r="E707" s="23"/>
      <c r="G707" s="201"/>
      <c r="H707" s="201"/>
      <c r="J707" s="24"/>
      <c r="L707" s="24"/>
      <c r="M707" s="23"/>
      <c r="N707" s="24"/>
      <c r="O707" s="24"/>
      <c r="P707" s="24"/>
      <c r="Q707" s="24"/>
    </row>
    <row r="708" spans="2:17" ht="12.75">
      <c r="B708" s="23"/>
      <c r="C708" s="24"/>
      <c r="E708" s="23"/>
      <c r="G708" s="201"/>
      <c r="H708" s="201"/>
      <c r="J708" s="24"/>
      <c r="L708" s="24"/>
      <c r="M708" s="23"/>
      <c r="N708" s="24"/>
      <c r="O708" s="24"/>
      <c r="P708" s="24"/>
      <c r="Q708" s="24"/>
    </row>
    <row r="709" spans="2:17" ht="12.75">
      <c r="B709" s="23"/>
      <c r="C709" s="24"/>
      <c r="E709" s="23"/>
      <c r="G709" s="201"/>
      <c r="H709" s="201"/>
      <c r="J709" s="24"/>
      <c r="L709" s="24"/>
      <c r="M709" s="23"/>
      <c r="N709" s="24"/>
      <c r="O709" s="24"/>
      <c r="P709" s="24"/>
      <c r="Q709" s="24"/>
    </row>
    <row r="710" spans="2:17" ht="12.75">
      <c r="B710" s="23"/>
      <c r="C710" s="24"/>
      <c r="E710" s="23"/>
      <c r="G710" s="201"/>
      <c r="H710" s="201"/>
      <c r="J710" s="24"/>
      <c r="L710" s="24"/>
      <c r="M710" s="23"/>
      <c r="N710" s="24"/>
      <c r="O710" s="24"/>
      <c r="P710" s="24"/>
      <c r="Q710" s="24"/>
    </row>
    <row r="711" spans="2:17" ht="12.75">
      <c r="B711" s="23"/>
      <c r="C711" s="24"/>
      <c r="E711" s="23"/>
      <c r="G711" s="201"/>
      <c r="H711" s="201"/>
      <c r="J711" s="24"/>
      <c r="L711" s="24"/>
      <c r="M711" s="23"/>
      <c r="N711" s="24"/>
      <c r="O711" s="24"/>
      <c r="P711" s="24"/>
      <c r="Q711" s="24"/>
    </row>
    <row r="712" spans="2:17" ht="12.75">
      <c r="B712" s="23"/>
      <c r="C712" s="24"/>
      <c r="E712" s="23"/>
      <c r="G712" s="201"/>
      <c r="H712" s="201"/>
      <c r="J712" s="24"/>
      <c r="L712" s="24"/>
      <c r="M712" s="23"/>
      <c r="N712" s="24"/>
      <c r="O712" s="24"/>
      <c r="P712" s="24"/>
      <c r="Q712" s="24"/>
    </row>
    <row r="713" spans="2:17" ht="12.75">
      <c r="B713" s="23"/>
      <c r="C713" s="24"/>
      <c r="E713" s="23"/>
      <c r="G713" s="201"/>
      <c r="H713" s="201"/>
      <c r="J713" s="24"/>
      <c r="L713" s="24"/>
      <c r="M713" s="23"/>
      <c r="N713" s="24"/>
      <c r="O713" s="24"/>
      <c r="P713" s="24"/>
      <c r="Q713" s="24"/>
    </row>
    <row r="714" spans="2:17" ht="12.75">
      <c r="B714" s="23"/>
      <c r="C714" s="24"/>
      <c r="E714" s="23"/>
      <c r="G714" s="201"/>
      <c r="H714" s="201"/>
      <c r="J714" s="24"/>
      <c r="L714" s="24"/>
      <c r="M714" s="23"/>
      <c r="N714" s="24"/>
      <c r="O714" s="24"/>
      <c r="P714" s="24"/>
      <c r="Q714" s="24"/>
    </row>
    <row r="715" spans="2:17" ht="12.75">
      <c r="B715" s="23"/>
      <c r="C715" s="24"/>
      <c r="E715" s="23"/>
      <c r="G715" s="201"/>
      <c r="H715" s="201"/>
      <c r="J715" s="24"/>
      <c r="L715" s="24"/>
      <c r="M715" s="23"/>
      <c r="N715" s="24"/>
      <c r="O715" s="24"/>
      <c r="P715" s="24"/>
      <c r="Q715" s="24"/>
    </row>
    <row r="716" spans="2:17" ht="12.75">
      <c r="B716" s="23"/>
      <c r="C716" s="24"/>
      <c r="E716" s="23"/>
      <c r="G716" s="201"/>
      <c r="H716" s="201"/>
      <c r="J716" s="24"/>
      <c r="L716" s="24"/>
      <c r="M716" s="23"/>
      <c r="N716" s="24"/>
      <c r="O716" s="24"/>
      <c r="P716" s="24"/>
      <c r="Q716" s="24"/>
    </row>
    <row r="717" spans="2:17" ht="12.75">
      <c r="B717" s="23"/>
      <c r="C717" s="24"/>
      <c r="E717" s="23"/>
      <c r="G717" s="201"/>
      <c r="H717" s="201"/>
      <c r="J717" s="24"/>
      <c r="L717" s="24"/>
      <c r="M717" s="23"/>
      <c r="N717" s="24"/>
      <c r="O717" s="24"/>
      <c r="P717" s="24"/>
      <c r="Q717" s="24"/>
    </row>
    <row r="718" spans="2:17" ht="12.75">
      <c r="B718" s="23"/>
      <c r="C718" s="24"/>
      <c r="E718" s="23"/>
      <c r="G718" s="201"/>
      <c r="H718" s="201"/>
      <c r="J718" s="24"/>
      <c r="L718" s="24"/>
      <c r="M718" s="23"/>
      <c r="N718" s="24"/>
      <c r="O718" s="24"/>
      <c r="P718" s="24"/>
      <c r="Q718" s="24"/>
    </row>
    <row r="719" spans="2:17" ht="12.75">
      <c r="B719" s="23"/>
      <c r="C719" s="24"/>
      <c r="E719" s="23"/>
      <c r="G719" s="201"/>
      <c r="H719" s="201"/>
      <c r="J719" s="24"/>
      <c r="L719" s="24"/>
      <c r="M719" s="23"/>
      <c r="N719" s="24"/>
      <c r="O719" s="24"/>
      <c r="P719" s="24"/>
      <c r="Q719" s="24"/>
    </row>
    <row r="720" spans="2:17" ht="12.75">
      <c r="B720" s="23"/>
      <c r="C720" s="24"/>
      <c r="E720" s="23"/>
      <c r="G720" s="201"/>
      <c r="H720" s="201"/>
      <c r="J720" s="24"/>
      <c r="L720" s="24"/>
      <c r="M720" s="23"/>
      <c r="N720" s="24"/>
      <c r="O720" s="24"/>
      <c r="P720" s="24"/>
      <c r="Q720" s="24"/>
    </row>
    <row r="721" spans="2:17" ht="12.75">
      <c r="B721" s="23"/>
      <c r="C721" s="24"/>
      <c r="E721" s="23"/>
      <c r="G721" s="201"/>
      <c r="H721" s="201"/>
      <c r="J721" s="24"/>
      <c r="L721" s="24"/>
      <c r="M721" s="23"/>
      <c r="N721" s="24"/>
      <c r="O721" s="24"/>
      <c r="P721" s="24"/>
      <c r="Q721" s="24"/>
    </row>
    <row r="722" spans="2:17" ht="12.75">
      <c r="B722" s="23"/>
      <c r="C722" s="24"/>
      <c r="E722" s="23"/>
      <c r="G722" s="201"/>
      <c r="H722" s="201"/>
      <c r="J722" s="24"/>
      <c r="L722" s="24"/>
      <c r="M722" s="23"/>
      <c r="N722" s="24"/>
      <c r="O722" s="24"/>
      <c r="P722" s="24"/>
      <c r="Q722" s="24"/>
    </row>
    <row r="723" spans="2:17" ht="12.75">
      <c r="B723" s="23"/>
      <c r="C723" s="24"/>
      <c r="E723" s="23"/>
      <c r="G723" s="201"/>
      <c r="H723" s="201"/>
      <c r="J723" s="24"/>
      <c r="L723" s="24"/>
      <c r="M723" s="23"/>
      <c r="N723" s="24"/>
      <c r="O723" s="24"/>
      <c r="P723" s="24"/>
      <c r="Q723" s="24"/>
    </row>
    <row r="724" spans="2:17" ht="12.75">
      <c r="B724" s="23"/>
      <c r="C724" s="24"/>
      <c r="E724" s="23"/>
      <c r="G724" s="201"/>
      <c r="H724" s="201"/>
      <c r="J724" s="24"/>
      <c r="L724" s="24"/>
      <c r="M724" s="23"/>
      <c r="N724" s="24"/>
      <c r="O724" s="24"/>
      <c r="P724" s="24"/>
      <c r="Q724" s="24"/>
    </row>
    <row r="725" spans="2:17" ht="12.75">
      <c r="B725" s="23"/>
      <c r="C725" s="24"/>
      <c r="E725" s="23"/>
      <c r="G725" s="201"/>
      <c r="H725" s="201"/>
      <c r="J725" s="24"/>
      <c r="L725" s="24"/>
      <c r="M725" s="23"/>
      <c r="N725" s="24"/>
      <c r="O725" s="24"/>
      <c r="P725" s="24"/>
      <c r="Q725" s="24"/>
    </row>
    <row r="726" spans="2:17" ht="12.75">
      <c r="B726" s="23"/>
      <c r="C726" s="24"/>
      <c r="E726" s="23"/>
      <c r="G726" s="201"/>
      <c r="H726" s="201"/>
      <c r="J726" s="24"/>
      <c r="L726" s="24"/>
      <c r="M726" s="23"/>
      <c r="N726" s="24"/>
      <c r="O726" s="24"/>
      <c r="P726" s="24"/>
      <c r="Q726" s="24"/>
    </row>
    <row r="727" spans="2:17" ht="12.75">
      <c r="B727" s="23"/>
      <c r="C727" s="24"/>
      <c r="E727" s="23"/>
      <c r="G727" s="201"/>
      <c r="H727" s="201"/>
      <c r="J727" s="24"/>
      <c r="L727" s="24"/>
      <c r="M727" s="23"/>
      <c r="N727" s="24"/>
      <c r="O727" s="24"/>
      <c r="P727" s="24"/>
      <c r="Q727" s="24"/>
    </row>
    <row r="728" spans="2:17" ht="12.75">
      <c r="B728" s="23"/>
      <c r="C728" s="24"/>
      <c r="E728" s="23"/>
      <c r="G728" s="201"/>
      <c r="H728" s="201"/>
      <c r="J728" s="24"/>
      <c r="L728" s="24"/>
      <c r="M728" s="23"/>
      <c r="N728" s="24"/>
      <c r="O728" s="24"/>
      <c r="P728" s="24"/>
      <c r="Q728" s="24"/>
    </row>
    <row r="729" spans="2:17" ht="12.75">
      <c r="B729" s="23"/>
      <c r="C729" s="24"/>
      <c r="E729" s="23"/>
      <c r="G729" s="201"/>
      <c r="H729" s="201"/>
      <c r="J729" s="24"/>
      <c r="L729" s="24"/>
      <c r="M729" s="23"/>
      <c r="N729" s="24"/>
      <c r="O729" s="24"/>
      <c r="P729" s="24"/>
      <c r="Q729" s="24"/>
    </row>
    <row r="730" spans="2:17" ht="12.75">
      <c r="B730" s="23"/>
      <c r="C730" s="24"/>
      <c r="E730" s="23"/>
      <c r="G730" s="201"/>
      <c r="H730" s="201"/>
      <c r="J730" s="24"/>
      <c r="L730" s="24"/>
      <c r="M730" s="23"/>
      <c r="N730" s="24"/>
      <c r="O730" s="24"/>
      <c r="P730" s="24"/>
      <c r="Q730" s="24"/>
    </row>
    <row r="731" spans="2:17" ht="12.75">
      <c r="B731" s="23"/>
      <c r="C731" s="24"/>
      <c r="E731" s="23"/>
      <c r="G731" s="201"/>
      <c r="H731" s="201"/>
      <c r="J731" s="24"/>
      <c r="L731" s="24"/>
      <c r="M731" s="23"/>
      <c r="N731" s="24"/>
      <c r="O731" s="24"/>
      <c r="P731" s="24"/>
      <c r="Q731" s="24"/>
    </row>
    <row r="732" spans="2:17" ht="12.75">
      <c r="B732" s="23"/>
      <c r="C732" s="24"/>
      <c r="E732" s="23"/>
      <c r="G732" s="201"/>
      <c r="H732" s="201"/>
      <c r="J732" s="24"/>
      <c r="L732" s="24"/>
      <c r="M732" s="23"/>
      <c r="N732" s="24"/>
      <c r="O732" s="24"/>
      <c r="P732" s="24"/>
      <c r="Q732" s="24"/>
    </row>
    <row r="733" spans="2:17" ht="12.75">
      <c r="B733" s="23"/>
      <c r="C733" s="24"/>
      <c r="E733" s="23"/>
      <c r="G733" s="201"/>
      <c r="H733" s="201"/>
      <c r="J733" s="24"/>
      <c r="L733" s="24"/>
      <c r="M733" s="23"/>
      <c r="N733" s="24"/>
      <c r="O733" s="24"/>
      <c r="P733" s="24"/>
      <c r="Q733" s="24"/>
    </row>
    <row r="734" spans="2:17" ht="12.75">
      <c r="B734" s="23"/>
      <c r="C734" s="24"/>
      <c r="E734" s="23"/>
      <c r="G734" s="201"/>
      <c r="H734" s="201"/>
      <c r="J734" s="24"/>
      <c r="L734" s="24"/>
      <c r="M734" s="23"/>
      <c r="N734" s="24"/>
      <c r="O734" s="24"/>
      <c r="P734" s="24"/>
      <c r="Q734" s="24"/>
    </row>
    <row r="735" spans="2:17" ht="12.75">
      <c r="B735" s="23"/>
      <c r="C735" s="24"/>
      <c r="E735" s="23"/>
      <c r="G735" s="201"/>
      <c r="H735" s="201"/>
      <c r="J735" s="24"/>
      <c r="L735" s="24"/>
      <c r="M735" s="23"/>
      <c r="N735" s="24"/>
      <c r="O735" s="24"/>
      <c r="P735" s="24"/>
      <c r="Q735" s="24"/>
    </row>
    <row r="736" spans="2:17" ht="12.75">
      <c r="B736" s="23"/>
      <c r="C736" s="24"/>
      <c r="E736" s="23"/>
      <c r="G736" s="201"/>
      <c r="H736" s="201"/>
      <c r="J736" s="24"/>
      <c r="L736" s="24"/>
      <c r="M736" s="23"/>
      <c r="N736" s="24"/>
      <c r="O736" s="24"/>
      <c r="P736" s="24"/>
      <c r="Q736" s="24"/>
    </row>
    <row r="737" spans="2:17" ht="12.75">
      <c r="B737" s="23"/>
      <c r="C737" s="24"/>
      <c r="E737" s="23"/>
      <c r="G737" s="201"/>
      <c r="H737" s="201"/>
      <c r="J737" s="24"/>
      <c r="L737" s="24"/>
      <c r="M737" s="23"/>
      <c r="N737" s="24"/>
      <c r="O737" s="24"/>
      <c r="P737" s="24"/>
      <c r="Q737" s="24"/>
    </row>
    <row r="738" spans="2:17" ht="12.75">
      <c r="B738" s="23"/>
      <c r="C738" s="24"/>
      <c r="E738" s="23"/>
      <c r="G738" s="201"/>
      <c r="H738" s="201"/>
      <c r="J738" s="24"/>
      <c r="L738" s="24"/>
      <c r="M738" s="23"/>
      <c r="N738" s="24"/>
      <c r="O738" s="24"/>
      <c r="P738" s="24"/>
      <c r="Q738" s="24"/>
    </row>
    <row r="739" spans="2:17" ht="12.75">
      <c r="B739" s="23"/>
      <c r="C739" s="24"/>
      <c r="E739" s="23"/>
      <c r="G739" s="201"/>
      <c r="H739" s="201"/>
      <c r="J739" s="24"/>
      <c r="L739" s="24"/>
      <c r="M739" s="23"/>
      <c r="N739" s="24"/>
      <c r="O739" s="24"/>
      <c r="P739" s="24"/>
      <c r="Q739" s="24"/>
    </row>
    <row r="740" spans="2:17" ht="12.75">
      <c r="B740" s="23"/>
      <c r="C740" s="24"/>
      <c r="E740" s="23"/>
      <c r="G740" s="201"/>
      <c r="H740" s="201"/>
      <c r="J740" s="24"/>
      <c r="L740" s="24"/>
      <c r="M740" s="23"/>
      <c r="N740" s="24"/>
      <c r="O740" s="24"/>
      <c r="P740" s="24"/>
      <c r="Q740" s="24"/>
    </row>
    <row r="741" spans="2:17" ht="12.75">
      <c r="B741" s="23"/>
      <c r="C741" s="24"/>
      <c r="E741" s="23"/>
      <c r="G741" s="201"/>
      <c r="H741" s="201"/>
      <c r="J741" s="24"/>
      <c r="L741" s="24"/>
      <c r="M741" s="23"/>
      <c r="N741" s="24"/>
      <c r="O741" s="24"/>
      <c r="P741" s="24"/>
      <c r="Q741" s="24"/>
    </row>
    <row r="742" spans="2:17" ht="12.75">
      <c r="B742" s="23"/>
      <c r="C742" s="24"/>
      <c r="E742" s="23"/>
      <c r="G742" s="201"/>
      <c r="H742" s="201"/>
      <c r="J742" s="24"/>
      <c r="L742" s="24"/>
      <c r="M742" s="23"/>
      <c r="N742" s="24"/>
      <c r="O742" s="24"/>
      <c r="P742" s="24"/>
      <c r="Q742" s="24"/>
    </row>
    <row r="743" spans="2:17" ht="12.75">
      <c r="B743" s="23"/>
      <c r="C743" s="24"/>
      <c r="E743" s="23"/>
      <c r="G743" s="201"/>
      <c r="H743" s="201"/>
      <c r="J743" s="24"/>
      <c r="L743" s="24"/>
      <c r="M743" s="23"/>
      <c r="N743" s="24"/>
      <c r="O743" s="24"/>
      <c r="P743" s="24"/>
      <c r="Q743" s="24"/>
    </row>
    <row r="744" spans="2:17" ht="12.75">
      <c r="B744" s="23"/>
      <c r="C744" s="24"/>
      <c r="E744" s="23"/>
      <c r="G744" s="201"/>
      <c r="H744" s="201"/>
      <c r="J744" s="24"/>
      <c r="L744" s="24"/>
      <c r="M744" s="23"/>
      <c r="N744" s="24"/>
      <c r="O744" s="24"/>
      <c r="P744" s="24"/>
      <c r="Q744" s="24"/>
    </row>
    <row r="745" spans="2:17" ht="12.75">
      <c r="B745" s="23"/>
      <c r="C745" s="24"/>
      <c r="E745" s="23"/>
      <c r="G745" s="201"/>
      <c r="H745" s="201"/>
      <c r="J745" s="24"/>
      <c r="L745" s="24"/>
      <c r="M745" s="23"/>
      <c r="N745" s="24"/>
      <c r="O745" s="24"/>
      <c r="P745" s="24"/>
      <c r="Q745" s="24"/>
    </row>
    <row r="746" spans="2:17" ht="12.75">
      <c r="B746" s="23"/>
      <c r="C746" s="24"/>
      <c r="E746" s="23"/>
      <c r="G746" s="201"/>
      <c r="H746" s="201"/>
      <c r="J746" s="24"/>
      <c r="L746" s="24"/>
      <c r="M746" s="23"/>
      <c r="N746" s="24"/>
      <c r="O746" s="24"/>
      <c r="P746" s="24"/>
      <c r="Q746" s="24"/>
    </row>
    <row r="747" spans="2:17" ht="12.75">
      <c r="B747" s="23"/>
      <c r="C747" s="24"/>
      <c r="E747" s="23"/>
      <c r="G747" s="201"/>
      <c r="H747" s="201"/>
      <c r="J747" s="24"/>
      <c r="L747" s="24"/>
      <c r="M747" s="23"/>
      <c r="N747" s="24"/>
      <c r="O747" s="24"/>
      <c r="P747" s="24"/>
      <c r="Q747" s="24"/>
    </row>
    <row r="748" spans="2:17" ht="12.75">
      <c r="B748" s="23"/>
      <c r="C748" s="24"/>
      <c r="E748" s="23"/>
      <c r="G748" s="201"/>
      <c r="H748" s="201"/>
      <c r="J748" s="24"/>
      <c r="L748" s="24"/>
      <c r="M748" s="23"/>
      <c r="N748" s="24"/>
      <c r="O748" s="24"/>
      <c r="P748" s="24"/>
      <c r="Q748" s="24"/>
    </row>
    <row r="749" spans="2:17" ht="12.75">
      <c r="B749" s="23"/>
      <c r="C749" s="24"/>
      <c r="E749" s="23"/>
      <c r="G749" s="201"/>
      <c r="H749" s="201"/>
      <c r="J749" s="24"/>
      <c r="L749" s="24"/>
      <c r="M749" s="23"/>
      <c r="N749" s="24"/>
      <c r="O749" s="24"/>
      <c r="P749" s="24"/>
      <c r="Q749" s="24"/>
    </row>
    <row r="750" spans="2:17" ht="12.75">
      <c r="B750" s="23"/>
      <c r="C750" s="24"/>
      <c r="E750" s="23"/>
      <c r="G750" s="201"/>
      <c r="H750" s="201"/>
      <c r="J750" s="24"/>
      <c r="L750" s="24"/>
      <c r="M750" s="23"/>
      <c r="N750" s="24"/>
      <c r="O750" s="24"/>
      <c r="P750" s="24"/>
      <c r="Q750" s="24"/>
    </row>
    <row r="751" spans="2:17" ht="12.75">
      <c r="B751" s="23"/>
      <c r="C751" s="24"/>
      <c r="E751" s="23"/>
      <c r="G751" s="201"/>
      <c r="H751" s="201"/>
      <c r="J751" s="24"/>
      <c r="L751" s="24"/>
      <c r="M751" s="23"/>
      <c r="N751" s="24"/>
      <c r="O751" s="24"/>
      <c r="P751" s="24"/>
      <c r="Q751" s="24"/>
    </row>
    <row r="752" spans="2:17" ht="12.75">
      <c r="B752" s="23"/>
      <c r="C752" s="24"/>
      <c r="E752" s="23"/>
      <c r="G752" s="201"/>
      <c r="H752" s="201"/>
      <c r="J752" s="24"/>
      <c r="L752" s="24"/>
      <c r="M752" s="23"/>
      <c r="N752" s="24"/>
      <c r="O752" s="24"/>
      <c r="P752" s="24"/>
      <c r="Q752" s="24"/>
    </row>
    <row r="753" spans="2:17" ht="12.75">
      <c r="B753" s="23"/>
      <c r="C753" s="24"/>
      <c r="E753" s="23"/>
      <c r="G753" s="201"/>
      <c r="H753" s="201"/>
      <c r="J753" s="24"/>
      <c r="L753" s="24"/>
      <c r="M753" s="23"/>
      <c r="N753" s="24"/>
      <c r="O753" s="24"/>
      <c r="P753" s="24"/>
      <c r="Q753" s="24"/>
    </row>
    <row r="754" spans="2:17" ht="12.75">
      <c r="B754" s="23"/>
      <c r="C754" s="24"/>
      <c r="E754" s="23"/>
      <c r="G754" s="201"/>
      <c r="H754" s="201"/>
      <c r="J754" s="24"/>
      <c r="L754" s="24"/>
      <c r="M754" s="23"/>
      <c r="N754" s="24"/>
      <c r="O754" s="24"/>
      <c r="P754" s="24"/>
      <c r="Q754" s="24"/>
    </row>
    <row r="755" spans="2:17" ht="12.75">
      <c r="B755" s="23"/>
      <c r="C755" s="24"/>
      <c r="E755" s="23"/>
      <c r="G755" s="201"/>
      <c r="H755" s="201"/>
      <c r="J755" s="24"/>
      <c r="L755" s="24"/>
      <c r="M755" s="23"/>
      <c r="N755" s="24"/>
      <c r="O755" s="24"/>
      <c r="P755" s="24"/>
      <c r="Q755" s="24"/>
    </row>
    <row r="756" spans="2:17" ht="12.75">
      <c r="B756" s="23"/>
      <c r="C756" s="24"/>
      <c r="E756" s="23"/>
      <c r="G756" s="201"/>
      <c r="H756" s="201"/>
      <c r="J756" s="24"/>
      <c r="L756" s="24"/>
      <c r="M756" s="23"/>
      <c r="N756" s="24"/>
      <c r="O756" s="24"/>
      <c r="P756" s="24"/>
      <c r="Q756" s="24"/>
    </row>
    <row r="757" spans="2:17" ht="12.75">
      <c r="B757" s="23"/>
      <c r="C757" s="24"/>
      <c r="E757" s="23"/>
      <c r="G757" s="201"/>
      <c r="H757" s="201"/>
      <c r="J757" s="24"/>
      <c r="L757" s="24"/>
      <c r="M757" s="23"/>
      <c r="N757" s="24"/>
      <c r="O757" s="24"/>
      <c r="P757" s="24"/>
      <c r="Q757" s="24"/>
    </row>
    <row r="758" spans="2:17" ht="12.75">
      <c r="B758" s="23"/>
      <c r="C758" s="24"/>
      <c r="E758" s="23"/>
      <c r="G758" s="201"/>
      <c r="H758" s="201"/>
      <c r="J758" s="24"/>
      <c r="L758" s="24"/>
      <c r="M758" s="23"/>
      <c r="N758" s="24"/>
      <c r="O758" s="24"/>
      <c r="P758" s="24"/>
      <c r="Q758" s="24"/>
    </row>
    <row r="759" spans="2:17" ht="12.75">
      <c r="B759" s="23"/>
      <c r="C759" s="24"/>
      <c r="E759" s="23"/>
      <c r="G759" s="201"/>
      <c r="H759" s="201"/>
      <c r="J759" s="24"/>
      <c r="L759" s="24"/>
      <c r="M759" s="23"/>
      <c r="N759" s="24"/>
      <c r="O759" s="24"/>
      <c r="P759" s="24"/>
      <c r="Q759" s="24"/>
    </row>
    <row r="760" spans="2:17" ht="12.75">
      <c r="B760" s="23"/>
      <c r="C760" s="24"/>
      <c r="E760" s="23"/>
      <c r="G760" s="201"/>
      <c r="H760" s="201"/>
      <c r="J760" s="24"/>
      <c r="L760" s="24"/>
      <c r="M760" s="23"/>
      <c r="N760" s="24"/>
      <c r="O760" s="24"/>
      <c r="P760" s="24"/>
      <c r="Q760" s="24"/>
    </row>
    <row r="761" spans="2:17" ht="12.75">
      <c r="B761" s="23"/>
      <c r="C761" s="24"/>
      <c r="E761" s="23"/>
      <c r="G761" s="201"/>
      <c r="H761" s="201"/>
      <c r="J761" s="24"/>
      <c r="L761" s="24"/>
      <c r="M761" s="23"/>
      <c r="N761" s="24"/>
      <c r="O761" s="24"/>
      <c r="P761" s="24"/>
      <c r="Q761" s="24"/>
    </row>
    <row r="762" spans="2:17" ht="12.75">
      <c r="B762" s="23"/>
      <c r="C762" s="24"/>
      <c r="E762" s="23"/>
      <c r="G762" s="201"/>
      <c r="H762" s="201"/>
      <c r="J762" s="24"/>
      <c r="L762" s="24"/>
      <c r="M762" s="23"/>
      <c r="N762" s="24"/>
      <c r="O762" s="24"/>
      <c r="P762" s="24"/>
      <c r="Q762" s="24"/>
    </row>
    <row r="763" spans="2:17" ht="12.75">
      <c r="B763" s="23"/>
      <c r="C763" s="24"/>
      <c r="E763" s="23"/>
      <c r="G763" s="201"/>
      <c r="H763" s="201"/>
      <c r="J763" s="24"/>
      <c r="L763" s="24"/>
      <c r="M763" s="23"/>
      <c r="N763" s="24"/>
      <c r="O763" s="24"/>
      <c r="P763" s="24"/>
      <c r="Q763" s="24"/>
    </row>
    <row r="764" spans="2:17" ht="12.75">
      <c r="B764" s="23"/>
      <c r="C764" s="24"/>
      <c r="E764" s="23"/>
      <c r="G764" s="201"/>
      <c r="H764" s="201"/>
      <c r="J764" s="24"/>
      <c r="L764" s="24"/>
      <c r="M764" s="23"/>
      <c r="N764" s="24"/>
      <c r="O764" s="24"/>
      <c r="P764" s="24"/>
      <c r="Q764" s="24"/>
    </row>
    <row r="765" spans="2:17" ht="12.75">
      <c r="B765" s="23"/>
      <c r="C765" s="24"/>
      <c r="E765" s="23"/>
      <c r="G765" s="201"/>
      <c r="H765" s="201"/>
      <c r="J765" s="24"/>
      <c r="L765" s="24"/>
      <c r="M765" s="23"/>
      <c r="N765" s="24"/>
      <c r="O765" s="24"/>
      <c r="P765" s="24"/>
      <c r="Q765" s="24"/>
    </row>
    <row r="766" spans="2:17" ht="12.75">
      <c r="B766" s="23"/>
      <c r="C766" s="24"/>
      <c r="E766" s="23"/>
      <c r="G766" s="201"/>
      <c r="H766" s="201"/>
      <c r="J766" s="24"/>
      <c r="L766" s="24"/>
      <c r="M766" s="23"/>
      <c r="N766" s="24"/>
      <c r="O766" s="24"/>
      <c r="P766" s="24"/>
      <c r="Q766" s="24"/>
    </row>
    <row r="767" spans="2:17" ht="12.75">
      <c r="B767" s="23"/>
      <c r="C767" s="24"/>
      <c r="E767" s="23"/>
      <c r="G767" s="201"/>
      <c r="H767" s="201"/>
      <c r="J767" s="24"/>
      <c r="L767" s="24"/>
      <c r="M767" s="23"/>
      <c r="N767" s="24"/>
      <c r="O767" s="24"/>
      <c r="P767" s="24"/>
      <c r="Q767" s="24"/>
    </row>
    <row r="768" spans="2:17" ht="12.75">
      <c r="B768" s="23"/>
      <c r="C768" s="24"/>
      <c r="E768" s="23"/>
      <c r="G768" s="201"/>
      <c r="H768" s="201"/>
      <c r="J768" s="24"/>
      <c r="L768" s="24"/>
      <c r="M768" s="23"/>
      <c r="N768" s="24"/>
      <c r="O768" s="24"/>
      <c r="P768" s="24"/>
      <c r="Q768" s="24"/>
    </row>
    <row r="769" spans="2:17" ht="12.75">
      <c r="B769" s="23"/>
      <c r="C769" s="24"/>
      <c r="E769" s="23"/>
      <c r="G769" s="201"/>
      <c r="H769" s="201"/>
      <c r="J769" s="24"/>
      <c r="L769" s="24"/>
      <c r="M769" s="23"/>
      <c r="N769" s="24"/>
      <c r="O769" s="24"/>
      <c r="P769" s="24"/>
      <c r="Q769" s="24"/>
    </row>
    <row r="770" spans="2:17" ht="12.75">
      <c r="B770" s="23"/>
      <c r="C770" s="24"/>
      <c r="E770" s="23"/>
      <c r="G770" s="201"/>
      <c r="H770" s="201"/>
      <c r="J770" s="24"/>
      <c r="L770" s="24"/>
      <c r="M770" s="23"/>
      <c r="N770" s="24"/>
      <c r="O770" s="24"/>
      <c r="P770" s="24"/>
      <c r="Q770" s="24"/>
    </row>
    <row r="771" spans="2:17" ht="12.75">
      <c r="B771" s="23"/>
      <c r="C771" s="24"/>
      <c r="E771" s="23"/>
      <c r="G771" s="201"/>
      <c r="H771" s="201"/>
      <c r="J771" s="24"/>
      <c r="L771" s="24"/>
      <c r="M771" s="23"/>
      <c r="N771" s="24"/>
      <c r="O771" s="24"/>
      <c r="P771" s="24"/>
      <c r="Q771" s="24"/>
    </row>
    <row r="772" spans="2:17" ht="12.75">
      <c r="B772" s="23"/>
      <c r="C772" s="24"/>
      <c r="E772" s="23"/>
      <c r="G772" s="201"/>
      <c r="H772" s="201"/>
      <c r="J772" s="24"/>
      <c r="L772" s="24"/>
      <c r="M772" s="23"/>
      <c r="N772" s="24"/>
      <c r="O772" s="24"/>
      <c r="P772" s="24"/>
      <c r="Q772" s="24"/>
    </row>
    <row r="773" spans="2:17" ht="12.75">
      <c r="B773" s="23"/>
      <c r="C773" s="24"/>
      <c r="E773" s="23"/>
      <c r="G773" s="201"/>
      <c r="H773" s="201"/>
      <c r="J773" s="24"/>
      <c r="L773" s="24"/>
      <c r="M773" s="23"/>
      <c r="N773" s="24"/>
      <c r="O773" s="24"/>
      <c r="P773" s="24"/>
      <c r="Q773" s="24"/>
    </row>
    <row r="774" spans="2:17" ht="12.75">
      <c r="B774" s="23"/>
      <c r="C774" s="24"/>
      <c r="E774" s="23"/>
      <c r="G774" s="201"/>
      <c r="H774" s="201"/>
      <c r="J774" s="24"/>
      <c r="L774" s="24"/>
      <c r="M774" s="23"/>
      <c r="N774" s="24"/>
      <c r="O774" s="24"/>
      <c r="P774" s="24"/>
      <c r="Q774" s="24"/>
    </row>
    <row r="775" spans="2:17" ht="12.75">
      <c r="B775" s="23"/>
      <c r="C775" s="24"/>
      <c r="E775" s="23"/>
      <c r="G775" s="201"/>
      <c r="H775" s="201"/>
      <c r="J775" s="24"/>
      <c r="L775" s="24"/>
      <c r="M775" s="23"/>
      <c r="N775" s="24"/>
      <c r="O775" s="24"/>
      <c r="P775" s="24"/>
      <c r="Q775" s="24"/>
    </row>
    <row r="776" spans="2:17" ht="12.75">
      <c r="B776" s="23"/>
      <c r="C776" s="24"/>
      <c r="E776" s="23"/>
      <c r="G776" s="201"/>
      <c r="H776" s="201"/>
      <c r="J776" s="24"/>
      <c r="L776" s="24"/>
      <c r="M776" s="23"/>
      <c r="N776" s="24"/>
      <c r="O776" s="24"/>
      <c r="P776" s="24"/>
      <c r="Q776" s="24"/>
    </row>
    <row r="777" spans="2:17" ht="12.75">
      <c r="B777" s="23"/>
      <c r="C777" s="24"/>
      <c r="E777" s="23"/>
      <c r="G777" s="201"/>
      <c r="H777" s="201"/>
      <c r="J777" s="24"/>
      <c r="L777" s="24"/>
      <c r="M777" s="23"/>
      <c r="N777" s="24"/>
      <c r="O777" s="24"/>
      <c r="P777" s="24"/>
      <c r="Q777" s="24"/>
    </row>
    <row r="778" spans="2:17" ht="12.75">
      <c r="B778" s="23"/>
      <c r="C778" s="24"/>
      <c r="E778" s="23"/>
      <c r="G778" s="201"/>
      <c r="H778" s="201"/>
      <c r="J778" s="24"/>
      <c r="L778" s="24"/>
      <c r="M778" s="23"/>
      <c r="N778" s="24"/>
      <c r="O778" s="24"/>
      <c r="P778" s="24"/>
      <c r="Q778" s="24"/>
    </row>
    <row r="779" spans="2:17" ht="12.75">
      <c r="B779" s="23"/>
      <c r="C779" s="24"/>
      <c r="E779" s="23"/>
      <c r="G779" s="201"/>
      <c r="H779" s="201"/>
      <c r="J779" s="24"/>
      <c r="L779" s="24"/>
      <c r="M779" s="23"/>
      <c r="N779" s="24"/>
      <c r="O779" s="24"/>
      <c r="P779" s="24"/>
      <c r="Q779" s="24"/>
    </row>
    <row r="780" spans="2:17" ht="12.75">
      <c r="B780" s="23"/>
      <c r="C780" s="24"/>
      <c r="E780" s="23"/>
      <c r="G780" s="201"/>
      <c r="H780" s="201"/>
      <c r="J780" s="24"/>
      <c r="L780" s="24"/>
      <c r="M780" s="23"/>
      <c r="N780" s="24"/>
      <c r="O780" s="24"/>
      <c r="P780" s="24"/>
      <c r="Q780" s="24"/>
    </row>
    <row r="781" spans="2:17" ht="12.75">
      <c r="B781" s="23"/>
      <c r="C781" s="24"/>
      <c r="E781" s="23"/>
      <c r="G781" s="201"/>
      <c r="H781" s="201"/>
      <c r="J781" s="24"/>
      <c r="L781" s="24"/>
      <c r="M781" s="23"/>
      <c r="N781" s="24"/>
      <c r="O781" s="24"/>
      <c r="P781" s="24"/>
      <c r="Q781" s="24"/>
    </row>
    <row r="782" spans="2:17" ht="12.75">
      <c r="B782" s="23"/>
      <c r="C782" s="24"/>
      <c r="E782" s="23"/>
      <c r="G782" s="201"/>
      <c r="H782" s="201"/>
      <c r="J782" s="24"/>
      <c r="L782" s="24"/>
      <c r="M782" s="23"/>
      <c r="N782" s="24"/>
      <c r="O782" s="24"/>
      <c r="P782" s="24"/>
      <c r="Q782" s="24"/>
    </row>
    <row r="783" spans="2:17" ht="12.75">
      <c r="B783" s="23"/>
      <c r="C783" s="24"/>
      <c r="E783" s="23"/>
      <c r="G783" s="201"/>
      <c r="H783" s="201"/>
      <c r="J783" s="24"/>
      <c r="L783" s="24"/>
      <c r="M783" s="23"/>
      <c r="N783" s="24"/>
      <c r="O783" s="24"/>
      <c r="P783" s="24"/>
      <c r="Q783" s="24"/>
    </row>
    <row r="784" spans="2:17" ht="12.75">
      <c r="B784" s="23"/>
      <c r="C784" s="24"/>
      <c r="E784" s="23"/>
      <c r="G784" s="201"/>
      <c r="H784" s="201"/>
      <c r="J784" s="24"/>
      <c r="L784" s="24"/>
      <c r="M784" s="23"/>
      <c r="N784" s="24"/>
      <c r="O784" s="24"/>
      <c r="P784" s="24"/>
      <c r="Q784" s="24"/>
    </row>
    <row r="785" spans="2:17" ht="12.75">
      <c r="B785" s="23"/>
      <c r="C785" s="24"/>
      <c r="E785" s="23"/>
      <c r="G785" s="201"/>
      <c r="H785" s="201"/>
      <c r="J785" s="24"/>
      <c r="L785" s="24"/>
      <c r="M785" s="23"/>
      <c r="N785" s="24"/>
      <c r="O785" s="24"/>
      <c r="P785" s="24"/>
      <c r="Q785" s="24"/>
    </row>
    <row r="786" spans="2:17" ht="12.75">
      <c r="B786" s="23"/>
      <c r="C786" s="24"/>
      <c r="E786" s="23"/>
      <c r="G786" s="201"/>
      <c r="H786" s="201"/>
      <c r="J786" s="24"/>
      <c r="L786" s="24"/>
      <c r="M786" s="23"/>
      <c r="N786" s="24"/>
      <c r="O786" s="24"/>
      <c r="P786" s="24"/>
      <c r="Q786" s="24"/>
    </row>
    <row r="787" spans="2:17" ht="12.75">
      <c r="B787" s="23"/>
      <c r="C787" s="24"/>
      <c r="E787" s="23"/>
      <c r="G787" s="201"/>
      <c r="H787" s="201"/>
      <c r="J787" s="24"/>
      <c r="L787" s="24"/>
      <c r="M787" s="23"/>
      <c r="N787" s="24"/>
      <c r="O787" s="24"/>
      <c r="P787" s="24"/>
      <c r="Q787" s="24"/>
    </row>
    <row r="788" spans="2:17" ht="12.75">
      <c r="B788" s="23"/>
      <c r="C788" s="24"/>
      <c r="E788" s="23"/>
      <c r="G788" s="201"/>
      <c r="H788" s="201"/>
      <c r="J788" s="24"/>
      <c r="L788" s="24"/>
      <c r="M788" s="23"/>
      <c r="N788" s="24"/>
      <c r="O788" s="24"/>
      <c r="P788" s="24"/>
      <c r="Q788" s="24"/>
    </row>
    <row r="789" spans="2:17" ht="12.75">
      <c r="B789" s="23"/>
      <c r="C789" s="24"/>
      <c r="E789" s="23"/>
      <c r="G789" s="201"/>
      <c r="H789" s="201"/>
      <c r="J789" s="24"/>
      <c r="L789" s="24"/>
      <c r="M789" s="23"/>
      <c r="N789" s="24"/>
      <c r="O789" s="24"/>
      <c r="P789" s="24"/>
      <c r="Q789" s="24"/>
    </row>
    <row r="790" spans="2:17" ht="12.75">
      <c r="B790" s="23"/>
      <c r="C790" s="24"/>
      <c r="E790" s="23"/>
      <c r="G790" s="201"/>
      <c r="H790" s="201"/>
      <c r="J790" s="24"/>
      <c r="L790" s="24"/>
      <c r="M790" s="23"/>
      <c r="N790" s="24"/>
      <c r="O790" s="24"/>
      <c r="P790" s="24"/>
      <c r="Q790" s="24"/>
    </row>
    <row r="791" spans="2:17" ht="12.75">
      <c r="B791" s="23"/>
      <c r="C791" s="24"/>
      <c r="E791" s="23"/>
      <c r="G791" s="201"/>
      <c r="H791" s="201"/>
      <c r="J791" s="24"/>
      <c r="L791" s="24"/>
      <c r="M791" s="23"/>
      <c r="N791" s="24"/>
      <c r="O791" s="24"/>
      <c r="P791" s="24"/>
      <c r="Q791" s="24"/>
    </row>
    <row r="792" spans="2:17" ht="12.75">
      <c r="B792" s="23"/>
      <c r="C792" s="24"/>
      <c r="E792" s="23"/>
      <c r="G792" s="201"/>
      <c r="H792" s="201"/>
      <c r="J792" s="24"/>
      <c r="L792" s="24"/>
      <c r="M792" s="23"/>
      <c r="N792" s="24"/>
      <c r="O792" s="24"/>
      <c r="P792" s="24"/>
      <c r="Q792" s="24"/>
    </row>
    <row r="793" spans="2:17" ht="12.75">
      <c r="B793" s="23"/>
      <c r="C793" s="24"/>
      <c r="E793" s="23"/>
      <c r="G793" s="201"/>
      <c r="H793" s="201"/>
      <c r="J793" s="24"/>
      <c r="L793" s="24"/>
      <c r="M793" s="23"/>
      <c r="N793" s="24"/>
      <c r="O793" s="24"/>
      <c r="P793" s="24"/>
      <c r="Q793" s="24"/>
    </row>
    <row r="794" spans="2:17" ht="12.75">
      <c r="B794" s="23"/>
      <c r="C794" s="24"/>
      <c r="E794" s="23"/>
      <c r="G794" s="201"/>
      <c r="H794" s="201"/>
      <c r="J794" s="24"/>
      <c r="L794" s="24"/>
      <c r="M794" s="23"/>
      <c r="N794" s="24"/>
      <c r="O794" s="24"/>
      <c r="P794" s="24"/>
      <c r="Q794" s="24"/>
    </row>
    <row r="795" spans="2:17" ht="12.75">
      <c r="B795" s="23"/>
      <c r="C795" s="24"/>
      <c r="E795" s="23"/>
      <c r="G795" s="201"/>
      <c r="H795" s="201"/>
      <c r="J795" s="24"/>
      <c r="L795" s="24"/>
      <c r="M795" s="23"/>
      <c r="N795" s="24"/>
      <c r="O795" s="24"/>
      <c r="P795" s="24"/>
      <c r="Q795" s="24"/>
    </row>
    <row r="796" spans="2:17" ht="12.75">
      <c r="B796" s="23"/>
      <c r="C796" s="24"/>
      <c r="E796" s="23"/>
      <c r="G796" s="201"/>
      <c r="H796" s="201"/>
      <c r="J796" s="24"/>
      <c r="L796" s="24"/>
      <c r="M796" s="23"/>
      <c r="N796" s="24"/>
      <c r="O796" s="24"/>
      <c r="P796" s="24"/>
      <c r="Q796" s="24"/>
    </row>
    <row r="797" spans="2:17" ht="12.75">
      <c r="B797" s="23"/>
      <c r="C797" s="24"/>
      <c r="E797" s="23"/>
      <c r="G797" s="201"/>
      <c r="H797" s="201"/>
      <c r="J797" s="24"/>
      <c r="L797" s="24"/>
      <c r="M797" s="23"/>
      <c r="N797" s="24"/>
      <c r="O797" s="24"/>
      <c r="P797" s="24"/>
      <c r="Q797" s="24"/>
    </row>
    <row r="798" spans="2:17" ht="12.75">
      <c r="B798" s="23"/>
      <c r="C798" s="24"/>
      <c r="E798" s="23"/>
      <c r="G798" s="201"/>
      <c r="H798" s="201"/>
      <c r="J798" s="24"/>
      <c r="L798" s="24"/>
      <c r="M798" s="23"/>
      <c r="N798" s="24"/>
      <c r="O798" s="24"/>
      <c r="P798" s="24"/>
      <c r="Q798" s="24"/>
    </row>
    <row r="799" spans="2:17" ht="12.75">
      <c r="B799" s="23"/>
      <c r="C799" s="24"/>
      <c r="E799" s="23"/>
      <c r="G799" s="201"/>
      <c r="H799" s="201"/>
      <c r="J799" s="24"/>
      <c r="L799" s="24"/>
      <c r="M799" s="23"/>
      <c r="N799" s="24"/>
      <c r="O799" s="24"/>
      <c r="P799" s="24"/>
      <c r="Q799" s="24"/>
    </row>
    <row r="800" spans="2:17" ht="12.75">
      <c r="B800" s="23"/>
      <c r="C800" s="24"/>
      <c r="E800" s="23"/>
      <c r="G800" s="201"/>
      <c r="H800" s="201"/>
      <c r="J800" s="24"/>
      <c r="L800" s="24"/>
      <c r="M800" s="23"/>
      <c r="N800" s="24"/>
      <c r="O800" s="24"/>
      <c r="P800" s="24"/>
      <c r="Q800" s="24"/>
    </row>
    <row r="801" spans="2:17" ht="12.75">
      <c r="B801" s="23"/>
      <c r="C801" s="24"/>
      <c r="E801" s="23"/>
      <c r="G801" s="201"/>
      <c r="H801" s="201"/>
      <c r="J801" s="24"/>
      <c r="L801" s="24"/>
      <c r="M801" s="23"/>
      <c r="N801" s="24"/>
      <c r="O801" s="24"/>
      <c r="P801" s="24"/>
      <c r="Q801" s="24"/>
    </row>
    <row r="802" spans="2:17" ht="12.75">
      <c r="B802" s="23"/>
      <c r="C802" s="24"/>
      <c r="E802" s="23"/>
      <c r="G802" s="201"/>
      <c r="H802" s="201"/>
      <c r="J802" s="24"/>
      <c r="L802" s="24"/>
      <c r="M802" s="23"/>
      <c r="N802" s="24"/>
      <c r="O802" s="24"/>
      <c r="P802" s="24"/>
      <c r="Q802" s="24"/>
    </row>
    <row r="803" spans="2:17" ht="12.75">
      <c r="B803" s="23"/>
      <c r="C803" s="24"/>
      <c r="E803" s="23"/>
      <c r="G803" s="201"/>
      <c r="H803" s="201"/>
      <c r="J803" s="24"/>
      <c r="L803" s="24"/>
      <c r="M803" s="23"/>
      <c r="N803" s="24"/>
      <c r="O803" s="24"/>
      <c r="P803" s="24"/>
      <c r="Q803" s="24"/>
    </row>
    <row r="804" spans="2:17" ht="12.75">
      <c r="B804" s="23"/>
      <c r="C804" s="24"/>
      <c r="E804" s="23"/>
      <c r="G804" s="201"/>
      <c r="H804" s="201"/>
      <c r="J804" s="24"/>
      <c r="L804" s="24"/>
      <c r="M804" s="23"/>
      <c r="N804" s="24"/>
      <c r="O804" s="24"/>
      <c r="P804" s="24"/>
      <c r="Q804" s="24"/>
    </row>
    <row r="805" spans="2:17" ht="12.75">
      <c r="B805" s="23"/>
      <c r="C805" s="24"/>
      <c r="E805" s="23"/>
      <c r="G805" s="201"/>
      <c r="H805" s="201"/>
      <c r="J805" s="24"/>
      <c r="L805" s="24"/>
      <c r="M805" s="23"/>
      <c r="N805" s="24"/>
      <c r="O805" s="24"/>
      <c r="P805" s="24"/>
      <c r="Q805" s="24"/>
    </row>
    <row r="806" spans="2:17" ht="12.75">
      <c r="B806" s="23"/>
      <c r="C806" s="24"/>
      <c r="E806" s="23"/>
      <c r="G806" s="201"/>
      <c r="H806" s="201"/>
      <c r="J806" s="24"/>
      <c r="L806" s="24"/>
      <c r="M806" s="23"/>
      <c r="N806" s="24"/>
      <c r="O806" s="24"/>
      <c r="P806" s="24"/>
      <c r="Q806" s="24"/>
    </row>
    <row r="807" spans="2:17" ht="12.75">
      <c r="B807" s="23"/>
      <c r="C807" s="24"/>
      <c r="E807" s="23"/>
      <c r="G807" s="201"/>
      <c r="H807" s="201"/>
      <c r="J807" s="24"/>
      <c r="L807" s="24"/>
      <c r="M807" s="23"/>
      <c r="N807" s="24"/>
      <c r="O807" s="24"/>
      <c r="P807" s="24"/>
      <c r="Q807" s="24"/>
    </row>
    <row r="808" spans="2:17" ht="12.75">
      <c r="B808" s="23"/>
      <c r="C808" s="24"/>
      <c r="E808" s="23"/>
      <c r="G808" s="201"/>
      <c r="H808" s="201"/>
      <c r="J808" s="24"/>
      <c r="L808" s="24"/>
      <c r="M808" s="23"/>
      <c r="N808" s="24"/>
      <c r="O808" s="24"/>
      <c r="P808" s="24"/>
      <c r="Q808" s="24"/>
    </row>
    <row r="809" spans="2:17" ht="12.75">
      <c r="B809" s="23"/>
      <c r="C809" s="24"/>
      <c r="E809" s="23"/>
      <c r="G809" s="201"/>
      <c r="H809" s="201"/>
      <c r="J809" s="24"/>
      <c r="L809" s="24"/>
      <c r="M809" s="23"/>
      <c r="N809" s="24"/>
      <c r="O809" s="24"/>
      <c r="P809" s="24"/>
      <c r="Q809" s="24"/>
    </row>
    <row r="810" spans="2:17" ht="12.75">
      <c r="B810" s="23"/>
      <c r="C810" s="24"/>
      <c r="E810" s="23"/>
      <c r="G810" s="201"/>
      <c r="H810" s="201"/>
      <c r="J810" s="24"/>
      <c r="L810" s="24"/>
      <c r="M810" s="23"/>
      <c r="N810" s="24"/>
      <c r="O810" s="24"/>
      <c r="P810" s="24"/>
      <c r="Q810" s="24"/>
    </row>
    <row r="811" spans="2:17" ht="12.75">
      <c r="B811" s="23"/>
      <c r="C811" s="24"/>
      <c r="E811" s="23"/>
      <c r="G811" s="201"/>
      <c r="H811" s="201"/>
      <c r="J811" s="24"/>
      <c r="L811" s="24"/>
      <c r="M811" s="23"/>
      <c r="N811" s="24"/>
      <c r="O811" s="24"/>
      <c r="P811" s="24"/>
      <c r="Q811" s="24"/>
    </row>
    <row r="812" spans="2:17" ht="12.75">
      <c r="B812" s="23"/>
      <c r="C812" s="24"/>
      <c r="E812" s="23"/>
      <c r="G812" s="201"/>
      <c r="H812" s="201"/>
      <c r="J812" s="24"/>
      <c r="L812" s="24"/>
      <c r="M812" s="23"/>
      <c r="N812" s="24"/>
      <c r="O812" s="24"/>
      <c r="P812" s="24"/>
      <c r="Q812" s="24"/>
    </row>
    <row r="813" spans="2:17" ht="12.75">
      <c r="B813" s="23"/>
      <c r="C813" s="24"/>
      <c r="E813" s="23"/>
      <c r="G813" s="201"/>
      <c r="H813" s="201"/>
      <c r="J813" s="24"/>
      <c r="L813" s="24"/>
      <c r="M813" s="23"/>
      <c r="N813" s="24"/>
      <c r="O813" s="24"/>
      <c r="P813" s="24"/>
      <c r="Q813" s="24"/>
    </row>
    <row r="814" spans="2:17" ht="12.75">
      <c r="B814" s="23"/>
      <c r="C814" s="24"/>
      <c r="E814" s="23"/>
      <c r="G814" s="201"/>
      <c r="H814" s="201"/>
      <c r="J814" s="24"/>
      <c r="L814" s="24"/>
      <c r="M814" s="23"/>
      <c r="N814" s="24"/>
      <c r="O814" s="24"/>
      <c r="P814" s="24"/>
      <c r="Q814" s="24"/>
    </row>
    <row r="815" spans="2:17" ht="12.75">
      <c r="B815" s="23"/>
      <c r="C815" s="24"/>
      <c r="E815" s="23"/>
      <c r="G815" s="201"/>
      <c r="H815" s="201"/>
      <c r="J815" s="24"/>
      <c r="L815" s="24"/>
      <c r="M815" s="23"/>
      <c r="N815" s="24"/>
      <c r="O815" s="24"/>
      <c r="P815" s="24"/>
      <c r="Q815" s="24"/>
    </row>
    <row r="816" spans="2:17" ht="12.75">
      <c r="B816" s="23"/>
      <c r="C816" s="24"/>
      <c r="E816" s="23"/>
      <c r="G816" s="201"/>
      <c r="H816" s="201"/>
      <c r="J816" s="24"/>
      <c r="L816" s="24"/>
      <c r="M816" s="23"/>
      <c r="N816" s="24"/>
      <c r="O816" s="24"/>
      <c r="P816" s="24"/>
      <c r="Q816" s="24"/>
    </row>
    <row r="817" spans="2:17" ht="12.75">
      <c r="B817" s="23"/>
      <c r="C817" s="24"/>
      <c r="E817" s="23"/>
      <c r="G817" s="201"/>
      <c r="H817" s="201"/>
      <c r="J817" s="24"/>
      <c r="L817" s="24"/>
      <c r="M817" s="23"/>
      <c r="N817" s="24"/>
      <c r="O817" s="24"/>
      <c r="P817" s="24"/>
      <c r="Q817" s="24"/>
    </row>
    <row r="818" spans="2:17" ht="12.75">
      <c r="B818" s="23"/>
      <c r="C818" s="24"/>
      <c r="E818" s="23"/>
      <c r="G818" s="201"/>
      <c r="H818" s="201"/>
      <c r="J818" s="24"/>
      <c r="L818" s="24"/>
      <c r="M818" s="23"/>
      <c r="N818" s="24"/>
      <c r="O818" s="24"/>
      <c r="P818" s="24"/>
      <c r="Q818" s="24"/>
    </row>
    <row r="819" spans="2:17" ht="12.75">
      <c r="B819" s="23"/>
      <c r="C819" s="24"/>
      <c r="E819" s="23"/>
      <c r="G819" s="201"/>
      <c r="H819" s="201"/>
      <c r="J819" s="24"/>
      <c r="L819" s="24"/>
      <c r="M819" s="23"/>
      <c r="N819" s="24"/>
      <c r="O819" s="24"/>
      <c r="P819" s="24"/>
      <c r="Q819" s="24"/>
    </row>
    <row r="820" spans="2:17" ht="12.75">
      <c r="B820" s="23"/>
      <c r="C820" s="24"/>
      <c r="E820" s="23"/>
      <c r="G820" s="201"/>
      <c r="H820" s="201"/>
      <c r="J820" s="24"/>
      <c r="L820" s="24"/>
      <c r="M820" s="23"/>
      <c r="N820" s="24"/>
      <c r="O820" s="24"/>
      <c r="P820" s="24"/>
      <c r="Q820" s="24"/>
    </row>
    <row r="821" spans="2:17" ht="12.75">
      <c r="B821" s="23"/>
      <c r="C821" s="24"/>
      <c r="E821" s="23"/>
      <c r="G821" s="201"/>
      <c r="H821" s="201"/>
      <c r="J821" s="24"/>
      <c r="L821" s="24"/>
      <c r="M821" s="23"/>
      <c r="N821" s="24"/>
      <c r="O821" s="24"/>
      <c r="P821" s="24"/>
      <c r="Q821" s="24"/>
    </row>
    <row r="822" spans="2:17" ht="12.75">
      <c r="B822" s="23"/>
      <c r="C822" s="24"/>
      <c r="E822" s="23"/>
      <c r="G822" s="201"/>
      <c r="H822" s="201"/>
      <c r="J822" s="24"/>
      <c r="L822" s="24"/>
      <c r="M822" s="23"/>
      <c r="N822" s="24"/>
      <c r="O822" s="24"/>
      <c r="P822" s="24"/>
      <c r="Q822" s="24"/>
    </row>
    <row r="823" spans="2:17" ht="12.75">
      <c r="B823" s="23"/>
      <c r="C823" s="24"/>
      <c r="E823" s="23"/>
      <c r="G823" s="201"/>
      <c r="H823" s="201"/>
      <c r="J823" s="24"/>
      <c r="L823" s="24"/>
      <c r="M823" s="23"/>
      <c r="N823" s="24"/>
      <c r="O823" s="24"/>
      <c r="P823" s="24"/>
      <c r="Q823" s="24"/>
    </row>
    <row r="824" spans="2:17" ht="12.75">
      <c r="B824" s="23"/>
      <c r="C824" s="24"/>
      <c r="E824" s="23"/>
      <c r="G824" s="201"/>
      <c r="H824" s="201"/>
      <c r="J824" s="24"/>
      <c r="L824" s="24"/>
      <c r="M824" s="23"/>
      <c r="N824" s="24"/>
      <c r="O824" s="24"/>
      <c r="P824" s="24"/>
      <c r="Q824" s="24"/>
    </row>
    <row r="825" spans="2:17" ht="12.75">
      <c r="B825" s="23"/>
      <c r="C825" s="24"/>
      <c r="E825" s="23"/>
      <c r="G825" s="201"/>
      <c r="H825" s="201"/>
      <c r="J825" s="24"/>
      <c r="L825" s="24"/>
      <c r="M825" s="23"/>
      <c r="N825" s="24"/>
      <c r="O825" s="24"/>
      <c r="P825" s="24"/>
      <c r="Q825" s="24"/>
    </row>
    <row r="826" spans="2:17" ht="12.75">
      <c r="B826" s="23"/>
      <c r="C826" s="24"/>
      <c r="E826" s="23"/>
      <c r="G826" s="201"/>
      <c r="H826" s="201"/>
      <c r="J826" s="24"/>
      <c r="L826" s="24"/>
      <c r="M826" s="23"/>
      <c r="N826" s="24"/>
      <c r="O826" s="24"/>
      <c r="P826" s="24"/>
      <c r="Q826" s="24"/>
    </row>
    <row r="827" spans="2:17" ht="12.75">
      <c r="B827" s="23"/>
      <c r="C827" s="24"/>
      <c r="E827" s="23"/>
      <c r="G827" s="201"/>
      <c r="H827" s="201"/>
      <c r="J827" s="24"/>
      <c r="L827" s="24"/>
      <c r="M827" s="23"/>
      <c r="N827" s="24"/>
      <c r="O827" s="24"/>
      <c r="P827" s="24"/>
      <c r="Q827" s="24"/>
    </row>
    <row r="828" spans="2:17" ht="12.75">
      <c r="B828" s="23"/>
      <c r="C828" s="24"/>
      <c r="E828" s="23"/>
      <c r="G828" s="201"/>
      <c r="H828" s="201"/>
      <c r="J828" s="24"/>
      <c r="L828" s="24"/>
      <c r="M828" s="23"/>
      <c r="N828" s="24"/>
      <c r="O828" s="24"/>
      <c r="P828" s="24"/>
      <c r="Q828" s="24"/>
    </row>
    <row r="829" spans="2:17" ht="12.75">
      <c r="B829" s="23"/>
      <c r="C829" s="24"/>
      <c r="E829" s="23"/>
      <c r="G829" s="201"/>
      <c r="H829" s="201"/>
      <c r="J829" s="24"/>
      <c r="L829" s="24"/>
      <c r="M829" s="23"/>
      <c r="N829" s="24"/>
      <c r="O829" s="24"/>
      <c r="P829" s="24"/>
      <c r="Q829" s="24"/>
    </row>
    <row r="830" spans="2:17" ht="12.75">
      <c r="B830" s="23"/>
      <c r="C830" s="24"/>
      <c r="E830" s="23"/>
      <c r="G830" s="201"/>
      <c r="H830" s="201"/>
      <c r="J830" s="24"/>
      <c r="L830" s="24"/>
      <c r="M830" s="23"/>
      <c r="N830" s="24"/>
      <c r="O830" s="24"/>
      <c r="P830" s="24"/>
      <c r="Q830" s="24"/>
    </row>
    <row r="831" spans="2:17" ht="12.75">
      <c r="B831" s="23"/>
      <c r="C831" s="24"/>
      <c r="E831" s="23"/>
      <c r="G831" s="201"/>
      <c r="H831" s="201"/>
      <c r="J831" s="24"/>
      <c r="L831" s="24"/>
      <c r="M831" s="23"/>
      <c r="N831" s="24"/>
      <c r="O831" s="24"/>
      <c r="P831" s="24"/>
      <c r="Q831" s="24"/>
    </row>
    <row r="832" spans="2:17" ht="12.75">
      <c r="B832" s="23"/>
      <c r="C832" s="24"/>
      <c r="E832" s="23"/>
      <c r="G832" s="201"/>
      <c r="H832" s="201"/>
      <c r="J832" s="24"/>
      <c r="L832" s="24"/>
      <c r="M832" s="23"/>
      <c r="N832" s="24"/>
      <c r="O832" s="24"/>
      <c r="P832" s="24"/>
      <c r="Q832" s="24"/>
    </row>
    <row r="833" spans="2:17" ht="12.75">
      <c r="B833" s="23"/>
      <c r="C833" s="24"/>
      <c r="E833" s="23"/>
      <c r="G833" s="201"/>
      <c r="H833" s="201"/>
      <c r="J833" s="24"/>
      <c r="L833" s="24"/>
      <c r="M833" s="23"/>
      <c r="N833" s="24"/>
      <c r="O833" s="24"/>
      <c r="P833" s="24"/>
      <c r="Q833" s="24"/>
    </row>
    <row r="834" spans="2:17" ht="12.75">
      <c r="B834" s="23"/>
      <c r="C834" s="24"/>
      <c r="E834" s="23"/>
      <c r="G834" s="201"/>
      <c r="H834" s="201"/>
      <c r="J834" s="24"/>
      <c r="L834" s="24"/>
      <c r="M834" s="23"/>
      <c r="N834" s="24"/>
      <c r="O834" s="24"/>
      <c r="P834" s="24"/>
      <c r="Q834" s="24"/>
    </row>
    <row r="835" spans="2:17" ht="12.75">
      <c r="B835" s="23"/>
      <c r="C835" s="24"/>
      <c r="E835" s="23"/>
      <c r="G835" s="201"/>
      <c r="H835" s="201"/>
      <c r="J835" s="24"/>
      <c r="L835" s="24"/>
      <c r="M835" s="23"/>
      <c r="N835" s="24"/>
      <c r="O835" s="24"/>
      <c r="P835" s="24"/>
      <c r="Q835" s="24"/>
    </row>
    <row r="836" spans="2:17" ht="12.75">
      <c r="B836" s="23"/>
      <c r="C836" s="24"/>
      <c r="E836" s="23"/>
      <c r="G836" s="201"/>
      <c r="H836" s="201"/>
      <c r="J836" s="24"/>
      <c r="L836" s="24"/>
      <c r="M836" s="23"/>
      <c r="N836" s="24"/>
      <c r="O836" s="24"/>
      <c r="P836" s="24"/>
      <c r="Q836" s="24"/>
    </row>
    <row r="837" spans="2:17" ht="12.75">
      <c r="B837" s="23"/>
      <c r="C837" s="24"/>
      <c r="E837" s="23"/>
      <c r="G837" s="201"/>
      <c r="H837" s="201"/>
      <c r="J837" s="24"/>
      <c r="L837" s="24"/>
      <c r="M837" s="23"/>
      <c r="N837" s="24"/>
      <c r="O837" s="24"/>
      <c r="P837" s="24"/>
      <c r="Q837" s="24"/>
    </row>
    <row r="838" spans="2:17" ht="12.75">
      <c r="B838" s="23"/>
      <c r="C838" s="24"/>
      <c r="E838" s="23"/>
      <c r="G838" s="201"/>
      <c r="H838" s="201"/>
      <c r="J838" s="24"/>
      <c r="L838" s="24"/>
      <c r="M838" s="23"/>
      <c r="N838" s="24"/>
      <c r="O838" s="24"/>
      <c r="P838" s="24"/>
      <c r="Q838" s="24"/>
    </row>
    <row r="839" spans="2:17" ht="12.75">
      <c r="B839" s="23"/>
      <c r="C839" s="24"/>
      <c r="E839" s="23"/>
      <c r="G839" s="201"/>
      <c r="H839" s="201"/>
      <c r="J839" s="24"/>
      <c r="L839" s="24"/>
      <c r="M839" s="23"/>
      <c r="N839" s="24"/>
      <c r="O839" s="24"/>
      <c r="P839" s="24"/>
      <c r="Q839" s="24"/>
    </row>
    <row r="840" spans="2:17" ht="12.75">
      <c r="B840" s="23"/>
      <c r="C840" s="24"/>
      <c r="E840" s="23"/>
      <c r="G840" s="201"/>
      <c r="H840" s="201"/>
      <c r="J840" s="24"/>
      <c r="L840" s="24"/>
      <c r="M840" s="23"/>
      <c r="N840" s="24"/>
      <c r="O840" s="24"/>
      <c r="P840" s="24"/>
      <c r="Q840" s="24"/>
    </row>
    <row r="841" spans="2:17" ht="12.75">
      <c r="B841" s="23"/>
      <c r="C841" s="24"/>
      <c r="E841" s="23"/>
      <c r="G841" s="201"/>
      <c r="H841" s="201"/>
      <c r="J841" s="24"/>
      <c r="L841" s="24"/>
      <c r="M841" s="23"/>
      <c r="N841" s="24"/>
      <c r="O841" s="24"/>
      <c r="P841" s="24"/>
      <c r="Q841" s="24"/>
    </row>
    <row r="842" spans="2:17" ht="12.75">
      <c r="B842" s="23"/>
      <c r="C842" s="24"/>
      <c r="E842" s="23"/>
      <c r="G842" s="201"/>
      <c r="H842" s="201"/>
      <c r="J842" s="24"/>
      <c r="L842" s="24"/>
      <c r="M842" s="23"/>
      <c r="N842" s="24"/>
      <c r="O842" s="24"/>
      <c r="P842" s="24"/>
      <c r="Q842" s="24"/>
    </row>
    <row r="843" spans="2:17" ht="12.75">
      <c r="B843" s="23"/>
      <c r="C843" s="24"/>
      <c r="E843" s="23"/>
      <c r="G843" s="201"/>
      <c r="H843" s="201"/>
      <c r="J843" s="24"/>
      <c r="L843" s="24"/>
      <c r="M843" s="23"/>
      <c r="N843" s="24"/>
      <c r="O843" s="24"/>
      <c r="P843" s="24"/>
      <c r="Q843" s="24"/>
    </row>
    <row r="844" spans="2:17" ht="12.75">
      <c r="B844" s="23"/>
      <c r="C844" s="24"/>
      <c r="E844" s="23"/>
      <c r="G844" s="201"/>
      <c r="H844" s="201"/>
      <c r="J844" s="24"/>
      <c r="L844" s="24"/>
      <c r="M844" s="23"/>
      <c r="N844" s="24"/>
      <c r="O844" s="24"/>
      <c r="P844" s="24"/>
      <c r="Q844" s="24"/>
    </row>
    <row r="845" spans="2:17" ht="12.75">
      <c r="B845" s="23"/>
      <c r="C845" s="24"/>
      <c r="E845" s="23"/>
      <c r="G845" s="201"/>
      <c r="H845" s="201"/>
      <c r="J845" s="24"/>
      <c r="L845" s="24"/>
      <c r="M845" s="23"/>
      <c r="N845" s="24"/>
      <c r="O845" s="24"/>
      <c r="P845" s="24"/>
      <c r="Q845" s="24"/>
    </row>
    <row r="846" spans="2:17" ht="12.75">
      <c r="B846" s="23"/>
      <c r="C846" s="24"/>
      <c r="E846" s="23"/>
      <c r="G846" s="201"/>
      <c r="H846" s="201"/>
      <c r="J846" s="24"/>
      <c r="L846" s="24"/>
      <c r="M846" s="23"/>
      <c r="N846" s="24"/>
      <c r="O846" s="24"/>
      <c r="P846" s="24"/>
      <c r="Q846" s="24"/>
    </row>
    <row r="847" spans="2:17" ht="12.75">
      <c r="B847" s="23"/>
      <c r="C847" s="24"/>
      <c r="E847" s="23"/>
      <c r="G847" s="201"/>
      <c r="H847" s="201"/>
      <c r="J847" s="24"/>
      <c r="L847" s="24"/>
      <c r="M847" s="23"/>
      <c r="N847" s="24"/>
      <c r="O847" s="24"/>
      <c r="P847" s="24"/>
      <c r="Q847" s="24"/>
    </row>
    <row r="848" spans="2:17" ht="12.75">
      <c r="B848" s="23"/>
      <c r="C848" s="24"/>
      <c r="E848" s="23"/>
      <c r="G848" s="201"/>
      <c r="H848" s="201"/>
      <c r="J848" s="24"/>
      <c r="L848" s="24"/>
      <c r="M848" s="23"/>
      <c r="N848" s="24"/>
      <c r="O848" s="24"/>
      <c r="P848" s="24"/>
      <c r="Q848" s="24"/>
    </row>
    <row r="849" spans="2:17" ht="12.75">
      <c r="B849" s="23"/>
      <c r="C849" s="24"/>
      <c r="E849" s="23"/>
      <c r="G849" s="201"/>
      <c r="H849" s="201"/>
      <c r="J849" s="24"/>
      <c r="L849" s="24"/>
      <c r="M849" s="23"/>
      <c r="N849" s="24"/>
      <c r="O849" s="24"/>
      <c r="P849" s="24"/>
      <c r="Q849" s="24"/>
    </row>
    <row r="850" spans="2:17" ht="12.75">
      <c r="B850" s="23"/>
      <c r="C850" s="24"/>
      <c r="E850" s="23"/>
      <c r="G850" s="201"/>
      <c r="H850" s="201"/>
      <c r="J850" s="24"/>
      <c r="L850" s="24"/>
      <c r="M850" s="23"/>
      <c r="N850" s="24"/>
      <c r="O850" s="24"/>
      <c r="P850" s="24"/>
      <c r="Q850" s="24"/>
    </row>
    <row r="851" spans="2:17" ht="12.75">
      <c r="B851" s="23"/>
      <c r="C851" s="24"/>
      <c r="E851" s="23"/>
      <c r="G851" s="201"/>
      <c r="H851" s="201"/>
      <c r="J851" s="24"/>
      <c r="L851" s="24"/>
      <c r="M851" s="23"/>
      <c r="N851" s="24"/>
      <c r="O851" s="24"/>
      <c r="P851" s="24"/>
      <c r="Q851" s="24"/>
    </row>
    <row r="852" spans="2:17" ht="12.75">
      <c r="B852" s="23"/>
      <c r="C852" s="24"/>
      <c r="E852" s="23"/>
      <c r="G852" s="201"/>
      <c r="H852" s="201"/>
      <c r="J852" s="24"/>
      <c r="L852" s="24"/>
      <c r="M852" s="23"/>
      <c r="N852" s="24"/>
      <c r="O852" s="24"/>
      <c r="P852" s="24"/>
      <c r="Q852" s="24"/>
    </row>
    <row r="853" spans="2:17" ht="12.75">
      <c r="B853" s="23"/>
      <c r="C853" s="24"/>
      <c r="E853" s="23"/>
      <c r="G853" s="201"/>
      <c r="H853" s="201"/>
      <c r="J853" s="24"/>
      <c r="L853" s="24"/>
      <c r="M853" s="23"/>
      <c r="N853" s="24"/>
      <c r="O853" s="24"/>
      <c r="P853" s="24"/>
      <c r="Q853" s="24"/>
    </row>
    <row r="854" spans="2:17" ht="12.75">
      <c r="B854" s="23"/>
      <c r="C854" s="24"/>
      <c r="E854" s="23"/>
      <c r="G854" s="201"/>
      <c r="H854" s="201"/>
      <c r="J854" s="24"/>
      <c r="L854" s="24"/>
      <c r="M854" s="23"/>
      <c r="N854" s="24"/>
      <c r="O854" s="24"/>
      <c r="P854" s="24"/>
      <c r="Q854" s="24"/>
    </row>
    <row r="855" spans="2:17" ht="12.75">
      <c r="B855" s="23"/>
      <c r="C855" s="24"/>
      <c r="E855" s="23"/>
      <c r="G855" s="201"/>
      <c r="H855" s="201"/>
      <c r="J855" s="24"/>
      <c r="L855" s="24"/>
      <c r="M855" s="23"/>
      <c r="N855" s="24"/>
      <c r="O855" s="24"/>
      <c r="P855" s="24"/>
      <c r="Q855" s="24"/>
    </row>
    <row r="856" spans="2:17" ht="12.75">
      <c r="B856" s="23"/>
      <c r="C856" s="24"/>
      <c r="E856" s="23"/>
      <c r="G856" s="201"/>
      <c r="H856" s="201"/>
      <c r="J856" s="24"/>
      <c r="L856" s="24"/>
      <c r="M856" s="23"/>
      <c r="N856" s="24"/>
      <c r="O856" s="24"/>
      <c r="P856" s="24"/>
      <c r="Q856" s="24"/>
    </row>
    <row r="857" spans="2:17" ht="12.75">
      <c r="B857" s="23"/>
      <c r="C857" s="24"/>
      <c r="E857" s="23"/>
      <c r="G857" s="201"/>
      <c r="H857" s="201"/>
      <c r="J857" s="24"/>
      <c r="L857" s="24"/>
      <c r="M857" s="23"/>
      <c r="N857" s="24"/>
      <c r="O857" s="24"/>
      <c r="P857" s="24"/>
      <c r="Q857" s="24"/>
    </row>
    <row r="858" spans="2:17" ht="12.75">
      <c r="B858" s="23"/>
      <c r="C858" s="24"/>
      <c r="E858" s="23"/>
      <c r="G858" s="201"/>
      <c r="H858" s="201"/>
      <c r="J858" s="24"/>
      <c r="L858" s="24"/>
      <c r="M858" s="23"/>
      <c r="N858" s="24"/>
      <c r="O858" s="24"/>
      <c r="P858" s="24"/>
      <c r="Q858" s="24"/>
    </row>
    <row r="859" spans="2:17" ht="12.75">
      <c r="B859" s="23"/>
      <c r="C859" s="24"/>
      <c r="E859" s="23"/>
      <c r="G859" s="201"/>
      <c r="H859" s="201"/>
      <c r="J859" s="24"/>
      <c r="L859" s="24"/>
      <c r="M859" s="23"/>
      <c r="N859" s="24"/>
      <c r="O859" s="24"/>
      <c r="P859" s="24"/>
      <c r="Q859" s="24"/>
    </row>
    <row r="860" spans="2:17" ht="12.75">
      <c r="B860" s="23"/>
      <c r="C860" s="24"/>
      <c r="E860" s="23"/>
      <c r="G860" s="201"/>
      <c r="H860" s="201"/>
      <c r="J860" s="24"/>
      <c r="L860" s="24"/>
      <c r="M860" s="23"/>
      <c r="N860" s="24"/>
      <c r="O860" s="24"/>
      <c r="P860" s="24"/>
      <c r="Q860" s="24"/>
    </row>
    <row r="861" spans="2:17" ht="12.75">
      <c r="B861" s="23"/>
      <c r="C861" s="24"/>
      <c r="E861" s="23"/>
      <c r="G861" s="201"/>
      <c r="H861" s="201"/>
      <c r="J861" s="24"/>
      <c r="L861" s="24"/>
      <c r="M861" s="23"/>
      <c r="N861" s="24"/>
      <c r="O861" s="24"/>
      <c r="P861" s="24"/>
      <c r="Q861" s="24"/>
    </row>
    <row r="862" spans="2:17" ht="12.75">
      <c r="B862" s="23"/>
      <c r="C862" s="24"/>
      <c r="E862" s="23"/>
      <c r="G862" s="201"/>
      <c r="H862" s="201"/>
      <c r="J862" s="24"/>
      <c r="L862" s="24"/>
      <c r="M862" s="23"/>
      <c r="N862" s="24"/>
      <c r="O862" s="24"/>
      <c r="P862" s="24"/>
      <c r="Q862" s="24"/>
    </row>
    <row r="863" spans="2:17" ht="12.75">
      <c r="B863" s="23"/>
      <c r="C863" s="24"/>
      <c r="E863" s="23"/>
      <c r="G863" s="201"/>
      <c r="H863" s="201"/>
      <c r="J863" s="24"/>
      <c r="L863" s="24"/>
      <c r="M863" s="23"/>
      <c r="N863" s="24"/>
      <c r="O863" s="24"/>
      <c r="P863" s="24"/>
      <c r="Q863" s="24"/>
    </row>
    <row r="864" spans="2:17" ht="12.75">
      <c r="B864" s="23"/>
      <c r="C864" s="24"/>
      <c r="E864" s="23"/>
      <c r="G864" s="201"/>
      <c r="H864" s="201"/>
      <c r="J864" s="24"/>
      <c r="L864" s="24"/>
      <c r="M864" s="23"/>
      <c r="N864" s="24"/>
      <c r="O864" s="24"/>
      <c r="P864" s="24"/>
      <c r="Q864" s="24"/>
    </row>
    <row r="865" spans="2:17" ht="12.75">
      <c r="B865" s="23"/>
      <c r="C865" s="24"/>
      <c r="E865" s="23"/>
      <c r="G865" s="201"/>
      <c r="H865" s="201"/>
      <c r="J865" s="24"/>
      <c r="L865" s="24"/>
      <c r="M865" s="23"/>
      <c r="N865" s="24"/>
      <c r="O865" s="24"/>
      <c r="P865" s="24"/>
      <c r="Q865" s="24"/>
    </row>
    <row r="866" spans="2:17" ht="12.75">
      <c r="B866" s="23"/>
      <c r="C866" s="24"/>
      <c r="E866" s="23"/>
      <c r="G866" s="201"/>
      <c r="H866" s="201"/>
      <c r="J866" s="24"/>
      <c r="L866" s="24"/>
      <c r="M866" s="23"/>
      <c r="N866" s="24"/>
      <c r="O866" s="24"/>
      <c r="P866" s="24"/>
      <c r="Q866" s="24"/>
    </row>
    <row r="867" spans="2:17" ht="12.75">
      <c r="B867" s="23"/>
      <c r="C867" s="24"/>
      <c r="E867" s="23"/>
      <c r="G867" s="201"/>
      <c r="H867" s="201"/>
      <c r="J867" s="24"/>
      <c r="L867" s="24"/>
      <c r="M867" s="23"/>
      <c r="N867" s="24"/>
      <c r="O867" s="24"/>
      <c r="P867" s="24"/>
      <c r="Q867" s="24"/>
    </row>
    <row r="868" spans="2:17" ht="12.75">
      <c r="B868" s="23"/>
      <c r="C868" s="24"/>
      <c r="E868" s="23"/>
      <c r="G868" s="201"/>
      <c r="H868" s="201"/>
      <c r="J868" s="24"/>
      <c r="L868" s="24"/>
      <c r="M868" s="23"/>
      <c r="N868" s="24"/>
      <c r="O868" s="24"/>
      <c r="P868" s="24"/>
      <c r="Q868" s="24"/>
    </row>
    <row r="869" spans="2:17" ht="12.75">
      <c r="B869" s="23"/>
      <c r="C869" s="24"/>
      <c r="E869" s="23"/>
      <c r="G869" s="201"/>
      <c r="H869" s="201"/>
      <c r="J869" s="24"/>
      <c r="L869" s="24"/>
      <c r="M869" s="23"/>
      <c r="N869" s="24"/>
      <c r="O869" s="24"/>
      <c r="P869" s="24"/>
      <c r="Q869" s="24"/>
    </row>
    <row r="870" spans="2:17" ht="12.75">
      <c r="B870" s="23"/>
      <c r="C870" s="24"/>
      <c r="E870" s="23"/>
      <c r="G870" s="201"/>
      <c r="H870" s="201"/>
      <c r="J870" s="24"/>
      <c r="L870" s="24"/>
      <c r="M870" s="23"/>
      <c r="N870" s="24"/>
      <c r="O870" s="24"/>
      <c r="P870" s="24"/>
      <c r="Q870" s="24"/>
    </row>
    <row r="871" spans="2:17" ht="12.75">
      <c r="B871" s="23"/>
      <c r="C871" s="24"/>
      <c r="E871" s="23"/>
      <c r="G871" s="201"/>
      <c r="H871" s="201"/>
      <c r="J871" s="24"/>
      <c r="L871" s="24"/>
      <c r="M871" s="23"/>
      <c r="N871" s="24"/>
      <c r="O871" s="24"/>
      <c r="P871" s="24"/>
      <c r="Q871" s="24"/>
    </row>
    <row r="872" spans="2:17" ht="12.75">
      <c r="B872" s="23"/>
      <c r="C872" s="24"/>
      <c r="E872" s="23"/>
      <c r="G872" s="201"/>
      <c r="H872" s="201"/>
      <c r="J872" s="24"/>
      <c r="L872" s="24"/>
      <c r="M872" s="23"/>
      <c r="N872" s="24"/>
      <c r="O872" s="24"/>
      <c r="P872" s="24"/>
      <c r="Q872" s="24"/>
    </row>
    <row r="873" spans="2:17" ht="12.75">
      <c r="B873" s="23"/>
      <c r="C873" s="24"/>
      <c r="E873" s="23"/>
      <c r="G873" s="201"/>
      <c r="H873" s="201"/>
      <c r="J873" s="24"/>
      <c r="L873" s="24"/>
      <c r="M873" s="23"/>
      <c r="N873" s="24"/>
      <c r="O873" s="24"/>
      <c r="P873" s="24"/>
      <c r="Q873" s="24"/>
    </row>
    <row r="874" spans="2:17" ht="12.75">
      <c r="B874" s="23"/>
      <c r="C874" s="24"/>
      <c r="E874" s="23"/>
      <c r="G874" s="201"/>
      <c r="H874" s="201"/>
      <c r="J874" s="24"/>
      <c r="L874" s="24"/>
      <c r="M874" s="23"/>
      <c r="N874" s="24"/>
      <c r="O874" s="24"/>
      <c r="P874" s="24"/>
      <c r="Q874" s="24"/>
    </row>
    <row r="875" spans="2:17" ht="12.75">
      <c r="B875" s="23"/>
      <c r="C875" s="24"/>
      <c r="E875" s="23"/>
      <c r="G875" s="201"/>
      <c r="H875" s="201"/>
      <c r="J875" s="24"/>
      <c r="L875" s="24"/>
      <c r="M875" s="23"/>
      <c r="N875" s="24"/>
      <c r="O875" s="24"/>
      <c r="P875" s="24"/>
      <c r="Q875" s="24"/>
    </row>
    <row r="876" spans="2:17" ht="12.75">
      <c r="B876" s="23"/>
      <c r="C876" s="24"/>
      <c r="E876" s="23"/>
      <c r="G876" s="201"/>
      <c r="H876" s="201"/>
      <c r="J876" s="24"/>
      <c r="L876" s="24"/>
      <c r="M876" s="23"/>
      <c r="N876" s="24"/>
      <c r="O876" s="24"/>
      <c r="P876" s="24"/>
      <c r="Q876" s="24"/>
    </row>
    <row r="877" spans="2:17" ht="12.75">
      <c r="B877" s="23"/>
      <c r="C877" s="24"/>
      <c r="E877" s="23"/>
      <c r="G877" s="201"/>
      <c r="H877" s="201"/>
      <c r="J877" s="24"/>
      <c r="L877" s="24"/>
      <c r="M877" s="23"/>
      <c r="N877" s="24"/>
      <c r="O877" s="24"/>
      <c r="P877" s="24"/>
      <c r="Q877" s="24"/>
    </row>
    <row r="878" spans="2:17" ht="12.75">
      <c r="B878" s="23"/>
      <c r="C878" s="24"/>
      <c r="E878" s="23"/>
      <c r="G878" s="201"/>
      <c r="H878" s="201"/>
      <c r="J878" s="24"/>
      <c r="L878" s="24"/>
      <c r="M878" s="23"/>
      <c r="N878" s="24"/>
      <c r="O878" s="24"/>
      <c r="P878" s="24"/>
      <c r="Q878" s="24"/>
    </row>
    <row r="879" spans="2:17" ht="12.75">
      <c r="B879" s="23"/>
      <c r="C879" s="24"/>
      <c r="E879" s="23"/>
      <c r="G879" s="201"/>
      <c r="H879" s="201"/>
      <c r="J879" s="24"/>
      <c r="L879" s="24"/>
      <c r="M879" s="23"/>
      <c r="N879" s="24"/>
      <c r="O879" s="24"/>
      <c r="P879" s="24"/>
      <c r="Q879" s="24"/>
    </row>
    <row r="880" spans="2:17" ht="12.75">
      <c r="B880" s="23"/>
      <c r="C880" s="24"/>
      <c r="E880" s="23"/>
      <c r="G880" s="201"/>
      <c r="H880" s="201"/>
      <c r="J880" s="24"/>
      <c r="L880" s="24"/>
      <c r="M880" s="23"/>
      <c r="N880" s="24"/>
      <c r="O880" s="24"/>
      <c r="P880" s="24"/>
      <c r="Q880" s="24"/>
    </row>
    <row r="881" spans="2:17" ht="12.75">
      <c r="B881" s="23"/>
      <c r="C881" s="24"/>
      <c r="E881" s="23"/>
      <c r="G881" s="201"/>
      <c r="H881" s="201"/>
      <c r="J881" s="24"/>
      <c r="L881" s="24"/>
      <c r="M881" s="23"/>
      <c r="N881" s="24"/>
      <c r="O881" s="24"/>
      <c r="P881" s="24"/>
      <c r="Q881" s="24"/>
    </row>
    <row r="882" spans="2:17" ht="12.75">
      <c r="B882" s="23"/>
      <c r="C882" s="24"/>
      <c r="E882" s="23"/>
      <c r="G882" s="201"/>
      <c r="H882" s="201"/>
      <c r="J882" s="24"/>
      <c r="L882" s="24"/>
      <c r="M882" s="23"/>
      <c r="N882" s="24"/>
      <c r="O882" s="24"/>
      <c r="P882" s="24"/>
      <c r="Q882" s="24"/>
    </row>
    <row r="883" spans="2:17" ht="12.75">
      <c r="B883" s="23"/>
      <c r="C883" s="24"/>
      <c r="E883" s="23"/>
      <c r="G883" s="201"/>
      <c r="H883" s="201"/>
      <c r="J883" s="24"/>
      <c r="L883" s="24"/>
      <c r="M883" s="23"/>
      <c r="N883" s="24"/>
      <c r="O883" s="24"/>
      <c r="P883" s="24"/>
      <c r="Q883" s="24"/>
    </row>
    <row r="884" spans="2:17" ht="12.75">
      <c r="B884" s="23"/>
      <c r="C884" s="24"/>
      <c r="E884" s="23"/>
      <c r="G884" s="201"/>
      <c r="H884" s="201"/>
      <c r="J884" s="24"/>
      <c r="L884" s="24"/>
      <c r="M884" s="23"/>
      <c r="N884" s="24"/>
      <c r="O884" s="24"/>
      <c r="P884" s="24"/>
      <c r="Q884" s="24"/>
    </row>
    <row r="885" spans="2:17" ht="12.75">
      <c r="B885" s="23"/>
      <c r="C885" s="24"/>
      <c r="E885" s="23"/>
      <c r="G885" s="201"/>
      <c r="H885" s="201"/>
      <c r="J885" s="24"/>
      <c r="L885" s="24"/>
      <c r="M885" s="23"/>
      <c r="N885" s="24"/>
      <c r="O885" s="24"/>
      <c r="P885" s="24"/>
      <c r="Q885" s="24"/>
    </row>
    <row r="886" spans="2:17" ht="12.75">
      <c r="B886" s="23"/>
      <c r="C886" s="24"/>
      <c r="E886" s="23"/>
      <c r="G886" s="201"/>
      <c r="H886" s="201"/>
      <c r="J886" s="24"/>
      <c r="L886" s="24"/>
      <c r="M886" s="23"/>
      <c r="N886" s="24"/>
      <c r="O886" s="24"/>
      <c r="P886" s="24"/>
      <c r="Q886" s="24"/>
    </row>
    <row r="887" spans="2:17" ht="12.75">
      <c r="B887" s="23"/>
      <c r="C887" s="24"/>
      <c r="E887" s="23"/>
      <c r="G887" s="201"/>
      <c r="H887" s="201"/>
      <c r="J887" s="24"/>
      <c r="L887" s="24"/>
      <c r="M887" s="23"/>
      <c r="N887" s="24"/>
      <c r="O887" s="24"/>
      <c r="P887" s="24"/>
      <c r="Q887" s="24"/>
    </row>
    <row r="888" spans="2:17" ht="12.75">
      <c r="B888" s="23"/>
      <c r="C888" s="24"/>
      <c r="E888" s="23"/>
      <c r="G888" s="201"/>
      <c r="H888" s="201"/>
      <c r="J888" s="24"/>
      <c r="L888" s="24"/>
      <c r="M888" s="23"/>
      <c r="N888" s="24"/>
      <c r="O888" s="24"/>
      <c r="P888" s="24"/>
      <c r="Q888" s="24"/>
    </row>
    <row r="889" spans="2:17" ht="12.75">
      <c r="B889" s="23"/>
      <c r="C889" s="24"/>
      <c r="E889" s="23"/>
      <c r="G889" s="201"/>
      <c r="H889" s="201"/>
      <c r="J889" s="24"/>
      <c r="L889" s="24"/>
      <c r="M889" s="23"/>
      <c r="N889" s="24"/>
      <c r="O889" s="24"/>
      <c r="P889" s="24"/>
      <c r="Q889" s="24"/>
    </row>
    <row r="890" spans="2:17" ht="12.75">
      <c r="B890" s="23"/>
      <c r="C890" s="24"/>
      <c r="E890" s="23"/>
      <c r="G890" s="201"/>
      <c r="H890" s="201"/>
      <c r="J890" s="24"/>
      <c r="L890" s="24"/>
      <c r="M890" s="23"/>
      <c r="N890" s="24"/>
      <c r="O890" s="24"/>
      <c r="P890" s="24"/>
      <c r="Q890" s="24"/>
    </row>
    <row r="891" spans="2:17" ht="12.75">
      <c r="B891" s="23"/>
      <c r="C891" s="24"/>
      <c r="E891" s="23"/>
      <c r="G891" s="201"/>
      <c r="H891" s="201"/>
      <c r="J891" s="24"/>
      <c r="L891" s="24"/>
      <c r="M891" s="23"/>
      <c r="N891" s="24"/>
      <c r="O891" s="24"/>
      <c r="P891" s="24"/>
      <c r="Q891" s="24"/>
    </row>
    <row r="892" spans="2:17" ht="12.75">
      <c r="B892" s="23"/>
      <c r="C892" s="24"/>
      <c r="E892" s="23"/>
      <c r="G892" s="201"/>
      <c r="H892" s="201"/>
      <c r="J892" s="24"/>
      <c r="L892" s="24"/>
      <c r="M892" s="23"/>
      <c r="N892" s="24"/>
      <c r="O892" s="24"/>
      <c r="P892" s="24"/>
      <c r="Q892" s="24"/>
    </row>
    <row r="893" spans="2:17" ht="12.75">
      <c r="B893" s="23"/>
      <c r="C893" s="24"/>
      <c r="E893" s="23"/>
      <c r="G893" s="201"/>
      <c r="H893" s="201"/>
      <c r="J893" s="24"/>
      <c r="L893" s="24"/>
      <c r="M893" s="23"/>
      <c r="N893" s="24"/>
      <c r="O893" s="24"/>
      <c r="P893" s="24"/>
      <c r="Q893" s="24"/>
    </row>
    <row r="894" spans="2:17" ht="12.75">
      <c r="B894" s="23"/>
      <c r="C894" s="24"/>
      <c r="E894" s="23"/>
      <c r="G894" s="201"/>
      <c r="H894" s="201"/>
      <c r="J894" s="24"/>
      <c r="L894" s="24"/>
      <c r="M894" s="23"/>
      <c r="N894" s="24"/>
      <c r="O894" s="24"/>
      <c r="P894" s="24"/>
      <c r="Q894" s="24"/>
    </row>
    <row r="895" spans="2:17" ht="12.75">
      <c r="B895" s="23"/>
      <c r="C895" s="24"/>
      <c r="E895" s="23"/>
      <c r="G895" s="201"/>
      <c r="H895" s="201"/>
      <c r="J895" s="24"/>
      <c r="L895" s="24"/>
      <c r="M895" s="23"/>
      <c r="N895" s="24"/>
      <c r="O895" s="24"/>
      <c r="P895" s="24"/>
      <c r="Q895" s="24"/>
    </row>
    <row r="896" spans="2:17" ht="12.75">
      <c r="B896" s="23"/>
      <c r="C896" s="24"/>
      <c r="E896" s="23"/>
      <c r="G896" s="201"/>
      <c r="H896" s="201"/>
      <c r="J896" s="24"/>
      <c r="L896" s="24"/>
      <c r="M896" s="23"/>
      <c r="N896" s="24"/>
      <c r="O896" s="24"/>
      <c r="P896" s="24"/>
      <c r="Q896" s="24"/>
    </row>
    <row r="897" spans="2:17" ht="12.75">
      <c r="B897" s="23"/>
      <c r="C897" s="24"/>
      <c r="E897" s="23"/>
      <c r="G897" s="201"/>
      <c r="H897" s="201"/>
      <c r="J897" s="24"/>
      <c r="L897" s="24"/>
      <c r="M897" s="23"/>
      <c r="N897" s="24"/>
      <c r="O897" s="24"/>
      <c r="P897" s="24"/>
      <c r="Q897" s="24"/>
    </row>
    <row r="898" spans="2:17" ht="12.75">
      <c r="B898" s="23"/>
      <c r="C898" s="24"/>
      <c r="E898" s="23"/>
      <c r="G898" s="201"/>
      <c r="H898" s="201"/>
      <c r="J898" s="24"/>
      <c r="L898" s="24"/>
      <c r="M898" s="23"/>
      <c r="N898" s="24"/>
      <c r="O898" s="24"/>
      <c r="P898" s="24"/>
      <c r="Q898" s="24"/>
    </row>
    <row r="899" spans="2:17" ht="12.75">
      <c r="B899" s="23"/>
      <c r="C899" s="24"/>
      <c r="E899" s="23"/>
      <c r="G899" s="201"/>
      <c r="H899" s="201"/>
      <c r="J899" s="24"/>
      <c r="L899" s="24"/>
      <c r="M899" s="23"/>
      <c r="N899" s="24"/>
      <c r="O899" s="24"/>
      <c r="P899" s="24"/>
      <c r="Q899" s="24"/>
    </row>
    <row r="900" spans="2:17" ht="12.75">
      <c r="B900" s="23"/>
      <c r="C900" s="24"/>
      <c r="E900" s="23"/>
      <c r="G900" s="201"/>
      <c r="H900" s="201"/>
      <c r="J900" s="24"/>
      <c r="L900" s="24"/>
      <c r="M900" s="23"/>
      <c r="N900" s="24"/>
      <c r="O900" s="24"/>
      <c r="P900" s="24"/>
      <c r="Q900" s="24"/>
    </row>
    <row r="901" spans="2:17" ht="12.75">
      <c r="B901" s="23"/>
      <c r="C901" s="24"/>
      <c r="E901" s="23"/>
      <c r="G901" s="201"/>
      <c r="H901" s="201"/>
      <c r="J901" s="24"/>
      <c r="L901" s="24"/>
      <c r="M901" s="23"/>
      <c r="N901" s="24"/>
      <c r="O901" s="24"/>
      <c r="P901" s="24"/>
      <c r="Q901" s="24"/>
    </row>
    <row r="902" spans="2:17" ht="12.75">
      <c r="B902" s="23"/>
      <c r="C902" s="24"/>
      <c r="E902" s="23"/>
      <c r="G902" s="201"/>
      <c r="H902" s="201"/>
      <c r="J902" s="24"/>
      <c r="L902" s="24"/>
      <c r="M902" s="23"/>
      <c r="N902" s="24"/>
      <c r="O902" s="24"/>
      <c r="P902" s="24"/>
      <c r="Q902" s="24"/>
    </row>
    <row r="903" spans="2:17" ht="12.75">
      <c r="B903" s="23"/>
      <c r="C903" s="24"/>
      <c r="E903" s="23"/>
      <c r="G903" s="201"/>
      <c r="H903" s="201"/>
      <c r="J903" s="24"/>
      <c r="L903" s="24"/>
      <c r="M903" s="23"/>
      <c r="N903" s="24"/>
      <c r="O903" s="24"/>
      <c r="P903" s="24"/>
      <c r="Q903" s="24"/>
    </row>
    <row r="904" spans="2:17" ht="12.75">
      <c r="B904" s="23"/>
      <c r="C904" s="24"/>
      <c r="E904" s="23"/>
      <c r="G904" s="201"/>
      <c r="H904" s="201"/>
      <c r="J904" s="24"/>
      <c r="L904" s="24"/>
      <c r="M904" s="23"/>
      <c r="N904" s="24"/>
      <c r="O904" s="24"/>
      <c r="P904" s="24"/>
      <c r="Q904" s="24"/>
    </row>
    <row r="905" spans="2:17" ht="12.75">
      <c r="B905" s="23"/>
      <c r="C905" s="24"/>
      <c r="E905" s="23"/>
      <c r="G905" s="201"/>
      <c r="H905" s="201"/>
      <c r="J905" s="24"/>
      <c r="L905" s="24"/>
      <c r="M905" s="23"/>
      <c r="N905" s="24"/>
      <c r="O905" s="24"/>
      <c r="P905" s="24"/>
      <c r="Q905" s="24"/>
    </row>
    <row r="906" spans="2:17" ht="12.75">
      <c r="B906" s="23"/>
      <c r="C906" s="24"/>
      <c r="E906" s="23"/>
      <c r="G906" s="201"/>
      <c r="H906" s="201"/>
      <c r="J906" s="24"/>
      <c r="L906" s="24"/>
      <c r="M906" s="23"/>
      <c r="N906" s="24"/>
      <c r="O906" s="24"/>
      <c r="P906" s="24"/>
      <c r="Q906" s="24"/>
    </row>
    <row r="907" spans="2:17" ht="12.75">
      <c r="B907" s="23"/>
      <c r="C907" s="24"/>
      <c r="E907" s="23"/>
      <c r="G907" s="201"/>
      <c r="H907" s="201"/>
      <c r="J907" s="24"/>
      <c r="L907" s="24"/>
      <c r="M907" s="23"/>
      <c r="N907" s="24"/>
      <c r="O907" s="24"/>
      <c r="P907" s="24"/>
      <c r="Q907" s="24"/>
    </row>
    <row r="908" spans="2:17" ht="12.75">
      <c r="B908" s="23"/>
      <c r="C908" s="24"/>
      <c r="E908" s="23"/>
      <c r="G908" s="201"/>
      <c r="H908" s="201"/>
      <c r="J908" s="24"/>
      <c r="L908" s="24"/>
      <c r="M908" s="23"/>
      <c r="N908" s="24"/>
      <c r="O908" s="24"/>
      <c r="P908" s="24"/>
      <c r="Q908" s="24"/>
    </row>
    <row r="909" spans="2:17" ht="12.75">
      <c r="B909" s="23"/>
      <c r="C909" s="24"/>
      <c r="E909" s="23"/>
      <c r="G909" s="201"/>
      <c r="H909" s="201"/>
      <c r="J909" s="24"/>
      <c r="L909" s="24"/>
      <c r="M909" s="23"/>
      <c r="N909" s="24"/>
      <c r="O909" s="24"/>
      <c r="P909" s="24"/>
      <c r="Q909" s="24"/>
    </row>
    <row r="910" spans="2:17" ht="12.75">
      <c r="B910" s="23"/>
      <c r="C910" s="24"/>
      <c r="E910" s="23"/>
      <c r="G910" s="201"/>
      <c r="H910" s="201"/>
      <c r="J910" s="24"/>
      <c r="L910" s="24"/>
      <c r="M910" s="23"/>
      <c r="N910" s="24"/>
      <c r="O910" s="24"/>
      <c r="P910" s="24"/>
      <c r="Q910" s="24"/>
    </row>
    <row r="911" spans="2:17" ht="12.75">
      <c r="B911" s="23"/>
      <c r="C911" s="24"/>
      <c r="E911" s="23"/>
      <c r="G911" s="201"/>
      <c r="H911" s="201"/>
      <c r="J911" s="24"/>
      <c r="L911" s="24"/>
      <c r="M911" s="23"/>
      <c r="N911" s="24"/>
      <c r="O911" s="24"/>
      <c r="P911" s="24"/>
      <c r="Q911" s="24"/>
    </row>
    <row r="912" spans="2:17" ht="12.75">
      <c r="B912" s="23"/>
      <c r="C912" s="24"/>
      <c r="E912" s="23"/>
      <c r="G912" s="201"/>
      <c r="H912" s="201"/>
      <c r="J912" s="24"/>
      <c r="L912" s="24"/>
      <c r="M912" s="23"/>
      <c r="N912" s="24"/>
      <c r="O912" s="24"/>
      <c r="P912" s="24"/>
      <c r="Q912" s="24"/>
    </row>
    <row r="913" spans="2:17" ht="12.75">
      <c r="B913" s="23"/>
      <c r="C913" s="24"/>
      <c r="E913" s="23"/>
      <c r="G913" s="201"/>
      <c r="H913" s="201"/>
      <c r="J913" s="24"/>
      <c r="L913" s="24"/>
      <c r="M913" s="23"/>
      <c r="N913" s="24"/>
      <c r="O913" s="24"/>
      <c r="P913" s="24"/>
      <c r="Q913" s="24"/>
    </row>
    <row r="914" spans="2:17" ht="12.75">
      <c r="B914" s="23"/>
      <c r="C914" s="24"/>
      <c r="E914" s="23"/>
      <c r="G914" s="201"/>
      <c r="H914" s="201"/>
      <c r="J914" s="24"/>
      <c r="L914" s="24"/>
      <c r="M914" s="23"/>
      <c r="N914" s="24"/>
      <c r="O914" s="24"/>
      <c r="P914" s="24"/>
      <c r="Q914" s="24"/>
    </row>
    <row r="915" spans="2:17" ht="12.75">
      <c r="B915" s="23"/>
      <c r="C915" s="24"/>
      <c r="E915" s="23"/>
      <c r="G915" s="201"/>
      <c r="H915" s="201"/>
      <c r="J915" s="24"/>
      <c r="L915" s="24"/>
      <c r="M915" s="23"/>
      <c r="N915" s="24"/>
      <c r="O915" s="24"/>
      <c r="P915" s="24"/>
      <c r="Q915" s="24"/>
    </row>
    <row r="916" spans="2:17" ht="12.75">
      <c r="B916" s="23"/>
      <c r="C916" s="24"/>
      <c r="E916" s="23"/>
      <c r="G916" s="201"/>
      <c r="H916" s="201"/>
      <c r="J916" s="24"/>
      <c r="L916" s="24"/>
      <c r="M916" s="23"/>
      <c r="N916" s="24"/>
      <c r="O916" s="24"/>
      <c r="P916" s="24"/>
      <c r="Q916" s="24"/>
    </row>
    <row r="917" spans="2:17" ht="12.75">
      <c r="B917" s="23"/>
      <c r="C917" s="24"/>
      <c r="E917" s="23"/>
      <c r="G917" s="201"/>
      <c r="H917" s="201"/>
      <c r="J917" s="24"/>
      <c r="L917" s="24"/>
      <c r="M917" s="23"/>
      <c r="N917" s="24"/>
      <c r="O917" s="24"/>
      <c r="P917" s="24"/>
      <c r="Q917" s="24"/>
    </row>
    <row r="918" spans="2:17" ht="12.75">
      <c r="B918" s="23"/>
      <c r="C918" s="24"/>
      <c r="E918" s="23"/>
      <c r="G918" s="201"/>
      <c r="H918" s="201"/>
      <c r="J918" s="24"/>
      <c r="L918" s="24"/>
      <c r="M918" s="23"/>
      <c r="N918" s="24"/>
      <c r="O918" s="24"/>
      <c r="P918" s="24"/>
      <c r="Q918" s="24"/>
    </row>
    <row r="919" spans="2:17" ht="12.75">
      <c r="B919" s="23"/>
      <c r="C919" s="24"/>
      <c r="E919" s="23"/>
      <c r="G919" s="201"/>
      <c r="H919" s="201"/>
      <c r="J919" s="24"/>
      <c r="L919" s="24"/>
      <c r="M919" s="23"/>
      <c r="N919" s="24"/>
      <c r="O919" s="24"/>
      <c r="P919" s="24"/>
      <c r="Q919" s="24"/>
    </row>
    <row r="920" spans="2:17" ht="12.75">
      <c r="B920" s="23"/>
      <c r="C920" s="24"/>
      <c r="E920" s="23"/>
      <c r="G920" s="201"/>
      <c r="H920" s="201"/>
      <c r="J920" s="24"/>
      <c r="L920" s="24"/>
      <c r="M920" s="23"/>
      <c r="N920" s="24"/>
      <c r="O920" s="24"/>
      <c r="P920" s="24"/>
      <c r="Q920" s="24"/>
    </row>
    <row r="921" spans="2:17" ht="12.75">
      <c r="B921" s="23"/>
      <c r="C921" s="24"/>
      <c r="E921" s="23"/>
      <c r="G921" s="201"/>
      <c r="H921" s="201"/>
      <c r="J921" s="24"/>
      <c r="L921" s="24"/>
      <c r="M921" s="23"/>
      <c r="N921" s="24"/>
      <c r="O921" s="24"/>
      <c r="P921" s="24"/>
      <c r="Q921" s="24"/>
    </row>
    <row r="922" spans="2:17" ht="12.75">
      <c r="B922" s="23"/>
      <c r="C922" s="24"/>
      <c r="E922" s="23"/>
      <c r="G922" s="201"/>
      <c r="H922" s="201"/>
      <c r="J922" s="24"/>
      <c r="L922" s="24"/>
      <c r="M922" s="23"/>
      <c r="N922" s="24"/>
      <c r="O922" s="24"/>
      <c r="P922" s="24"/>
      <c r="Q922" s="24"/>
    </row>
    <row r="923" spans="2:17" ht="12.75">
      <c r="B923" s="23"/>
      <c r="C923" s="24"/>
      <c r="E923" s="23"/>
      <c r="G923" s="201"/>
      <c r="H923" s="201"/>
      <c r="J923" s="24"/>
      <c r="L923" s="24"/>
      <c r="M923" s="23"/>
      <c r="N923" s="24"/>
      <c r="O923" s="24"/>
      <c r="P923" s="24"/>
      <c r="Q923" s="24"/>
    </row>
    <row r="924" spans="2:17" ht="12.75">
      <c r="B924" s="23"/>
      <c r="C924" s="24"/>
      <c r="E924" s="23"/>
      <c r="G924" s="201"/>
      <c r="H924" s="201"/>
      <c r="J924" s="24"/>
      <c r="L924" s="24"/>
      <c r="M924" s="23"/>
      <c r="N924" s="24"/>
      <c r="O924" s="24"/>
      <c r="P924" s="24"/>
      <c r="Q924" s="24"/>
    </row>
    <row r="925" spans="2:17" ht="12.75">
      <c r="B925" s="23"/>
      <c r="C925" s="24"/>
      <c r="E925" s="23"/>
      <c r="G925" s="201"/>
      <c r="H925" s="201"/>
      <c r="J925" s="24"/>
      <c r="L925" s="24"/>
      <c r="M925" s="23"/>
      <c r="N925" s="24"/>
      <c r="O925" s="24"/>
      <c r="P925" s="24"/>
      <c r="Q925" s="24"/>
    </row>
    <row r="926" spans="2:17" ht="12.75">
      <c r="B926" s="23"/>
      <c r="C926" s="24"/>
      <c r="E926" s="23"/>
      <c r="G926" s="201"/>
      <c r="H926" s="201"/>
      <c r="J926" s="24"/>
      <c r="L926" s="24"/>
      <c r="M926" s="23"/>
      <c r="N926" s="24"/>
      <c r="O926" s="24"/>
      <c r="P926" s="24"/>
      <c r="Q926" s="24"/>
    </row>
    <row r="927" spans="2:17" ht="12.75">
      <c r="B927" s="23"/>
      <c r="C927" s="24"/>
      <c r="E927" s="23"/>
      <c r="G927" s="201"/>
      <c r="H927" s="201"/>
      <c r="J927" s="24"/>
      <c r="L927" s="24"/>
      <c r="M927" s="23"/>
      <c r="N927" s="24"/>
      <c r="O927" s="24"/>
      <c r="P927" s="24"/>
      <c r="Q927" s="24"/>
    </row>
    <row r="928" spans="2:17" ht="12.75">
      <c r="B928" s="23"/>
      <c r="C928" s="24"/>
      <c r="E928" s="23"/>
      <c r="G928" s="201"/>
      <c r="H928" s="201"/>
      <c r="J928" s="24"/>
      <c r="L928" s="24"/>
      <c r="M928" s="23"/>
      <c r="N928" s="24"/>
      <c r="O928" s="24"/>
      <c r="P928" s="24"/>
      <c r="Q928" s="24"/>
    </row>
    <row r="929" spans="2:17" ht="12.75">
      <c r="B929" s="23"/>
      <c r="C929" s="24"/>
      <c r="E929" s="23"/>
      <c r="G929" s="201"/>
      <c r="H929" s="201"/>
      <c r="J929" s="24"/>
      <c r="L929" s="24"/>
      <c r="M929" s="23"/>
      <c r="N929" s="24"/>
      <c r="O929" s="24"/>
      <c r="P929" s="24"/>
      <c r="Q929" s="24"/>
    </row>
    <row r="930" spans="2:17" ht="12.75">
      <c r="B930" s="23"/>
      <c r="C930" s="24"/>
      <c r="E930" s="23"/>
      <c r="G930" s="201"/>
      <c r="H930" s="201"/>
      <c r="J930" s="24"/>
      <c r="L930" s="24"/>
      <c r="M930" s="23"/>
      <c r="N930" s="24"/>
      <c r="O930" s="24"/>
      <c r="P930" s="24"/>
      <c r="Q930" s="24"/>
    </row>
    <row r="931" spans="2:17" ht="12.75">
      <c r="B931" s="23"/>
      <c r="C931" s="24"/>
      <c r="E931" s="23"/>
      <c r="G931" s="201"/>
      <c r="H931" s="201"/>
      <c r="J931" s="24"/>
      <c r="L931" s="24"/>
      <c r="M931" s="23"/>
      <c r="N931" s="24"/>
      <c r="O931" s="24"/>
      <c r="P931" s="24"/>
      <c r="Q931" s="24"/>
    </row>
    <row r="932" spans="2:17" ht="12.75">
      <c r="B932" s="23"/>
      <c r="C932" s="24"/>
      <c r="E932" s="23"/>
      <c r="G932" s="201"/>
      <c r="H932" s="201"/>
      <c r="J932" s="24"/>
      <c r="L932" s="24"/>
      <c r="M932" s="23"/>
      <c r="N932" s="24"/>
      <c r="O932" s="24"/>
      <c r="P932" s="24"/>
      <c r="Q932" s="24"/>
    </row>
    <row r="933" spans="2:17" ht="12.75">
      <c r="B933" s="23"/>
      <c r="C933" s="24"/>
      <c r="E933" s="23"/>
      <c r="G933" s="201"/>
      <c r="H933" s="201"/>
      <c r="J933" s="24"/>
      <c r="L933" s="24"/>
      <c r="M933" s="23"/>
      <c r="N933" s="24"/>
      <c r="O933" s="24"/>
      <c r="P933" s="24"/>
      <c r="Q933" s="24"/>
    </row>
    <row r="934" spans="2:17" ht="12.75">
      <c r="B934" s="23"/>
      <c r="C934" s="24"/>
      <c r="E934" s="23"/>
      <c r="G934" s="201"/>
      <c r="H934" s="201"/>
      <c r="J934" s="24"/>
      <c r="L934" s="24"/>
      <c r="M934" s="23"/>
      <c r="N934" s="24"/>
      <c r="O934" s="24"/>
      <c r="P934" s="24"/>
      <c r="Q934" s="24"/>
    </row>
    <row r="935" spans="2:17" ht="12.75">
      <c r="B935" s="23"/>
      <c r="C935" s="24"/>
      <c r="E935" s="23"/>
      <c r="G935" s="201"/>
      <c r="H935" s="201"/>
      <c r="J935" s="24"/>
      <c r="L935" s="24"/>
      <c r="M935" s="23"/>
      <c r="N935" s="24"/>
      <c r="O935" s="24"/>
      <c r="P935" s="24"/>
      <c r="Q935" s="24"/>
    </row>
    <row r="936" spans="2:17" ht="12.75">
      <c r="B936" s="23"/>
      <c r="C936" s="24"/>
      <c r="E936" s="23"/>
      <c r="G936" s="201"/>
      <c r="H936" s="201"/>
      <c r="J936" s="24"/>
      <c r="L936" s="24"/>
      <c r="M936" s="23"/>
      <c r="N936" s="24"/>
      <c r="O936" s="24"/>
      <c r="P936" s="24"/>
      <c r="Q936" s="24"/>
    </row>
    <row r="937" spans="2:17" ht="12.75">
      <c r="B937" s="23"/>
      <c r="C937" s="24"/>
      <c r="E937" s="23"/>
      <c r="G937" s="201"/>
      <c r="H937" s="201"/>
      <c r="J937" s="24"/>
      <c r="L937" s="24"/>
      <c r="M937" s="23"/>
      <c r="N937" s="24"/>
      <c r="O937" s="24"/>
      <c r="P937" s="24"/>
      <c r="Q937" s="24"/>
    </row>
    <row r="938" spans="2:17" ht="12.75">
      <c r="B938" s="23"/>
      <c r="C938" s="24"/>
      <c r="E938" s="23"/>
      <c r="G938" s="201"/>
      <c r="H938" s="201"/>
      <c r="J938" s="24"/>
      <c r="L938" s="24"/>
      <c r="M938" s="23"/>
      <c r="N938" s="24"/>
      <c r="O938" s="24"/>
      <c r="P938" s="24"/>
      <c r="Q938" s="24"/>
    </row>
    <row r="939" spans="2:17" ht="12.75">
      <c r="B939" s="23"/>
      <c r="C939" s="24"/>
      <c r="E939" s="23"/>
      <c r="G939" s="201"/>
      <c r="H939" s="201"/>
      <c r="J939" s="24"/>
      <c r="L939" s="24"/>
      <c r="M939" s="23"/>
      <c r="N939" s="24"/>
      <c r="O939" s="24"/>
      <c r="P939" s="24"/>
      <c r="Q939" s="24"/>
    </row>
    <row r="940" spans="2:17" ht="12.75">
      <c r="B940" s="23"/>
      <c r="C940" s="24"/>
      <c r="E940" s="23"/>
      <c r="G940" s="201"/>
      <c r="H940" s="201"/>
      <c r="J940" s="24"/>
      <c r="L940" s="24"/>
      <c r="M940" s="23"/>
      <c r="N940" s="24"/>
      <c r="O940" s="24"/>
      <c r="P940" s="24"/>
      <c r="Q940" s="24"/>
    </row>
    <row r="941" spans="2:17" ht="12.75">
      <c r="B941" s="23"/>
      <c r="C941" s="24"/>
      <c r="E941" s="23"/>
      <c r="G941" s="201"/>
      <c r="H941" s="201"/>
      <c r="J941" s="24"/>
      <c r="L941" s="24"/>
      <c r="M941" s="23"/>
      <c r="N941" s="24"/>
      <c r="O941" s="24"/>
      <c r="P941" s="24"/>
      <c r="Q941" s="24"/>
    </row>
    <row r="942" spans="2:17" ht="12.75">
      <c r="B942" s="23"/>
      <c r="C942" s="24"/>
      <c r="E942" s="23"/>
      <c r="G942" s="201"/>
      <c r="H942" s="201"/>
      <c r="J942" s="24"/>
      <c r="L942" s="24"/>
      <c r="M942" s="23"/>
      <c r="N942" s="24"/>
      <c r="O942" s="24"/>
      <c r="P942" s="24"/>
      <c r="Q942" s="24"/>
    </row>
    <row r="943" spans="2:17" ht="12.75">
      <c r="B943" s="23"/>
      <c r="C943" s="24"/>
      <c r="E943" s="23"/>
      <c r="G943" s="201"/>
      <c r="H943" s="201"/>
      <c r="J943" s="24"/>
      <c r="L943" s="24"/>
      <c r="M943" s="23"/>
      <c r="N943" s="24"/>
      <c r="O943" s="24"/>
      <c r="P943" s="24"/>
      <c r="Q943" s="24"/>
    </row>
    <row r="944" spans="2:17" ht="12.75">
      <c r="B944" s="23"/>
      <c r="C944" s="24"/>
      <c r="E944" s="23"/>
      <c r="G944" s="201"/>
      <c r="H944" s="201"/>
      <c r="J944" s="24"/>
      <c r="L944" s="24"/>
      <c r="M944" s="23"/>
      <c r="N944" s="24"/>
      <c r="O944" s="24"/>
      <c r="P944" s="24"/>
      <c r="Q944" s="24"/>
    </row>
    <row r="945" spans="2:17" ht="12.75">
      <c r="B945" s="23"/>
      <c r="C945" s="24"/>
      <c r="E945" s="23"/>
      <c r="G945" s="201"/>
      <c r="H945" s="201"/>
      <c r="J945" s="24"/>
      <c r="L945" s="24"/>
      <c r="M945" s="23"/>
      <c r="N945" s="24"/>
      <c r="O945" s="24"/>
      <c r="P945" s="24"/>
      <c r="Q945" s="24"/>
    </row>
    <row r="946" spans="2:17" ht="12.75">
      <c r="B946" s="23"/>
      <c r="C946" s="24"/>
      <c r="E946" s="23"/>
      <c r="G946" s="201"/>
      <c r="H946" s="201"/>
      <c r="J946" s="24"/>
      <c r="L946" s="24"/>
      <c r="M946" s="23"/>
      <c r="N946" s="24"/>
      <c r="O946" s="24"/>
      <c r="P946" s="24"/>
      <c r="Q946" s="24"/>
    </row>
    <row r="947" spans="2:17" ht="12.75">
      <c r="B947" s="23"/>
      <c r="C947" s="24"/>
      <c r="E947" s="23"/>
      <c r="G947" s="201"/>
      <c r="H947" s="201"/>
      <c r="J947" s="24"/>
      <c r="L947" s="24"/>
      <c r="M947" s="23"/>
      <c r="N947" s="24"/>
      <c r="O947" s="24"/>
      <c r="P947" s="24"/>
      <c r="Q947" s="24"/>
    </row>
    <row r="948" spans="2:17" ht="12.75">
      <c r="B948" s="23"/>
      <c r="C948" s="24"/>
      <c r="E948" s="23"/>
      <c r="G948" s="201"/>
      <c r="H948" s="201"/>
      <c r="J948" s="24"/>
      <c r="L948" s="24"/>
      <c r="M948" s="23"/>
      <c r="N948" s="24"/>
      <c r="O948" s="24"/>
      <c r="P948" s="24"/>
      <c r="Q948" s="24"/>
    </row>
    <row r="949" spans="2:17" ht="12.75">
      <c r="B949" s="23"/>
      <c r="C949" s="24"/>
      <c r="E949" s="23"/>
      <c r="G949" s="201"/>
      <c r="H949" s="201"/>
      <c r="J949" s="24"/>
      <c r="L949" s="24"/>
      <c r="M949" s="23"/>
      <c r="N949" s="24"/>
      <c r="O949" s="24"/>
      <c r="P949" s="24"/>
      <c r="Q949" s="24"/>
    </row>
    <row r="950" spans="2:17" ht="12.75">
      <c r="B950" s="23"/>
      <c r="C950" s="24"/>
      <c r="E950" s="23"/>
      <c r="G950" s="201"/>
      <c r="H950" s="201"/>
      <c r="J950" s="24"/>
      <c r="L950" s="24"/>
      <c r="M950" s="23"/>
      <c r="N950" s="24"/>
      <c r="O950" s="24"/>
      <c r="P950" s="24"/>
      <c r="Q950" s="24"/>
    </row>
    <row r="951" spans="2:17" ht="12.75">
      <c r="B951" s="23"/>
      <c r="C951" s="24"/>
      <c r="E951" s="23"/>
      <c r="G951" s="201"/>
      <c r="H951" s="201"/>
      <c r="J951" s="24"/>
      <c r="L951" s="24"/>
      <c r="M951" s="23"/>
      <c r="N951" s="24"/>
      <c r="O951" s="24"/>
      <c r="P951" s="24"/>
      <c r="Q951" s="24"/>
    </row>
    <row r="952" spans="2:17" ht="12.75">
      <c r="B952" s="23"/>
      <c r="C952" s="24"/>
      <c r="E952" s="23"/>
      <c r="G952" s="201"/>
      <c r="H952" s="201"/>
      <c r="J952" s="24"/>
      <c r="L952" s="24"/>
      <c r="M952" s="23"/>
      <c r="N952" s="24"/>
      <c r="O952" s="24"/>
      <c r="P952" s="24"/>
      <c r="Q952" s="24"/>
    </row>
    <row r="953" spans="2:17" ht="12.75">
      <c r="B953" s="23"/>
      <c r="C953" s="24"/>
      <c r="E953" s="23"/>
      <c r="G953" s="201"/>
      <c r="H953" s="201"/>
      <c r="J953" s="24"/>
      <c r="L953" s="24"/>
      <c r="M953" s="23"/>
      <c r="N953" s="24"/>
      <c r="O953" s="24"/>
      <c r="P953" s="24"/>
      <c r="Q953" s="24"/>
    </row>
    <row r="954" spans="2:17" ht="12.75">
      <c r="B954" s="23"/>
      <c r="C954" s="24"/>
      <c r="E954" s="23"/>
      <c r="G954" s="201"/>
      <c r="H954" s="201"/>
      <c r="J954" s="24"/>
      <c r="L954" s="24"/>
      <c r="M954" s="23"/>
      <c r="N954" s="24"/>
      <c r="O954" s="24"/>
      <c r="P954" s="24"/>
      <c r="Q954" s="24"/>
    </row>
    <row r="955" spans="2:17" ht="12.75">
      <c r="B955" s="23"/>
      <c r="C955" s="24"/>
      <c r="E955" s="23"/>
      <c r="G955" s="201"/>
      <c r="H955" s="201"/>
      <c r="J955" s="24"/>
      <c r="L955" s="24"/>
      <c r="M955" s="23"/>
      <c r="N955" s="24"/>
      <c r="O955" s="24"/>
      <c r="P955" s="24"/>
      <c r="Q955" s="24"/>
    </row>
    <row r="956" spans="2:17" ht="12.75">
      <c r="B956" s="23"/>
      <c r="C956" s="24"/>
      <c r="E956" s="23"/>
      <c r="G956" s="201"/>
      <c r="H956" s="201"/>
      <c r="J956" s="24"/>
      <c r="L956" s="24"/>
      <c r="M956" s="23"/>
      <c r="N956" s="24"/>
      <c r="O956" s="24"/>
      <c r="P956" s="24"/>
      <c r="Q956" s="24"/>
    </row>
    <row r="957" spans="2:17" ht="12.75">
      <c r="B957" s="23"/>
      <c r="C957" s="24"/>
      <c r="E957" s="23"/>
      <c r="G957" s="201"/>
      <c r="H957" s="201"/>
      <c r="J957" s="24"/>
      <c r="L957" s="24"/>
      <c r="M957" s="23"/>
      <c r="N957" s="24"/>
      <c r="O957" s="24"/>
      <c r="P957" s="24"/>
      <c r="Q957" s="24"/>
    </row>
    <row r="958" spans="2:17" ht="12.75">
      <c r="B958" s="23"/>
      <c r="C958" s="24"/>
      <c r="E958" s="23"/>
      <c r="G958" s="201"/>
      <c r="H958" s="201"/>
      <c r="J958" s="24"/>
      <c r="L958" s="24"/>
      <c r="M958" s="23"/>
      <c r="N958" s="24"/>
      <c r="O958" s="24"/>
      <c r="P958" s="24"/>
      <c r="Q958" s="24"/>
    </row>
    <row r="959" spans="2:17" ht="12.75">
      <c r="B959" s="23"/>
      <c r="C959" s="24"/>
      <c r="E959" s="23"/>
      <c r="G959" s="201"/>
      <c r="H959" s="201"/>
      <c r="J959" s="24"/>
      <c r="L959" s="24"/>
      <c r="M959" s="23"/>
      <c r="N959" s="24"/>
      <c r="O959" s="24"/>
      <c r="P959" s="24"/>
      <c r="Q959" s="24"/>
    </row>
    <row r="960" spans="2:17" ht="12.75">
      <c r="B960" s="23"/>
      <c r="C960" s="24"/>
      <c r="E960" s="23"/>
      <c r="G960" s="201"/>
      <c r="H960" s="201"/>
      <c r="J960" s="24"/>
      <c r="L960" s="24"/>
      <c r="M960" s="23"/>
      <c r="N960" s="24"/>
      <c r="O960" s="24"/>
      <c r="P960" s="24"/>
      <c r="Q960" s="24"/>
    </row>
    <row r="961" spans="2:17" ht="12.75">
      <c r="B961" s="23"/>
      <c r="C961" s="24"/>
      <c r="E961" s="23"/>
      <c r="G961" s="201"/>
      <c r="H961" s="201"/>
      <c r="J961" s="24"/>
      <c r="L961" s="24"/>
      <c r="M961" s="23"/>
      <c r="N961" s="24"/>
      <c r="O961" s="24"/>
      <c r="P961" s="24"/>
      <c r="Q961" s="24"/>
    </row>
    <row r="962" spans="2:17" ht="12.75">
      <c r="B962" s="23"/>
      <c r="C962" s="24"/>
      <c r="E962" s="23"/>
      <c r="G962" s="201"/>
      <c r="H962" s="201"/>
      <c r="J962" s="24"/>
      <c r="L962" s="24"/>
      <c r="M962" s="23"/>
      <c r="N962" s="24"/>
      <c r="O962" s="24"/>
      <c r="P962" s="24"/>
      <c r="Q962" s="24"/>
    </row>
    <row r="963" spans="2:17" ht="12.75">
      <c r="B963" s="23"/>
      <c r="C963" s="24"/>
      <c r="E963" s="23"/>
      <c r="G963" s="201"/>
      <c r="H963" s="201"/>
      <c r="J963" s="24"/>
      <c r="L963" s="24"/>
      <c r="M963" s="23"/>
      <c r="N963" s="24"/>
      <c r="O963" s="24"/>
      <c r="P963" s="24"/>
      <c r="Q963" s="24"/>
    </row>
    <row r="964" spans="2:17" ht="12.75">
      <c r="B964" s="23"/>
      <c r="C964" s="24"/>
      <c r="E964" s="23"/>
      <c r="G964" s="201"/>
      <c r="H964" s="201"/>
      <c r="J964" s="24"/>
      <c r="L964" s="24"/>
      <c r="M964" s="23"/>
      <c r="N964" s="24"/>
      <c r="O964" s="24"/>
      <c r="P964" s="24"/>
      <c r="Q964" s="24"/>
    </row>
    <row r="965" spans="2:17" ht="12.75">
      <c r="B965" s="23"/>
      <c r="C965" s="24"/>
      <c r="E965" s="23"/>
      <c r="G965" s="201"/>
      <c r="H965" s="201"/>
      <c r="J965" s="24"/>
      <c r="L965" s="24"/>
      <c r="M965" s="23"/>
      <c r="N965" s="24"/>
      <c r="O965" s="24"/>
      <c r="P965" s="24"/>
      <c r="Q965" s="24"/>
    </row>
  </sheetData>
  <dataValidations count="1">
    <dataValidation type="list" allowBlank="1" showErrorMessage="1" sqref="F2:F28" xr:uid="{EB583FBF-5DFD-437F-9181-CAE95FC41791}">
      <formula1>"Open,Inprogress,Closed"</formula1>
    </dataValidation>
  </dataValidations>
  <pageMargins left="0" right="0" top="0" bottom="0" header="0" footer="0"/>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AA38-8DE7-4ED1-B4D6-893E4EF56704}">
  <sheetPr>
    <outlinePr summaryBelow="0" summaryRight="0"/>
  </sheetPr>
  <dimension ref="A3:AA15"/>
  <sheetViews>
    <sheetView workbookViewId="0">
      <selection activeCell="C6" sqref="C6"/>
    </sheetView>
  </sheetViews>
  <sheetFormatPr defaultColWidth="12.5703125" defaultRowHeight="15.75" customHeight="1"/>
  <cols>
    <col min="1" max="1" width="4.7109375" style="179" bestFit="1" customWidth="1"/>
    <col min="2" max="2" width="20.7109375" customWidth="1"/>
    <col min="3" max="3" width="9.140625" style="243" bestFit="1" customWidth="1"/>
    <col min="4" max="4" width="12.28515625" style="243" customWidth="1"/>
    <col min="5" max="5" width="16" customWidth="1"/>
    <col min="6" max="6" width="35" customWidth="1"/>
    <col min="7" max="7" width="14.7109375" customWidth="1"/>
    <col min="8" max="9" width="9.140625" bestFit="1" customWidth="1"/>
    <col min="10" max="10" width="15.85546875" customWidth="1"/>
    <col min="11" max="11" width="31.7109375" customWidth="1"/>
    <col min="12" max="12" width="28.85546875" customWidth="1"/>
  </cols>
  <sheetData>
    <row r="3" spans="1:27" ht="27">
      <c r="A3" s="174" t="s">
        <v>96</v>
      </c>
      <c r="B3" s="370" t="s">
        <v>10</v>
      </c>
      <c r="C3" s="370" t="s">
        <v>97</v>
      </c>
      <c r="D3" s="329" t="s">
        <v>99</v>
      </c>
      <c r="E3" s="371" t="s">
        <v>100</v>
      </c>
      <c r="F3" s="372" t="s">
        <v>101</v>
      </c>
      <c r="G3" s="370" t="s">
        <v>102</v>
      </c>
      <c r="H3" s="370" t="s">
        <v>104</v>
      </c>
      <c r="I3" s="370" t="s">
        <v>105</v>
      </c>
      <c r="J3" s="373" t="s">
        <v>106</v>
      </c>
      <c r="K3" s="373" t="s">
        <v>970</v>
      </c>
      <c r="L3" s="374" t="s">
        <v>107</v>
      </c>
      <c r="M3" s="50"/>
      <c r="N3" s="50"/>
      <c r="O3" s="50"/>
      <c r="P3" s="50"/>
      <c r="Q3" s="50"/>
      <c r="R3" s="50"/>
      <c r="S3" s="50"/>
      <c r="T3" s="50"/>
      <c r="U3" s="50"/>
      <c r="V3" s="50"/>
      <c r="W3" s="50"/>
      <c r="X3" s="50"/>
      <c r="Y3" s="50"/>
      <c r="Z3" s="50"/>
      <c r="AA3" s="50"/>
    </row>
    <row r="4" spans="1:27" ht="23.25">
      <c r="A4" s="310">
        <v>1</v>
      </c>
      <c r="B4" s="346" t="s">
        <v>348</v>
      </c>
      <c r="C4" s="375">
        <v>24252</v>
      </c>
      <c r="D4" s="283" t="s">
        <v>571</v>
      </c>
      <c r="E4" s="314" t="s">
        <v>647</v>
      </c>
      <c r="F4" s="315" t="s">
        <v>1026</v>
      </c>
      <c r="G4" s="331" t="s">
        <v>229</v>
      </c>
      <c r="H4" s="331" t="s">
        <v>795</v>
      </c>
      <c r="I4" s="383" t="s">
        <v>1009</v>
      </c>
      <c r="J4" s="331" t="s">
        <v>687</v>
      </c>
      <c r="K4" s="384" t="s">
        <v>230</v>
      </c>
      <c r="L4" s="287"/>
      <c r="M4" s="50"/>
      <c r="N4" s="50"/>
      <c r="O4" s="50"/>
      <c r="P4" s="50"/>
      <c r="Q4" s="50"/>
      <c r="R4" s="50"/>
      <c r="S4" s="50"/>
      <c r="T4" s="50"/>
      <c r="U4" s="50"/>
      <c r="V4" s="50"/>
      <c r="W4" s="50"/>
      <c r="X4" s="50"/>
      <c r="Y4" s="50"/>
      <c r="Z4" s="50"/>
      <c r="AA4" s="50"/>
    </row>
    <row r="5" spans="1:27" ht="23.25">
      <c r="A5" s="310">
        <v>2</v>
      </c>
      <c r="B5" s="346" t="s">
        <v>348</v>
      </c>
      <c r="C5" s="283">
        <v>24319</v>
      </c>
      <c r="D5" s="280" t="s">
        <v>448</v>
      </c>
      <c r="E5" s="314" t="s">
        <v>647</v>
      </c>
      <c r="F5" s="337" t="s">
        <v>1031</v>
      </c>
      <c r="G5" s="376" t="s">
        <v>229</v>
      </c>
      <c r="H5" s="331" t="s">
        <v>795</v>
      </c>
      <c r="I5" s="383" t="s">
        <v>1009</v>
      </c>
      <c r="J5" s="331" t="s">
        <v>687</v>
      </c>
      <c r="K5" s="385" t="s">
        <v>1048</v>
      </c>
      <c r="L5" s="287"/>
      <c r="M5" s="50"/>
      <c r="N5" s="50"/>
      <c r="O5" s="50"/>
      <c r="P5" s="50"/>
      <c r="Q5" s="50"/>
      <c r="R5" s="50"/>
      <c r="S5" s="50"/>
      <c r="T5" s="50"/>
      <c r="U5" s="50"/>
      <c r="V5" s="50"/>
      <c r="W5" s="50"/>
      <c r="X5" s="50"/>
      <c r="Y5" s="50"/>
      <c r="Z5" s="50"/>
      <c r="AA5" s="50"/>
    </row>
    <row r="6" spans="1:27" ht="46.5">
      <c r="A6" s="202">
        <v>3</v>
      </c>
      <c r="B6" s="346" t="s">
        <v>348</v>
      </c>
      <c r="C6" s="347">
        <v>24321</v>
      </c>
      <c r="D6" s="280" t="s">
        <v>448</v>
      </c>
      <c r="E6" s="380" t="s">
        <v>647</v>
      </c>
      <c r="F6" s="282" t="s">
        <v>1032</v>
      </c>
      <c r="G6" s="376" t="s">
        <v>229</v>
      </c>
      <c r="H6" s="331" t="s">
        <v>226</v>
      </c>
      <c r="I6" s="383" t="s">
        <v>1009</v>
      </c>
      <c r="J6" s="377" t="s">
        <v>922</v>
      </c>
      <c r="K6" s="385" t="s">
        <v>1049</v>
      </c>
      <c r="L6" s="378"/>
      <c r="M6" s="50"/>
      <c r="N6" s="50"/>
      <c r="O6" s="50"/>
      <c r="P6" s="50"/>
      <c r="Q6" s="50"/>
      <c r="R6" s="50"/>
      <c r="S6" s="50"/>
      <c r="T6" s="50"/>
      <c r="U6" s="50"/>
      <c r="V6" s="50"/>
      <c r="W6" s="50"/>
      <c r="X6" s="50"/>
      <c r="Y6" s="50"/>
      <c r="Z6" s="50"/>
      <c r="AA6" s="50"/>
    </row>
    <row r="7" spans="1:27" ht="23.25">
      <c r="A7" s="202">
        <v>4</v>
      </c>
      <c r="B7" s="346" t="s">
        <v>348</v>
      </c>
      <c r="C7" s="195">
        <v>46421</v>
      </c>
      <c r="D7" s="193" t="s">
        <v>465</v>
      </c>
      <c r="E7" s="381" t="s">
        <v>1050</v>
      </c>
      <c r="F7" s="192" t="s">
        <v>1035</v>
      </c>
      <c r="G7" s="379" t="s">
        <v>229</v>
      </c>
      <c r="H7" s="377" t="s">
        <v>226</v>
      </c>
      <c r="I7" s="383" t="s">
        <v>1009</v>
      </c>
      <c r="J7" s="377" t="s">
        <v>517</v>
      </c>
      <c r="K7" s="386" t="s">
        <v>1051</v>
      </c>
      <c r="L7" s="190"/>
      <c r="M7" s="50"/>
      <c r="N7" s="50"/>
      <c r="O7" s="50"/>
      <c r="P7" s="50"/>
      <c r="Q7" s="50"/>
      <c r="R7" s="50"/>
      <c r="S7" s="50"/>
      <c r="T7" s="50"/>
      <c r="U7" s="50"/>
      <c r="V7" s="50"/>
      <c r="W7" s="50"/>
      <c r="X7" s="50"/>
      <c r="Y7" s="50"/>
      <c r="Z7" s="50"/>
      <c r="AA7" s="50"/>
    </row>
    <row r="8" spans="1:27" ht="12.75">
      <c r="A8" s="202"/>
      <c r="B8" s="274"/>
      <c r="C8" s="152"/>
      <c r="D8" s="17"/>
      <c r="E8" s="382"/>
      <c r="F8" s="13"/>
      <c r="G8" s="275"/>
      <c r="H8" s="256"/>
      <c r="I8" s="256"/>
      <c r="J8" s="256"/>
      <c r="K8" s="114"/>
      <c r="L8" s="18"/>
      <c r="M8" s="50"/>
      <c r="N8" s="50"/>
      <c r="O8" s="50"/>
      <c r="P8" s="50"/>
      <c r="Q8" s="50"/>
      <c r="R8" s="50"/>
      <c r="S8" s="50"/>
      <c r="T8" s="50"/>
      <c r="U8" s="50"/>
      <c r="V8" s="50"/>
      <c r="W8" s="50"/>
      <c r="X8" s="50"/>
      <c r="Y8" s="50"/>
      <c r="Z8" s="50"/>
      <c r="AA8" s="50"/>
    </row>
    <row r="9" spans="1:27" ht="12.75">
      <c r="A9" s="276"/>
      <c r="B9" s="13"/>
      <c r="C9" s="9"/>
      <c r="D9" s="9"/>
      <c r="E9" s="62"/>
      <c r="F9" s="13"/>
      <c r="G9" s="51"/>
      <c r="H9" s="21"/>
      <c r="I9" s="21"/>
      <c r="J9" s="21"/>
      <c r="K9" s="114"/>
      <c r="L9" s="275"/>
      <c r="M9" s="50"/>
      <c r="N9" s="50"/>
      <c r="O9" s="50"/>
      <c r="P9" s="50"/>
      <c r="Q9" s="50"/>
      <c r="R9" s="50"/>
      <c r="S9" s="50"/>
      <c r="T9" s="50"/>
      <c r="U9" s="50"/>
      <c r="V9" s="50"/>
      <c r="W9" s="50"/>
      <c r="X9" s="50"/>
      <c r="Y9" s="50"/>
      <c r="Z9" s="50"/>
      <c r="AA9" s="50"/>
    </row>
    <row r="10" spans="1:27" ht="12.75">
      <c r="A10" s="277"/>
      <c r="B10" s="13"/>
      <c r="C10" s="111"/>
      <c r="D10" s="9"/>
      <c r="E10" s="62"/>
      <c r="F10" s="58"/>
      <c r="G10" s="114"/>
      <c r="H10" s="21"/>
      <c r="I10" s="21"/>
      <c r="J10" s="21"/>
      <c r="K10" s="114"/>
      <c r="L10" s="114"/>
    </row>
    <row r="11" spans="1:27" ht="12.75">
      <c r="A11" s="277"/>
      <c r="B11" s="13"/>
      <c r="C11" s="111"/>
      <c r="D11" s="9"/>
      <c r="E11" s="62"/>
      <c r="F11" s="58"/>
      <c r="G11" s="114"/>
      <c r="H11" s="21"/>
      <c r="I11" s="21"/>
      <c r="J11" s="21"/>
      <c r="K11" s="51"/>
      <c r="L11" s="114"/>
    </row>
    <row r="12" spans="1:27" ht="12.75">
      <c r="F12" s="241"/>
    </row>
    <row r="13" spans="1:27" ht="12.75">
      <c r="B13" s="244"/>
      <c r="F13" s="241"/>
    </row>
    <row r="14" spans="1:27" ht="12.75">
      <c r="B14" s="244"/>
      <c r="F14" s="241"/>
    </row>
    <row r="15" spans="1:27" ht="12.75">
      <c r="B15" s="244"/>
      <c r="F15" s="241"/>
    </row>
  </sheetData>
  <dataValidations count="5">
    <dataValidation type="list" allowBlank="1" showErrorMessage="1" sqref="I10:I11" xr:uid="{B8C03DF3-1196-4550-924C-B65415BDD358}">
      <formula1>"Open,Inprogress,Closed, Onhold, Not Repro"</formula1>
    </dataValidation>
    <dataValidation type="list" allowBlank="1" showErrorMessage="1" sqref="G4:G9" xr:uid="{6E815086-8F2F-42F5-8356-CA3E4CFDCF80}">
      <formula1>"Minor,Significant,Major"</formula1>
    </dataValidation>
    <dataValidation type="list" allowBlank="1" showErrorMessage="1" sqref="H4:H11" xr:uid="{BAA9856E-B160-41E6-9A34-7B3D1C34C705}">
      <formula1>"Internal,External"</formula1>
    </dataValidation>
    <dataValidation type="list" allowBlank="1" showErrorMessage="1" sqref="I4:I9" xr:uid="{066770B5-F1DD-48C3-9EA5-461509D98B03}">
      <formula1>"Open,Inprogress,Closed"</formula1>
    </dataValidation>
    <dataValidation type="list" allowBlank="1" showErrorMessage="1" sqref="E4:E11" xr:uid="{4DD1E1CB-EC97-4EED-AE0C-5FE01F6271D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175DC94-0B97-41FC-97AE-3C6C867D68DB}">
          <x14:formula1>
            <xm:f>Details!$A$2:$A$10</xm:f>
          </x14:formula1>
          <xm:sqref>J4:J11 K11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C5BC-1DFA-49B3-924F-EDB72FCD9897}">
  <sheetPr>
    <outlinePr summaryBelow="0" summaryRight="0"/>
  </sheetPr>
  <dimension ref="A1:X960"/>
  <sheetViews>
    <sheetView showGridLines="0" workbookViewId="0">
      <pane xSplit="5" ySplit="1" topLeftCell="F12" activePane="bottomRight" state="frozen"/>
      <selection pane="bottomRight" activeCell="D12" sqref="D12"/>
      <selection pane="bottomLeft" activeCell="A3" sqref="A3"/>
      <selection pane="topRight" activeCell="F1" sqref="F1"/>
    </sheetView>
  </sheetViews>
  <sheetFormatPr defaultColWidth="12.5703125" defaultRowHeight="15.75" customHeight="1"/>
  <cols>
    <col min="1" max="1" width="7" customWidth="1"/>
    <col min="2" max="2" width="13" customWidth="1"/>
    <col min="3" max="3" width="11.42578125" customWidth="1"/>
    <col min="4" max="4" width="16.5703125" style="243" customWidth="1"/>
    <col min="5" max="5" width="53.28515625" customWidth="1"/>
    <col min="6" max="6" width="9.85546875" style="243" bestFit="1" customWidth="1"/>
    <col min="7" max="7" width="17.42578125" style="179" bestFit="1" customWidth="1"/>
    <col min="8" max="8" width="14.42578125" style="179" bestFit="1" customWidth="1"/>
    <col min="9" max="9" width="14.42578125" customWidth="1"/>
    <col min="10" max="10" width="14.85546875" customWidth="1"/>
    <col min="11" max="11" width="30.7109375" customWidth="1"/>
    <col min="12" max="12" width="14.85546875" customWidth="1"/>
    <col min="13" max="13" width="29.140625" customWidth="1"/>
    <col min="14" max="17" width="14.85546875" customWidth="1"/>
    <col min="18" max="18" width="46.28515625" customWidth="1"/>
    <col min="19" max="19" width="12.42578125" customWidth="1"/>
    <col min="20" max="20" width="15.140625" customWidth="1"/>
    <col min="21" max="21" width="27" customWidth="1"/>
    <col min="22" max="22" width="25.7109375" customWidth="1"/>
    <col min="23" max="23" width="30.140625" customWidth="1"/>
    <col min="24" max="24" width="42" customWidth="1"/>
    <col min="25" max="25" width="9.140625"/>
  </cols>
  <sheetData>
    <row r="1" spans="1:24" ht="27">
      <c r="A1" s="329" t="s">
        <v>96</v>
      </c>
      <c r="B1" s="189" t="s">
        <v>160</v>
      </c>
      <c r="C1" s="189" t="s">
        <v>99</v>
      </c>
      <c r="D1" s="189" t="s">
        <v>162</v>
      </c>
      <c r="E1" s="189" t="s">
        <v>163</v>
      </c>
      <c r="F1" s="189" t="s">
        <v>105</v>
      </c>
      <c r="G1" s="189" t="s">
        <v>165</v>
      </c>
      <c r="H1" s="189" t="s">
        <v>166</v>
      </c>
      <c r="I1" s="189" t="s">
        <v>170</v>
      </c>
      <c r="J1" s="189" t="s">
        <v>171</v>
      </c>
      <c r="K1" s="189" t="s">
        <v>172</v>
      </c>
      <c r="L1" s="189" t="s">
        <v>173</v>
      </c>
      <c r="M1" s="189" t="s">
        <v>174</v>
      </c>
      <c r="N1" s="189" t="s">
        <v>175</v>
      </c>
      <c r="O1" s="189" t="s">
        <v>176</v>
      </c>
      <c r="P1" s="189" t="s">
        <v>177</v>
      </c>
      <c r="Q1" s="189" t="s">
        <v>178</v>
      </c>
      <c r="R1" s="189" t="s">
        <v>179</v>
      </c>
      <c r="S1" s="189" t="s">
        <v>180</v>
      </c>
      <c r="T1" s="188" t="s">
        <v>181</v>
      </c>
      <c r="U1" s="189" t="s">
        <v>182</v>
      </c>
      <c r="V1" s="189" t="s">
        <v>183</v>
      </c>
      <c r="W1" s="189" t="s">
        <v>184</v>
      </c>
      <c r="X1" s="333" t="s">
        <v>107</v>
      </c>
    </row>
    <row r="2" spans="1:24" ht="23.25">
      <c r="A2" s="330">
        <v>1</v>
      </c>
      <c r="B2" s="217" t="s">
        <v>344</v>
      </c>
      <c r="C2" s="280" t="s">
        <v>465</v>
      </c>
      <c r="D2" s="283">
        <v>46108</v>
      </c>
      <c r="E2" s="282" t="s">
        <v>1052</v>
      </c>
      <c r="F2" s="349" t="s">
        <v>1009</v>
      </c>
      <c r="G2" s="283">
        <v>8</v>
      </c>
      <c r="H2" s="283">
        <v>8</v>
      </c>
      <c r="I2" s="283" t="s">
        <v>465</v>
      </c>
      <c r="J2" s="193" t="s">
        <v>571</v>
      </c>
      <c r="K2" s="193" t="s">
        <v>251</v>
      </c>
      <c r="L2" s="193" t="s">
        <v>571</v>
      </c>
      <c r="M2" s="193" t="s">
        <v>251</v>
      </c>
      <c r="N2" s="193">
        <v>39764</v>
      </c>
      <c r="O2" s="294">
        <v>45614</v>
      </c>
      <c r="P2" s="294">
        <v>45614</v>
      </c>
      <c r="Q2" s="193" t="s">
        <v>396</v>
      </c>
      <c r="R2" s="193" t="s">
        <v>251</v>
      </c>
      <c r="S2" s="193" t="s">
        <v>212</v>
      </c>
      <c r="T2" s="294">
        <v>45614</v>
      </c>
      <c r="U2" s="193" t="s">
        <v>251</v>
      </c>
      <c r="V2" s="193" t="s">
        <v>251</v>
      </c>
      <c r="W2" s="193" t="s">
        <v>251</v>
      </c>
      <c r="X2" s="334"/>
    </row>
    <row r="3" spans="1:24" ht="23.25">
      <c r="A3" s="331">
        <v>2</v>
      </c>
      <c r="B3" s="351" t="s">
        <v>344</v>
      </c>
      <c r="C3" s="283" t="s">
        <v>571</v>
      </c>
      <c r="D3" s="353">
        <v>24210</v>
      </c>
      <c r="E3" s="315" t="s">
        <v>1053</v>
      </c>
      <c r="F3" s="349" t="s">
        <v>1009</v>
      </c>
      <c r="G3" s="283">
        <v>2</v>
      </c>
      <c r="H3" s="283">
        <v>2</v>
      </c>
      <c r="I3" s="283" t="s">
        <v>190</v>
      </c>
      <c r="J3" s="193" t="s">
        <v>190</v>
      </c>
      <c r="K3" s="193" t="s">
        <v>190</v>
      </c>
      <c r="L3" s="193" t="s">
        <v>190</v>
      </c>
      <c r="M3" s="193" t="s">
        <v>190</v>
      </c>
      <c r="N3" s="193" t="s">
        <v>190</v>
      </c>
      <c r="O3" s="193" t="s">
        <v>190</v>
      </c>
      <c r="P3" s="193" t="s">
        <v>190</v>
      </c>
      <c r="Q3" s="193" t="s">
        <v>190</v>
      </c>
      <c r="R3" s="193" t="s">
        <v>190</v>
      </c>
      <c r="S3" s="193" t="s">
        <v>190</v>
      </c>
      <c r="T3" s="193" t="s">
        <v>190</v>
      </c>
      <c r="U3" s="193" t="s">
        <v>190</v>
      </c>
      <c r="V3" s="193" t="s">
        <v>190</v>
      </c>
      <c r="W3" s="193" t="s">
        <v>190</v>
      </c>
      <c r="X3" s="334" t="s">
        <v>1054</v>
      </c>
    </row>
    <row r="4" spans="1:24" ht="23.25">
      <c r="A4" s="331">
        <v>3</v>
      </c>
      <c r="B4" s="351" t="s">
        <v>344</v>
      </c>
      <c r="C4" s="280" t="s">
        <v>1055</v>
      </c>
      <c r="D4" s="283">
        <v>24240</v>
      </c>
      <c r="E4" s="282" t="s">
        <v>1056</v>
      </c>
      <c r="F4" s="349" t="s">
        <v>1009</v>
      </c>
      <c r="G4" s="278">
        <v>2</v>
      </c>
      <c r="H4" s="285">
        <v>2</v>
      </c>
      <c r="I4" s="283" t="s">
        <v>190</v>
      </c>
      <c r="J4" s="193" t="s">
        <v>190</v>
      </c>
      <c r="K4" s="193" t="s">
        <v>190</v>
      </c>
      <c r="L4" s="193" t="s">
        <v>190</v>
      </c>
      <c r="M4" s="193" t="s">
        <v>190</v>
      </c>
      <c r="N4" s="193" t="s">
        <v>190</v>
      </c>
      <c r="O4" s="193" t="s">
        <v>190</v>
      </c>
      <c r="P4" s="193" t="s">
        <v>190</v>
      </c>
      <c r="Q4" s="193" t="s">
        <v>190</v>
      </c>
      <c r="R4" s="193" t="s">
        <v>190</v>
      </c>
      <c r="S4" s="193" t="s">
        <v>190</v>
      </c>
      <c r="T4" s="193" t="s">
        <v>190</v>
      </c>
      <c r="U4" s="193" t="s">
        <v>190</v>
      </c>
      <c r="V4" s="193" t="s">
        <v>190</v>
      </c>
      <c r="W4" s="193" t="s">
        <v>190</v>
      </c>
      <c r="X4" s="334" t="s">
        <v>1057</v>
      </c>
    </row>
    <row r="5" spans="1:24" ht="23.25">
      <c r="A5" s="331">
        <v>4</v>
      </c>
      <c r="B5" s="352" t="s">
        <v>344</v>
      </c>
      <c r="C5" s="283" t="s">
        <v>571</v>
      </c>
      <c r="D5" s="283" t="s">
        <v>1058</v>
      </c>
      <c r="E5" s="282" t="s">
        <v>1059</v>
      </c>
      <c r="F5" s="349" t="s">
        <v>1009</v>
      </c>
      <c r="G5" s="285">
        <v>3</v>
      </c>
      <c r="H5" s="285">
        <v>3</v>
      </c>
      <c r="I5" s="283" t="s">
        <v>571</v>
      </c>
      <c r="J5" s="193" t="s">
        <v>765</v>
      </c>
      <c r="K5" s="193" t="s">
        <v>251</v>
      </c>
      <c r="L5" s="280" t="s">
        <v>465</v>
      </c>
      <c r="M5" s="193" t="s">
        <v>251</v>
      </c>
      <c r="N5" s="193">
        <v>39760</v>
      </c>
      <c r="O5" s="294">
        <v>45614</v>
      </c>
      <c r="P5" s="294">
        <v>45614</v>
      </c>
      <c r="Q5" s="193" t="s">
        <v>396</v>
      </c>
      <c r="R5" s="193" t="s">
        <v>251</v>
      </c>
      <c r="S5" s="193" t="s">
        <v>212</v>
      </c>
      <c r="T5" s="294">
        <v>45614</v>
      </c>
      <c r="U5" s="316" t="s">
        <v>251</v>
      </c>
      <c r="V5" s="316"/>
      <c r="W5" s="193"/>
      <c r="X5" s="334"/>
    </row>
    <row r="6" spans="1:24" ht="23.25">
      <c r="A6" s="331">
        <v>4.0999999999999996</v>
      </c>
      <c r="B6" s="352" t="s">
        <v>344</v>
      </c>
      <c r="C6" s="280" t="s">
        <v>465</v>
      </c>
      <c r="D6" s="283" t="s">
        <v>1058</v>
      </c>
      <c r="E6" s="282" t="s">
        <v>1059</v>
      </c>
      <c r="F6" s="349" t="s">
        <v>1009</v>
      </c>
      <c r="G6" s="278"/>
      <c r="H6" s="285"/>
      <c r="I6" s="283" t="s">
        <v>190</v>
      </c>
      <c r="J6" s="193" t="s">
        <v>190</v>
      </c>
      <c r="K6" s="193" t="s">
        <v>190</v>
      </c>
      <c r="L6" s="193" t="s">
        <v>190</v>
      </c>
      <c r="M6" s="193" t="s">
        <v>190</v>
      </c>
      <c r="N6" s="193" t="s">
        <v>190</v>
      </c>
      <c r="O6" s="193" t="s">
        <v>190</v>
      </c>
      <c r="P6" s="193" t="s">
        <v>190</v>
      </c>
      <c r="Q6" s="193" t="s">
        <v>190</v>
      </c>
      <c r="R6" s="193" t="s">
        <v>190</v>
      </c>
      <c r="S6" s="193" t="s">
        <v>190</v>
      </c>
      <c r="T6" s="193" t="s">
        <v>190</v>
      </c>
      <c r="U6" s="193" t="s">
        <v>190</v>
      </c>
      <c r="V6" s="193" t="s">
        <v>190</v>
      </c>
      <c r="W6" s="193" t="s">
        <v>190</v>
      </c>
      <c r="X6" s="334"/>
    </row>
    <row r="7" spans="1:24" ht="23.25">
      <c r="A7" s="331">
        <v>5</v>
      </c>
      <c r="B7" s="352" t="s">
        <v>344</v>
      </c>
      <c r="C7" s="283" t="s">
        <v>448</v>
      </c>
      <c r="D7" s="283" t="s">
        <v>1060</v>
      </c>
      <c r="E7" s="282" t="s">
        <v>1061</v>
      </c>
      <c r="F7" s="349" t="s">
        <v>1009</v>
      </c>
      <c r="G7" s="283">
        <v>2</v>
      </c>
      <c r="H7" s="283">
        <v>2</v>
      </c>
      <c r="I7" s="283" t="s">
        <v>448</v>
      </c>
      <c r="J7" s="193" t="s">
        <v>765</v>
      </c>
      <c r="K7" s="193" t="s">
        <v>190</v>
      </c>
      <c r="L7" s="193" t="s">
        <v>571</v>
      </c>
      <c r="M7" s="193" t="s">
        <v>190</v>
      </c>
      <c r="N7" s="193">
        <v>39692</v>
      </c>
      <c r="O7" s="294">
        <v>45608</v>
      </c>
      <c r="P7" s="294">
        <v>45608</v>
      </c>
      <c r="Q7" s="193" t="s">
        <v>190</v>
      </c>
      <c r="R7" s="193" t="s">
        <v>190</v>
      </c>
      <c r="S7" s="193" t="s">
        <v>217</v>
      </c>
      <c r="T7" s="294">
        <v>45608</v>
      </c>
      <c r="U7" s="193" t="s">
        <v>190</v>
      </c>
      <c r="V7" s="193" t="s">
        <v>190</v>
      </c>
      <c r="W7" s="193" t="s">
        <v>190</v>
      </c>
      <c r="X7" s="334"/>
    </row>
    <row r="8" spans="1:24" ht="35.25">
      <c r="A8" s="332">
        <v>6</v>
      </c>
      <c r="B8" s="217" t="s">
        <v>344</v>
      </c>
      <c r="C8" s="280" t="s">
        <v>448</v>
      </c>
      <c r="D8" s="283" t="s">
        <v>1062</v>
      </c>
      <c r="E8" s="282" t="s">
        <v>1063</v>
      </c>
      <c r="F8" s="349" t="s">
        <v>1009</v>
      </c>
      <c r="G8" s="283">
        <v>3</v>
      </c>
      <c r="H8" s="279">
        <v>3</v>
      </c>
      <c r="I8" s="283" t="s">
        <v>448</v>
      </c>
      <c r="J8" s="193" t="s">
        <v>571</v>
      </c>
      <c r="K8" s="72" t="s">
        <v>1064</v>
      </c>
      <c r="L8" s="193" t="s">
        <v>571</v>
      </c>
      <c r="M8" s="193" t="s">
        <v>190</v>
      </c>
      <c r="N8" s="193">
        <v>39711</v>
      </c>
      <c r="O8" s="294">
        <v>45609</v>
      </c>
      <c r="P8" s="294">
        <v>45609</v>
      </c>
      <c r="Q8" s="193" t="s">
        <v>190</v>
      </c>
      <c r="R8" s="193" t="s">
        <v>190</v>
      </c>
      <c r="S8" s="193" t="s">
        <v>217</v>
      </c>
      <c r="T8" s="294">
        <v>45609</v>
      </c>
      <c r="U8" s="193" t="s">
        <v>190</v>
      </c>
      <c r="V8" s="193" t="s">
        <v>190</v>
      </c>
      <c r="W8" s="193" t="s">
        <v>190</v>
      </c>
      <c r="X8" s="334"/>
    </row>
    <row r="9" spans="1:24" ht="23.25">
      <c r="A9" s="331">
        <v>7</v>
      </c>
      <c r="B9" s="217" t="s">
        <v>344</v>
      </c>
      <c r="C9" s="280" t="s">
        <v>448</v>
      </c>
      <c r="D9" s="283" t="s">
        <v>1065</v>
      </c>
      <c r="E9" s="318" t="s">
        <v>1066</v>
      </c>
      <c r="F9" s="349" t="s">
        <v>1009</v>
      </c>
      <c r="G9" s="278">
        <v>5</v>
      </c>
      <c r="H9" s="285">
        <v>5</v>
      </c>
      <c r="I9" s="283" t="s">
        <v>448</v>
      </c>
      <c r="J9" s="193" t="s">
        <v>571</v>
      </c>
      <c r="K9" s="193" t="s">
        <v>190</v>
      </c>
      <c r="L9" s="193" t="s">
        <v>571</v>
      </c>
      <c r="M9" s="321" t="s">
        <v>190</v>
      </c>
      <c r="N9" s="321">
        <v>39762</v>
      </c>
      <c r="O9" s="294">
        <v>45614</v>
      </c>
      <c r="P9" s="294">
        <v>45614</v>
      </c>
      <c r="Q9" s="321"/>
      <c r="R9" s="321"/>
      <c r="S9" s="321" t="s">
        <v>212</v>
      </c>
      <c r="T9" s="294">
        <v>45614</v>
      </c>
      <c r="U9" s="321" t="s">
        <v>190</v>
      </c>
      <c r="V9" s="321" t="s">
        <v>190</v>
      </c>
      <c r="W9" s="321" t="s">
        <v>190</v>
      </c>
      <c r="X9" s="334"/>
    </row>
    <row r="10" spans="1:24" ht="23.25">
      <c r="A10" s="331">
        <v>4</v>
      </c>
      <c r="B10" s="282" t="s">
        <v>1067</v>
      </c>
      <c r="C10" s="283" t="s">
        <v>765</v>
      </c>
      <c r="D10" s="283">
        <v>46506</v>
      </c>
      <c r="E10" s="282" t="s">
        <v>1044</v>
      </c>
      <c r="F10" s="283" t="s">
        <v>1046</v>
      </c>
      <c r="G10" s="319">
        <v>8</v>
      </c>
      <c r="H10" s="320"/>
      <c r="I10" s="283" t="s">
        <v>190</v>
      </c>
      <c r="J10" s="338" t="s">
        <v>190</v>
      </c>
      <c r="K10" s="338" t="s">
        <v>190</v>
      </c>
      <c r="L10" s="338" t="s">
        <v>190</v>
      </c>
      <c r="M10" s="338" t="s">
        <v>190</v>
      </c>
      <c r="N10" s="193">
        <v>39800</v>
      </c>
      <c r="O10" s="294">
        <v>45616</v>
      </c>
      <c r="P10" s="193"/>
      <c r="Q10" s="193" t="s">
        <v>190</v>
      </c>
      <c r="R10" s="193" t="s">
        <v>190</v>
      </c>
      <c r="S10" s="193" t="s">
        <v>217</v>
      </c>
      <c r="T10" s="193"/>
      <c r="U10" s="193"/>
      <c r="V10" s="193" t="s">
        <v>190</v>
      </c>
      <c r="W10" s="193" t="s">
        <v>190</v>
      </c>
      <c r="X10" s="334"/>
    </row>
    <row r="11" spans="1:24" ht="23.25">
      <c r="A11" s="331">
        <v>8</v>
      </c>
      <c r="B11" s="282" t="s">
        <v>1067</v>
      </c>
      <c r="C11" s="280" t="s">
        <v>465</v>
      </c>
      <c r="D11" s="283">
        <v>40809</v>
      </c>
      <c r="E11" s="282" t="s">
        <v>1036</v>
      </c>
      <c r="F11" s="349" t="s">
        <v>1009</v>
      </c>
      <c r="G11" s="278">
        <v>3</v>
      </c>
      <c r="H11" s="285">
        <v>3</v>
      </c>
      <c r="I11" s="283" t="s">
        <v>465</v>
      </c>
      <c r="J11" s="193" t="s">
        <v>765</v>
      </c>
      <c r="K11" s="193" t="s">
        <v>251</v>
      </c>
      <c r="L11" s="193" t="s">
        <v>571</v>
      </c>
      <c r="M11" s="193" t="s">
        <v>251</v>
      </c>
      <c r="N11" s="321">
        <v>39830</v>
      </c>
      <c r="O11" s="344">
        <v>45617</v>
      </c>
      <c r="P11" s="344">
        <v>45617</v>
      </c>
      <c r="Q11" s="193" t="s">
        <v>396</v>
      </c>
      <c r="R11" s="193" t="s">
        <v>251</v>
      </c>
      <c r="S11" s="193" t="s">
        <v>217</v>
      </c>
      <c r="T11" s="344">
        <v>45617</v>
      </c>
      <c r="U11" s="316" t="s">
        <v>251</v>
      </c>
      <c r="V11" s="321" t="s">
        <v>251</v>
      </c>
      <c r="W11" s="321" t="s">
        <v>190</v>
      </c>
      <c r="X11" s="334"/>
    </row>
    <row r="12" spans="1:24" ht="23.25">
      <c r="A12" s="331">
        <v>9</v>
      </c>
      <c r="B12" s="282" t="s">
        <v>1067</v>
      </c>
      <c r="C12" s="285" t="s">
        <v>571</v>
      </c>
      <c r="D12" s="283" t="s">
        <v>1068</v>
      </c>
      <c r="E12" s="282" t="s">
        <v>1069</v>
      </c>
      <c r="F12" s="349" t="s">
        <v>1009</v>
      </c>
      <c r="G12" s="278">
        <v>3</v>
      </c>
      <c r="H12" s="285">
        <v>3</v>
      </c>
      <c r="I12" s="280" t="s">
        <v>571</v>
      </c>
      <c r="J12" s="193" t="s">
        <v>765</v>
      </c>
      <c r="K12" s="193" t="s">
        <v>251</v>
      </c>
      <c r="L12" s="193" t="s">
        <v>465</v>
      </c>
      <c r="M12" s="321" t="s">
        <v>251</v>
      </c>
      <c r="N12" s="321">
        <v>39828</v>
      </c>
      <c r="O12" s="294">
        <v>45617</v>
      </c>
      <c r="P12" s="294">
        <v>45617</v>
      </c>
      <c r="Q12" s="321" t="s">
        <v>396</v>
      </c>
      <c r="R12" s="321" t="s">
        <v>251</v>
      </c>
      <c r="S12" s="193" t="s">
        <v>217</v>
      </c>
      <c r="T12" s="294">
        <v>45617</v>
      </c>
      <c r="U12" s="321" t="s">
        <v>251</v>
      </c>
      <c r="V12" s="321"/>
      <c r="W12" s="321"/>
      <c r="X12" s="334"/>
    </row>
    <row r="13" spans="1:24" ht="23.25">
      <c r="A13" s="335">
        <v>10</v>
      </c>
      <c r="B13" s="336" t="s">
        <v>1067</v>
      </c>
      <c r="C13" s="279" t="s">
        <v>448</v>
      </c>
      <c r="D13" s="279" t="s">
        <v>1070</v>
      </c>
      <c r="E13" s="337" t="s">
        <v>1071</v>
      </c>
      <c r="F13" s="350" t="s">
        <v>1009</v>
      </c>
      <c r="G13" s="296">
        <v>2</v>
      </c>
      <c r="H13" s="296">
        <v>2</v>
      </c>
      <c r="I13" s="296" t="s">
        <v>448</v>
      </c>
      <c r="J13" s="225" t="s">
        <v>465</v>
      </c>
      <c r="K13" s="338" t="s">
        <v>190</v>
      </c>
      <c r="L13" s="338" t="s">
        <v>465</v>
      </c>
      <c r="M13" s="338" t="s">
        <v>190</v>
      </c>
      <c r="N13" s="339">
        <v>39831</v>
      </c>
      <c r="O13" s="340">
        <v>45617</v>
      </c>
      <c r="P13" s="340">
        <v>45617</v>
      </c>
      <c r="Q13" s="338"/>
      <c r="R13" s="338"/>
      <c r="S13" s="225" t="s">
        <v>217</v>
      </c>
      <c r="T13" s="340">
        <v>45617</v>
      </c>
      <c r="U13" s="341" t="s">
        <v>190</v>
      </c>
      <c r="V13" s="341" t="s">
        <v>190</v>
      </c>
      <c r="W13" s="225"/>
      <c r="X13" s="342"/>
    </row>
    <row r="14" spans="1:24" ht="12.75">
      <c r="A14" s="335"/>
      <c r="B14" s="336"/>
      <c r="C14" s="290"/>
      <c r="D14" s="279"/>
      <c r="E14" s="337"/>
      <c r="F14" s="279"/>
      <c r="G14" s="296"/>
      <c r="H14" s="343"/>
      <c r="I14" s="296"/>
      <c r="J14" s="225"/>
      <c r="K14" s="225"/>
      <c r="L14" s="225"/>
      <c r="M14" s="338"/>
      <c r="N14" s="338"/>
      <c r="O14" s="340"/>
      <c r="P14" s="340"/>
      <c r="Q14" s="338"/>
      <c r="R14" s="338"/>
      <c r="S14" s="338"/>
      <c r="T14" s="340"/>
      <c r="U14" s="338"/>
      <c r="V14" s="338"/>
      <c r="W14" s="338"/>
      <c r="X14" s="342"/>
    </row>
    <row r="15" spans="1:24" ht="12.75">
      <c r="A15" s="314"/>
      <c r="B15" s="285"/>
      <c r="C15" s="283"/>
      <c r="D15" s="283"/>
      <c r="E15" s="282"/>
      <c r="F15" s="283"/>
      <c r="G15" s="278"/>
      <c r="H15" s="285"/>
      <c r="I15" s="280"/>
      <c r="J15" s="283"/>
      <c r="K15" s="323"/>
      <c r="L15" s="285"/>
      <c r="M15" s="321"/>
      <c r="N15" s="193"/>
      <c r="O15" s="324"/>
      <c r="P15" s="324"/>
      <c r="Q15" s="322"/>
      <c r="R15" s="193"/>
      <c r="S15" s="193"/>
      <c r="T15" s="242"/>
      <c r="U15" s="316"/>
      <c r="V15" s="322"/>
      <c r="W15" s="322"/>
      <c r="X15" s="126"/>
    </row>
    <row r="16" spans="1:24" ht="12.75">
      <c r="A16" s="314"/>
      <c r="B16" s="317"/>
      <c r="C16" s="283"/>
      <c r="D16" s="283"/>
      <c r="E16" s="282"/>
      <c r="F16" s="283"/>
      <c r="G16" s="299"/>
      <c r="H16" s="283"/>
      <c r="I16" s="280"/>
      <c r="J16" s="193"/>
      <c r="K16" s="193"/>
      <c r="L16" s="193"/>
      <c r="M16" s="193"/>
      <c r="N16" s="319"/>
      <c r="O16" s="294"/>
      <c r="P16" s="294"/>
      <c r="Q16" s="193"/>
      <c r="R16" s="193"/>
      <c r="S16" s="9"/>
      <c r="T16" s="294"/>
      <c r="U16" s="316"/>
      <c r="V16" s="316"/>
      <c r="W16" s="193"/>
      <c r="X16" s="126"/>
    </row>
    <row r="17" spans="1:24" ht="12.75">
      <c r="A17" s="314"/>
      <c r="B17" s="317"/>
      <c r="C17" s="283"/>
      <c r="D17" s="283"/>
      <c r="E17" s="282"/>
      <c r="F17" s="283"/>
      <c r="G17" s="278"/>
      <c r="H17" s="278"/>
      <c r="I17" s="278"/>
      <c r="J17" s="283"/>
      <c r="K17" s="193"/>
      <c r="L17" s="193"/>
      <c r="M17" s="193"/>
      <c r="N17" s="193"/>
      <c r="O17" s="294"/>
      <c r="P17" s="294"/>
      <c r="Q17" s="193"/>
      <c r="R17" s="193"/>
      <c r="S17" s="9"/>
      <c r="T17" s="294"/>
      <c r="U17" s="316"/>
      <c r="V17" s="316"/>
      <c r="W17" s="193"/>
      <c r="X17" s="126"/>
    </row>
    <row r="18" spans="1:24" ht="12.75">
      <c r="A18" s="314"/>
      <c r="B18" s="317"/>
      <c r="C18" s="285"/>
      <c r="D18" s="283"/>
      <c r="E18" s="282"/>
      <c r="F18" s="283"/>
      <c r="G18" s="278"/>
      <c r="H18" s="278"/>
      <c r="I18" s="278"/>
      <c r="J18" s="193"/>
      <c r="K18" s="193"/>
      <c r="L18" s="193"/>
      <c r="M18" s="321"/>
      <c r="N18" s="321"/>
      <c r="O18" s="321"/>
      <c r="P18" s="321"/>
      <c r="Q18" s="321"/>
      <c r="R18" s="321"/>
      <c r="S18" s="321"/>
      <c r="T18" s="321"/>
      <c r="U18" s="321"/>
      <c r="V18" s="322"/>
      <c r="W18" s="193"/>
      <c r="X18" s="126"/>
    </row>
    <row r="19" spans="1:24" ht="12.75">
      <c r="A19" s="314"/>
      <c r="B19" s="317"/>
      <c r="C19" s="283"/>
      <c r="D19" s="283"/>
      <c r="E19" s="282"/>
      <c r="F19" s="283"/>
      <c r="G19" s="278"/>
      <c r="H19" s="285"/>
      <c r="I19" s="280"/>
      <c r="J19" s="193"/>
      <c r="K19" s="193"/>
      <c r="L19" s="193"/>
      <c r="M19" s="193"/>
      <c r="N19" s="193"/>
      <c r="O19" s="294"/>
      <c r="P19" s="294"/>
      <c r="Q19" s="193"/>
      <c r="R19" s="193"/>
      <c r="S19" s="193"/>
      <c r="T19" s="294"/>
      <c r="U19" s="193"/>
      <c r="V19" s="193"/>
      <c r="W19" s="193"/>
      <c r="X19" s="126"/>
    </row>
    <row r="20" spans="1:24" ht="12.75">
      <c r="A20" s="314"/>
      <c r="B20" s="317"/>
      <c r="C20" s="285"/>
      <c r="D20" s="283"/>
      <c r="E20" s="167"/>
      <c r="F20" s="73"/>
      <c r="G20" s="285"/>
      <c r="H20" s="325"/>
      <c r="I20" s="283"/>
      <c r="J20" s="283"/>
      <c r="K20" s="193"/>
      <c r="L20" s="193"/>
      <c r="M20" s="193"/>
      <c r="N20" s="9"/>
      <c r="O20" s="324"/>
      <c r="P20" s="324"/>
      <c r="Q20" s="193"/>
      <c r="R20" s="193"/>
      <c r="S20" s="9"/>
      <c r="T20" s="324"/>
      <c r="U20" s="316"/>
      <c r="V20" s="316"/>
      <c r="W20" s="193"/>
      <c r="X20" s="2"/>
    </row>
    <row r="21" spans="1:24" ht="12.75">
      <c r="A21" s="314"/>
      <c r="B21" s="285"/>
      <c r="C21" s="283"/>
      <c r="D21" s="283"/>
      <c r="E21" s="282"/>
      <c r="F21" s="283"/>
      <c r="G21" s="285"/>
      <c r="H21" s="285"/>
      <c r="I21" s="283"/>
      <c r="J21" s="193"/>
      <c r="K21" s="240"/>
      <c r="L21" s="193"/>
      <c r="M21" s="193"/>
      <c r="N21" s="319"/>
      <c r="O21" s="324"/>
      <c r="P21" s="324"/>
      <c r="Q21" s="322"/>
      <c r="R21" s="316"/>
      <c r="S21" s="193"/>
      <c r="T21" s="324"/>
      <c r="U21" s="322"/>
      <c r="V21" s="322"/>
      <c r="W21" s="322"/>
      <c r="X21" s="126"/>
    </row>
    <row r="22" spans="1:24" ht="12.75">
      <c r="A22" s="314"/>
      <c r="B22" s="317"/>
      <c r="C22" s="267"/>
      <c r="D22" s="283"/>
      <c r="E22" s="167"/>
      <c r="F22" s="73"/>
      <c r="G22" s="285"/>
      <c r="H22" s="285"/>
      <c r="I22" s="73"/>
      <c r="J22" s="9"/>
      <c r="K22" s="9"/>
      <c r="L22" s="9"/>
      <c r="M22" s="9"/>
      <c r="N22" s="9"/>
      <c r="O22" s="9"/>
      <c r="P22" s="9"/>
      <c r="Q22" s="9"/>
      <c r="R22" s="9"/>
      <c r="S22" s="9"/>
      <c r="T22" s="9"/>
      <c r="U22" s="9"/>
      <c r="V22" s="9"/>
      <c r="W22" s="9"/>
      <c r="X22" s="2"/>
    </row>
    <row r="23" spans="1:24" ht="12.75">
      <c r="A23" s="314"/>
      <c r="B23" s="317"/>
      <c r="C23" s="285"/>
      <c r="D23" s="283"/>
      <c r="E23" s="167"/>
      <c r="F23" s="73"/>
      <c r="G23" s="285"/>
      <c r="H23" s="285"/>
      <c r="I23" s="73"/>
      <c r="J23" s="9"/>
      <c r="K23" s="13"/>
      <c r="L23" s="9"/>
      <c r="M23" s="13"/>
      <c r="N23" s="9"/>
      <c r="O23" s="45"/>
      <c r="P23" s="45"/>
      <c r="Q23" s="9"/>
      <c r="R23" s="21"/>
      <c r="S23" s="9"/>
      <c r="T23" s="45"/>
      <c r="U23" s="20"/>
      <c r="V23" s="20"/>
      <c r="W23" s="20"/>
      <c r="X23" s="2"/>
    </row>
    <row r="24" spans="1:24" ht="12.75">
      <c r="B24" s="23"/>
      <c r="C24" s="24"/>
      <c r="E24" s="23"/>
      <c r="G24" s="201"/>
      <c r="H24" s="201"/>
      <c r="J24" s="24"/>
      <c r="L24" s="24"/>
      <c r="M24" s="23"/>
      <c r="N24" s="24"/>
      <c r="O24" s="24"/>
      <c r="P24" s="24"/>
      <c r="Q24" s="24"/>
    </row>
    <row r="25" spans="1:24" ht="12.75">
      <c r="B25" s="23"/>
      <c r="C25" s="24"/>
      <c r="E25" s="23"/>
      <c r="G25" s="201"/>
      <c r="H25" s="201"/>
      <c r="J25" s="24"/>
      <c r="L25" s="24"/>
      <c r="M25" s="23"/>
      <c r="N25" s="24"/>
      <c r="O25" s="24"/>
      <c r="P25" s="24"/>
      <c r="Q25" s="24"/>
    </row>
    <row r="26" spans="1:24" ht="12.75">
      <c r="B26" s="23"/>
      <c r="C26" s="24"/>
      <c r="E26" s="107"/>
      <c r="G26" s="201"/>
      <c r="H26" s="201"/>
      <c r="J26" s="24"/>
      <c r="L26" s="24"/>
      <c r="M26" s="23"/>
      <c r="N26" s="24"/>
      <c r="O26" s="24"/>
      <c r="P26" s="24"/>
      <c r="Q26" s="24"/>
    </row>
    <row r="27" spans="1:24" ht="12.75">
      <c r="B27" s="23"/>
      <c r="C27" s="24"/>
      <c r="E27" s="23"/>
      <c r="G27" s="201"/>
      <c r="H27" s="201"/>
      <c r="J27" s="24"/>
      <c r="L27" s="24"/>
      <c r="M27" s="23"/>
      <c r="N27" s="24"/>
      <c r="O27" s="24"/>
      <c r="P27" s="24"/>
      <c r="Q27" s="24"/>
    </row>
    <row r="28" spans="1:24" ht="12.75">
      <c r="B28" s="23"/>
      <c r="C28" s="24"/>
      <c r="E28" s="23"/>
      <c r="G28" s="201"/>
      <c r="H28" s="201"/>
      <c r="J28" s="24"/>
      <c r="L28" s="24"/>
      <c r="M28" s="23"/>
      <c r="N28" s="24"/>
      <c r="O28" s="24"/>
      <c r="P28" s="24"/>
      <c r="Q28" s="24"/>
    </row>
    <row r="29" spans="1:24" ht="12.75">
      <c r="B29" s="23"/>
      <c r="C29" s="24"/>
      <c r="E29" s="23"/>
      <c r="G29" s="201"/>
      <c r="H29" s="201"/>
      <c r="J29" s="24"/>
      <c r="L29" s="24"/>
      <c r="M29" s="23"/>
      <c r="N29" s="24"/>
      <c r="O29" s="24"/>
      <c r="P29" s="24"/>
      <c r="Q29" s="24"/>
    </row>
    <row r="30" spans="1:24" ht="12.75">
      <c r="B30" s="23"/>
      <c r="C30" s="24"/>
      <c r="E30" s="23"/>
      <c r="G30" s="201"/>
      <c r="H30" s="201"/>
      <c r="J30" s="24"/>
      <c r="L30" s="24"/>
      <c r="M30" s="23"/>
      <c r="N30" s="24"/>
      <c r="O30" s="24"/>
      <c r="P30" s="24"/>
      <c r="Q30" s="24"/>
    </row>
    <row r="31" spans="1:24" ht="12.75">
      <c r="B31" s="23"/>
      <c r="C31" s="24"/>
      <c r="E31" s="23"/>
      <c r="G31" s="201"/>
      <c r="H31" s="201"/>
      <c r="J31" s="24"/>
      <c r="L31" s="24"/>
      <c r="M31" s="23"/>
      <c r="N31" s="24"/>
      <c r="O31" s="24"/>
      <c r="P31" s="24"/>
      <c r="Q31" s="24"/>
    </row>
    <row r="32" spans="1:24" ht="12.75">
      <c r="B32" s="23"/>
      <c r="C32" s="24"/>
      <c r="E32" s="23"/>
      <c r="G32" s="201"/>
      <c r="H32" s="201"/>
      <c r="J32" s="24"/>
      <c r="L32" s="24"/>
      <c r="M32" s="23"/>
      <c r="N32" s="24"/>
      <c r="O32" s="24"/>
      <c r="P32" s="24"/>
      <c r="Q32" s="24"/>
    </row>
    <row r="33" spans="2:17" ht="12.75">
      <c r="B33" s="23"/>
      <c r="C33" s="24"/>
      <c r="E33" s="23"/>
      <c r="G33" s="201"/>
      <c r="H33" s="201"/>
      <c r="J33" s="24"/>
      <c r="L33" s="24"/>
      <c r="M33" s="23"/>
      <c r="N33" s="24"/>
      <c r="O33" s="24"/>
      <c r="P33" s="24"/>
      <c r="Q33" s="24"/>
    </row>
    <row r="34" spans="2:17" ht="12.75">
      <c r="B34" s="23"/>
      <c r="C34" s="24"/>
      <c r="E34" s="23"/>
      <c r="G34" s="201"/>
      <c r="H34" s="201"/>
      <c r="J34" s="24"/>
      <c r="L34" s="24"/>
      <c r="M34" s="23"/>
      <c r="N34" s="24"/>
      <c r="O34" s="24"/>
      <c r="P34" s="24"/>
      <c r="Q34" s="24"/>
    </row>
    <row r="35" spans="2:17" ht="12.75">
      <c r="B35" s="23"/>
      <c r="C35" s="24"/>
      <c r="E35" s="23"/>
      <c r="G35" s="201"/>
      <c r="H35" s="201"/>
      <c r="J35" s="24"/>
      <c r="L35" s="24"/>
      <c r="M35" s="23"/>
      <c r="N35" s="24"/>
      <c r="O35" s="24"/>
      <c r="P35" s="24"/>
      <c r="Q35" s="24"/>
    </row>
    <row r="36" spans="2:17" ht="12.75">
      <c r="B36" s="23"/>
      <c r="C36" s="24"/>
      <c r="E36" s="23"/>
      <c r="G36" s="201"/>
      <c r="H36" s="201"/>
      <c r="J36" s="24"/>
      <c r="L36" s="24"/>
      <c r="M36" s="23"/>
      <c r="N36" s="24"/>
      <c r="O36" s="24"/>
      <c r="P36" s="24"/>
      <c r="Q36" s="24"/>
    </row>
    <row r="37" spans="2:17" ht="12.75">
      <c r="B37" s="23"/>
      <c r="C37" s="24"/>
      <c r="E37" s="23"/>
      <c r="G37" s="201"/>
      <c r="H37" s="201"/>
      <c r="J37" s="24"/>
      <c r="L37" s="24"/>
      <c r="M37" s="23"/>
      <c r="N37" s="24"/>
      <c r="O37" s="24"/>
      <c r="P37" s="24"/>
      <c r="Q37" s="24"/>
    </row>
    <row r="38" spans="2:17" ht="12.75">
      <c r="B38" s="23"/>
      <c r="C38" s="24"/>
      <c r="E38" s="23"/>
      <c r="G38" s="201"/>
      <c r="H38" s="201"/>
      <c r="J38" s="24"/>
      <c r="L38" s="24"/>
      <c r="M38" s="23"/>
      <c r="N38" s="24"/>
      <c r="O38" s="24"/>
      <c r="P38" s="24"/>
      <c r="Q38" s="24"/>
    </row>
    <row r="39" spans="2:17" ht="12.75">
      <c r="B39" s="23"/>
      <c r="C39" s="24"/>
      <c r="E39" s="23"/>
      <c r="G39" s="201"/>
      <c r="H39" s="201"/>
      <c r="J39" s="24"/>
      <c r="L39" s="24"/>
      <c r="M39" s="23"/>
      <c r="N39" s="24"/>
      <c r="O39" s="24"/>
      <c r="P39" s="24"/>
      <c r="Q39" s="24"/>
    </row>
    <row r="40" spans="2:17" ht="12.75">
      <c r="B40" s="23"/>
      <c r="C40" s="24"/>
      <c r="E40" s="23"/>
      <c r="G40" s="201"/>
      <c r="H40" s="201"/>
      <c r="J40" s="24"/>
      <c r="L40" s="24"/>
      <c r="M40" s="23"/>
      <c r="N40" s="24"/>
      <c r="O40" s="24"/>
      <c r="P40" s="24"/>
      <c r="Q40" s="24"/>
    </row>
    <row r="41" spans="2:17" ht="12.75">
      <c r="B41" s="23"/>
      <c r="C41" s="24"/>
      <c r="E41" s="23"/>
      <c r="G41" s="201"/>
      <c r="H41" s="201"/>
      <c r="J41" s="24"/>
      <c r="L41" s="24"/>
      <c r="M41" s="23"/>
      <c r="N41" s="24"/>
      <c r="O41" s="24"/>
      <c r="P41" s="24"/>
      <c r="Q41" s="24"/>
    </row>
    <row r="42" spans="2:17" ht="12.75">
      <c r="B42" s="23"/>
      <c r="C42" s="24"/>
      <c r="E42" s="23"/>
      <c r="G42" s="201"/>
      <c r="H42" s="201"/>
      <c r="J42" s="24"/>
      <c r="L42" s="24"/>
      <c r="M42" s="23"/>
      <c r="N42" s="24"/>
      <c r="O42" s="24"/>
      <c r="P42" s="24"/>
      <c r="Q42" s="24"/>
    </row>
    <row r="43" spans="2:17" ht="12.75">
      <c r="B43" s="23"/>
      <c r="C43" s="24"/>
      <c r="E43" s="23"/>
      <c r="G43" s="201"/>
      <c r="H43" s="201"/>
      <c r="J43" s="24"/>
      <c r="L43" s="24"/>
      <c r="M43" s="23"/>
      <c r="N43" s="24"/>
      <c r="O43" s="24"/>
      <c r="P43" s="24"/>
      <c r="Q43" s="24"/>
    </row>
    <row r="44" spans="2:17" ht="12.75">
      <c r="B44" s="23"/>
      <c r="C44" s="24"/>
      <c r="E44" s="23"/>
      <c r="G44" s="201"/>
      <c r="H44" s="201"/>
      <c r="J44" s="24"/>
      <c r="L44" s="24"/>
      <c r="M44" s="23"/>
      <c r="N44" s="24"/>
      <c r="O44" s="24"/>
      <c r="P44" s="24"/>
      <c r="Q44" s="24"/>
    </row>
    <row r="45" spans="2:17" ht="12.75">
      <c r="B45" s="23"/>
      <c r="C45" s="24"/>
      <c r="E45" s="23"/>
      <c r="G45" s="201"/>
      <c r="H45" s="201"/>
      <c r="J45" s="24"/>
      <c r="L45" s="24"/>
      <c r="M45" s="23"/>
      <c r="N45" s="24"/>
      <c r="O45" s="24"/>
      <c r="P45" s="24"/>
      <c r="Q45" s="24"/>
    </row>
    <row r="46" spans="2:17" ht="12.75">
      <c r="B46" s="23"/>
      <c r="C46" s="24"/>
      <c r="E46" s="23"/>
      <c r="G46" s="201"/>
      <c r="H46" s="201"/>
      <c r="J46" s="24"/>
      <c r="L46" s="24"/>
      <c r="M46" s="23"/>
      <c r="N46" s="24"/>
      <c r="O46" s="24"/>
      <c r="P46" s="24"/>
      <c r="Q46" s="24"/>
    </row>
    <row r="47" spans="2:17" ht="12.75">
      <c r="B47" s="23"/>
      <c r="C47" s="24"/>
      <c r="E47" s="23"/>
      <c r="G47" s="201"/>
      <c r="H47" s="201"/>
      <c r="J47" s="24"/>
      <c r="L47" s="24"/>
      <c r="M47" s="23"/>
      <c r="N47" s="24"/>
      <c r="O47" s="24"/>
      <c r="P47" s="24"/>
      <c r="Q47" s="24"/>
    </row>
    <row r="48" spans="2:17" ht="12.75">
      <c r="B48" s="23"/>
      <c r="C48" s="24"/>
      <c r="E48" s="23"/>
      <c r="G48" s="201"/>
      <c r="H48" s="201"/>
      <c r="J48" s="24"/>
      <c r="L48" s="24"/>
      <c r="M48" s="23"/>
      <c r="N48" s="24"/>
      <c r="O48" s="24"/>
      <c r="P48" s="24"/>
      <c r="Q48" s="24"/>
    </row>
    <row r="49" spans="2:17" ht="12.75">
      <c r="B49" s="23"/>
      <c r="C49" s="24"/>
      <c r="E49" s="23"/>
      <c r="G49" s="201"/>
      <c r="H49" s="201"/>
      <c r="J49" s="24"/>
      <c r="L49" s="24"/>
      <c r="M49" s="23"/>
      <c r="N49" s="24"/>
      <c r="O49" s="24"/>
      <c r="P49" s="24"/>
      <c r="Q49" s="24"/>
    </row>
    <row r="50" spans="2:17" ht="12.75">
      <c r="B50" s="23"/>
      <c r="C50" s="24"/>
      <c r="E50" s="23"/>
      <c r="G50" s="201"/>
      <c r="H50" s="201"/>
      <c r="J50" s="24"/>
      <c r="L50" s="24"/>
      <c r="M50" s="23"/>
      <c r="N50" s="24"/>
      <c r="O50" s="24"/>
      <c r="P50" s="24"/>
      <c r="Q50" s="24"/>
    </row>
    <row r="51" spans="2:17" ht="12.75">
      <c r="B51" s="23"/>
      <c r="C51" s="24"/>
      <c r="E51" s="23"/>
      <c r="G51" s="201"/>
      <c r="H51" s="201"/>
      <c r="J51" s="24"/>
      <c r="L51" s="24"/>
      <c r="M51" s="23"/>
      <c r="N51" s="24"/>
      <c r="O51" s="24"/>
      <c r="P51" s="24"/>
      <c r="Q51" s="24"/>
    </row>
    <row r="52" spans="2:17" ht="12.75">
      <c r="B52" s="23"/>
      <c r="C52" s="24"/>
      <c r="E52" s="23"/>
      <c r="G52" s="201"/>
      <c r="H52" s="201"/>
      <c r="J52" s="24"/>
      <c r="L52" s="24"/>
      <c r="M52" s="23"/>
      <c r="N52" s="24"/>
      <c r="O52" s="24"/>
      <c r="P52" s="24"/>
      <c r="Q52" s="24"/>
    </row>
    <row r="53" spans="2:17" ht="12.75">
      <c r="B53" s="23"/>
      <c r="C53" s="24"/>
      <c r="E53" s="23"/>
      <c r="G53" s="201"/>
      <c r="H53" s="201"/>
      <c r="J53" s="24"/>
      <c r="L53" s="24"/>
      <c r="M53" s="23"/>
      <c r="N53" s="24"/>
      <c r="O53" s="24"/>
      <c r="P53" s="24"/>
      <c r="Q53" s="24"/>
    </row>
    <row r="54" spans="2:17" ht="12.75">
      <c r="B54" s="23"/>
      <c r="C54" s="24"/>
      <c r="E54" s="23"/>
      <c r="G54" s="201"/>
      <c r="H54" s="201"/>
      <c r="J54" s="24"/>
      <c r="L54" s="24"/>
      <c r="M54" s="23"/>
      <c r="N54" s="24"/>
      <c r="O54" s="24"/>
      <c r="P54" s="24"/>
      <c r="Q54" s="24"/>
    </row>
    <row r="55" spans="2:17" ht="12.75">
      <c r="B55" s="23"/>
      <c r="C55" s="24"/>
      <c r="E55" s="23"/>
      <c r="G55" s="201"/>
      <c r="H55" s="201"/>
      <c r="J55" s="24"/>
      <c r="L55" s="24"/>
      <c r="M55" s="23"/>
      <c r="N55" s="24"/>
      <c r="O55" s="24"/>
      <c r="P55" s="24"/>
      <c r="Q55" s="24"/>
    </row>
    <row r="56" spans="2:17" ht="12.75">
      <c r="B56" s="23"/>
      <c r="C56" s="24"/>
      <c r="E56" s="23"/>
      <c r="G56" s="201"/>
      <c r="H56" s="201"/>
      <c r="J56" s="24"/>
      <c r="L56" s="24"/>
      <c r="M56" s="23"/>
      <c r="N56" s="24"/>
      <c r="O56" s="24"/>
      <c r="P56" s="24"/>
      <c r="Q56" s="24"/>
    </row>
    <row r="57" spans="2:17" ht="12.75">
      <c r="B57" s="23"/>
      <c r="C57" s="24"/>
      <c r="E57" s="23"/>
      <c r="G57" s="201"/>
      <c r="H57" s="201"/>
      <c r="J57" s="24"/>
      <c r="L57" s="24"/>
      <c r="M57" s="23"/>
      <c r="N57" s="24"/>
      <c r="O57" s="24"/>
      <c r="P57" s="24"/>
      <c r="Q57" s="24"/>
    </row>
    <row r="58" spans="2:17" ht="12.75">
      <c r="B58" s="23"/>
      <c r="C58" s="24"/>
      <c r="E58" s="23"/>
      <c r="G58" s="201"/>
      <c r="H58" s="201"/>
      <c r="J58" s="24"/>
      <c r="L58" s="24"/>
      <c r="M58" s="23"/>
      <c r="N58" s="24"/>
      <c r="O58" s="24"/>
      <c r="P58" s="24"/>
      <c r="Q58" s="24"/>
    </row>
    <row r="59" spans="2:17" ht="12.75">
      <c r="B59" s="23"/>
      <c r="C59" s="24"/>
      <c r="E59" s="23"/>
      <c r="G59" s="201"/>
      <c r="H59" s="201"/>
      <c r="J59" s="24"/>
      <c r="L59" s="24"/>
      <c r="M59" s="23"/>
      <c r="N59" s="24"/>
      <c r="O59" s="24"/>
      <c r="P59" s="24"/>
      <c r="Q59" s="24"/>
    </row>
    <row r="60" spans="2:17" ht="12.75">
      <c r="B60" s="23"/>
      <c r="C60" s="24"/>
      <c r="E60" s="23"/>
      <c r="G60" s="201"/>
      <c r="H60" s="201"/>
      <c r="J60" s="24"/>
      <c r="L60" s="24"/>
      <c r="M60" s="23"/>
      <c r="N60" s="24"/>
      <c r="O60" s="24"/>
      <c r="P60" s="24"/>
      <c r="Q60" s="24"/>
    </row>
    <row r="61" spans="2:17" ht="12.75">
      <c r="B61" s="23"/>
      <c r="C61" s="24"/>
      <c r="E61" s="23"/>
      <c r="G61" s="201"/>
      <c r="H61" s="201"/>
      <c r="J61" s="24"/>
      <c r="L61" s="24"/>
      <c r="M61" s="23"/>
      <c r="N61" s="24"/>
      <c r="O61" s="24"/>
      <c r="P61" s="24"/>
      <c r="Q61" s="24"/>
    </row>
    <row r="62" spans="2:17" ht="12.75">
      <c r="B62" s="23"/>
      <c r="C62" s="24"/>
      <c r="E62" s="23"/>
      <c r="G62" s="201"/>
      <c r="H62" s="201"/>
      <c r="J62" s="24"/>
      <c r="L62" s="24"/>
      <c r="M62" s="23"/>
      <c r="N62" s="24"/>
      <c r="O62" s="24"/>
      <c r="P62" s="24"/>
      <c r="Q62" s="24"/>
    </row>
    <row r="63" spans="2:17" ht="12.75">
      <c r="B63" s="23"/>
      <c r="C63" s="24"/>
      <c r="E63" s="23"/>
      <c r="G63" s="201"/>
      <c r="H63" s="201"/>
      <c r="J63" s="24"/>
      <c r="L63" s="24"/>
      <c r="M63" s="23"/>
      <c r="N63" s="24"/>
      <c r="O63" s="24"/>
      <c r="P63" s="24"/>
      <c r="Q63" s="24"/>
    </row>
    <row r="64" spans="2:17" ht="12.75">
      <c r="B64" s="23"/>
      <c r="C64" s="24"/>
      <c r="E64" s="23"/>
      <c r="G64" s="201"/>
      <c r="H64" s="201"/>
      <c r="J64" s="24"/>
      <c r="L64" s="24"/>
      <c r="M64" s="23"/>
      <c r="N64" s="24"/>
      <c r="O64" s="24"/>
      <c r="P64" s="24"/>
      <c r="Q64" s="24"/>
    </row>
    <row r="65" spans="2:17" ht="12.75">
      <c r="B65" s="23"/>
      <c r="C65" s="24"/>
      <c r="E65" s="23"/>
      <c r="G65" s="201"/>
      <c r="H65" s="201"/>
      <c r="J65" s="24"/>
      <c r="L65" s="24"/>
      <c r="M65" s="23"/>
      <c r="N65" s="24"/>
      <c r="O65" s="24"/>
      <c r="P65" s="24"/>
      <c r="Q65" s="24"/>
    </row>
    <row r="66" spans="2:17" ht="12.75">
      <c r="B66" s="23"/>
      <c r="C66" s="24"/>
      <c r="E66" s="23"/>
      <c r="G66" s="201"/>
      <c r="H66" s="201"/>
      <c r="J66" s="24"/>
      <c r="L66" s="24"/>
      <c r="M66" s="23"/>
      <c r="N66" s="24"/>
      <c r="O66" s="24"/>
      <c r="P66" s="24"/>
      <c r="Q66" s="24"/>
    </row>
    <row r="67" spans="2:17" ht="12.75">
      <c r="B67" s="23"/>
      <c r="C67" s="24"/>
      <c r="E67" s="23"/>
      <c r="G67" s="201"/>
      <c r="H67" s="201"/>
      <c r="J67" s="24"/>
      <c r="L67" s="24"/>
      <c r="M67" s="23"/>
      <c r="N67" s="24"/>
      <c r="O67" s="24"/>
      <c r="P67" s="24"/>
      <c r="Q67" s="24"/>
    </row>
    <row r="68" spans="2:17" ht="12.75">
      <c r="B68" s="23"/>
      <c r="C68" s="24"/>
      <c r="E68" s="23"/>
      <c r="G68" s="201"/>
      <c r="H68" s="201"/>
      <c r="J68" s="24"/>
      <c r="L68" s="24"/>
      <c r="M68" s="23"/>
      <c r="N68" s="24"/>
      <c r="O68" s="24"/>
      <c r="P68" s="24"/>
      <c r="Q68" s="24"/>
    </row>
    <row r="69" spans="2:17" ht="12.75">
      <c r="B69" s="23"/>
      <c r="C69" s="24"/>
      <c r="E69" s="23"/>
      <c r="G69" s="201"/>
      <c r="H69" s="201"/>
      <c r="J69" s="24"/>
      <c r="L69" s="24"/>
      <c r="M69" s="23"/>
      <c r="N69" s="24"/>
      <c r="O69" s="24"/>
      <c r="P69" s="24"/>
      <c r="Q69" s="24"/>
    </row>
    <row r="70" spans="2:17" ht="12.75">
      <c r="B70" s="23"/>
      <c r="C70" s="24"/>
      <c r="E70" s="23"/>
      <c r="G70" s="201"/>
      <c r="H70" s="201"/>
      <c r="J70" s="24"/>
      <c r="L70" s="24"/>
      <c r="M70" s="23"/>
      <c r="N70" s="24"/>
      <c r="O70" s="24"/>
      <c r="P70" s="24"/>
      <c r="Q70" s="24"/>
    </row>
    <row r="71" spans="2:17" ht="12.75">
      <c r="B71" s="23"/>
      <c r="C71" s="24"/>
      <c r="E71" s="23"/>
      <c r="G71" s="201"/>
      <c r="H71" s="201"/>
      <c r="J71" s="24"/>
      <c r="L71" s="24"/>
      <c r="M71" s="23"/>
      <c r="N71" s="24"/>
      <c r="O71" s="24"/>
      <c r="P71" s="24"/>
      <c r="Q71" s="24"/>
    </row>
    <row r="72" spans="2:17" ht="12.75">
      <c r="B72" s="23"/>
      <c r="C72" s="24"/>
      <c r="E72" s="23"/>
      <c r="G72" s="201"/>
      <c r="H72" s="201"/>
      <c r="J72" s="24"/>
      <c r="L72" s="24"/>
      <c r="M72" s="23"/>
      <c r="N72" s="24"/>
      <c r="O72" s="24"/>
      <c r="P72" s="24"/>
      <c r="Q72" s="24"/>
    </row>
    <row r="73" spans="2:17" ht="12.75">
      <c r="B73" s="23"/>
      <c r="C73" s="24"/>
      <c r="E73" s="23"/>
      <c r="G73" s="201"/>
      <c r="H73" s="201"/>
      <c r="J73" s="24"/>
      <c r="L73" s="24"/>
      <c r="M73" s="23"/>
      <c r="N73" s="24"/>
      <c r="O73" s="24"/>
      <c r="P73" s="24"/>
      <c r="Q73" s="24"/>
    </row>
    <row r="74" spans="2:17" ht="12.75">
      <c r="B74" s="23"/>
      <c r="C74" s="24"/>
      <c r="E74" s="23"/>
      <c r="G74" s="201"/>
      <c r="H74" s="201"/>
      <c r="J74" s="24"/>
      <c r="L74" s="24"/>
      <c r="M74" s="23"/>
      <c r="N74" s="24"/>
      <c r="O74" s="24"/>
      <c r="P74" s="24"/>
      <c r="Q74" s="24"/>
    </row>
    <row r="75" spans="2:17" ht="12.75">
      <c r="B75" s="23"/>
      <c r="C75" s="24"/>
      <c r="E75" s="23"/>
      <c r="G75" s="201"/>
      <c r="H75" s="201"/>
      <c r="J75" s="24"/>
      <c r="L75" s="24"/>
      <c r="M75" s="23"/>
      <c r="N75" s="24"/>
      <c r="O75" s="24"/>
      <c r="P75" s="24"/>
      <c r="Q75" s="24"/>
    </row>
    <row r="76" spans="2:17" ht="12.75">
      <c r="B76" s="23"/>
      <c r="C76" s="24"/>
      <c r="E76" s="23"/>
      <c r="G76" s="201"/>
      <c r="H76" s="201"/>
      <c r="J76" s="24"/>
      <c r="L76" s="24"/>
      <c r="M76" s="23"/>
      <c r="N76" s="24"/>
      <c r="O76" s="24"/>
      <c r="P76" s="24"/>
      <c r="Q76" s="24"/>
    </row>
    <row r="77" spans="2:17" ht="12.75">
      <c r="B77" s="23"/>
      <c r="C77" s="24"/>
      <c r="E77" s="23"/>
      <c r="G77" s="201"/>
      <c r="H77" s="201"/>
      <c r="J77" s="24"/>
      <c r="L77" s="24"/>
      <c r="M77" s="23"/>
      <c r="N77" s="24"/>
      <c r="O77" s="24"/>
      <c r="P77" s="24"/>
      <c r="Q77" s="24"/>
    </row>
    <row r="78" spans="2:17" ht="12.75">
      <c r="B78" s="23"/>
      <c r="C78" s="24"/>
      <c r="E78" s="23"/>
      <c r="G78" s="201"/>
      <c r="H78" s="201"/>
      <c r="J78" s="24"/>
      <c r="L78" s="24"/>
      <c r="M78" s="23"/>
      <c r="N78" s="24"/>
      <c r="O78" s="24"/>
      <c r="P78" s="24"/>
      <c r="Q78" s="24"/>
    </row>
    <row r="79" spans="2:17" ht="12.75">
      <c r="B79" s="23"/>
      <c r="C79" s="24"/>
      <c r="E79" s="23"/>
      <c r="G79" s="201"/>
      <c r="H79" s="201"/>
      <c r="J79" s="24"/>
      <c r="L79" s="24"/>
      <c r="M79" s="23"/>
      <c r="N79" s="24"/>
      <c r="O79" s="24"/>
      <c r="P79" s="24"/>
      <c r="Q79" s="24"/>
    </row>
    <row r="80" spans="2:17" ht="12.75">
      <c r="B80" s="23"/>
      <c r="C80" s="24"/>
      <c r="E80" s="23"/>
      <c r="G80" s="201"/>
      <c r="H80" s="201"/>
      <c r="J80" s="24"/>
      <c r="L80" s="24"/>
      <c r="M80" s="23"/>
      <c r="N80" s="24"/>
      <c r="O80" s="24"/>
      <c r="P80" s="24"/>
      <c r="Q80" s="24"/>
    </row>
    <row r="81" spans="2:17" ht="12.75">
      <c r="B81" s="23"/>
      <c r="C81" s="24"/>
      <c r="E81" s="23"/>
      <c r="G81" s="201"/>
      <c r="H81" s="201"/>
      <c r="J81" s="24"/>
      <c r="L81" s="24"/>
      <c r="M81" s="23"/>
      <c r="N81" s="24"/>
      <c r="O81" s="24"/>
      <c r="P81" s="24"/>
      <c r="Q81" s="24"/>
    </row>
    <row r="82" spans="2:17" ht="12.75">
      <c r="B82" s="23"/>
      <c r="C82" s="24"/>
      <c r="E82" s="23"/>
      <c r="G82" s="201"/>
      <c r="H82" s="201"/>
      <c r="J82" s="24"/>
      <c r="L82" s="24"/>
      <c r="M82" s="23"/>
      <c r="N82" s="24"/>
      <c r="O82" s="24"/>
      <c r="P82" s="24"/>
      <c r="Q82" s="24"/>
    </row>
    <row r="83" spans="2:17" ht="12.75">
      <c r="B83" s="23"/>
      <c r="C83" s="24"/>
      <c r="E83" s="23"/>
      <c r="G83" s="201"/>
      <c r="H83" s="201"/>
      <c r="J83" s="24"/>
      <c r="L83" s="24"/>
      <c r="M83" s="23"/>
      <c r="N83" s="24"/>
      <c r="O83" s="24"/>
      <c r="P83" s="24"/>
      <c r="Q83" s="24"/>
    </row>
    <row r="84" spans="2:17" ht="12.75">
      <c r="B84" s="23"/>
      <c r="C84" s="24"/>
      <c r="E84" s="23"/>
      <c r="G84" s="201"/>
      <c r="H84" s="201"/>
      <c r="J84" s="24"/>
      <c r="L84" s="24"/>
      <c r="M84" s="23"/>
      <c r="N84" s="24"/>
      <c r="O84" s="24"/>
      <c r="P84" s="24"/>
      <c r="Q84" s="24"/>
    </row>
    <row r="85" spans="2:17" ht="12.75">
      <c r="B85" s="23"/>
      <c r="C85" s="24"/>
      <c r="E85" s="23"/>
      <c r="G85" s="201"/>
      <c r="H85" s="201"/>
      <c r="J85" s="24"/>
      <c r="L85" s="24"/>
      <c r="M85" s="23"/>
      <c r="N85" s="24"/>
      <c r="O85" s="24"/>
      <c r="P85" s="24"/>
      <c r="Q85" s="24"/>
    </row>
    <row r="86" spans="2:17" ht="12.75">
      <c r="B86" s="23"/>
      <c r="C86" s="24"/>
      <c r="E86" s="23"/>
      <c r="G86" s="201"/>
      <c r="H86" s="201"/>
      <c r="J86" s="24"/>
      <c r="L86" s="24"/>
      <c r="M86" s="23"/>
      <c r="N86" s="24"/>
      <c r="O86" s="24"/>
      <c r="P86" s="24"/>
      <c r="Q86" s="24"/>
    </row>
    <row r="87" spans="2:17" ht="12.75">
      <c r="B87" s="23"/>
      <c r="C87" s="24"/>
      <c r="E87" s="23"/>
      <c r="G87" s="201"/>
      <c r="H87" s="201"/>
      <c r="J87" s="24"/>
      <c r="L87" s="24"/>
      <c r="M87" s="23"/>
      <c r="N87" s="24"/>
      <c r="O87" s="24"/>
      <c r="P87" s="24"/>
      <c r="Q87" s="24"/>
    </row>
    <row r="88" spans="2:17" ht="12.75">
      <c r="B88" s="23"/>
      <c r="C88" s="24"/>
      <c r="E88" s="23"/>
      <c r="G88" s="201"/>
      <c r="H88" s="201"/>
      <c r="J88" s="24"/>
      <c r="L88" s="24"/>
      <c r="M88" s="23"/>
      <c r="N88" s="24"/>
      <c r="O88" s="24"/>
      <c r="P88" s="24"/>
      <c r="Q88" s="24"/>
    </row>
    <row r="89" spans="2:17" ht="12.75">
      <c r="B89" s="23"/>
      <c r="C89" s="24"/>
      <c r="E89" s="23"/>
      <c r="G89" s="201"/>
      <c r="H89" s="201"/>
      <c r="J89" s="24"/>
      <c r="L89" s="24"/>
      <c r="M89" s="23"/>
      <c r="N89" s="24"/>
      <c r="O89" s="24"/>
      <c r="P89" s="24"/>
      <c r="Q89" s="24"/>
    </row>
    <row r="90" spans="2:17" ht="12.75">
      <c r="B90" s="23"/>
      <c r="C90" s="24"/>
      <c r="E90" s="23"/>
      <c r="G90" s="201"/>
      <c r="H90" s="201"/>
      <c r="J90" s="24"/>
      <c r="L90" s="24"/>
      <c r="M90" s="23"/>
      <c r="N90" s="24"/>
      <c r="O90" s="24"/>
      <c r="P90" s="24"/>
      <c r="Q90" s="24"/>
    </row>
    <row r="91" spans="2:17" ht="12.75">
      <c r="B91" s="23"/>
      <c r="C91" s="24"/>
      <c r="E91" s="23"/>
      <c r="G91" s="201"/>
      <c r="H91" s="201"/>
      <c r="J91" s="24"/>
      <c r="L91" s="24"/>
      <c r="M91" s="23"/>
      <c r="N91" s="24"/>
      <c r="O91" s="24"/>
      <c r="P91" s="24"/>
      <c r="Q91" s="24"/>
    </row>
    <row r="92" spans="2:17" ht="12.75">
      <c r="B92" s="23"/>
      <c r="C92" s="24"/>
      <c r="E92" s="23"/>
      <c r="G92" s="201"/>
      <c r="H92" s="201"/>
      <c r="J92" s="24"/>
      <c r="L92" s="24"/>
      <c r="M92" s="23"/>
      <c r="N92" s="24"/>
      <c r="O92" s="24"/>
      <c r="P92" s="24"/>
      <c r="Q92" s="24"/>
    </row>
    <row r="93" spans="2:17" ht="12.75">
      <c r="B93" s="23"/>
      <c r="C93" s="24"/>
      <c r="E93" s="23"/>
      <c r="G93" s="201"/>
      <c r="H93" s="201"/>
      <c r="J93" s="24"/>
      <c r="L93" s="24"/>
      <c r="M93" s="23"/>
      <c r="N93" s="24"/>
      <c r="O93" s="24"/>
      <c r="P93" s="24"/>
      <c r="Q93" s="24"/>
    </row>
    <row r="94" spans="2:17" ht="12.75">
      <c r="B94" s="23"/>
      <c r="C94" s="24"/>
      <c r="E94" s="23"/>
      <c r="G94" s="201"/>
      <c r="H94" s="201"/>
      <c r="J94" s="24"/>
      <c r="L94" s="24"/>
      <c r="M94" s="23"/>
      <c r="N94" s="24"/>
      <c r="O94" s="24"/>
      <c r="P94" s="24"/>
      <c r="Q94" s="24"/>
    </row>
    <row r="95" spans="2:17" ht="12.75">
      <c r="B95" s="23"/>
      <c r="C95" s="24"/>
      <c r="E95" s="23"/>
      <c r="G95" s="201"/>
      <c r="H95" s="201"/>
      <c r="J95" s="24"/>
      <c r="L95" s="24"/>
      <c r="M95" s="23"/>
      <c r="N95" s="24"/>
      <c r="O95" s="24"/>
      <c r="P95" s="24"/>
      <c r="Q95" s="24"/>
    </row>
    <row r="96" spans="2:17" ht="12.75">
      <c r="B96" s="23"/>
      <c r="C96" s="24"/>
      <c r="E96" s="23"/>
      <c r="G96" s="201"/>
      <c r="H96" s="201"/>
      <c r="J96" s="24"/>
      <c r="L96" s="24"/>
      <c r="M96" s="23"/>
      <c r="N96" s="24"/>
      <c r="O96" s="24"/>
      <c r="P96" s="24"/>
      <c r="Q96" s="24"/>
    </row>
    <row r="97" spans="2:17" ht="12.75">
      <c r="B97" s="23"/>
      <c r="C97" s="24"/>
      <c r="E97" s="23"/>
      <c r="G97" s="201"/>
      <c r="H97" s="201"/>
      <c r="J97" s="24"/>
      <c r="L97" s="24"/>
      <c r="M97" s="23"/>
      <c r="N97" s="24"/>
      <c r="O97" s="24"/>
      <c r="P97" s="24"/>
      <c r="Q97" s="24"/>
    </row>
    <row r="98" spans="2:17" ht="12.75">
      <c r="B98" s="23"/>
      <c r="C98" s="24"/>
      <c r="E98" s="23"/>
      <c r="G98" s="201"/>
      <c r="H98" s="201"/>
      <c r="J98" s="24"/>
      <c r="L98" s="24"/>
      <c r="M98" s="23"/>
      <c r="N98" s="24"/>
      <c r="O98" s="24"/>
      <c r="P98" s="24"/>
      <c r="Q98" s="24"/>
    </row>
    <row r="99" spans="2:17" ht="12.75">
      <c r="B99" s="23"/>
      <c r="C99" s="24"/>
      <c r="E99" s="23"/>
      <c r="G99" s="201"/>
      <c r="H99" s="201"/>
      <c r="J99" s="24"/>
      <c r="L99" s="24"/>
      <c r="M99" s="23"/>
      <c r="N99" s="24"/>
      <c r="O99" s="24"/>
      <c r="P99" s="24"/>
      <c r="Q99" s="24"/>
    </row>
    <row r="100" spans="2:17" ht="12.75">
      <c r="B100" s="23"/>
      <c r="C100" s="24"/>
      <c r="E100" s="23"/>
      <c r="G100" s="201"/>
      <c r="H100" s="201"/>
      <c r="J100" s="24"/>
      <c r="L100" s="24"/>
      <c r="M100" s="23"/>
      <c r="N100" s="24"/>
      <c r="O100" s="24"/>
      <c r="P100" s="24"/>
      <c r="Q100" s="24"/>
    </row>
    <row r="101" spans="2:17" ht="12.75">
      <c r="B101" s="23"/>
      <c r="C101" s="24"/>
      <c r="E101" s="23"/>
      <c r="G101" s="201"/>
      <c r="H101" s="201"/>
      <c r="J101" s="24"/>
      <c r="L101" s="24"/>
      <c r="M101" s="23"/>
      <c r="N101" s="24"/>
      <c r="O101" s="24"/>
      <c r="P101" s="24"/>
      <c r="Q101" s="24"/>
    </row>
    <row r="102" spans="2:17" ht="12.75">
      <c r="B102" s="23"/>
      <c r="C102" s="24"/>
      <c r="E102" s="23"/>
      <c r="G102" s="201"/>
      <c r="H102" s="201"/>
      <c r="J102" s="24"/>
      <c r="L102" s="24"/>
      <c r="M102" s="23"/>
      <c r="N102" s="24"/>
      <c r="O102" s="24"/>
      <c r="P102" s="24"/>
      <c r="Q102" s="24"/>
    </row>
    <row r="103" spans="2:17" ht="12.75">
      <c r="B103" s="23"/>
      <c r="C103" s="24"/>
      <c r="E103" s="23"/>
      <c r="G103" s="201"/>
      <c r="H103" s="201"/>
      <c r="J103" s="24"/>
      <c r="L103" s="24"/>
      <c r="M103" s="23"/>
      <c r="N103" s="24"/>
      <c r="O103" s="24"/>
      <c r="P103" s="24"/>
      <c r="Q103" s="24"/>
    </row>
    <row r="104" spans="2:17" ht="12.75">
      <c r="B104" s="23"/>
      <c r="C104" s="24"/>
      <c r="E104" s="23"/>
      <c r="G104" s="201"/>
      <c r="H104" s="201"/>
      <c r="J104" s="24"/>
      <c r="L104" s="24"/>
      <c r="M104" s="23"/>
      <c r="N104" s="24"/>
      <c r="O104" s="24"/>
      <c r="P104" s="24"/>
      <c r="Q104" s="24"/>
    </row>
    <row r="105" spans="2:17" ht="12.75">
      <c r="B105" s="23"/>
      <c r="C105" s="24"/>
      <c r="E105" s="23"/>
      <c r="G105" s="201"/>
      <c r="H105" s="201"/>
      <c r="J105" s="24"/>
      <c r="L105" s="24"/>
      <c r="M105" s="23"/>
      <c r="N105" s="24"/>
      <c r="O105" s="24"/>
      <c r="P105" s="24"/>
      <c r="Q105" s="24"/>
    </row>
    <row r="106" spans="2:17" ht="12.75">
      <c r="B106" s="23"/>
      <c r="C106" s="24"/>
      <c r="E106" s="23"/>
      <c r="G106" s="201"/>
      <c r="H106" s="201"/>
      <c r="J106" s="24"/>
      <c r="L106" s="24"/>
      <c r="M106" s="23"/>
      <c r="N106" s="24"/>
      <c r="O106" s="24"/>
      <c r="P106" s="24"/>
      <c r="Q106" s="24"/>
    </row>
    <row r="107" spans="2:17" ht="12.75">
      <c r="B107" s="23"/>
      <c r="C107" s="24"/>
      <c r="E107" s="23"/>
      <c r="G107" s="201"/>
      <c r="H107" s="201"/>
      <c r="J107" s="24"/>
      <c r="L107" s="24"/>
      <c r="M107" s="23"/>
      <c r="N107" s="24"/>
      <c r="O107" s="24"/>
      <c r="P107" s="24"/>
      <c r="Q107" s="24"/>
    </row>
    <row r="108" spans="2:17" ht="12.75">
      <c r="B108" s="23"/>
      <c r="C108" s="24"/>
      <c r="E108" s="23"/>
      <c r="G108" s="201"/>
      <c r="H108" s="201"/>
      <c r="J108" s="24"/>
      <c r="L108" s="24"/>
      <c r="M108" s="23"/>
      <c r="N108" s="24"/>
      <c r="O108" s="24"/>
      <c r="P108" s="24"/>
      <c r="Q108" s="24"/>
    </row>
    <row r="109" spans="2:17" ht="12.75">
      <c r="B109" s="23"/>
      <c r="C109" s="24"/>
      <c r="E109" s="23"/>
      <c r="G109" s="201"/>
      <c r="H109" s="201"/>
      <c r="J109" s="24"/>
      <c r="L109" s="24"/>
      <c r="M109" s="23"/>
      <c r="N109" s="24"/>
      <c r="O109" s="24"/>
      <c r="P109" s="24"/>
      <c r="Q109" s="24"/>
    </row>
    <row r="110" spans="2:17" ht="12.75">
      <c r="B110" s="23"/>
      <c r="C110" s="24"/>
      <c r="E110" s="23"/>
      <c r="G110" s="201"/>
      <c r="H110" s="201"/>
      <c r="J110" s="24"/>
      <c r="L110" s="24"/>
      <c r="M110" s="23"/>
      <c r="N110" s="24"/>
      <c r="O110" s="24"/>
      <c r="P110" s="24"/>
      <c r="Q110" s="24"/>
    </row>
    <row r="111" spans="2:17" ht="12.75">
      <c r="B111" s="23"/>
      <c r="C111" s="24"/>
      <c r="E111" s="23"/>
      <c r="G111" s="201"/>
      <c r="H111" s="201"/>
      <c r="J111" s="24"/>
      <c r="L111" s="24"/>
      <c r="M111" s="23"/>
      <c r="N111" s="24"/>
      <c r="O111" s="24"/>
      <c r="P111" s="24"/>
      <c r="Q111" s="24"/>
    </row>
    <row r="112" spans="2:17" ht="12.75">
      <c r="B112" s="23"/>
      <c r="C112" s="24"/>
      <c r="E112" s="23"/>
      <c r="G112" s="201"/>
      <c r="H112" s="201"/>
      <c r="J112" s="24"/>
      <c r="L112" s="24"/>
      <c r="M112" s="23"/>
      <c r="N112" s="24"/>
      <c r="O112" s="24"/>
      <c r="P112" s="24"/>
      <c r="Q112" s="24"/>
    </row>
    <row r="113" spans="2:17" ht="12.75">
      <c r="B113" s="23"/>
      <c r="C113" s="24"/>
      <c r="E113" s="23"/>
      <c r="G113" s="201"/>
      <c r="H113" s="201"/>
      <c r="J113" s="24"/>
      <c r="L113" s="24"/>
      <c r="M113" s="23"/>
      <c r="N113" s="24"/>
      <c r="O113" s="24"/>
      <c r="P113" s="24"/>
      <c r="Q113" s="24"/>
    </row>
    <row r="114" spans="2:17" ht="12.75">
      <c r="B114" s="23"/>
      <c r="C114" s="24"/>
      <c r="E114" s="23"/>
      <c r="G114" s="201"/>
      <c r="H114" s="201"/>
      <c r="J114" s="24"/>
      <c r="L114" s="24"/>
      <c r="M114" s="23"/>
      <c r="N114" s="24"/>
      <c r="O114" s="24"/>
      <c r="P114" s="24"/>
      <c r="Q114" s="24"/>
    </row>
    <row r="115" spans="2:17" ht="12.75">
      <c r="B115" s="23"/>
      <c r="C115" s="24"/>
      <c r="E115" s="23"/>
      <c r="G115" s="201"/>
      <c r="H115" s="201"/>
      <c r="J115" s="24"/>
      <c r="L115" s="24"/>
      <c r="M115" s="23"/>
      <c r="N115" s="24"/>
      <c r="O115" s="24"/>
      <c r="P115" s="24"/>
      <c r="Q115" s="24"/>
    </row>
    <row r="116" spans="2:17" ht="12.75">
      <c r="B116" s="23"/>
      <c r="C116" s="24"/>
      <c r="E116" s="23"/>
      <c r="G116" s="201"/>
      <c r="H116" s="201"/>
      <c r="J116" s="24"/>
      <c r="L116" s="24"/>
      <c r="M116" s="23"/>
      <c r="N116" s="24"/>
      <c r="O116" s="24"/>
      <c r="P116" s="24"/>
      <c r="Q116" s="24"/>
    </row>
    <row r="117" spans="2:17" ht="12.75">
      <c r="B117" s="23"/>
      <c r="C117" s="24"/>
      <c r="E117" s="23"/>
      <c r="G117" s="201"/>
      <c r="H117" s="201"/>
      <c r="J117" s="24"/>
      <c r="L117" s="24"/>
      <c r="M117" s="23"/>
      <c r="N117" s="24"/>
      <c r="O117" s="24"/>
      <c r="P117" s="24"/>
      <c r="Q117" s="24"/>
    </row>
    <row r="118" spans="2:17" ht="12.75">
      <c r="B118" s="23"/>
      <c r="C118" s="24"/>
      <c r="E118" s="23"/>
      <c r="G118" s="201"/>
      <c r="H118" s="201"/>
      <c r="J118" s="24"/>
      <c r="L118" s="24"/>
      <c r="M118" s="23"/>
      <c r="N118" s="24"/>
      <c r="O118" s="24"/>
      <c r="P118" s="24"/>
      <c r="Q118" s="24"/>
    </row>
    <row r="119" spans="2:17" ht="12.75">
      <c r="B119" s="23"/>
      <c r="C119" s="24"/>
      <c r="E119" s="23"/>
      <c r="G119" s="201"/>
      <c r="H119" s="201"/>
      <c r="J119" s="24"/>
      <c r="L119" s="24"/>
      <c r="M119" s="23"/>
      <c r="N119" s="24"/>
      <c r="O119" s="24"/>
      <c r="P119" s="24"/>
      <c r="Q119" s="24"/>
    </row>
    <row r="120" spans="2:17" ht="12.75">
      <c r="B120" s="23"/>
      <c r="C120" s="24"/>
      <c r="E120" s="23"/>
      <c r="G120" s="201"/>
      <c r="H120" s="201"/>
      <c r="J120" s="24"/>
      <c r="L120" s="24"/>
      <c r="M120" s="23"/>
      <c r="N120" s="24"/>
      <c r="O120" s="24"/>
      <c r="P120" s="24"/>
      <c r="Q120" s="24"/>
    </row>
    <row r="121" spans="2:17" ht="12.75">
      <c r="B121" s="23"/>
      <c r="C121" s="24"/>
      <c r="E121" s="23"/>
      <c r="G121" s="201"/>
      <c r="H121" s="201"/>
      <c r="J121" s="24"/>
      <c r="L121" s="24"/>
      <c r="M121" s="23"/>
      <c r="N121" s="24"/>
      <c r="O121" s="24"/>
      <c r="P121" s="24"/>
      <c r="Q121" s="24"/>
    </row>
    <row r="122" spans="2:17" ht="12.75">
      <c r="B122" s="23"/>
      <c r="C122" s="24"/>
      <c r="E122" s="23"/>
      <c r="G122" s="201"/>
      <c r="H122" s="201"/>
      <c r="J122" s="24"/>
      <c r="L122" s="24"/>
      <c r="M122" s="23"/>
      <c r="N122" s="24"/>
      <c r="O122" s="24"/>
      <c r="P122" s="24"/>
      <c r="Q122" s="24"/>
    </row>
    <row r="123" spans="2:17" ht="12.75">
      <c r="B123" s="23"/>
      <c r="C123" s="24"/>
      <c r="E123" s="23"/>
      <c r="G123" s="201"/>
      <c r="H123" s="201"/>
      <c r="J123" s="24"/>
      <c r="L123" s="24"/>
      <c r="M123" s="23"/>
      <c r="N123" s="24"/>
      <c r="O123" s="24"/>
      <c r="P123" s="24"/>
      <c r="Q123" s="24"/>
    </row>
    <row r="124" spans="2:17" ht="12.75">
      <c r="B124" s="23"/>
      <c r="C124" s="24"/>
      <c r="E124" s="23"/>
      <c r="G124" s="201"/>
      <c r="H124" s="201"/>
      <c r="J124" s="24"/>
      <c r="L124" s="24"/>
      <c r="M124" s="23"/>
      <c r="N124" s="24"/>
      <c r="O124" s="24"/>
      <c r="P124" s="24"/>
      <c r="Q124" s="24"/>
    </row>
    <row r="125" spans="2:17" ht="12.75">
      <c r="B125" s="23"/>
      <c r="C125" s="24"/>
      <c r="E125" s="23"/>
      <c r="G125" s="201"/>
      <c r="H125" s="201"/>
      <c r="J125" s="24"/>
      <c r="L125" s="24"/>
      <c r="M125" s="23"/>
      <c r="N125" s="24"/>
      <c r="O125" s="24"/>
      <c r="P125" s="24"/>
      <c r="Q125" s="24"/>
    </row>
    <row r="126" spans="2:17" ht="12.75">
      <c r="B126" s="23"/>
      <c r="C126" s="24"/>
      <c r="E126" s="23"/>
      <c r="G126" s="201"/>
      <c r="H126" s="201"/>
      <c r="J126" s="24"/>
      <c r="L126" s="24"/>
      <c r="M126" s="23"/>
      <c r="N126" s="24"/>
      <c r="O126" s="24"/>
      <c r="P126" s="24"/>
      <c r="Q126" s="24"/>
    </row>
    <row r="127" spans="2:17" ht="12.75">
      <c r="B127" s="23"/>
      <c r="C127" s="24"/>
      <c r="E127" s="23"/>
      <c r="G127" s="201"/>
      <c r="H127" s="201"/>
      <c r="J127" s="24"/>
      <c r="L127" s="24"/>
      <c r="M127" s="23"/>
      <c r="N127" s="24"/>
      <c r="O127" s="24"/>
      <c r="P127" s="24"/>
      <c r="Q127" s="24"/>
    </row>
    <row r="128" spans="2:17" ht="12.75">
      <c r="B128" s="23"/>
      <c r="C128" s="24"/>
      <c r="E128" s="23"/>
      <c r="G128" s="201"/>
      <c r="H128" s="201"/>
      <c r="J128" s="24"/>
      <c r="L128" s="24"/>
      <c r="M128" s="23"/>
      <c r="N128" s="24"/>
      <c r="O128" s="24"/>
      <c r="P128" s="24"/>
      <c r="Q128" s="24"/>
    </row>
    <row r="129" spans="2:17" ht="12.75">
      <c r="B129" s="23"/>
      <c r="C129" s="24"/>
      <c r="E129" s="23"/>
      <c r="G129" s="201"/>
      <c r="H129" s="201"/>
      <c r="J129" s="24"/>
      <c r="L129" s="24"/>
      <c r="M129" s="23"/>
      <c r="N129" s="24"/>
      <c r="O129" s="24"/>
      <c r="P129" s="24"/>
      <c r="Q129" s="24"/>
    </row>
    <row r="130" spans="2:17" ht="12.75">
      <c r="B130" s="23"/>
      <c r="C130" s="24"/>
      <c r="E130" s="23"/>
      <c r="G130" s="201"/>
      <c r="H130" s="201"/>
      <c r="J130" s="24"/>
      <c r="L130" s="24"/>
      <c r="M130" s="23"/>
      <c r="N130" s="24"/>
      <c r="O130" s="24"/>
      <c r="P130" s="24"/>
      <c r="Q130" s="24"/>
    </row>
    <row r="131" spans="2:17" ht="12.75">
      <c r="B131" s="23"/>
      <c r="C131" s="24"/>
      <c r="E131" s="23"/>
      <c r="G131" s="201"/>
      <c r="H131" s="201"/>
      <c r="J131" s="24"/>
      <c r="L131" s="24"/>
      <c r="M131" s="23"/>
      <c r="N131" s="24"/>
      <c r="O131" s="24"/>
      <c r="P131" s="24"/>
      <c r="Q131" s="24"/>
    </row>
    <row r="132" spans="2:17" ht="12.75">
      <c r="B132" s="23"/>
      <c r="C132" s="24"/>
      <c r="E132" s="23"/>
      <c r="G132" s="201"/>
      <c r="H132" s="201"/>
      <c r="J132" s="24"/>
      <c r="L132" s="24"/>
      <c r="M132" s="23"/>
      <c r="N132" s="24"/>
      <c r="O132" s="24"/>
      <c r="P132" s="24"/>
      <c r="Q132" s="24"/>
    </row>
    <row r="133" spans="2:17" ht="12.75">
      <c r="B133" s="23"/>
      <c r="C133" s="24"/>
      <c r="E133" s="23"/>
      <c r="G133" s="201"/>
      <c r="H133" s="201"/>
      <c r="J133" s="24"/>
      <c r="L133" s="24"/>
      <c r="M133" s="23"/>
      <c r="N133" s="24"/>
      <c r="O133" s="24"/>
      <c r="P133" s="24"/>
      <c r="Q133" s="24"/>
    </row>
    <row r="134" spans="2:17" ht="12.75">
      <c r="B134" s="23"/>
      <c r="C134" s="24"/>
      <c r="E134" s="23"/>
      <c r="G134" s="201"/>
      <c r="H134" s="201"/>
      <c r="J134" s="24"/>
      <c r="L134" s="24"/>
      <c r="M134" s="23"/>
      <c r="N134" s="24"/>
      <c r="O134" s="24"/>
      <c r="P134" s="24"/>
      <c r="Q134" s="24"/>
    </row>
    <row r="135" spans="2:17" ht="12.75">
      <c r="B135" s="23"/>
      <c r="C135" s="24"/>
      <c r="E135" s="23"/>
      <c r="G135" s="201"/>
      <c r="H135" s="201"/>
      <c r="J135" s="24"/>
      <c r="L135" s="24"/>
      <c r="M135" s="23"/>
      <c r="N135" s="24"/>
      <c r="O135" s="24"/>
      <c r="P135" s="24"/>
      <c r="Q135" s="24"/>
    </row>
    <row r="136" spans="2:17" ht="12.75">
      <c r="B136" s="23"/>
      <c r="C136" s="24"/>
      <c r="E136" s="23"/>
      <c r="G136" s="201"/>
      <c r="H136" s="201"/>
      <c r="J136" s="24"/>
      <c r="L136" s="24"/>
      <c r="M136" s="23"/>
      <c r="N136" s="24"/>
      <c r="O136" s="24"/>
      <c r="P136" s="24"/>
      <c r="Q136" s="24"/>
    </row>
    <row r="137" spans="2:17" ht="12.75">
      <c r="B137" s="23"/>
      <c r="C137" s="24"/>
      <c r="E137" s="23"/>
      <c r="G137" s="201"/>
      <c r="H137" s="201"/>
      <c r="J137" s="24"/>
      <c r="L137" s="24"/>
      <c r="M137" s="23"/>
      <c r="N137" s="24"/>
      <c r="O137" s="24"/>
      <c r="P137" s="24"/>
      <c r="Q137" s="24"/>
    </row>
    <row r="138" spans="2:17" ht="12.75">
      <c r="B138" s="23"/>
      <c r="C138" s="24"/>
      <c r="E138" s="23"/>
      <c r="G138" s="201"/>
      <c r="H138" s="201"/>
      <c r="J138" s="24"/>
      <c r="L138" s="24"/>
      <c r="M138" s="23"/>
      <c r="N138" s="24"/>
      <c r="O138" s="24"/>
      <c r="P138" s="24"/>
      <c r="Q138" s="24"/>
    </row>
    <row r="139" spans="2:17" ht="12.75">
      <c r="B139" s="23"/>
      <c r="C139" s="24"/>
      <c r="E139" s="23"/>
      <c r="G139" s="201"/>
      <c r="H139" s="201"/>
      <c r="J139" s="24"/>
      <c r="L139" s="24"/>
      <c r="M139" s="23"/>
      <c r="N139" s="24"/>
      <c r="O139" s="24"/>
      <c r="P139" s="24"/>
      <c r="Q139" s="24"/>
    </row>
    <row r="140" spans="2:17" ht="12.75">
      <c r="B140" s="23"/>
      <c r="C140" s="24"/>
      <c r="E140" s="23"/>
      <c r="G140" s="201"/>
      <c r="H140" s="201"/>
      <c r="J140" s="24"/>
      <c r="L140" s="24"/>
      <c r="M140" s="23"/>
      <c r="N140" s="24"/>
      <c r="O140" s="24"/>
      <c r="P140" s="24"/>
      <c r="Q140" s="24"/>
    </row>
    <row r="141" spans="2:17" ht="12.75">
      <c r="B141" s="23"/>
      <c r="C141" s="24"/>
      <c r="E141" s="23"/>
      <c r="G141" s="201"/>
      <c r="H141" s="201"/>
      <c r="J141" s="24"/>
      <c r="L141" s="24"/>
      <c r="M141" s="23"/>
      <c r="N141" s="24"/>
      <c r="O141" s="24"/>
      <c r="P141" s="24"/>
      <c r="Q141" s="24"/>
    </row>
    <row r="142" spans="2:17" ht="12.75">
      <c r="B142" s="23"/>
      <c r="C142" s="24"/>
      <c r="E142" s="23"/>
      <c r="G142" s="201"/>
      <c r="H142" s="201"/>
      <c r="J142" s="24"/>
      <c r="L142" s="24"/>
      <c r="M142" s="23"/>
      <c r="N142" s="24"/>
      <c r="O142" s="24"/>
      <c r="P142" s="24"/>
      <c r="Q142" s="24"/>
    </row>
    <row r="143" spans="2:17" ht="12.75">
      <c r="B143" s="23"/>
      <c r="C143" s="24"/>
      <c r="E143" s="23"/>
      <c r="G143" s="201"/>
      <c r="H143" s="201"/>
      <c r="J143" s="24"/>
      <c r="L143" s="24"/>
      <c r="M143" s="23"/>
      <c r="N143" s="24"/>
      <c r="O143" s="24"/>
      <c r="P143" s="24"/>
      <c r="Q143" s="24"/>
    </row>
    <row r="144" spans="2:17" ht="12.75">
      <c r="B144" s="23"/>
      <c r="C144" s="24"/>
      <c r="E144" s="23"/>
      <c r="G144" s="201"/>
      <c r="H144" s="201"/>
      <c r="J144" s="24"/>
      <c r="L144" s="24"/>
      <c r="M144" s="23"/>
      <c r="N144" s="24"/>
      <c r="O144" s="24"/>
      <c r="P144" s="24"/>
      <c r="Q144" s="24"/>
    </row>
    <row r="145" spans="2:17" ht="12.75">
      <c r="B145" s="23"/>
      <c r="C145" s="24"/>
      <c r="E145" s="23"/>
      <c r="G145" s="201"/>
      <c r="H145" s="201"/>
      <c r="J145" s="24"/>
      <c r="L145" s="24"/>
      <c r="M145" s="23"/>
      <c r="N145" s="24"/>
      <c r="O145" s="24"/>
      <c r="P145" s="24"/>
      <c r="Q145" s="24"/>
    </row>
    <row r="146" spans="2:17" ht="12.75">
      <c r="B146" s="23"/>
      <c r="C146" s="24"/>
      <c r="E146" s="23"/>
      <c r="G146" s="201"/>
      <c r="H146" s="201"/>
      <c r="J146" s="24"/>
      <c r="L146" s="24"/>
      <c r="M146" s="23"/>
      <c r="N146" s="24"/>
      <c r="O146" s="24"/>
      <c r="P146" s="24"/>
      <c r="Q146" s="24"/>
    </row>
    <row r="147" spans="2:17" ht="12.75">
      <c r="B147" s="23"/>
      <c r="C147" s="24"/>
      <c r="E147" s="23"/>
      <c r="G147" s="201"/>
      <c r="H147" s="201"/>
      <c r="J147" s="24"/>
      <c r="L147" s="24"/>
      <c r="M147" s="23"/>
      <c r="N147" s="24"/>
      <c r="O147" s="24"/>
      <c r="P147" s="24"/>
      <c r="Q147" s="24"/>
    </row>
    <row r="148" spans="2:17" ht="12.75">
      <c r="B148" s="23"/>
      <c r="C148" s="24"/>
      <c r="E148" s="23"/>
      <c r="G148" s="201"/>
      <c r="H148" s="201"/>
      <c r="J148" s="24"/>
      <c r="L148" s="24"/>
      <c r="M148" s="23"/>
      <c r="N148" s="24"/>
      <c r="O148" s="24"/>
      <c r="P148" s="24"/>
      <c r="Q148" s="24"/>
    </row>
    <row r="149" spans="2:17" ht="12.75">
      <c r="B149" s="23"/>
      <c r="C149" s="24"/>
      <c r="E149" s="23"/>
      <c r="G149" s="201"/>
      <c r="H149" s="201"/>
      <c r="J149" s="24"/>
      <c r="L149" s="24"/>
      <c r="M149" s="23"/>
      <c r="N149" s="24"/>
      <c r="O149" s="24"/>
      <c r="P149" s="24"/>
      <c r="Q149" s="24"/>
    </row>
    <row r="150" spans="2:17" ht="12.75">
      <c r="B150" s="23"/>
      <c r="C150" s="24"/>
      <c r="E150" s="23"/>
      <c r="G150" s="201"/>
      <c r="H150" s="201"/>
      <c r="J150" s="24"/>
      <c r="L150" s="24"/>
      <c r="M150" s="23"/>
      <c r="N150" s="24"/>
      <c r="O150" s="24"/>
      <c r="P150" s="24"/>
      <c r="Q150" s="24"/>
    </row>
    <row r="151" spans="2:17" ht="12.75">
      <c r="B151" s="23"/>
      <c r="C151" s="24"/>
      <c r="E151" s="23"/>
      <c r="G151" s="201"/>
      <c r="H151" s="201"/>
      <c r="J151" s="24"/>
      <c r="L151" s="24"/>
      <c r="M151" s="23"/>
      <c r="N151" s="24"/>
      <c r="O151" s="24"/>
      <c r="P151" s="24"/>
      <c r="Q151" s="24"/>
    </row>
    <row r="152" spans="2:17" ht="12.75">
      <c r="B152" s="23"/>
      <c r="C152" s="24"/>
      <c r="E152" s="23"/>
      <c r="G152" s="201"/>
      <c r="H152" s="201"/>
      <c r="J152" s="24"/>
      <c r="L152" s="24"/>
      <c r="M152" s="23"/>
      <c r="N152" s="24"/>
      <c r="O152" s="24"/>
      <c r="P152" s="24"/>
      <c r="Q152" s="24"/>
    </row>
    <row r="153" spans="2:17" ht="12.75">
      <c r="B153" s="23"/>
      <c r="C153" s="24"/>
      <c r="E153" s="23"/>
      <c r="G153" s="201"/>
      <c r="H153" s="201"/>
      <c r="J153" s="24"/>
      <c r="L153" s="24"/>
      <c r="M153" s="23"/>
      <c r="N153" s="24"/>
      <c r="O153" s="24"/>
      <c r="P153" s="24"/>
      <c r="Q153" s="24"/>
    </row>
    <row r="154" spans="2:17" ht="12.75">
      <c r="B154" s="23"/>
      <c r="C154" s="24"/>
      <c r="E154" s="23"/>
      <c r="G154" s="201"/>
      <c r="H154" s="201"/>
      <c r="J154" s="24"/>
      <c r="L154" s="24"/>
      <c r="M154" s="23"/>
      <c r="N154" s="24"/>
      <c r="O154" s="24"/>
      <c r="P154" s="24"/>
      <c r="Q154" s="24"/>
    </row>
    <row r="155" spans="2:17" ht="12.75">
      <c r="B155" s="23"/>
      <c r="C155" s="24"/>
      <c r="E155" s="23"/>
      <c r="G155" s="201"/>
      <c r="H155" s="201"/>
      <c r="J155" s="24"/>
      <c r="L155" s="24"/>
      <c r="M155" s="23"/>
      <c r="N155" s="24"/>
      <c r="O155" s="24"/>
      <c r="P155" s="24"/>
      <c r="Q155" s="24"/>
    </row>
    <row r="156" spans="2:17" ht="12.75">
      <c r="B156" s="23"/>
      <c r="C156" s="24"/>
      <c r="E156" s="23"/>
      <c r="G156" s="201"/>
      <c r="H156" s="201"/>
      <c r="J156" s="24"/>
      <c r="L156" s="24"/>
      <c r="M156" s="23"/>
      <c r="N156" s="24"/>
      <c r="O156" s="24"/>
      <c r="P156" s="24"/>
      <c r="Q156" s="24"/>
    </row>
    <row r="157" spans="2:17" ht="12.75">
      <c r="B157" s="23"/>
      <c r="C157" s="24"/>
      <c r="E157" s="23"/>
      <c r="G157" s="201"/>
      <c r="H157" s="201"/>
      <c r="J157" s="24"/>
      <c r="L157" s="24"/>
      <c r="M157" s="23"/>
      <c r="N157" s="24"/>
      <c r="O157" s="24"/>
      <c r="P157" s="24"/>
      <c r="Q157" s="24"/>
    </row>
    <row r="158" spans="2:17" ht="12.75">
      <c r="B158" s="23"/>
      <c r="C158" s="24"/>
      <c r="E158" s="23"/>
      <c r="G158" s="201"/>
      <c r="H158" s="201"/>
      <c r="J158" s="24"/>
      <c r="L158" s="24"/>
      <c r="M158" s="23"/>
      <c r="N158" s="24"/>
      <c r="O158" s="24"/>
      <c r="P158" s="24"/>
      <c r="Q158" s="24"/>
    </row>
    <row r="159" spans="2:17" ht="12.75">
      <c r="B159" s="23"/>
      <c r="C159" s="24"/>
      <c r="E159" s="23"/>
      <c r="G159" s="201"/>
      <c r="H159" s="201"/>
      <c r="J159" s="24"/>
      <c r="L159" s="24"/>
      <c r="M159" s="23"/>
      <c r="N159" s="24"/>
      <c r="O159" s="24"/>
      <c r="P159" s="24"/>
      <c r="Q159" s="24"/>
    </row>
    <row r="160" spans="2:17" ht="12.75">
      <c r="B160" s="23"/>
      <c r="C160" s="24"/>
      <c r="E160" s="23"/>
      <c r="G160" s="201"/>
      <c r="H160" s="201"/>
      <c r="J160" s="24"/>
      <c r="L160" s="24"/>
      <c r="M160" s="23"/>
      <c r="N160" s="24"/>
      <c r="O160" s="24"/>
      <c r="P160" s="24"/>
      <c r="Q160" s="24"/>
    </row>
    <row r="161" spans="2:17" ht="12.75">
      <c r="B161" s="23"/>
      <c r="C161" s="24"/>
      <c r="E161" s="23"/>
      <c r="G161" s="201"/>
      <c r="H161" s="201"/>
      <c r="J161" s="24"/>
      <c r="L161" s="24"/>
      <c r="M161" s="23"/>
      <c r="N161" s="24"/>
      <c r="O161" s="24"/>
      <c r="P161" s="24"/>
      <c r="Q161" s="24"/>
    </row>
    <row r="162" spans="2:17" ht="12.75">
      <c r="B162" s="23"/>
      <c r="C162" s="24"/>
      <c r="E162" s="23"/>
      <c r="G162" s="201"/>
      <c r="H162" s="201"/>
      <c r="J162" s="24"/>
      <c r="L162" s="24"/>
      <c r="M162" s="23"/>
      <c r="N162" s="24"/>
      <c r="O162" s="24"/>
      <c r="P162" s="24"/>
      <c r="Q162" s="24"/>
    </row>
    <row r="163" spans="2:17" ht="12.75">
      <c r="B163" s="23"/>
      <c r="C163" s="24"/>
      <c r="E163" s="23"/>
      <c r="G163" s="201"/>
      <c r="H163" s="201"/>
      <c r="J163" s="24"/>
      <c r="L163" s="24"/>
      <c r="M163" s="23"/>
      <c r="N163" s="24"/>
      <c r="O163" s="24"/>
      <c r="P163" s="24"/>
      <c r="Q163" s="24"/>
    </row>
    <row r="164" spans="2:17" ht="12.75">
      <c r="B164" s="23"/>
      <c r="C164" s="24"/>
      <c r="E164" s="23"/>
      <c r="G164" s="201"/>
      <c r="H164" s="201"/>
      <c r="J164" s="24"/>
      <c r="L164" s="24"/>
      <c r="M164" s="23"/>
      <c r="N164" s="24"/>
      <c r="O164" s="24"/>
      <c r="P164" s="24"/>
      <c r="Q164" s="24"/>
    </row>
    <row r="165" spans="2:17" ht="12.75">
      <c r="B165" s="23"/>
      <c r="C165" s="24"/>
      <c r="E165" s="23"/>
      <c r="G165" s="201"/>
      <c r="H165" s="201"/>
      <c r="J165" s="24"/>
      <c r="L165" s="24"/>
      <c r="M165" s="23"/>
      <c r="N165" s="24"/>
      <c r="O165" s="24"/>
      <c r="P165" s="24"/>
      <c r="Q165" s="24"/>
    </row>
    <row r="166" spans="2:17" ht="12.75">
      <c r="B166" s="23"/>
      <c r="C166" s="24"/>
      <c r="E166" s="23"/>
      <c r="G166" s="201"/>
      <c r="H166" s="201"/>
      <c r="J166" s="24"/>
      <c r="L166" s="24"/>
      <c r="M166" s="23"/>
      <c r="N166" s="24"/>
      <c r="O166" s="24"/>
      <c r="P166" s="24"/>
      <c r="Q166" s="24"/>
    </row>
    <row r="167" spans="2:17" ht="12.75">
      <c r="B167" s="23"/>
      <c r="C167" s="24"/>
      <c r="E167" s="23"/>
      <c r="G167" s="201"/>
      <c r="H167" s="201"/>
      <c r="J167" s="24"/>
      <c r="L167" s="24"/>
      <c r="M167" s="23"/>
      <c r="N167" s="24"/>
      <c r="O167" s="24"/>
      <c r="P167" s="24"/>
      <c r="Q167" s="24"/>
    </row>
    <row r="168" spans="2:17" ht="12.75">
      <c r="B168" s="23"/>
      <c r="C168" s="24"/>
      <c r="E168" s="23"/>
      <c r="G168" s="201"/>
      <c r="H168" s="201"/>
      <c r="J168" s="24"/>
      <c r="L168" s="24"/>
      <c r="M168" s="23"/>
      <c r="N168" s="24"/>
      <c r="O168" s="24"/>
      <c r="P168" s="24"/>
      <c r="Q168" s="24"/>
    </row>
    <row r="169" spans="2:17" ht="12.75">
      <c r="B169" s="23"/>
      <c r="C169" s="24"/>
      <c r="E169" s="23"/>
      <c r="G169" s="201"/>
      <c r="H169" s="201"/>
      <c r="J169" s="24"/>
      <c r="L169" s="24"/>
      <c r="M169" s="23"/>
      <c r="N169" s="24"/>
      <c r="O169" s="24"/>
      <c r="P169" s="24"/>
      <c r="Q169" s="24"/>
    </row>
    <row r="170" spans="2:17" ht="12.75">
      <c r="B170" s="23"/>
      <c r="C170" s="24"/>
      <c r="E170" s="23"/>
      <c r="G170" s="201"/>
      <c r="H170" s="201"/>
      <c r="J170" s="24"/>
      <c r="L170" s="24"/>
      <c r="M170" s="23"/>
      <c r="N170" s="24"/>
      <c r="O170" s="24"/>
      <c r="P170" s="24"/>
      <c r="Q170" s="24"/>
    </row>
    <row r="171" spans="2:17" ht="12.75">
      <c r="B171" s="23"/>
      <c r="C171" s="24"/>
      <c r="E171" s="23"/>
      <c r="G171" s="201"/>
      <c r="H171" s="201"/>
      <c r="J171" s="24"/>
      <c r="L171" s="24"/>
      <c r="M171" s="23"/>
      <c r="N171" s="24"/>
      <c r="O171" s="24"/>
      <c r="P171" s="24"/>
      <c r="Q171" s="24"/>
    </row>
    <row r="172" spans="2:17" ht="12.75">
      <c r="B172" s="23"/>
      <c r="C172" s="24"/>
      <c r="E172" s="23"/>
      <c r="G172" s="201"/>
      <c r="H172" s="201"/>
      <c r="J172" s="24"/>
      <c r="L172" s="24"/>
      <c r="M172" s="23"/>
      <c r="N172" s="24"/>
      <c r="O172" s="24"/>
      <c r="P172" s="24"/>
      <c r="Q172" s="24"/>
    </row>
    <row r="173" spans="2:17" ht="12.75">
      <c r="B173" s="23"/>
      <c r="C173" s="24"/>
      <c r="E173" s="23"/>
      <c r="G173" s="201"/>
      <c r="H173" s="201"/>
      <c r="J173" s="24"/>
      <c r="L173" s="24"/>
      <c r="M173" s="23"/>
      <c r="N173" s="24"/>
      <c r="O173" s="24"/>
      <c r="P173" s="24"/>
      <c r="Q173" s="24"/>
    </row>
    <row r="174" spans="2:17" ht="12.75">
      <c r="B174" s="23"/>
      <c r="C174" s="24"/>
      <c r="E174" s="23"/>
      <c r="G174" s="201"/>
      <c r="H174" s="201"/>
      <c r="J174" s="24"/>
      <c r="L174" s="24"/>
      <c r="M174" s="23"/>
      <c r="N174" s="24"/>
      <c r="O174" s="24"/>
      <c r="P174" s="24"/>
      <c r="Q174" s="24"/>
    </row>
    <row r="175" spans="2:17" ht="12.75">
      <c r="B175" s="23"/>
      <c r="C175" s="24"/>
      <c r="E175" s="23"/>
      <c r="G175" s="201"/>
      <c r="H175" s="201"/>
      <c r="J175" s="24"/>
      <c r="L175" s="24"/>
      <c r="M175" s="23"/>
      <c r="N175" s="24"/>
      <c r="O175" s="24"/>
      <c r="P175" s="24"/>
      <c r="Q175" s="24"/>
    </row>
    <row r="176" spans="2:17" ht="12.75">
      <c r="B176" s="23"/>
      <c r="C176" s="24"/>
      <c r="E176" s="23"/>
      <c r="G176" s="201"/>
      <c r="H176" s="201"/>
      <c r="J176" s="24"/>
      <c r="L176" s="24"/>
      <c r="M176" s="23"/>
      <c r="N176" s="24"/>
      <c r="O176" s="24"/>
      <c r="P176" s="24"/>
      <c r="Q176" s="24"/>
    </row>
    <row r="177" spans="2:17" ht="12.75">
      <c r="B177" s="23"/>
      <c r="C177" s="24"/>
      <c r="E177" s="23"/>
      <c r="G177" s="201"/>
      <c r="H177" s="201"/>
      <c r="J177" s="24"/>
      <c r="L177" s="24"/>
      <c r="M177" s="23"/>
      <c r="N177" s="24"/>
      <c r="O177" s="24"/>
      <c r="P177" s="24"/>
      <c r="Q177" s="24"/>
    </row>
    <row r="178" spans="2:17" ht="12.75">
      <c r="B178" s="23"/>
      <c r="C178" s="24"/>
      <c r="E178" s="23"/>
      <c r="G178" s="201"/>
      <c r="H178" s="201"/>
      <c r="J178" s="24"/>
      <c r="L178" s="24"/>
      <c r="M178" s="23"/>
      <c r="N178" s="24"/>
      <c r="O178" s="24"/>
      <c r="P178" s="24"/>
      <c r="Q178" s="24"/>
    </row>
    <row r="179" spans="2:17" ht="12.75">
      <c r="B179" s="23"/>
      <c r="C179" s="24"/>
      <c r="E179" s="23"/>
      <c r="G179" s="201"/>
      <c r="H179" s="201"/>
      <c r="J179" s="24"/>
      <c r="L179" s="24"/>
      <c r="M179" s="23"/>
      <c r="N179" s="24"/>
      <c r="O179" s="24"/>
      <c r="P179" s="24"/>
      <c r="Q179" s="24"/>
    </row>
    <row r="180" spans="2:17" ht="12.75">
      <c r="B180" s="23"/>
      <c r="C180" s="24"/>
      <c r="E180" s="23"/>
      <c r="G180" s="201"/>
      <c r="H180" s="201"/>
      <c r="J180" s="24"/>
      <c r="L180" s="24"/>
      <c r="M180" s="23"/>
      <c r="N180" s="24"/>
      <c r="O180" s="24"/>
      <c r="P180" s="24"/>
      <c r="Q180" s="24"/>
    </row>
    <row r="181" spans="2:17" ht="12.75">
      <c r="B181" s="23"/>
      <c r="C181" s="24"/>
      <c r="E181" s="23"/>
      <c r="G181" s="201"/>
      <c r="H181" s="201"/>
      <c r="J181" s="24"/>
      <c r="L181" s="24"/>
      <c r="M181" s="23"/>
      <c r="N181" s="24"/>
      <c r="O181" s="24"/>
      <c r="P181" s="24"/>
      <c r="Q181" s="24"/>
    </row>
    <row r="182" spans="2:17" ht="12.75">
      <c r="B182" s="23"/>
      <c r="C182" s="24"/>
      <c r="E182" s="23"/>
      <c r="G182" s="201"/>
      <c r="H182" s="201"/>
      <c r="J182" s="24"/>
      <c r="L182" s="24"/>
      <c r="M182" s="23"/>
      <c r="N182" s="24"/>
      <c r="O182" s="24"/>
      <c r="P182" s="24"/>
      <c r="Q182" s="24"/>
    </row>
    <row r="183" spans="2:17" ht="12.75">
      <c r="B183" s="23"/>
      <c r="C183" s="24"/>
      <c r="E183" s="23"/>
      <c r="G183" s="201"/>
      <c r="H183" s="201"/>
      <c r="J183" s="24"/>
      <c r="L183" s="24"/>
      <c r="M183" s="23"/>
      <c r="N183" s="24"/>
      <c r="O183" s="24"/>
      <c r="P183" s="24"/>
      <c r="Q183" s="24"/>
    </row>
    <row r="184" spans="2:17" ht="12.75">
      <c r="B184" s="23"/>
      <c r="C184" s="24"/>
      <c r="E184" s="23"/>
      <c r="G184" s="201"/>
      <c r="H184" s="201"/>
      <c r="J184" s="24"/>
      <c r="L184" s="24"/>
      <c r="M184" s="23"/>
      <c r="N184" s="24"/>
      <c r="O184" s="24"/>
      <c r="P184" s="24"/>
      <c r="Q184" s="24"/>
    </row>
    <row r="185" spans="2:17" ht="12.75">
      <c r="B185" s="23"/>
      <c r="C185" s="24"/>
      <c r="E185" s="23"/>
      <c r="G185" s="201"/>
      <c r="H185" s="201"/>
      <c r="J185" s="24"/>
      <c r="L185" s="24"/>
      <c r="M185" s="23"/>
      <c r="N185" s="24"/>
      <c r="O185" s="24"/>
      <c r="P185" s="24"/>
      <c r="Q185" s="24"/>
    </row>
    <row r="186" spans="2:17" ht="12.75">
      <c r="B186" s="23"/>
      <c r="C186" s="24"/>
      <c r="E186" s="23"/>
      <c r="G186" s="201"/>
      <c r="H186" s="201"/>
      <c r="J186" s="24"/>
      <c r="L186" s="24"/>
      <c r="M186" s="23"/>
      <c r="N186" s="24"/>
      <c r="O186" s="24"/>
      <c r="P186" s="24"/>
      <c r="Q186" s="24"/>
    </row>
    <row r="187" spans="2:17" ht="12.75">
      <c r="B187" s="23"/>
      <c r="C187" s="24"/>
      <c r="E187" s="23"/>
      <c r="G187" s="201"/>
      <c r="H187" s="201"/>
      <c r="J187" s="24"/>
      <c r="L187" s="24"/>
      <c r="M187" s="23"/>
      <c r="N187" s="24"/>
      <c r="O187" s="24"/>
      <c r="P187" s="24"/>
      <c r="Q187" s="24"/>
    </row>
    <row r="188" spans="2:17" ht="12.75">
      <c r="B188" s="23"/>
      <c r="C188" s="24"/>
      <c r="E188" s="23"/>
      <c r="G188" s="201"/>
      <c r="H188" s="201"/>
      <c r="J188" s="24"/>
      <c r="L188" s="24"/>
      <c r="M188" s="23"/>
      <c r="N188" s="24"/>
      <c r="O188" s="24"/>
      <c r="P188" s="24"/>
      <c r="Q188" s="24"/>
    </row>
    <row r="189" spans="2:17" ht="12.75">
      <c r="B189" s="23"/>
      <c r="C189" s="24"/>
      <c r="E189" s="23"/>
      <c r="G189" s="201"/>
      <c r="H189" s="201"/>
      <c r="J189" s="24"/>
      <c r="L189" s="24"/>
      <c r="M189" s="23"/>
      <c r="N189" s="24"/>
      <c r="O189" s="24"/>
      <c r="P189" s="24"/>
      <c r="Q189" s="24"/>
    </row>
    <row r="190" spans="2:17" ht="12.75">
      <c r="B190" s="23"/>
      <c r="C190" s="24"/>
      <c r="E190" s="23"/>
      <c r="G190" s="201"/>
      <c r="H190" s="201"/>
      <c r="J190" s="24"/>
      <c r="L190" s="24"/>
      <c r="M190" s="23"/>
      <c r="N190" s="24"/>
      <c r="O190" s="24"/>
      <c r="P190" s="24"/>
      <c r="Q190" s="24"/>
    </row>
    <row r="191" spans="2:17" ht="12.75">
      <c r="B191" s="23"/>
      <c r="C191" s="24"/>
      <c r="E191" s="23"/>
      <c r="G191" s="201"/>
      <c r="H191" s="201"/>
      <c r="J191" s="24"/>
      <c r="L191" s="24"/>
      <c r="M191" s="23"/>
      <c r="N191" s="24"/>
      <c r="O191" s="24"/>
      <c r="P191" s="24"/>
      <c r="Q191" s="24"/>
    </row>
    <row r="192" spans="2:17" ht="12.75">
      <c r="B192" s="23"/>
      <c r="C192" s="24"/>
      <c r="E192" s="23"/>
      <c r="G192" s="201"/>
      <c r="H192" s="201"/>
      <c r="J192" s="24"/>
      <c r="L192" s="24"/>
      <c r="M192" s="23"/>
      <c r="N192" s="24"/>
      <c r="O192" s="24"/>
      <c r="P192" s="24"/>
      <c r="Q192" s="24"/>
    </row>
    <row r="193" spans="2:17" ht="12.75">
      <c r="B193" s="23"/>
      <c r="C193" s="24"/>
      <c r="E193" s="23"/>
      <c r="G193" s="201"/>
      <c r="H193" s="201"/>
      <c r="J193" s="24"/>
      <c r="L193" s="24"/>
      <c r="M193" s="23"/>
      <c r="N193" s="24"/>
      <c r="O193" s="24"/>
      <c r="P193" s="24"/>
      <c r="Q193" s="24"/>
    </row>
    <row r="194" spans="2:17" ht="12.75">
      <c r="B194" s="23"/>
      <c r="C194" s="24"/>
      <c r="E194" s="23"/>
      <c r="G194" s="201"/>
      <c r="H194" s="201"/>
      <c r="J194" s="24"/>
      <c r="L194" s="24"/>
      <c r="M194" s="23"/>
      <c r="N194" s="24"/>
      <c r="O194" s="24"/>
      <c r="P194" s="24"/>
      <c r="Q194" s="24"/>
    </row>
    <row r="195" spans="2:17" ht="12.75">
      <c r="B195" s="23"/>
      <c r="C195" s="24"/>
      <c r="E195" s="23"/>
      <c r="G195" s="201"/>
      <c r="H195" s="201"/>
      <c r="J195" s="24"/>
      <c r="L195" s="24"/>
      <c r="M195" s="23"/>
      <c r="N195" s="24"/>
      <c r="O195" s="24"/>
      <c r="P195" s="24"/>
      <c r="Q195" s="24"/>
    </row>
    <row r="196" spans="2:17" ht="12.75">
      <c r="B196" s="23"/>
      <c r="C196" s="24"/>
      <c r="E196" s="23"/>
      <c r="G196" s="201"/>
      <c r="H196" s="201"/>
      <c r="J196" s="24"/>
      <c r="L196" s="24"/>
      <c r="M196" s="23"/>
      <c r="N196" s="24"/>
      <c r="O196" s="24"/>
      <c r="P196" s="24"/>
      <c r="Q196" s="24"/>
    </row>
    <row r="197" spans="2:17" ht="12.75">
      <c r="B197" s="23"/>
      <c r="C197" s="24"/>
      <c r="E197" s="23"/>
      <c r="G197" s="201"/>
      <c r="H197" s="201"/>
      <c r="J197" s="24"/>
      <c r="L197" s="24"/>
      <c r="M197" s="23"/>
      <c r="N197" s="24"/>
      <c r="O197" s="24"/>
      <c r="P197" s="24"/>
      <c r="Q197" s="24"/>
    </row>
    <row r="198" spans="2:17" ht="12.75">
      <c r="B198" s="23"/>
      <c r="C198" s="24"/>
      <c r="E198" s="23"/>
      <c r="G198" s="201"/>
      <c r="H198" s="201"/>
      <c r="J198" s="24"/>
      <c r="L198" s="24"/>
      <c r="M198" s="23"/>
      <c r="N198" s="24"/>
      <c r="O198" s="24"/>
      <c r="P198" s="24"/>
      <c r="Q198" s="24"/>
    </row>
    <row r="199" spans="2:17" ht="12.75">
      <c r="B199" s="23"/>
      <c r="C199" s="24"/>
      <c r="E199" s="23"/>
      <c r="G199" s="201"/>
      <c r="H199" s="201"/>
      <c r="J199" s="24"/>
      <c r="L199" s="24"/>
      <c r="M199" s="23"/>
      <c r="N199" s="24"/>
      <c r="O199" s="24"/>
      <c r="P199" s="24"/>
      <c r="Q199" s="24"/>
    </row>
    <row r="200" spans="2:17" ht="12.75">
      <c r="B200" s="23"/>
      <c r="C200" s="24"/>
      <c r="E200" s="23"/>
      <c r="G200" s="201"/>
      <c r="H200" s="201"/>
      <c r="J200" s="24"/>
      <c r="L200" s="24"/>
      <c r="M200" s="23"/>
      <c r="N200" s="24"/>
      <c r="O200" s="24"/>
      <c r="P200" s="24"/>
      <c r="Q200" s="24"/>
    </row>
    <row r="201" spans="2:17" ht="12.75">
      <c r="B201" s="23"/>
      <c r="C201" s="24"/>
      <c r="E201" s="23"/>
      <c r="G201" s="201"/>
      <c r="H201" s="201"/>
      <c r="J201" s="24"/>
      <c r="L201" s="24"/>
      <c r="M201" s="23"/>
      <c r="N201" s="24"/>
      <c r="O201" s="24"/>
      <c r="P201" s="24"/>
      <c r="Q201" s="24"/>
    </row>
    <row r="202" spans="2:17" ht="12.75">
      <c r="B202" s="23"/>
      <c r="C202" s="24"/>
      <c r="E202" s="23"/>
      <c r="G202" s="201"/>
      <c r="H202" s="201"/>
      <c r="J202" s="24"/>
      <c r="L202" s="24"/>
      <c r="M202" s="23"/>
      <c r="N202" s="24"/>
      <c r="O202" s="24"/>
      <c r="P202" s="24"/>
      <c r="Q202" s="24"/>
    </row>
    <row r="203" spans="2:17" ht="12.75">
      <c r="B203" s="23"/>
      <c r="C203" s="24"/>
      <c r="E203" s="23"/>
      <c r="G203" s="201"/>
      <c r="H203" s="201"/>
      <c r="J203" s="24"/>
      <c r="L203" s="24"/>
      <c r="M203" s="23"/>
      <c r="N203" s="24"/>
      <c r="O203" s="24"/>
      <c r="P203" s="24"/>
      <c r="Q203" s="24"/>
    </row>
    <row r="204" spans="2:17" ht="12.75">
      <c r="B204" s="23"/>
      <c r="C204" s="24"/>
      <c r="E204" s="23"/>
      <c r="G204" s="201"/>
      <c r="H204" s="201"/>
      <c r="J204" s="24"/>
      <c r="L204" s="24"/>
      <c r="M204" s="23"/>
      <c r="N204" s="24"/>
      <c r="O204" s="24"/>
      <c r="P204" s="24"/>
      <c r="Q204" s="24"/>
    </row>
    <row r="205" spans="2:17" ht="12.75">
      <c r="B205" s="23"/>
      <c r="C205" s="24"/>
      <c r="E205" s="23"/>
      <c r="G205" s="201"/>
      <c r="H205" s="201"/>
      <c r="J205" s="24"/>
      <c r="L205" s="24"/>
      <c r="M205" s="23"/>
      <c r="N205" s="24"/>
      <c r="O205" s="24"/>
      <c r="P205" s="24"/>
      <c r="Q205" s="24"/>
    </row>
    <row r="206" spans="2:17" ht="12.75">
      <c r="B206" s="23"/>
      <c r="C206" s="24"/>
      <c r="E206" s="23"/>
      <c r="G206" s="201"/>
      <c r="H206" s="201"/>
      <c r="J206" s="24"/>
      <c r="L206" s="24"/>
      <c r="M206" s="23"/>
      <c r="N206" s="24"/>
      <c r="O206" s="24"/>
      <c r="P206" s="24"/>
      <c r="Q206" s="24"/>
    </row>
    <row r="207" spans="2:17" ht="12.75">
      <c r="B207" s="23"/>
      <c r="C207" s="24"/>
      <c r="E207" s="23"/>
      <c r="G207" s="201"/>
      <c r="H207" s="201"/>
      <c r="J207" s="24"/>
      <c r="L207" s="24"/>
      <c r="M207" s="23"/>
      <c r="N207" s="24"/>
      <c r="O207" s="24"/>
      <c r="P207" s="24"/>
      <c r="Q207" s="24"/>
    </row>
    <row r="208" spans="2:17" ht="12.75">
      <c r="B208" s="23"/>
      <c r="C208" s="24"/>
      <c r="E208" s="23"/>
      <c r="G208" s="201"/>
      <c r="H208" s="201"/>
      <c r="J208" s="24"/>
      <c r="L208" s="24"/>
      <c r="M208" s="23"/>
      <c r="N208" s="24"/>
      <c r="O208" s="24"/>
      <c r="P208" s="24"/>
      <c r="Q208" s="24"/>
    </row>
    <row r="209" spans="2:17" ht="12.75">
      <c r="B209" s="23"/>
      <c r="C209" s="24"/>
      <c r="E209" s="23"/>
      <c r="G209" s="201"/>
      <c r="H209" s="201"/>
      <c r="J209" s="24"/>
      <c r="L209" s="24"/>
      <c r="M209" s="23"/>
      <c r="N209" s="24"/>
      <c r="O209" s="24"/>
      <c r="P209" s="24"/>
      <c r="Q209" s="24"/>
    </row>
    <row r="210" spans="2:17" ht="12.75">
      <c r="B210" s="23"/>
      <c r="C210" s="24"/>
      <c r="E210" s="23"/>
      <c r="G210" s="201"/>
      <c r="H210" s="201"/>
      <c r="J210" s="24"/>
      <c r="L210" s="24"/>
      <c r="M210" s="23"/>
      <c r="N210" s="24"/>
      <c r="O210" s="24"/>
      <c r="P210" s="24"/>
      <c r="Q210" s="24"/>
    </row>
    <row r="211" spans="2:17" ht="12.75">
      <c r="B211" s="23"/>
      <c r="C211" s="24"/>
      <c r="E211" s="23"/>
      <c r="G211" s="201"/>
      <c r="H211" s="201"/>
      <c r="J211" s="24"/>
      <c r="L211" s="24"/>
      <c r="M211" s="23"/>
      <c r="N211" s="24"/>
      <c r="O211" s="24"/>
      <c r="P211" s="24"/>
      <c r="Q211" s="24"/>
    </row>
    <row r="212" spans="2:17" ht="12.75">
      <c r="B212" s="23"/>
      <c r="C212" s="24"/>
      <c r="E212" s="23"/>
      <c r="G212" s="201"/>
      <c r="H212" s="201"/>
      <c r="J212" s="24"/>
      <c r="L212" s="24"/>
      <c r="M212" s="23"/>
      <c r="N212" s="24"/>
      <c r="O212" s="24"/>
      <c r="P212" s="24"/>
      <c r="Q212" s="24"/>
    </row>
    <row r="213" spans="2:17" ht="12.75">
      <c r="B213" s="23"/>
      <c r="C213" s="24"/>
      <c r="E213" s="23"/>
      <c r="G213" s="201"/>
      <c r="H213" s="201"/>
      <c r="J213" s="24"/>
      <c r="L213" s="24"/>
      <c r="M213" s="23"/>
      <c r="N213" s="24"/>
      <c r="O213" s="24"/>
      <c r="P213" s="24"/>
      <c r="Q213" s="24"/>
    </row>
    <row r="214" spans="2:17" ht="12.75">
      <c r="B214" s="23"/>
      <c r="C214" s="24"/>
      <c r="E214" s="23"/>
      <c r="G214" s="201"/>
      <c r="H214" s="201"/>
      <c r="J214" s="24"/>
      <c r="L214" s="24"/>
      <c r="M214" s="23"/>
      <c r="N214" s="24"/>
      <c r="O214" s="24"/>
      <c r="P214" s="24"/>
      <c r="Q214" s="24"/>
    </row>
    <row r="215" spans="2:17" ht="12.75">
      <c r="B215" s="23"/>
      <c r="C215" s="24"/>
      <c r="E215" s="23"/>
      <c r="G215" s="201"/>
      <c r="H215" s="201"/>
      <c r="J215" s="24"/>
      <c r="L215" s="24"/>
      <c r="M215" s="23"/>
      <c r="N215" s="24"/>
      <c r="O215" s="24"/>
      <c r="P215" s="24"/>
      <c r="Q215" s="24"/>
    </row>
    <row r="216" spans="2:17" ht="12.75">
      <c r="B216" s="23"/>
      <c r="C216" s="24"/>
      <c r="E216" s="23"/>
      <c r="G216" s="201"/>
      <c r="H216" s="201"/>
      <c r="J216" s="24"/>
      <c r="L216" s="24"/>
      <c r="M216" s="23"/>
      <c r="N216" s="24"/>
      <c r="O216" s="24"/>
      <c r="P216" s="24"/>
      <c r="Q216" s="24"/>
    </row>
    <row r="217" spans="2:17" ht="12.75">
      <c r="B217" s="23"/>
      <c r="C217" s="24"/>
      <c r="E217" s="23"/>
      <c r="G217" s="201"/>
      <c r="H217" s="201"/>
      <c r="J217" s="24"/>
      <c r="L217" s="24"/>
      <c r="M217" s="23"/>
      <c r="N217" s="24"/>
      <c r="O217" s="24"/>
      <c r="P217" s="24"/>
      <c r="Q217" s="24"/>
    </row>
    <row r="218" spans="2:17" ht="12.75">
      <c r="B218" s="23"/>
      <c r="C218" s="24"/>
      <c r="E218" s="23"/>
      <c r="G218" s="201"/>
      <c r="H218" s="201"/>
      <c r="J218" s="24"/>
      <c r="L218" s="24"/>
      <c r="M218" s="23"/>
      <c r="N218" s="24"/>
      <c r="O218" s="24"/>
      <c r="P218" s="24"/>
      <c r="Q218" s="24"/>
    </row>
    <row r="219" spans="2:17" ht="12.75">
      <c r="B219" s="23"/>
      <c r="C219" s="24"/>
      <c r="E219" s="23"/>
      <c r="G219" s="201"/>
      <c r="H219" s="201"/>
      <c r="J219" s="24"/>
      <c r="L219" s="24"/>
      <c r="M219" s="23"/>
      <c r="N219" s="24"/>
      <c r="O219" s="24"/>
      <c r="P219" s="24"/>
      <c r="Q219" s="24"/>
    </row>
    <row r="220" spans="2:17" ht="12.75">
      <c r="B220" s="23"/>
      <c r="C220" s="24"/>
      <c r="E220" s="23"/>
      <c r="G220" s="201"/>
      <c r="H220" s="201"/>
      <c r="J220" s="24"/>
      <c r="L220" s="24"/>
      <c r="M220" s="23"/>
      <c r="N220" s="24"/>
      <c r="O220" s="24"/>
      <c r="P220" s="24"/>
      <c r="Q220" s="24"/>
    </row>
    <row r="221" spans="2:17" ht="12.75">
      <c r="B221" s="23"/>
      <c r="C221" s="24"/>
      <c r="E221" s="23"/>
      <c r="G221" s="201"/>
      <c r="H221" s="201"/>
      <c r="J221" s="24"/>
      <c r="L221" s="24"/>
      <c r="M221" s="23"/>
      <c r="N221" s="24"/>
      <c r="O221" s="24"/>
      <c r="P221" s="24"/>
      <c r="Q221" s="24"/>
    </row>
    <row r="222" spans="2:17" ht="12.75">
      <c r="B222" s="23"/>
      <c r="C222" s="24"/>
      <c r="E222" s="23"/>
      <c r="G222" s="201"/>
      <c r="H222" s="201"/>
      <c r="J222" s="24"/>
      <c r="L222" s="24"/>
      <c r="M222" s="23"/>
      <c r="N222" s="24"/>
      <c r="O222" s="24"/>
      <c r="P222" s="24"/>
      <c r="Q222" s="24"/>
    </row>
    <row r="223" spans="2:17" ht="12.75">
      <c r="B223" s="23"/>
      <c r="C223" s="24"/>
      <c r="E223" s="23"/>
      <c r="G223" s="201"/>
      <c r="H223" s="201"/>
      <c r="J223" s="24"/>
      <c r="L223" s="24"/>
      <c r="M223" s="23"/>
      <c r="N223" s="24"/>
      <c r="O223" s="24"/>
      <c r="P223" s="24"/>
      <c r="Q223" s="24"/>
    </row>
    <row r="224" spans="2:17" ht="12.75">
      <c r="B224" s="23"/>
      <c r="C224" s="24"/>
      <c r="E224" s="23"/>
      <c r="G224" s="201"/>
      <c r="H224" s="201"/>
      <c r="J224" s="24"/>
      <c r="L224" s="24"/>
      <c r="M224" s="23"/>
      <c r="N224" s="24"/>
      <c r="O224" s="24"/>
      <c r="P224" s="24"/>
      <c r="Q224" s="24"/>
    </row>
    <row r="225" spans="2:17" ht="12.75">
      <c r="B225" s="23"/>
      <c r="C225" s="24"/>
      <c r="E225" s="23"/>
      <c r="G225" s="201"/>
      <c r="H225" s="201"/>
      <c r="J225" s="24"/>
      <c r="L225" s="24"/>
      <c r="M225" s="23"/>
      <c r="N225" s="24"/>
      <c r="O225" s="24"/>
      <c r="P225" s="24"/>
      <c r="Q225" s="24"/>
    </row>
    <row r="226" spans="2:17" ht="12.75">
      <c r="B226" s="23"/>
      <c r="C226" s="24"/>
      <c r="E226" s="23"/>
      <c r="G226" s="201"/>
      <c r="H226" s="201"/>
      <c r="J226" s="24"/>
      <c r="L226" s="24"/>
      <c r="M226" s="23"/>
      <c r="N226" s="24"/>
      <c r="O226" s="24"/>
      <c r="P226" s="24"/>
      <c r="Q226" s="24"/>
    </row>
    <row r="227" spans="2:17" ht="12.75">
      <c r="B227" s="23"/>
      <c r="C227" s="24"/>
      <c r="E227" s="23"/>
      <c r="G227" s="201"/>
      <c r="H227" s="201"/>
      <c r="J227" s="24"/>
      <c r="L227" s="24"/>
      <c r="M227" s="23"/>
      <c r="N227" s="24"/>
      <c r="O227" s="24"/>
      <c r="P227" s="24"/>
      <c r="Q227" s="24"/>
    </row>
    <row r="228" spans="2:17" ht="12.75">
      <c r="B228" s="23"/>
      <c r="C228" s="24"/>
      <c r="E228" s="23"/>
      <c r="G228" s="201"/>
      <c r="H228" s="201"/>
      <c r="J228" s="24"/>
      <c r="L228" s="24"/>
      <c r="M228" s="23"/>
      <c r="N228" s="24"/>
      <c r="O228" s="24"/>
      <c r="P228" s="24"/>
      <c r="Q228" s="24"/>
    </row>
    <row r="229" spans="2:17" ht="12.75">
      <c r="B229" s="23"/>
      <c r="C229" s="24"/>
      <c r="E229" s="23"/>
      <c r="G229" s="201"/>
      <c r="H229" s="201"/>
      <c r="J229" s="24"/>
      <c r="L229" s="24"/>
      <c r="M229" s="23"/>
      <c r="N229" s="24"/>
      <c r="O229" s="24"/>
      <c r="P229" s="24"/>
      <c r="Q229" s="24"/>
    </row>
    <row r="230" spans="2:17" ht="12.75">
      <c r="B230" s="23"/>
      <c r="C230" s="24"/>
      <c r="E230" s="23"/>
      <c r="G230" s="201"/>
      <c r="H230" s="201"/>
      <c r="J230" s="24"/>
      <c r="L230" s="24"/>
      <c r="M230" s="23"/>
      <c r="N230" s="24"/>
      <c r="O230" s="24"/>
      <c r="P230" s="24"/>
      <c r="Q230" s="24"/>
    </row>
    <row r="231" spans="2:17" ht="12.75">
      <c r="B231" s="23"/>
      <c r="C231" s="24"/>
      <c r="E231" s="23"/>
      <c r="G231" s="201"/>
      <c r="H231" s="201"/>
      <c r="J231" s="24"/>
      <c r="L231" s="24"/>
      <c r="M231" s="23"/>
      <c r="N231" s="24"/>
      <c r="O231" s="24"/>
      <c r="P231" s="24"/>
      <c r="Q231" s="24"/>
    </row>
    <row r="232" spans="2:17" ht="12.75">
      <c r="B232" s="23"/>
      <c r="C232" s="24"/>
      <c r="E232" s="23"/>
      <c r="G232" s="201"/>
      <c r="H232" s="201"/>
      <c r="J232" s="24"/>
      <c r="L232" s="24"/>
      <c r="M232" s="23"/>
      <c r="N232" s="24"/>
      <c r="O232" s="24"/>
      <c r="P232" s="24"/>
      <c r="Q232" s="24"/>
    </row>
    <row r="233" spans="2:17" ht="12.75">
      <c r="B233" s="23"/>
      <c r="C233" s="24"/>
      <c r="E233" s="23"/>
      <c r="G233" s="201"/>
      <c r="H233" s="201"/>
      <c r="J233" s="24"/>
      <c r="L233" s="24"/>
      <c r="M233" s="23"/>
      <c r="N233" s="24"/>
      <c r="O233" s="24"/>
      <c r="P233" s="24"/>
      <c r="Q233" s="24"/>
    </row>
    <row r="234" spans="2:17" ht="12.75">
      <c r="B234" s="23"/>
      <c r="C234" s="24"/>
      <c r="E234" s="23"/>
      <c r="G234" s="201"/>
      <c r="H234" s="201"/>
      <c r="J234" s="24"/>
      <c r="L234" s="24"/>
      <c r="M234" s="23"/>
      <c r="N234" s="24"/>
      <c r="O234" s="24"/>
      <c r="P234" s="24"/>
      <c r="Q234" s="24"/>
    </row>
    <row r="235" spans="2:17" ht="12.75">
      <c r="B235" s="23"/>
      <c r="C235" s="24"/>
      <c r="E235" s="23"/>
      <c r="G235" s="201"/>
      <c r="H235" s="201"/>
      <c r="J235" s="24"/>
      <c r="L235" s="24"/>
      <c r="M235" s="23"/>
      <c r="N235" s="24"/>
      <c r="O235" s="24"/>
      <c r="P235" s="24"/>
      <c r="Q235" s="24"/>
    </row>
    <row r="236" spans="2:17" ht="12.75">
      <c r="B236" s="23"/>
      <c r="C236" s="24"/>
      <c r="E236" s="23"/>
      <c r="G236" s="201"/>
      <c r="H236" s="201"/>
      <c r="J236" s="24"/>
      <c r="L236" s="24"/>
      <c r="M236" s="23"/>
      <c r="N236" s="24"/>
      <c r="O236" s="24"/>
      <c r="P236" s="24"/>
      <c r="Q236" s="24"/>
    </row>
    <row r="237" spans="2:17" ht="12.75">
      <c r="B237" s="23"/>
      <c r="C237" s="24"/>
      <c r="E237" s="23"/>
      <c r="G237" s="201"/>
      <c r="H237" s="201"/>
      <c r="J237" s="24"/>
      <c r="L237" s="24"/>
      <c r="M237" s="23"/>
      <c r="N237" s="24"/>
      <c r="O237" s="24"/>
      <c r="P237" s="24"/>
      <c r="Q237" s="24"/>
    </row>
    <row r="238" spans="2:17" ht="12.75">
      <c r="B238" s="23"/>
      <c r="C238" s="24"/>
      <c r="E238" s="23"/>
      <c r="G238" s="201"/>
      <c r="H238" s="201"/>
      <c r="J238" s="24"/>
      <c r="L238" s="24"/>
      <c r="M238" s="23"/>
      <c r="N238" s="24"/>
      <c r="O238" s="24"/>
      <c r="P238" s="24"/>
      <c r="Q238" s="24"/>
    </row>
    <row r="239" spans="2:17" ht="12.75">
      <c r="B239" s="23"/>
      <c r="C239" s="24"/>
      <c r="E239" s="23"/>
      <c r="G239" s="201"/>
      <c r="H239" s="201"/>
      <c r="J239" s="24"/>
      <c r="L239" s="24"/>
      <c r="M239" s="23"/>
      <c r="N239" s="24"/>
      <c r="O239" s="24"/>
      <c r="P239" s="24"/>
      <c r="Q239" s="24"/>
    </row>
    <row r="240" spans="2:17" ht="12.75">
      <c r="B240" s="23"/>
      <c r="C240" s="24"/>
      <c r="E240" s="23"/>
      <c r="G240" s="201"/>
      <c r="H240" s="201"/>
      <c r="J240" s="24"/>
      <c r="L240" s="24"/>
      <c r="M240" s="23"/>
      <c r="N240" s="24"/>
      <c r="O240" s="24"/>
      <c r="P240" s="24"/>
      <c r="Q240" s="24"/>
    </row>
    <row r="241" spans="2:17" ht="12.75">
      <c r="B241" s="23"/>
      <c r="C241" s="24"/>
      <c r="E241" s="23"/>
      <c r="G241" s="201"/>
      <c r="H241" s="201"/>
      <c r="J241" s="24"/>
      <c r="L241" s="24"/>
      <c r="M241" s="23"/>
      <c r="N241" s="24"/>
      <c r="O241" s="24"/>
      <c r="P241" s="24"/>
      <c r="Q241" s="24"/>
    </row>
    <row r="242" spans="2:17" ht="12.75">
      <c r="B242" s="23"/>
      <c r="C242" s="24"/>
      <c r="E242" s="23"/>
      <c r="G242" s="201"/>
      <c r="H242" s="201"/>
      <c r="J242" s="24"/>
      <c r="L242" s="24"/>
      <c r="M242" s="23"/>
      <c r="N242" s="24"/>
      <c r="O242" s="24"/>
      <c r="P242" s="24"/>
      <c r="Q242" s="24"/>
    </row>
    <row r="243" spans="2:17" ht="12.75">
      <c r="B243" s="23"/>
      <c r="C243" s="24"/>
      <c r="E243" s="23"/>
      <c r="G243" s="201"/>
      <c r="H243" s="201"/>
      <c r="J243" s="24"/>
      <c r="L243" s="24"/>
      <c r="M243" s="23"/>
      <c r="N243" s="24"/>
      <c r="O243" s="24"/>
      <c r="P243" s="24"/>
      <c r="Q243" s="24"/>
    </row>
    <row r="244" spans="2:17" ht="12.75">
      <c r="B244" s="23"/>
      <c r="C244" s="24"/>
      <c r="E244" s="23"/>
      <c r="G244" s="201"/>
      <c r="H244" s="201"/>
      <c r="J244" s="24"/>
      <c r="L244" s="24"/>
      <c r="M244" s="23"/>
      <c r="N244" s="24"/>
      <c r="O244" s="24"/>
      <c r="P244" s="24"/>
      <c r="Q244" s="24"/>
    </row>
    <row r="245" spans="2:17" ht="12.75">
      <c r="B245" s="23"/>
      <c r="C245" s="24"/>
      <c r="E245" s="23"/>
      <c r="G245" s="201"/>
      <c r="H245" s="201"/>
      <c r="J245" s="24"/>
      <c r="L245" s="24"/>
      <c r="M245" s="23"/>
      <c r="N245" s="24"/>
      <c r="O245" s="24"/>
      <c r="P245" s="24"/>
      <c r="Q245" s="24"/>
    </row>
    <row r="246" spans="2:17" ht="12.75">
      <c r="B246" s="23"/>
      <c r="C246" s="24"/>
      <c r="E246" s="23"/>
      <c r="G246" s="201"/>
      <c r="H246" s="201"/>
      <c r="J246" s="24"/>
      <c r="L246" s="24"/>
      <c r="M246" s="23"/>
      <c r="N246" s="24"/>
      <c r="O246" s="24"/>
      <c r="P246" s="24"/>
      <c r="Q246" s="24"/>
    </row>
    <row r="247" spans="2:17" ht="12.75">
      <c r="B247" s="23"/>
      <c r="C247" s="24"/>
      <c r="E247" s="23"/>
      <c r="G247" s="201"/>
      <c r="H247" s="201"/>
      <c r="J247" s="24"/>
      <c r="L247" s="24"/>
      <c r="M247" s="23"/>
      <c r="N247" s="24"/>
      <c r="O247" s="24"/>
      <c r="P247" s="24"/>
      <c r="Q247" s="24"/>
    </row>
    <row r="248" spans="2:17" ht="12.75">
      <c r="B248" s="23"/>
      <c r="C248" s="24"/>
      <c r="E248" s="23"/>
      <c r="G248" s="201"/>
      <c r="H248" s="201"/>
      <c r="J248" s="24"/>
      <c r="L248" s="24"/>
      <c r="M248" s="23"/>
      <c r="N248" s="24"/>
      <c r="O248" s="24"/>
      <c r="P248" s="24"/>
      <c r="Q248" s="24"/>
    </row>
    <row r="249" spans="2:17" ht="12.75">
      <c r="B249" s="23"/>
      <c r="C249" s="24"/>
      <c r="E249" s="23"/>
      <c r="G249" s="201"/>
      <c r="H249" s="201"/>
      <c r="J249" s="24"/>
      <c r="L249" s="24"/>
      <c r="M249" s="23"/>
      <c r="N249" s="24"/>
      <c r="O249" s="24"/>
      <c r="P249" s="24"/>
      <c r="Q249" s="24"/>
    </row>
    <row r="250" spans="2:17" ht="12.75">
      <c r="B250" s="23"/>
      <c r="C250" s="24"/>
      <c r="E250" s="23"/>
      <c r="G250" s="201"/>
      <c r="H250" s="201"/>
      <c r="J250" s="24"/>
      <c r="L250" s="24"/>
      <c r="M250" s="23"/>
      <c r="N250" s="24"/>
      <c r="O250" s="24"/>
      <c r="P250" s="24"/>
      <c r="Q250" s="24"/>
    </row>
    <row r="251" spans="2:17" ht="12.75">
      <c r="B251" s="23"/>
      <c r="C251" s="24"/>
      <c r="E251" s="23"/>
      <c r="G251" s="201"/>
      <c r="H251" s="201"/>
      <c r="J251" s="24"/>
      <c r="L251" s="24"/>
      <c r="M251" s="23"/>
      <c r="N251" s="24"/>
      <c r="O251" s="24"/>
      <c r="P251" s="24"/>
      <c r="Q251" s="24"/>
    </row>
    <row r="252" spans="2:17" ht="12.75">
      <c r="B252" s="23"/>
      <c r="C252" s="24"/>
      <c r="E252" s="23"/>
      <c r="G252" s="201"/>
      <c r="H252" s="201"/>
      <c r="J252" s="24"/>
      <c r="L252" s="24"/>
      <c r="M252" s="23"/>
      <c r="N252" s="24"/>
      <c r="O252" s="24"/>
      <c r="P252" s="24"/>
      <c r="Q252" s="24"/>
    </row>
    <row r="253" spans="2:17" ht="12.75">
      <c r="B253" s="23"/>
      <c r="C253" s="24"/>
      <c r="E253" s="23"/>
      <c r="G253" s="201"/>
      <c r="H253" s="201"/>
      <c r="J253" s="24"/>
      <c r="L253" s="24"/>
      <c r="M253" s="23"/>
      <c r="N253" s="24"/>
      <c r="O253" s="24"/>
      <c r="P253" s="24"/>
      <c r="Q253" s="24"/>
    </row>
    <row r="254" spans="2:17" ht="12.75">
      <c r="B254" s="23"/>
      <c r="C254" s="24"/>
      <c r="E254" s="23"/>
      <c r="G254" s="201"/>
      <c r="H254" s="201"/>
      <c r="J254" s="24"/>
      <c r="L254" s="24"/>
      <c r="M254" s="23"/>
      <c r="N254" s="24"/>
      <c r="O254" s="24"/>
      <c r="P254" s="24"/>
      <c r="Q254" s="24"/>
    </row>
    <row r="255" spans="2:17" ht="12.75">
      <c r="B255" s="23"/>
      <c r="C255" s="24"/>
      <c r="E255" s="23"/>
      <c r="G255" s="201"/>
      <c r="H255" s="201"/>
      <c r="J255" s="24"/>
      <c r="L255" s="24"/>
      <c r="M255" s="23"/>
      <c r="N255" s="24"/>
      <c r="O255" s="24"/>
      <c r="P255" s="24"/>
      <c r="Q255" s="24"/>
    </row>
    <row r="256" spans="2:17" ht="12.75">
      <c r="B256" s="23"/>
      <c r="C256" s="24"/>
      <c r="E256" s="23"/>
      <c r="G256" s="201"/>
      <c r="H256" s="201"/>
      <c r="J256" s="24"/>
      <c r="L256" s="24"/>
      <c r="M256" s="23"/>
      <c r="N256" s="24"/>
      <c r="O256" s="24"/>
      <c r="P256" s="24"/>
      <c r="Q256" s="24"/>
    </row>
    <row r="257" spans="2:17" ht="12.75">
      <c r="B257" s="23"/>
      <c r="C257" s="24"/>
      <c r="E257" s="23"/>
      <c r="G257" s="201"/>
      <c r="H257" s="201"/>
      <c r="J257" s="24"/>
      <c r="L257" s="24"/>
      <c r="M257" s="23"/>
      <c r="N257" s="24"/>
      <c r="O257" s="24"/>
      <c r="P257" s="24"/>
      <c r="Q257" s="24"/>
    </row>
    <row r="258" spans="2:17" ht="12.75">
      <c r="B258" s="23"/>
      <c r="C258" s="24"/>
      <c r="E258" s="23"/>
      <c r="G258" s="201"/>
      <c r="H258" s="201"/>
      <c r="J258" s="24"/>
      <c r="L258" s="24"/>
      <c r="M258" s="23"/>
      <c r="N258" s="24"/>
      <c r="O258" s="24"/>
      <c r="P258" s="24"/>
      <c r="Q258" s="24"/>
    </row>
    <row r="259" spans="2:17" ht="12.75">
      <c r="B259" s="23"/>
      <c r="C259" s="24"/>
      <c r="E259" s="23"/>
      <c r="G259" s="201"/>
      <c r="H259" s="201"/>
      <c r="J259" s="24"/>
      <c r="L259" s="24"/>
      <c r="M259" s="23"/>
      <c r="N259" s="24"/>
      <c r="O259" s="24"/>
      <c r="P259" s="24"/>
      <c r="Q259" s="24"/>
    </row>
    <row r="260" spans="2:17" ht="12.75">
      <c r="B260" s="23"/>
      <c r="C260" s="24"/>
      <c r="E260" s="23"/>
      <c r="G260" s="201"/>
      <c r="H260" s="201"/>
      <c r="J260" s="24"/>
      <c r="L260" s="24"/>
      <c r="M260" s="23"/>
      <c r="N260" s="24"/>
      <c r="O260" s="24"/>
      <c r="P260" s="24"/>
      <c r="Q260" s="24"/>
    </row>
    <row r="261" spans="2:17" ht="12.75">
      <c r="B261" s="23"/>
      <c r="C261" s="24"/>
      <c r="E261" s="23"/>
      <c r="G261" s="201"/>
      <c r="H261" s="201"/>
      <c r="J261" s="24"/>
      <c r="L261" s="24"/>
      <c r="M261" s="23"/>
      <c r="N261" s="24"/>
      <c r="O261" s="24"/>
      <c r="P261" s="24"/>
      <c r="Q261" s="24"/>
    </row>
    <row r="262" spans="2:17" ht="12.75">
      <c r="B262" s="23"/>
      <c r="C262" s="24"/>
      <c r="E262" s="23"/>
      <c r="G262" s="201"/>
      <c r="H262" s="201"/>
      <c r="J262" s="24"/>
      <c r="L262" s="24"/>
      <c r="M262" s="23"/>
      <c r="N262" s="24"/>
      <c r="O262" s="24"/>
      <c r="P262" s="24"/>
      <c r="Q262" s="24"/>
    </row>
    <row r="263" spans="2:17" ht="12.75">
      <c r="B263" s="23"/>
      <c r="C263" s="24"/>
      <c r="E263" s="23"/>
      <c r="G263" s="201"/>
      <c r="H263" s="201"/>
      <c r="J263" s="24"/>
      <c r="L263" s="24"/>
      <c r="M263" s="23"/>
      <c r="N263" s="24"/>
      <c r="O263" s="24"/>
      <c r="P263" s="24"/>
      <c r="Q263" s="24"/>
    </row>
    <row r="264" spans="2:17" ht="12.75">
      <c r="B264" s="23"/>
      <c r="C264" s="24"/>
      <c r="E264" s="23"/>
      <c r="G264" s="201"/>
      <c r="H264" s="201"/>
      <c r="J264" s="24"/>
      <c r="L264" s="24"/>
      <c r="M264" s="23"/>
      <c r="N264" s="24"/>
      <c r="O264" s="24"/>
      <c r="P264" s="24"/>
      <c r="Q264" s="24"/>
    </row>
    <row r="265" spans="2:17" ht="12.75">
      <c r="B265" s="23"/>
      <c r="C265" s="24"/>
      <c r="E265" s="23"/>
      <c r="G265" s="201"/>
      <c r="H265" s="201"/>
      <c r="J265" s="24"/>
      <c r="L265" s="24"/>
      <c r="M265" s="23"/>
      <c r="N265" s="24"/>
      <c r="O265" s="24"/>
      <c r="P265" s="24"/>
      <c r="Q265" s="24"/>
    </row>
    <row r="266" spans="2:17" ht="12.75">
      <c r="B266" s="23"/>
      <c r="C266" s="24"/>
      <c r="E266" s="23"/>
      <c r="G266" s="201"/>
      <c r="H266" s="201"/>
      <c r="J266" s="24"/>
      <c r="L266" s="24"/>
      <c r="M266" s="23"/>
      <c r="N266" s="24"/>
      <c r="O266" s="24"/>
      <c r="P266" s="24"/>
      <c r="Q266" s="24"/>
    </row>
    <row r="267" spans="2:17" ht="12.75">
      <c r="B267" s="23"/>
      <c r="C267" s="24"/>
      <c r="E267" s="23"/>
      <c r="G267" s="201"/>
      <c r="H267" s="201"/>
      <c r="J267" s="24"/>
      <c r="L267" s="24"/>
      <c r="M267" s="23"/>
      <c r="N267" s="24"/>
      <c r="O267" s="24"/>
      <c r="P267" s="24"/>
      <c r="Q267" s="24"/>
    </row>
    <row r="268" spans="2:17" ht="12.75">
      <c r="B268" s="23"/>
      <c r="C268" s="24"/>
      <c r="E268" s="23"/>
      <c r="G268" s="201"/>
      <c r="H268" s="201"/>
      <c r="J268" s="24"/>
      <c r="L268" s="24"/>
      <c r="M268" s="23"/>
      <c r="N268" s="24"/>
      <c r="O268" s="24"/>
      <c r="P268" s="24"/>
      <c r="Q268" s="24"/>
    </row>
    <row r="269" spans="2:17" ht="12.75">
      <c r="B269" s="23"/>
      <c r="C269" s="24"/>
      <c r="E269" s="23"/>
      <c r="G269" s="201"/>
      <c r="H269" s="201"/>
      <c r="J269" s="24"/>
      <c r="L269" s="24"/>
      <c r="M269" s="23"/>
      <c r="N269" s="24"/>
      <c r="O269" s="24"/>
      <c r="P269" s="24"/>
      <c r="Q269" s="24"/>
    </row>
    <row r="270" spans="2:17" ht="12.75">
      <c r="B270" s="23"/>
      <c r="C270" s="24"/>
      <c r="E270" s="23"/>
      <c r="G270" s="201"/>
      <c r="H270" s="201"/>
      <c r="J270" s="24"/>
      <c r="L270" s="24"/>
      <c r="M270" s="23"/>
      <c r="N270" s="24"/>
      <c r="O270" s="24"/>
      <c r="P270" s="24"/>
      <c r="Q270" s="24"/>
    </row>
    <row r="271" spans="2:17" ht="12.75">
      <c r="B271" s="23"/>
      <c r="C271" s="24"/>
      <c r="E271" s="23"/>
      <c r="G271" s="201"/>
      <c r="H271" s="201"/>
      <c r="J271" s="24"/>
      <c r="L271" s="24"/>
      <c r="M271" s="23"/>
      <c r="N271" s="24"/>
      <c r="O271" s="24"/>
      <c r="P271" s="24"/>
      <c r="Q271" s="24"/>
    </row>
    <row r="272" spans="2:17" ht="12.75">
      <c r="B272" s="23"/>
      <c r="C272" s="24"/>
      <c r="E272" s="23"/>
      <c r="G272" s="201"/>
      <c r="H272" s="201"/>
      <c r="J272" s="24"/>
      <c r="L272" s="24"/>
      <c r="M272" s="23"/>
      <c r="N272" s="24"/>
      <c r="O272" s="24"/>
      <c r="P272" s="24"/>
      <c r="Q272" s="24"/>
    </row>
    <row r="273" spans="2:17" ht="12.75">
      <c r="B273" s="23"/>
      <c r="C273" s="24"/>
      <c r="E273" s="23"/>
      <c r="G273" s="201"/>
      <c r="H273" s="201"/>
      <c r="J273" s="24"/>
      <c r="L273" s="24"/>
      <c r="M273" s="23"/>
      <c r="N273" s="24"/>
      <c r="O273" s="24"/>
      <c r="P273" s="24"/>
      <c r="Q273" s="24"/>
    </row>
    <row r="274" spans="2:17" ht="12.75">
      <c r="B274" s="23"/>
      <c r="C274" s="24"/>
      <c r="E274" s="23"/>
      <c r="G274" s="201"/>
      <c r="H274" s="201"/>
      <c r="J274" s="24"/>
      <c r="L274" s="24"/>
      <c r="M274" s="23"/>
      <c r="N274" s="24"/>
      <c r="O274" s="24"/>
      <c r="P274" s="24"/>
      <c r="Q274" s="24"/>
    </row>
    <row r="275" spans="2:17" ht="12.75">
      <c r="B275" s="23"/>
      <c r="C275" s="24"/>
      <c r="E275" s="23"/>
      <c r="G275" s="201"/>
      <c r="H275" s="201"/>
      <c r="J275" s="24"/>
      <c r="L275" s="24"/>
      <c r="M275" s="23"/>
      <c r="N275" s="24"/>
      <c r="O275" s="24"/>
      <c r="P275" s="24"/>
      <c r="Q275" s="24"/>
    </row>
    <row r="276" spans="2:17" ht="12.75">
      <c r="B276" s="23"/>
      <c r="C276" s="24"/>
      <c r="E276" s="23"/>
      <c r="G276" s="201"/>
      <c r="H276" s="201"/>
      <c r="J276" s="24"/>
      <c r="L276" s="24"/>
      <c r="M276" s="23"/>
      <c r="N276" s="24"/>
      <c r="O276" s="24"/>
      <c r="P276" s="24"/>
      <c r="Q276" s="24"/>
    </row>
    <row r="277" spans="2:17" ht="12.75">
      <c r="B277" s="23"/>
      <c r="C277" s="24"/>
      <c r="E277" s="23"/>
      <c r="G277" s="201"/>
      <c r="H277" s="201"/>
      <c r="J277" s="24"/>
      <c r="L277" s="24"/>
      <c r="M277" s="23"/>
      <c r="N277" s="24"/>
      <c r="O277" s="24"/>
      <c r="P277" s="24"/>
      <c r="Q277" s="24"/>
    </row>
    <row r="278" spans="2:17" ht="12.75">
      <c r="B278" s="23"/>
      <c r="C278" s="24"/>
      <c r="E278" s="23"/>
      <c r="G278" s="201"/>
      <c r="H278" s="201"/>
      <c r="J278" s="24"/>
      <c r="L278" s="24"/>
      <c r="M278" s="23"/>
      <c r="N278" s="24"/>
      <c r="O278" s="24"/>
      <c r="P278" s="24"/>
      <c r="Q278" s="24"/>
    </row>
    <row r="279" spans="2:17" ht="12.75">
      <c r="B279" s="23"/>
      <c r="C279" s="24"/>
      <c r="E279" s="23"/>
      <c r="G279" s="201"/>
      <c r="H279" s="201"/>
      <c r="J279" s="24"/>
      <c r="L279" s="24"/>
      <c r="M279" s="23"/>
      <c r="N279" s="24"/>
      <c r="O279" s="24"/>
      <c r="P279" s="24"/>
      <c r="Q279" s="24"/>
    </row>
    <row r="280" spans="2:17" ht="12.75">
      <c r="B280" s="23"/>
      <c r="C280" s="24"/>
      <c r="E280" s="23"/>
      <c r="G280" s="201"/>
      <c r="H280" s="201"/>
      <c r="J280" s="24"/>
      <c r="L280" s="24"/>
      <c r="M280" s="23"/>
      <c r="N280" s="24"/>
      <c r="O280" s="24"/>
      <c r="P280" s="24"/>
      <c r="Q280" s="24"/>
    </row>
    <row r="281" spans="2:17" ht="12.75">
      <c r="B281" s="23"/>
      <c r="C281" s="24"/>
      <c r="E281" s="23"/>
      <c r="G281" s="201"/>
      <c r="H281" s="201"/>
      <c r="J281" s="24"/>
      <c r="L281" s="24"/>
      <c r="M281" s="23"/>
      <c r="N281" s="24"/>
      <c r="O281" s="24"/>
      <c r="P281" s="24"/>
      <c r="Q281" s="24"/>
    </row>
    <row r="282" spans="2:17" ht="12.75">
      <c r="B282" s="23"/>
      <c r="C282" s="24"/>
      <c r="E282" s="23"/>
      <c r="G282" s="201"/>
      <c r="H282" s="201"/>
      <c r="J282" s="24"/>
      <c r="L282" s="24"/>
      <c r="M282" s="23"/>
      <c r="N282" s="24"/>
      <c r="O282" s="24"/>
      <c r="P282" s="24"/>
      <c r="Q282" s="24"/>
    </row>
    <row r="283" spans="2:17" ht="12.75">
      <c r="B283" s="23"/>
      <c r="C283" s="24"/>
      <c r="E283" s="23"/>
      <c r="G283" s="201"/>
      <c r="H283" s="201"/>
      <c r="J283" s="24"/>
      <c r="L283" s="24"/>
      <c r="M283" s="23"/>
      <c r="N283" s="24"/>
      <c r="O283" s="24"/>
      <c r="P283" s="24"/>
      <c r="Q283" s="24"/>
    </row>
    <row r="284" spans="2:17" ht="12.75">
      <c r="B284" s="23"/>
      <c r="C284" s="24"/>
      <c r="E284" s="23"/>
      <c r="G284" s="201"/>
      <c r="H284" s="201"/>
      <c r="J284" s="24"/>
      <c r="L284" s="24"/>
      <c r="M284" s="23"/>
      <c r="N284" s="24"/>
      <c r="O284" s="24"/>
      <c r="P284" s="24"/>
      <c r="Q284" s="24"/>
    </row>
    <row r="285" spans="2:17" ht="12.75">
      <c r="B285" s="23"/>
      <c r="C285" s="24"/>
      <c r="E285" s="23"/>
      <c r="G285" s="201"/>
      <c r="H285" s="201"/>
      <c r="J285" s="24"/>
      <c r="L285" s="24"/>
      <c r="M285" s="23"/>
      <c r="N285" s="24"/>
      <c r="O285" s="24"/>
      <c r="P285" s="24"/>
      <c r="Q285" s="24"/>
    </row>
    <row r="286" spans="2:17" ht="12.75">
      <c r="B286" s="23"/>
      <c r="C286" s="24"/>
      <c r="E286" s="23"/>
      <c r="G286" s="201"/>
      <c r="H286" s="201"/>
      <c r="J286" s="24"/>
      <c r="L286" s="24"/>
      <c r="M286" s="23"/>
      <c r="N286" s="24"/>
      <c r="O286" s="24"/>
      <c r="P286" s="24"/>
      <c r="Q286" s="24"/>
    </row>
    <row r="287" spans="2:17" ht="12.75">
      <c r="B287" s="23"/>
      <c r="C287" s="24"/>
      <c r="E287" s="23"/>
      <c r="G287" s="201"/>
      <c r="H287" s="201"/>
      <c r="J287" s="24"/>
      <c r="L287" s="24"/>
      <c r="M287" s="23"/>
      <c r="N287" s="24"/>
      <c r="O287" s="24"/>
      <c r="P287" s="24"/>
      <c r="Q287" s="24"/>
    </row>
    <row r="288" spans="2:17" ht="12.75">
      <c r="B288" s="23"/>
      <c r="C288" s="24"/>
      <c r="E288" s="23"/>
      <c r="G288" s="201"/>
      <c r="H288" s="201"/>
      <c r="J288" s="24"/>
      <c r="L288" s="24"/>
      <c r="M288" s="23"/>
      <c r="N288" s="24"/>
      <c r="O288" s="24"/>
      <c r="P288" s="24"/>
      <c r="Q288" s="24"/>
    </row>
    <row r="289" spans="2:17" ht="12.75">
      <c r="B289" s="23"/>
      <c r="C289" s="24"/>
      <c r="E289" s="23"/>
      <c r="G289" s="201"/>
      <c r="H289" s="201"/>
      <c r="J289" s="24"/>
      <c r="L289" s="24"/>
      <c r="M289" s="23"/>
      <c r="N289" s="24"/>
      <c r="O289" s="24"/>
      <c r="P289" s="24"/>
      <c r="Q289" s="24"/>
    </row>
    <row r="290" spans="2:17" ht="12.75">
      <c r="B290" s="23"/>
      <c r="C290" s="24"/>
      <c r="E290" s="23"/>
      <c r="G290" s="201"/>
      <c r="H290" s="201"/>
      <c r="J290" s="24"/>
      <c r="L290" s="24"/>
      <c r="M290" s="23"/>
      <c r="N290" s="24"/>
      <c r="O290" s="24"/>
      <c r="P290" s="24"/>
      <c r="Q290" s="24"/>
    </row>
    <row r="291" spans="2:17" ht="12.75">
      <c r="B291" s="23"/>
      <c r="C291" s="24"/>
      <c r="E291" s="23"/>
      <c r="G291" s="201"/>
      <c r="H291" s="201"/>
      <c r="J291" s="24"/>
      <c r="L291" s="24"/>
      <c r="M291" s="23"/>
      <c r="N291" s="24"/>
      <c r="O291" s="24"/>
      <c r="P291" s="24"/>
      <c r="Q291" s="24"/>
    </row>
    <row r="292" spans="2:17" ht="12.75">
      <c r="B292" s="23"/>
      <c r="C292" s="24"/>
      <c r="E292" s="23"/>
      <c r="G292" s="201"/>
      <c r="H292" s="201"/>
      <c r="J292" s="24"/>
      <c r="L292" s="24"/>
      <c r="M292" s="23"/>
      <c r="N292" s="24"/>
      <c r="O292" s="24"/>
      <c r="P292" s="24"/>
      <c r="Q292" s="24"/>
    </row>
    <row r="293" spans="2:17" ht="12.75">
      <c r="B293" s="23"/>
      <c r="C293" s="24"/>
      <c r="E293" s="23"/>
      <c r="G293" s="201"/>
      <c r="H293" s="201"/>
      <c r="J293" s="24"/>
      <c r="L293" s="24"/>
      <c r="M293" s="23"/>
      <c r="N293" s="24"/>
      <c r="O293" s="24"/>
      <c r="P293" s="24"/>
      <c r="Q293" s="24"/>
    </row>
    <row r="294" spans="2:17" ht="12.75">
      <c r="B294" s="23"/>
      <c r="C294" s="24"/>
      <c r="E294" s="23"/>
      <c r="G294" s="201"/>
      <c r="H294" s="201"/>
      <c r="J294" s="24"/>
      <c r="L294" s="24"/>
      <c r="M294" s="23"/>
      <c r="N294" s="24"/>
      <c r="O294" s="24"/>
      <c r="P294" s="24"/>
      <c r="Q294" s="24"/>
    </row>
    <row r="295" spans="2:17" ht="12.75">
      <c r="B295" s="23"/>
      <c r="C295" s="24"/>
      <c r="E295" s="23"/>
      <c r="G295" s="201"/>
      <c r="H295" s="201"/>
      <c r="J295" s="24"/>
      <c r="L295" s="24"/>
      <c r="M295" s="23"/>
      <c r="N295" s="24"/>
      <c r="O295" s="24"/>
      <c r="P295" s="24"/>
      <c r="Q295" s="24"/>
    </row>
    <row r="296" spans="2:17" ht="12.75">
      <c r="B296" s="23"/>
      <c r="C296" s="24"/>
      <c r="E296" s="23"/>
      <c r="G296" s="201"/>
      <c r="H296" s="201"/>
      <c r="J296" s="24"/>
      <c r="L296" s="24"/>
      <c r="M296" s="23"/>
      <c r="N296" s="24"/>
      <c r="O296" s="24"/>
      <c r="P296" s="24"/>
      <c r="Q296" s="24"/>
    </row>
    <row r="297" spans="2:17" ht="12.75">
      <c r="B297" s="23"/>
      <c r="C297" s="24"/>
      <c r="E297" s="23"/>
      <c r="G297" s="201"/>
      <c r="H297" s="201"/>
      <c r="J297" s="24"/>
      <c r="L297" s="24"/>
      <c r="M297" s="23"/>
      <c r="N297" s="24"/>
      <c r="O297" s="24"/>
      <c r="P297" s="24"/>
      <c r="Q297" s="24"/>
    </row>
    <row r="298" spans="2:17" ht="12.75">
      <c r="B298" s="23"/>
      <c r="C298" s="24"/>
      <c r="E298" s="23"/>
      <c r="G298" s="201"/>
      <c r="H298" s="201"/>
      <c r="J298" s="24"/>
      <c r="L298" s="24"/>
      <c r="M298" s="23"/>
      <c r="N298" s="24"/>
      <c r="O298" s="24"/>
      <c r="P298" s="24"/>
      <c r="Q298" s="24"/>
    </row>
    <row r="299" spans="2:17" ht="12.75">
      <c r="B299" s="23"/>
      <c r="C299" s="24"/>
      <c r="E299" s="23"/>
      <c r="G299" s="201"/>
      <c r="H299" s="201"/>
      <c r="J299" s="24"/>
      <c r="L299" s="24"/>
      <c r="M299" s="23"/>
      <c r="N299" s="24"/>
      <c r="O299" s="24"/>
      <c r="P299" s="24"/>
      <c r="Q299" s="24"/>
    </row>
    <row r="300" spans="2:17" ht="12.75">
      <c r="B300" s="23"/>
      <c r="C300" s="24"/>
      <c r="E300" s="23"/>
      <c r="G300" s="201"/>
      <c r="H300" s="201"/>
      <c r="J300" s="24"/>
      <c r="L300" s="24"/>
      <c r="M300" s="23"/>
      <c r="N300" s="24"/>
      <c r="O300" s="24"/>
      <c r="P300" s="24"/>
      <c r="Q300" s="24"/>
    </row>
    <row r="301" spans="2:17" ht="12.75">
      <c r="B301" s="23"/>
      <c r="C301" s="24"/>
      <c r="E301" s="23"/>
      <c r="G301" s="201"/>
      <c r="H301" s="201"/>
      <c r="J301" s="24"/>
      <c r="L301" s="24"/>
      <c r="M301" s="23"/>
      <c r="N301" s="24"/>
      <c r="O301" s="24"/>
      <c r="P301" s="24"/>
      <c r="Q301" s="24"/>
    </row>
    <row r="302" spans="2:17" ht="12.75">
      <c r="B302" s="23"/>
      <c r="C302" s="24"/>
      <c r="E302" s="23"/>
      <c r="G302" s="201"/>
      <c r="H302" s="201"/>
      <c r="J302" s="24"/>
      <c r="L302" s="24"/>
      <c r="M302" s="23"/>
      <c r="N302" s="24"/>
      <c r="O302" s="24"/>
      <c r="P302" s="24"/>
      <c r="Q302" s="24"/>
    </row>
    <row r="303" spans="2:17" ht="12.75">
      <c r="B303" s="23"/>
      <c r="C303" s="24"/>
      <c r="E303" s="23"/>
      <c r="G303" s="201"/>
      <c r="H303" s="201"/>
      <c r="J303" s="24"/>
      <c r="L303" s="24"/>
      <c r="M303" s="23"/>
      <c r="N303" s="24"/>
      <c r="O303" s="24"/>
      <c r="P303" s="24"/>
      <c r="Q303" s="24"/>
    </row>
    <row r="304" spans="2:17" ht="12.75">
      <c r="B304" s="23"/>
      <c r="C304" s="24"/>
      <c r="E304" s="23"/>
      <c r="G304" s="201"/>
      <c r="H304" s="201"/>
      <c r="J304" s="24"/>
      <c r="L304" s="24"/>
      <c r="M304" s="23"/>
      <c r="N304" s="24"/>
      <c r="O304" s="24"/>
      <c r="P304" s="24"/>
      <c r="Q304" s="24"/>
    </row>
    <row r="305" spans="2:17" ht="12.75">
      <c r="B305" s="23"/>
      <c r="C305" s="24"/>
      <c r="E305" s="23"/>
      <c r="G305" s="201"/>
      <c r="H305" s="201"/>
      <c r="J305" s="24"/>
      <c r="L305" s="24"/>
      <c r="M305" s="23"/>
      <c r="N305" s="24"/>
      <c r="O305" s="24"/>
      <c r="P305" s="24"/>
      <c r="Q305" s="24"/>
    </row>
    <row r="306" spans="2:17" ht="12.75">
      <c r="B306" s="23"/>
      <c r="C306" s="24"/>
      <c r="E306" s="23"/>
      <c r="G306" s="201"/>
      <c r="H306" s="201"/>
      <c r="J306" s="24"/>
      <c r="L306" s="24"/>
      <c r="M306" s="23"/>
      <c r="N306" s="24"/>
      <c r="O306" s="24"/>
      <c r="P306" s="24"/>
      <c r="Q306" s="24"/>
    </row>
    <row r="307" spans="2:17" ht="12.75">
      <c r="B307" s="23"/>
      <c r="C307" s="24"/>
      <c r="E307" s="23"/>
      <c r="G307" s="201"/>
      <c r="H307" s="201"/>
      <c r="J307" s="24"/>
      <c r="L307" s="24"/>
      <c r="M307" s="23"/>
      <c r="N307" s="24"/>
      <c r="O307" s="24"/>
      <c r="P307" s="24"/>
      <c r="Q307" s="24"/>
    </row>
    <row r="308" spans="2:17" ht="12.75">
      <c r="B308" s="23"/>
      <c r="C308" s="24"/>
      <c r="E308" s="23"/>
      <c r="G308" s="201"/>
      <c r="H308" s="201"/>
      <c r="J308" s="24"/>
      <c r="L308" s="24"/>
      <c r="M308" s="23"/>
      <c r="N308" s="24"/>
      <c r="O308" s="24"/>
      <c r="P308" s="24"/>
      <c r="Q308" s="24"/>
    </row>
    <row r="309" spans="2:17" ht="12.75">
      <c r="B309" s="23"/>
      <c r="C309" s="24"/>
      <c r="E309" s="23"/>
      <c r="G309" s="201"/>
      <c r="H309" s="201"/>
      <c r="J309" s="24"/>
      <c r="L309" s="24"/>
      <c r="M309" s="23"/>
      <c r="N309" s="24"/>
      <c r="O309" s="24"/>
      <c r="P309" s="24"/>
      <c r="Q309" s="24"/>
    </row>
    <row r="310" spans="2:17" ht="12.75">
      <c r="B310" s="23"/>
      <c r="C310" s="24"/>
      <c r="E310" s="23"/>
      <c r="G310" s="201"/>
      <c r="H310" s="201"/>
      <c r="J310" s="24"/>
      <c r="L310" s="24"/>
      <c r="M310" s="23"/>
      <c r="N310" s="24"/>
      <c r="O310" s="24"/>
      <c r="P310" s="24"/>
      <c r="Q310" s="24"/>
    </row>
    <row r="311" spans="2:17" ht="12.75">
      <c r="B311" s="23"/>
      <c r="C311" s="24"/>
      <c r="E311" s="23"/>
      <c r="G311" s="201"/>
      <c r="H311" s="201"/>
      <c r="J311" s="24"/>
      <c r="L311" s="24"/>
      <c r="M311" s="23"/>
      <c r="N311" s="24"/>
      <c r="O311" s="24"/>
      <c r="P311" s="24"/>
      <c r="Q311" s="24"/>
    </row>
    <row r="312" spans="2:17" ht="12.75">
      <c r="B312" s="23"/>
      <c r="C312" s="24"/>
      <c r="E312" s="23"/>
      <c r="G312" s="201"/>
      <c r="H312" s="201"/>
      <c r="J312" s="24"/>
      <c r="L312" s="24"/>
      <c r="M312" s="23"/>
      <c r="N312" s="24"/>
      <c r="O312" s="24"/>
      <c r="P312" s="24"/>
      <c r="Q312" s="24"/>
    </row>
    <row r="313" spans="2:17" ht="12.75">
      <c r="B313" s="23"/>
      <c r="C313" s="24"/>
      <c r="E313" s="23"/>
      <c r="G313" s="201"/>
      <c r="H313" s="201"/>
      <c r="J313" s="24"/>
      <c r="L313" s="24"/>
      <c r="M313" s="23"/>
      <c r="N313" s="24"/>
      <c r="O313" s="24"/>
      <c r="P313" s="24"/>
      <c r="Q313" s="24"/>
    </row>
    <row r="314" spans="2:17" ht="12.75">
      <c r="B314" s="23"/>
      <c r="C314" s="24"/>
      <c r="E314" s="23"/>
      <c r="G314" s="201"/>
      <c r="H314" s="201"/>
      <c r="J314" s="24"/>
      <c r="L314" s="24"/>
      <c r="M314" s="23"/>
      <c r="N314" s="24"/>
      <c r="O314" s="24"/>
      <c r="P314" s="24"/>
      <c r="Q314" s="24"/>
    </row>
    <row r="315" spans="2:17" ht="12.75">
      <c r="B315" s="23"/>
      <c r="C315" s="24"/>
      <c r="E315" s="23"/>
      <c r="G315" s="201"/>
      <c r="H315" s="201"/>
      <c r="J315" s="24"/>
      <c r="L315" s="24"/>
      <c r="M315" s="23"/>
      <c r="N315" s="24"/>
      <c r="O315" s="24"/>
      <c r="P315" s="24"/>
      <c r="Q315" s="24"/>
    </row>
    <row r="316" spans="2:17" ht="12.75">
      <c r="B316" s="23"/>
      <c r="C316" s="24"/>
      <c r="E316" s="23"/>
      <c r="G316" s="201"/>
      <c r="H316" s="201"/>
      <c r="J316" s="24"/>
      <c r="L316" s="24"/>
      <c r="M316" s="23"/>
      <c r="N316" s="24"/>
      <c r="O316" s="24"/>
      <c r="P316" s="24"/>
      <c r="Q316" s="24"/>
    </row>
    <row r="317" spans="2:17" ht="12.75">
      <c r="B317" s="23"/>
      <c r="C317" s="24"/>
      <c r="E317" s="23"/>
      <c r="G317" s="201"/>
      <c r="H317" s="201"/>
      <c r="J317" s="24"/>
      <c r="L317" s="24"/>
      <c r="M317" s="23"/>
      <c r="N317" s="24"/>
      <c r="O317" s="24"/>
      <c r="P317" s="24"/>
      <c r="Q317" s="24"/>
    </row>
    <row r="318" spans="2:17" ht="12.75">
      <c r="B318" s="23"/>
      <c r="C318" s="24"/>
      <c r="E318" s="23"/>
      <c r="G318" s="201"/>
      <c r="H318" s="201"/>
      <c r="J318" s="24"/>
      <c r="L318" s="24"/>
      <c r="M318" s="23"/>
      <c r="N318" s="24"/>
      <c r="O318" s="24"/>
      <c r="P318" s="24"/>
      <c r="Q318" s="24"/>
    </row>
    <row r="319" spans="2:17" ht="12.75">
      <c r="B319" s="23"/>
      <c r="C319" s="24"/>
      <c r="E319" s="23"/>
      <c r="G319" s="201"/>
      <c r="H319" s="201"/>
      <c r="J319" s="24"/>
      <c r="L319" s="24"/>
      <c r="M319" s="23"/>
      <c r="N319" s="24"/>
      <c r="O319" s="24"/>
      <c r="P319" s="24"/>
      <c r="Q319" s="24"/>
    </row>
    <row r="320" spans="2:17" ht="12.75">
      <c r="B320" s="23"/>
      <c r="C320" s="24"/>
      <c r="E320" s="23"/>
      <c r="G320" s="201"/>
      <c r="H320" s="201"/>
      <c r="J320" s="24"/>
      <c r="L320" s="24"/>
      <c r="M320" s="23"/>
      <c r="N320" s="24"/>
      <c r="O320" s="24"/>
      <c r="P320" s="24"/>
      <c r="Q320" s="24"/>
    </row>
    <row r="321" spans="2:17" ht="12.75">
      <c r="B321" s="23"/>
      <c r="C321" s="24"/>
      <c r="E321" s="23"/>
      <c r="G321" s="201"/>
      <c r="H321" s="201"/>
      <c r="J321" s="24"/>
      <c r="L321" s="24"/>
      <c r="M321" s="23"/>
      <c r="N321" s="24"/>
      <c r="O321" s="24"/>
      <c r="P321" s="24"/>
      <c r="Q321" s="24"/>
    </row>
    <row r="322" spans="2:17" ht="12.75">
      <c r="B322" s="23"/>
      <c r="C322" s="24"/>
      <c r="E322" s="23"/>
      <c r="G322" s="201"/>
      <c r="H322" s="201"/>
      <c r="J322" s="24"/>
      <c r="L322" s="24"/>
      <c r="M322" s="23"/>
      <c r="N322" s="24"/>
      <c r="O322" s="24"/>
      <c r="P322" s="24"/>
      <c r="Q322" s="24"/>
    </row>
    <row r="323" spans="2:17" ht="12.75">
      <c r="B323" s="23"/>
      <c r="C323" s="24"/>
      <c r="E323" s="23"/>
      <c r="G323" s="201"/>
      <c r="H323" s="201"/>
      <c r="J323" s="24"/>
      <c r="L323" s="24"/>
      <c r="M323" s="23"/>
      <c r="N323" s="24"/>
      <c r="O323" s="24"/>
      <c r="P323" s="24"/>
      <c r="Q323" s="24"/>
    </row>
    <row r="324" spans="2:17" ht="12.75">
      <c r="B324" s="23"/>
      <c r="C324" s="24"/>
      <c r="E324" s="23"/>
      <c r="G324" s="201"/>
      <c r="H324" s="201"/>
      <c r="J324" s="24"/>
      <c r="L324" s="24"/>
      <c r="M324" s="23"/>
      <c r="N324" s="24"/>
      <c r="O324" s="24"/>
      <c r="P324" s="24"/>
      <c r="Q324" s="24"/>
    </row>
    <row r="325" spans="2:17" ht="12.75">
      <c r="B325" s="23"/>
      <c r="C325" s="24"/>
      <c r="E325" s="23"/>
      <c r="G325" s="201"/>
      <c r="H325" s="201"/>
      <c r="J325" s="24"/>
      <c r="L325" s="24"/>
      <c r="M325" s="23"/>
      <c r="N325" s="24"/>
      <c r="O325" s="24"/>
      <c r="P325" s="24"/>
      <c r="Q325" s="24"/>
    </row>
    <row r="326" spans="2:17" ht="12.75">
      <c r="B326" s="23"/>
      <c r="C326" s="24"/>
      <c r="E326" s="23"/>
      <c r="G326" s="201"/>
      <c r="H326" s="201"/>
      <c r="J326" s="24"/>
      <c r="L326" s="24"/>
      <c r="M326" s="23"/>
      <c r="N326" s="24"/>
      <c r="O326" s="24"/>
      <c r="P326" s="24"/>
      <c r="Q326" s="24"/>
    </row>
    <row r="327" spans="2:17" ht="12.75">
      <c r="B327" s="23"/>
      <c r="C327" s="24"/>
      <c r="E327" s="23"/>
      <c r="G327" s="201"/>
      <c r="H327" s="201"/>
      <c r="J327" s="24"/>
      <c r="L327" s="24"/>
      <c r="M327" s="23"/>
      <c r="N327" s="24"/>
      <c r="O327" s="24"/>
      <c r="P327" s="24"/>
      <c r="Q327" s="24"/>
    </row>
    <row r="328" spans="2:17" ht="12.75">
      <c r="B328" s="23"/>
      <c r="C328" s="24"/>
      <c r="E328" s="23"/>
      <c r="G328" s="201"/>
      <c r="H328" s="201"/>
      <c r="J328" s="24"/>
      <c r="L328" s="24"/>
      <c r="M328" s="23"/>
      <c r="N328" s="24"/>
      <c r="O328" s="24"/>
      <c r="P328" s="24"/>
      <c r="Q328" s="24"/>
    </row>
    <row r="329" spans="2:17" ht="12.75">
      <c r="B329" s="23"/>
      <c r="C329" s="24"/>
      <c r="E329" s="23"/>
      <c r="G329" s="201"/>
      <c r="H329" s="201"/>
      <c r="J329" s="24"/>
      <c r="L329" s="24"/>
      <c r="M329" s="23"/>
      <c r="N329" s="24"/>
      <c r="O329" s="24"/>
      <c r="P329" s="24"/>
      <c r="Q329" s="24"/>
    </row>
    <row r="330" spans="2:17" ht="12.75">
      <c r="B330" s="23"/>
      <c r="C330" s="24"/>
      <c r="E330" s="23"/>
      <c r="G330" s="201"/>
      <c r="H330" s="201"/>
      <c r="J330" s="24"/>
      <c r="L330" s="24"/>
      <c r="M330" s="23"/>
      <c r="N330" s="24"/>
      <c r="O330" s="24"/>
      <c r="P330" s="24"/>
      <c r="Q330" s="24"/>
    </row>
    <row r="331" spans="2:17" ht="12.75">
      <c r="B331" s="23"/>
      <c r="C331" s="24"/>
      <c r="E331" s="23"/>
      <c r="G331" s="201"/>
      <c r="H331" s="201"/>
      <c r="J331" s="24"/>
      <c r="L331" s="24"/>
      <c r="M331" s="23"/>
      <c r="N331" s="24"/>
      <c r="O331" s="24"/>
      <c r="P331" s="24"/>
      <c r="Q331" s="24"/>
    </row>
    <row r="332" spans="2:17" ht="12.75">
      <c r="B332" s="23"/>
      <c r="C332" s="24"/>
      <c r="E332" s="23"/>
      <c r="G332" s="201"/>
      <c r="H332" s="201"/>
      <c r="J332" s="24"/>
      <c r="L332" s="24"/>
      <c r="M332" s="23"/>
      <c r="N332" s="24"/>
      <c r="O332" s="24"/>
      <c r="P332" s="24"/>
      <c r="Q332" s="24"/>
    </row>
    <row r="333" spans="2:17" ht="12.75">
      <c r="B333" s="23"/>
      <c r="C333" s="24"/>
      <c r="E333" s="23"/>
      <c r="G333" s="201"/>
      <c r="H333" s="201"/>
      <c r="J333" s="24"/>
      <c r="L333" s="24"/>
      <c r="M333" s="23"/>
      <c r="N333" s="24"/>
      <c r="O333" s="24"/>
      <c r="P333" s="24"/>
      <c r="Q333" s="24"/>
    </row>
    <row r="334" spans="2:17" ht="12.75">
      <c r="B334" s="23"/>
      <c r="C334" s="24"/>
      <c r="E334" s="23"/>
      <c r="G334" s="201"/>
      <c r="H334" s="201"/>
      <c r="J334" s="24"/>
      <c r="L334" s="24"/>
      <c r="M334" s="23"/>
      <c r="N334" s="24"/>
      <c r="O334" s="24"/>
      <c r="P334" s="24"/>
      <c r="Q334" s="24"/>
    </row>
    <row r="335" spans="2:17" ht="12.75">
      <c r="B335" s="23"/>
      <c r="C335" s="24"/>
      <c r="E335" s="23"/>
      <c r="G335" s="201"/>
      <c r="H335" s="201"/>
      <c r="J335" s="24"/>
      <c r="L335" s="24"/>
      <c r="M335" s="23"/>
      <c r="N335" s="24"/>
      <c r="O335" s="24"/>
      <c r="P335" s="24"/>
      <c r="Q335" s="24"/>
    </row>
    <row r="336" spans="2:17" ht="12.75">
      <c r="B336" s="23"/>
      <c r="C336" s="24"/>
      <c r="E336" s="23"/>
      <c r="G336" s="201"/>
      <c r="H336" s="201"/>
      <c r="J336" s="24"/>
      <c r="L336" s="24"/>
      <c r="M336" s="23"/>
      <c r="N336" s="24"/>
      <c r="O336" s="24"/>
      <c r="P336" s="24"/>
      <c r="Q336" s="24"/>
    </row>
    <row r="337" spans="2:17" ht="12.75">
      <c r="B337" s="23"/>
      <c r="C337" s="24"/>
      <c r="E337" s="23"/>
      <c r="G337" s="201"/>
      <c r="H337" s="201"/>
      <c r="J337" s="24"/>
      <c r="L337" s="24"/>
      <c r="M337" s="23"/>
      <c r="N337" s="24"/>
      <c r="O337" s="24"/>
      <c r="P337" s="24"/>
      <c r="Q337" s="24"/>
    </row>
    <row r="338" spans="2:17" ht="12.75">
      <c r="B338" s="23"/>
      <c r="C338" s="24"/>
      <c r="E338" s="23"/>
      <c r="G338" s="201"/>
      <c r="H338" s="201"/>
      <c r="J338" s="24"/>
      <c r="L338" s="24"/>
      <c r="M338" s="23"/>
      <c r="N338" s="24"/>
      <c r="O338" s="24"/>
      <c r="P338" s="24"/>
      <c r="Q338" s="24"/>
    </row>
    <row r="339" spans="2:17" ht="12.75">
      <c r="B339" s="23"/>
      <c r="C339" s="24"/>
      <c r="E339" s="23"/>
      <c r="G339" s="201"/>
      <c r="H339" s="201"/>
      <c r="J339" s="24"/>
      <c r="L339" s="24"/>
      <c r="M339" s="23"/>
      <c r="N339" s="24"/>
      <c r="O339" s="24"/>
      <c r="P339" s="24"/>
      <c r="Q339" s="24"/>
    </row>
    <row r="340" spans="2:17" ht="12.75">
      <c r="B340" s="23"/>
      <c r="C340" s="24"/>
      <c r="E340" s="23"/>
      <c r="G340" s="201"/>
      <c r="H340" s="201"/>
      <c r="J340" s="24"/>
      <c r="L340" s="24"/>
      <c r="M340" s="23"/>
      <c r="N340" s="24"/>
      <c r="O340" s="24"/>
      <c r="P340" s="24"/>
      <c r="Q340" s="24"/>
    </row>
    <row r="341" spans="2:17" ht="12.75">
      <c r="B341" s="23"/>
      <c r="C341" s="24"/>
      <c r="E341" s="23"/>
      <c r="G341" s="201"/>
      <c r="H341" s="201"/>
      <c r="J341" s="24"/>
      <c r="L341" s="24"/>
      <c r="M341" s="23"/>
      <c r="N341" s="24"/>
      <c r="O341" s="24"/>
      <c r="P341" s="24"/>
      <c r="Q341" s="24"/>
    </row>
    <row r="342" spans="2:17" ht="12.75">
      <c r="B342" s="23"/>
      <c r="C342" s="24"/>
      <c r="E342" s="23"/>
      <c r="G342" s="201"/>
      <c r="H342" s="201"/>
      <c r="J342" s="24"/>
      <c r="L342" s="24"/>
      <c r="M342" s="23"/>
      <c r="N342" s="24"/>
      <c r="O342" s="24"/>
      <c r="P342" s="24"/>
      <c r="Q342" s="24"/>
    </row>
    <row r="343" spans="2:17" ht="12.75">
      <c r="B343" s="23"/>
      <c r="C343" s="24"/>
      <c r="E343" s="23"/>
      <c r="G343" s="201"/>
      <c r="H343" s="201"/>
      <c r="J343" s="24"/>
      <c r="L343" s="24"/>
      <c r="M343" s="23"/>
      <c r="N343" s="24"/>
      <c r="O343" s="24"/>
      <c r="P343" s="24"/>
      <c r="Q343" s="24"/>
    </row>
    <row r="344" spans="2:17" ht="12.75">
      <c r="B344" s="23"/>
      <c r="C344" s="24"/>
      <c r="E344" s="23"/>
      <c r="G344" s="201"/>
      <c r="H344" s="201"/>
      <c r="J344" s="24"/>
      <c r="L344" s="24"/>
      <c r="M344" s="23"/>
      <c r="N344" s="24"/>
      <c r="O344" s="24"/>
      <c r="P344" s="24"/>
      <c r="Q344" s="24"/>
    </row>
    <row r="345" spans="2:17" ht="12.75">
      <c r="B345" s="23"/>
      <c r="C345" s="24"/>
      <c r="E345" s="23"/>
      <c r="G345" s="201"/>
      <c r="H345" s="201"/>
      <c r="J345" s="24"/>
      <c r="L345" s="24"/>
      <c r="M345" s="23"/>
      <c r="N345" s="24"/>
      <c r="O345" s="24"/>
      <c r="P345" s="24"/>
      <c r="Q345" s="24"/>
    </row>
    <row r="346" spans="2:17" ht="12.75">
      <c r="B346" s="23"/>
      <c r="C346" s="24"/>
      <c r="E346" s="23"/>
      <c r="G346" s="201"/>
      <c r="H346" s="201"/>
      <c r="J346" s="24"/>
      <c r="L346" s="24"/>
      <c r="M346" s="23"/>
      <c r="N346" s="24"/>
      <c r="O346" s="24"/>
      <c r="P346" s="24"/>
      <c r="Q346" s="24"/>
    </row>
    <row r="347" spans="2:17" ht="12.75">
      <c r="B347" s="23"/>
      <c r="C347" s="24"/>
      <c r="E347" s="23"/>
      <c r="G347" s="201"/>
      <c r="H347" s="201"/>
      <c r="J347" s="24"/>
      <c r="L347" s="24"/>
      <c r="M347" s="23"/>
      <c r="N347" s="24"/>
      <c r="O347" s="24"/>
      <c r="P347" s="24"/>
      <c r="Q347" s="24"/>
    </row>
    <row r="348" spans="2:17" ht="12.75">
      <c r="B348" s="23"/>
      <c r="C348" s="24"/>
      <c r="E348" s="23"/>
      <c r="G348" s="201"/>
      <c r="H348" s="201"/>
      <c r="J348" s="24"/>
      <c r="L348" s="24"/>
      <c r="M348" s="23"/>
      <c r="N348" s="24"/>
      <c r="O348" s="24"/>
      <c r="P348" s="24"/>
      <c r="Q348" s="24"/>
    </row>
    <row r="349" spans="2:17" ht="12.75">
      <c r="B349" s="23"/>
      <c r="C349" s="24"/>
      <c r="E349" s="23"/>
      <c r="G349" s="201"/>
      <c r="H349" s="201"/>
      <c r="J349" s="24"/>
      <c r="L349" s="24"/>
      <c r="M349" s="23"/>
      <c r="N349" s="24"/>
      <c r="O349" s="24"/>
      <c r="P349" s="24"/>
      <c r="Q349" s="24"/>
    </row>
    <row r="350" spans="2:17" ht="12.75">
      <c r="B350" s="23"/>
      <c r="C350" s="24"/>
      <c r="E350" s="23"/>
      <c r="G350" s="201"/>
      <c r="H350" s="201"/>
      <c r="J350" s="24"/>
      <c r="L350" s="24"/>
      <c r="M350" s="23"/>
      <c r="N350" s="24"/>
      <c r="O350" s="24"/>
      <c r="P350" s="24"/>
      <c r="Q350" s="24"/>
    </row>
    <row r="351" spans="2:17" ht="12.75">
      <c r="B351" s="23"/>
      <c r="C351" s="24"/>
      <c r="E351" s="23"/>
      <c r="G351" s="201"/>
      <c r="H351" s="201"/>
      <c r="J351" s="24"/>
      <c r="L351" s="24"/>
      <c r="M351" s="23"/>
      <c r="N351" s="24"/>
      <c r="O351" s="24"/>
      <c r="P351" s="24"/>
      <c r="Q351" s="24"/>
    </row>
    <row r="352" spans="2:17" ht="12.75">
      <c r="B352" s="23"/>
      <c r="C352" s="24"/>
      <c r="E352" s="23"/>
      <c r="G352" s="201"/>
      <c r="H352" s="201"/>
      <c r="J352" s="24"/>
      <c r="L352" s="24"/>
      <c r="M352" s="23"/>
      <c r="N352" s="24"/>
      <c r="O352" s="24"/>
      <c r="P352" s="24"/>
      <c r="Q352" s="24"/>
    </row>
    <row r="353" spans="2:17" ht="12.75">
      <c r="B353" s="23"/>
      <c r="C353" s="24"/>
      <c r="E353" s="23"/>
      <c r="G353" s="201"/>
      <c r="H353" s="201"/>
      <c r="J353" s="24"/>
      <c r="L353" s="24"/>
      <c r="M353" s="23"/>
      <c r="N353" s="24"/>
      <c r="O353" s="24"/>
      <c r="P353" s="24"/>
      <c r="Q353" s="24"/>
    </row>
    <row r="354" spans="2:17" ht="12.75">
      <c r="B354" s="23"/>
      <c r="C354" s="24"/>
      <c r="E354" s="23"/>
      <c r="G354" s="201"/>
      <c r="H354" s="201"/>
      <c r="J354" s="24"/>
      <c r="L354" s="24"/>
      <c r="M354" s="23"/>
      <c r="N354" s="24"/>
      <c r="O354" s="24"/>
      <c r="P354" s="24"/>
      <c r="Q354" s="24"/>
    </row>
    <row r="355" spans="2:17" ht="12.75">
      <c r="B355" s="23"/>
      <c r="C355" s="24"/>
      <c r="E355" s="23"/>
      <c r="G355" s="201"/>
      <c r="H355" s="201"/>
      <c r="J355" s="24"/>
      <c r="L355" s="24"/>
      <c r="M355" s="23"/>
      <c r="N355" s="24"/>
      <c r="O355" s="24"/>
      <c r="P355" s="24"/>
      <c r="Q355" s="24"/>
    </row>
    <row r="356" spans="2:17" ht="12.75">
      <c r="B356" s="23"/>
      <c r="C356" s="24"/>
      <c r="E356" s="23"/>
      <c r="G356" s="201"/>
      <c r="H356" s="201"/>
      <c r="J356" s="24"/>
      <c r="L356" s="24"/>
      <c r="M356" s="23"/>
      <c r="N356" s="24"/>
      <c r="O356" s="24"/>
      <c r="P356" s="24"/>
      <c r="Q356" s="24"/>
    </row>
    <row r="357" spans="2:17" ht="12.75">
      <c r="B357" s="23"/>
      <c r="C357" s="24"/>
      <c r="E357" s="23"/>
      <c r="G357" s="201"/>
      <c r="H357" s="201"/>
      <c r="J357" s="24"/>
      <c r="L357" s="24"/>
      <c r="M357" s="23"/>
      <c r="N357" s="24"/>
      <c r="O357" s="24"/>
      <c r="P357" s="24"/>
      <c r="Q357" s="24"/>
    </row>
    <row r="358" spans="2:17" ht="12.75">
      <c r="B358" s="23"/>
      <c r="C358" s="24"/>
      <c r="E358" s="23"/>
      <c r="G358" s="201"/>
      <c r="H358" s="201"/>
      <c r="J358" s="24"/>
      <c r="L358" s="24"/>
      <c r="M358" s="23"/>
      <c r="N358" s="24"/>
      <c r="O358" s="24"/>
      <c r="P358" s="24"/>
      <c r="Q358" s="24"/>
    </row>
    <row r="359" spans="2:17" ht="12.75">
      <c r="B359" s="23"/>
      <c r="C359" s="24"/>
      <c r="E359" s="23"/>
      <c r="G359" s="201"/>
      <c r="H359" s="201"/>
      <c r="J359" s="24"/>
      <c r="L359" s="24"/>
      <c r="M359" s="23"/>
      <c r="N359" s="24"/>
      <c r="O359" s="24"/>
      <c r="P359" s="24"/>
      <c r="Q359" s="24"/>
    </row>
    <row r="360" spans="2:17" ht="12.75">
      <c r="B360" s="23"/>
      <c r="C360" s="24"/>
      <c r="E360" s="23"/>
      <c r="G360" s="201"/>
      <c r="H360" s="201"/>
      <c r="J360" s="24"/>
      <c r="L360" s="24"/>
      <c r="M360" s="23"/>
      <c r="N360" s="24"/>
      <c r="O360" s="24"/>
      <c r="P360" s="24"/>
      <c r="Q360" s="24"/>
    </row>
    <row r="361" spans="2:17" ht="12.75">
      <c r="B361" s="23"/>
      <c r="C361" s="24"/>
      <c r="E361" s="23"/>
      <c r="G361" s="201"/>
      <c r="H361" s="201"/>
      <c r="J361" s="24"/>
      <c r="L361" s="24"/>
      <c r="M361" s="23"/>
      <c r="N361" s="24"/>
      <c r="O361" s="24"/>
      <c r="P361" s="24"/>
      <c r="Q361" s="24"/>
    </row>
    <row r="362" spans="2:17" ht="12.75">
      <c r="B362" s="23"/>
      <c r="C362" s="24"/>
      <c r="E362" s="23"/>
      <c r="G362" s="201"/>
      <c r="H362" s="201"/>
      <c r="J362" s="24"/>
      <c r="L362" s="24"/>
      <c r="M362" s="23"/>
      <c r="N362" s="24"/>
      <c r="O362" s="24"/>
      <c r="P362" s="24"/>
      <c r="Q362" s="24"/>
    </row>
    <row r="363" spans="2:17" ht="12.75">
      <c r="B363" s="23"/>
      <c r="C363" s="24"/>
      <c r="E363" s="23"/>
      <c r="G363" s="201"/>
      <c r="H363" s="201"/>
      <c r="J363" s="24"/>
      <c r="L363" s="24"/>
      <c r="M363" s="23"/>
      <c r="N363" s="24"/>
      <c r="O363" s="24"/>
      <c r="P363" s="24"/>
      <c r="Q363" s="24"/>
    </row>
    <row r="364" spans="2:17" ht="12.75">
      <c r="B364" s="23"/>
      <c r="C364" s="24"/>
      <c r="E364" s="23"/>
      <c r="G364" s="201"/>
      <c r="H364" s="201"/>
      <c r="J364" s="24"/>
      <c r="L364" s="24"/>
      <c r="M364" s="23"/>
      <c r="N364" s="24"/>
      <c r="O364" s="24"/>
      <c r="P364" s="24"/>
      <c r="Q364" s="24"/>
    </row>
    <row r="365" spans="2:17" ht="12.75">
      <c r="B365" s="23"/>
      <c r="C365" s="24"/>
      <c r="E365" s="23"/>
      <c r="G365" s="201"/>
      <c r="H365" s="201"/>
      <c r="J365" s="24"/>
      <c r="L365" s="24"/>
      <c r="M365" s="23"/>
      <c r="N365" s="24"/>
      <c r="O365" s="24"/>
      <c r="P365" s="24"/>
      <c r="Q365" s="24"/>
    </row>
    <row r="366" spans="2:17" ht="12.75">
      <c r="B366" s="23"/>
      <c r="C366" s="24"/>
      <c r="E366" s="23"/>
      <c r="G366" s="201"/>
      <c r="H366" s="201"/>
      <c r="J366" s="24"/>
      <c r="L366" s="24"/>
      <c r="M366" s="23"/>
      <c r="N366" s="24"/>
      <c r="O366" s="24"/>
      <c r="P366" s="24"/>
      <c r="Q366" s="24"/>
    </row>
    <row r="367" spans="2:17" ht="12.75">
      <c r="B367" s="23"/>
      <c r="C367" s="24"/>
      <c r="E367" s="23"/>
      <c r="G367" s="201"/>
      <c r="H367" s="201"/>
      <c r="J367" s="24"/>
      <c r="L367" s="24"/>
      <c r="M367" s="23"/>
      <c r="N367" s="24"/>
      <c r="O367" s="24"/>
      <c r="P367" s="24"/>
      <c r="Q367" s="24"/>
    </row>
    <row r="368" spans="2:17" ht="12.75">
      <c r="B368" s="23"/>
      <c r="C368" s="24"/>
      <c r="E368" s="23"/>
      <c r="G368" s="201"/>
      <c r="H368" s="201"/>
      <c r="J368" s="24"/>
      <c r="L368" s="24"/>
      <c r="M368" s="23"/>
      <c r="N368" s="24"/>
      <c r="O368" s="24"/>
      <c r="P368" s="24"/>
      <c r="Q368" s="24"/>
    </row>
    <row r="369" spans="2:17" ht="12.75">
      <c r="B369" s="23"/>
      <c r="C369" s="24"/>
      <c r="E369" s="23"/>
      <c r="G369" s="201"/>
      <c r="H369" s="201"/>
      <c r="J369" s="24"/>
      <c r="L369" s="24"/>
      <c r="M369" s="23"/>
      <c r="N369" s="24"/>
      <c r="O369" s="24"/>
      <c r="P369" s="24"/>
      <c r="Q369" s="24"/>
    </row>
    <row r="370" spans="2:17" ht="12.75">
      <c r="B370" s="23"/>
      <c r="C370" s="24"/>
      <c r="E370" s="23"/>
      <c r="G370" s="201"/>
      <c r="H370" s="201"/>
      <c r="J370" s="24"/>
      <c r="L370" s="24"/>
      <c r="M370" s="23"/>
      <c r="N370" s="24"/>
      <c r="O370" s="24"/>
      <c r="P370" s="24"/>
      <c r="Q370" s="24"/>
    </row>
    <row r="371" spans="2:17" ht="12.75">
      <c r="B371" s="23"/>
      <c r="C371" s="24"/>
      <c r="E371" s="23"/>
      <c r="G371" s="201"/>
      <c r="H371" s="201"/>
      <c r="J371" s="24"/>
      <c r="L371" s="24"/>
      <c r="M371" s="23"/>
      <c r="N371" s="24"/>
      <c r="O371" s="24"/>
      <c r="P371" s="24"/>
      <c r="Q371" s="24"/>
    </row>
    <row r="372" spans="2:17" ht="12.75">
      <c r="B372" s="23"/>
      <c r="C372" s="24"/>
      <c r="E372" s="23"/>
      <c r="G372" s="201"/>
      <c r="H372" s="201"/>
      <c r="J372" s="24"/>
      <c r="L372" s="24"/>
      <c r="M372" s="23"/>
      <c r="N372" s="24"/>
      <c r="O372" s="24"/>
      <c r="P372" s="24"/>
      <c r="Q372" s="24"/>
    </row>
    <row r="373" spans="2:17" ht="12.75">
      <c r="B373" s="23"/>
      <c r="C373" s="24"/>
      <c r="E373" s="23"/>
      <c r="G373" s="201"/>
      <c r="H373" s="201"/>
      <c r="J373" s="24"/>
      <c r="L373" s="24"/>
      <c r="M373" s="23"/>
      <c r="N373" s="24"/>
      <c r="O373" s="24"/>
      <c r="P373" s="24"/>
      <c r="Q373" s="24"/>
    </row>
    <row r="374" spans="2:17" ht="12.75">
      <c r="B374" s="23"/>
      <c r="C374" s="24"/>
      <c r="E374" s="23"/>
      <c r="G374" s="201"/>
      <c r="H374" s="201"/>
      <c r="J374" s="24"/>
      <c r="L374" s="24"/>
      <c r="M374" s="23"/>
      <c r="N374" s="24"/>
      <c r="O374" s="24"/>
      <c r="P374" s="24"/>
      <c r="Q374" s="24"/>
    </row>
    <row r="375" spans="2:17" ht="12.75">
      <c r="B375" s="23"/>
      <c r="C375" s="24"/>
      <c r="E375" s="23"/>
      <c r="G375" s="201"/>
      <c r="H375" s="201"/>
      <c r="J375" s="24"/>
      <c r="L375" s="24"/>
      <c r="M375" s="23"/>
      <c r="N375" s="24"/>
      <c r="O375" s="24"/>
      <c r="P375" s="24"/>
      <c r="Q375" s="24"/>
    </row>
    <row r="376" spans="2:17" ht="12.75">
      <c r="B376" s="23"/>
      <c r="C376" s="24"/>
      <c r="E376" s="23"/>
      <c r="G376" s="201"/>
      <c r="H376" s="201"/>
      <c r="J376" s="24"/>
      <c r="L376" s="24"/>
      <c r="M376" s="23"/>
      <c r="N376" s="24"/>
      <c r="O376" s="24"/>
      <c r="P376" s="24"/>
      <c r="Q376" s="24"/>
    </row>
    <row r="377" spans="2:17" ht="12.75">
      <c r="B377" s="23"/>
      <c r="C377" s="24"/>
      <c r="E377" s="23"/>
      <c r="G377" s="201"/>
      <c r="H377" s="201"/>
      <c r="J377" s="24"/>
      <c r="L377" s="24"/>
      <c r="M377" s="23"/>
      <c r="N377" s="24"/>
      <c r="O377" s="24"/>
      <c r="P377" s="24"/>
      <c r="Q377" s="24"/>
    </row>
    <row r="378" spans="2:17" ht="12.75">
      <c r="B378" s="23"/>
      <c r="C378" s="24"/>
      <c r="E378" s="23"/>
      <c r="G378" s="201"/>
      <c r="H378" s="201"/>
      <c r="J378" s="24"/>
      <c r="L378" s="24"/>
      <c r="M378" s="23"/>
      <c r="N378" s="24"/>
      <c r="O378" s="24"/>
      <c r="P378" s="24"/>
      <c r="Q378" s="24"/>
    </row>
    <row r="379" spans="2:17" ht="12.75">
      <c r="B379" s="23"/>
      <c r="C379" s="24"/>
      <c r="E379" s="23"/>
      <c r="G379" s="201"/>
      <c r="H379" s="201"/>
      <c r="J379" s="24"/>
      <c r="L379" s="24"/>
      <c r="M379" s="23"/>
      <c r="N379" s="24"/>
      <c r="O379" s="24"/>
      <c r="P379" s="24"/>
      <c r="Q379" s="24"/>
    </row>
    <row r="380" spans="2:17" ht="12.75">
      <c r="B380" s="23"/>
      <c r="C380" s="24"/>
      <c r="E380" s="23"/>
      <c r="G380" s="201"/>
      <c r="H380" s="201"/>
      <c r="J380" s="24"/>
      <c r="L380" s="24"/>
      <c r="M380" s="23"/>
      <c r="N380" s="24"/>
      <c r="O380" s="24"/>
      <c r="P380" s="24"/>
      <c r="Q380" s="24"/>
    </row>
    <row r="381" spans="2:17" ht="12.75">
      <c r="B381" s="23"/>
      <c r="C381" s="24"/>
      <c r="E381" s="23"/>
      <c r="G381" s="201"/>
      <c r="H381" s="201"/>
      <c r="J381" s="24"/>
      <c r="L381" s="24"/>
      <c r="M381" s="23"/>
      <c r="N381" s="24"/>
      <c r="O381" s="24"/>
      <c r="P381" s="24"/>
      <c r="Q381" s="24"/>
    </row>
    <row r="382" spans="2:17" ht="12.75">
      <c r="B382" s="23"/>
      <c r="C382" s="24"/>
      <c r="E382" s="23"/>
      <c r="G382" s="201"/>
      <c r="H382" s="201"/>
      <c r="J382" s="24"/>
      <c r="L382" s="24"/>
      <c r="M382" s="23"/>
      <c r="N382" s="24"/>
      <c r="O382" s="24"/>
      <c r="P382" s="24"/>
      <c r="Q382" s="24"/>
    </row>
    <row r="383" spans="2:17" ht="12.75">
      <c r="B383" s="23"/>
      <c r="C383" s="24"/>
      <c r="E383" s="23"/>
      <c r="G383" s="201"/>
      <c r="H383" s="201"/>
      <c r="J383" s="24"/>
      <c r="L383" s="24"/>
      <c r="M383" s="23"/>
      <c r="N383" s="24"/>
      <c r="O383" s="24"/>
      <c r="P383" s="24"/>
      <c r="Q383" s="24"/>
    </row>
    <row r="384" spans="2:17" ht="12.75">
      <c r="B384" s="23"/>
      <c r="C384" s="24"/>
      <c r="E384" s="23"/>
      <c r="G384" s="201"/>
      <c r="H384" s="201"/>
      <c r="J384" s="24"/>
      <c r="L384" s="24"/>
      <c r="M384" s="23"/>
      <c r="N384" s="24"/>
      <c r="O384" s="24"/>
      <c r="P384" s="24"/>
      <c r="Q384" s="24"/>
    </row>
    <row r="385" spans="2:17" ht="12.75">
      <c r="B385" s="23"/>
      <c r="C385" s="24"/>
      <c r="E385" s="23"/>
      <c r="G385" s="201"/>
      <c r="H385" s="201"/>
      <c r="J385" s="24"/>
      <c r="L385" s="24"/>
      <c r="M385" s="23"/>
      <c r="N385" s="24"/>
      <c r="O385" s="24"/>
      <c r="P385" s="24"/>
      <c r="Q385" s="24"/>
    </row>
    <row r="386" spans="2:17" ht="12.75">
      <c r="B386" s="23"/>
      <c r="C386" s="24"/>
      <c r="E386" s="23"/>
      <c r="G386" s="201"/>
      <c r="H386" s="201"/>
      <c r="J386" s="24"/>
      <c r="L386" s="24"/>
      <c r="M386" s="23"/>
      <c r="N386" s="24"/>
      <c r="O386" s="24"/>
      <c r="P386" s="24"/>
      <c r="Q386" s="24"/>
    </row>
    <row r="387" spans="2:17" ht="12.75">
      <c r="B387" s="23"/>
      <c r="C387" s="24"/>
      <c r="E387" s="23"/>
      <c r="G387" s="201"/>
      <c r="H387" s="201"/>
      <c r="J387" s="24"/>
      <c r="L387" s="24"/>
      <c r="M387" s="23"/>
      <c r="N387" s="24"/>
      <c r="O387" s="24"/>
      <c r="P387" s="24"/>
      <c r="Q387" s="24"/>
    </row>
    <row r="388" spans="2:17" ht="12.75">
      <c r="B388" s="23"/>
      <c r="C388" s="24"/>
      <c r="E388" s="23"/>
      <c r="G388" s="201"/>
      <c r="H388" s="201"/>
      <c r="J388" s="24"/>
      <c r="L388" s="24"/>
      <c r="M388" s="23"/>
      <c r="N388" s="24"/>
      <c r="O388" s="24"/>
      <c r="P388" s="24"/>
      <c r="Q388" s="24"/>
    </row>
    <row r="389" spans="2:17" ht="12.75">
      <c r="B389" s="23"/>
      <c r="C389" s="24"/>
      <c r="E389" s="23"/>
      <c r="G389" s="201"/>
      <c r="H389" s="201"/>
      <c r="J389" s="24"/>
      <c r="L389" s="24"/>
      <c r="M389" s="23"/>
      <c r="N389" s="24"/>
      <c r="O389" s="24"/>
      <c r="P389" s="24"/>
      <c r="Q389" s="24"/>
    </row>
    <row r="390" spans="2:17" ht="12.75">
      <c r="B390" s="23"/>
      <c r="C390" s="24"/>
      <c r="E390" s="23"/>
      <c r="G390" s="201"/>
      <c r="H390" s="201"/>
      <c r="J390" s="24"/>
      <c r="L390" s="24"/>
      <c r="M390" s="23"/>
      <c r="N390" s="24"/>
      <c r="O390" s="24"/>
      <c r="P390" s="24"/>
      <c r="Q390" s="24"/>
    </row>
    <row r="391" spans="2:17" ht="12.75">
      <c r="B391" s="23"/>
      <c r="C391" s="24"/>
      <c r="E391" s="23"/>
      <c r="G391" s="201"/>
      <c r="H391" s="201"/>
      <c r="J391" s="24"/>
      <c r="L391" s="24"/>
      <c r="M391" s="23"/>
      <c r="N391" s="24"/>
      <c r="O391" s="24"/>
      <c r="P391" s="24"/>
      <c r="Q391" s="24"/>
    </row>
    <row r="392" spans="2:17" ht="12.75">
      <c r="B392" s="23"/>
      <c r="C392" s="24"/>
      <c r="E392" s="23"/>
      <c r="G392" s="201"/>
      <c r="H392" s="201"/>
      <c r="J392" s="24"/>
      <c r="L392" s="24"/>
      <c r="M392" s="23"/>
      <c r="N392" s="24"/>
      <c r="O392" s="24"/>
      <c r="P392" s="24"/>
      <c r="Q392" s="24"/>
    </row>
    <row r="393" spans="2:17" ht="12.75">
      <c r="B393" s="23"/>
      <c r="C393" s="24"/>
      <c r="E393" s="23"/>
      <c r="G393" s="201"/>
      <c r="H393" s="201"/>
      <c r="J393" s="24"/>
      <c r="L393" s="24"/>
      <c r="M393" s="23"/>
      <c r="N393" s="24"/>
      <c r="O393" s="24"/>
      <c r="P393" s="24"/>
      <c r="Q393" s="24"/>
    </row>
    <row r="394" spans="2:17" ht="12.75">
      <c r="B394" s="23"/>
      <c r="C394" s="24"/>
      <c r="E394" s="23"/>
      <c r="G394" s="201"/>
      <c r="H394" s="201"/>
      <c r="J394" s="24"/>
      <c r="L394" s="24"/>
      <c r="M394" s="23"/>
      <c r="N394" s="24"/>
      <c r="O394" s="24"/>
      <c r="P394" s="24"/>
      <c r="Q394" s="24"/>
    </row>
    <row r="395" spans="2:17" ht="12.75">
      <c r="B395" s="23"/>
      <c r="C395" s="24"/>
      <c r="E395" s="23"/>
      <c r="G395" s="201"/>
      <c r="H395" s="201"/>
      <c r="J395" s="24"/>
      <c r="L395" s="24"/>
      <c r="M395" s="23"/>
      <c r="N395" s="24"/>
      <c r="O395" s="24"/>
      <c r="P395" s="24"/>
      <c r="Q395" s="24"/>
    </row>
    <row r="396" spans="2:17" ht="12.75">
      <c r="B396" s="23"/>
      <c r="C396" s="24"/>
      <c r="E396" s="23"/>
      <c r="G396" s="201"/>
      <c r="H396" s="201"/>
      <c r="J396" s="24"/>
      <c r="L396" s="24"/>
      <c r="M396" s="23"/>
      <c r="N396" s="24"/>
      <c r="O396" s="24"/>
      <c r="P396" s="24"/>
      <c r="Q396" s="24"/>
    </row>
    <row r="397" spans="2:17" ht="12.75">
      <c r="B397" s="23"/>
      <c r="C397" s="24"/>
      <c r="E397" s="23"/>
      <c r="G397" s="201"/>
      <c r="H397" s="201"/>
      <c r="J397" s="24"/>
      <c r="L397" s="24"/>
      <c r="M397" s="23"/>
      <c r="N397" s="24"/>
      <c r="O397" s="24"/>
      <c r="P397" s="24"/>
      <c r="Q397" s="24"/>
    </row>
    <row r="398" spans="2:17" ht="12.75">
      <c r="B398" s="23"/>
      <c r="C398" s="24"/>
      <c r="E398" s="23"/>
      <c r="G398" s="201"/>
      <c r="H398" s="201"/>
      <c r="J398" s="24"/>
      <c r="L398" s="24"/>
      <c r="M398" s="23"/>
      <c r="N398" s="24"/>
      <c r="O398" s="24"/>
      <c r="P398" s="24"/>
      <c r="Q398" s="24"/>
    </row>
    <row r="399" spans="2:17" ht="12.75">
      <c r="B399" s="23"/>
      <c r="C399" s="24"/>
      <c r="E399" s="23"/>
      <c r="G399" s="201"/>
      <c r="H399" s="201"/>
      <c r="J399" s="24"/>
      <c r="L399" s="24"/>
      <c r="M399" s="23"/>
      <c r="N399" s="24"/>
      <c r="O399" s="24"/>
      <c r="P399" s="24"/>
      <c r="Q399" s="24"/>
    </row>
    <row r="400" spans="2:17" ht="12.75">
      <c r="B400" s="23"/>
      <c r="C400" s="24"/>
      <c r="E400" s="23"/>
      <c r="G400" s="201"/>
      <c r="H400" s="201"/>
      <c r="J400" s="24"/>
      <c r="L400" s="24"/>
      <c r="M400" s="23"/>
      <c r="N400" s="24"/>
      <c r="O400" s="24"/>
      <c r="P400" s="24"/>
      <c r="Q400" s="24"/>
    </row>
    <row r="401" spans="2:17" ht="12.75">
      <c r="B401" s="23"/>
      <c r="C401" s="24"/>
      <c r="E401" s="23"/>
      <c r="G401" s="201"/>
      <c r="H401" s="201"/>
      <c r="J401" s="24"/>
      <c r="L401" s="24"/>
      <c r="M401" s="23"/>
      <c r="N401" s="24"/>
      <c r="O401" s="24"/>
      <c r="P401" s="24"/>
      <c r="Q401" s="24"/>
    </row>
    <row r="402" spans="2:17" ht="12.75">
      <c r="B402" s="23"/>
      <c r="C402" s="24"/>
      <c r="E402" s="23"/>
      <c r="G402" s="201"/>
      <c r="H402" s="201"/>
      <c r="J402" s="24"/>
      <c r="L402" s="24"/>
      <c r="M402" s="23"/>
      <c r="N402" s="24"/>
      <c r="O402" s="24"/>
      <c r="P402" s="24"/>
      <c r="Q402" s="24"/>
    </row>
    <row r="403" spans="2:17" ht="12.75">
      <c r="B403" s="23"/>
      <c r="C403" s="24"/>
      <c r="E403" s="23"/>
      <c r="G403" s="201"/>
      <c r="H403" s="201"/>
      <c r="J403" s="24"/>
      <c r="L403" s="24"/>
      <c r="M403" s="23"/>
      <c r="N403" s="24"/>
      <c r="O403" s="24"/>
      <c r="P403" s="24"/>
      <c r="Q403" s="24"/>
    </row>
    <row r="404" spans="2:17" ht="12.75">
      <c r="B404" s="23"/>
      <c r="C404" s="24"/>
      <c r="E404" s="23"/>
      <c r="G404" s="201"/>
      <c r="H404" s="201"/>
      <c r="J404" s="24"/>
      <c r="L404" s="24"/>
      <c r="M404" s="23"/>
      <c r="N404" s="24"/>
      <c r="O404" s="24"/>
      <c r="P404" s="24"/>
      <c r="Q404" s="24"/>
    </row>
    <row r="405" spans="2:17" ht="12.75">
      <c r="B405" s="23"/>
      <c r="C405" s="24"/>
      <c r="E405" s="23"/>
      <c r="G405" s="201"/>
      <c r="H405" s="201"/>
      <c r="J405" s="24"/>
      <c r="L405" s="24"/>
      <c r="M405" s="23"/>
      <c r="N405" s="24"/>
      <c r="O405" s="24"/>
      <c r="P405" s="24"/>
      <c r="Q405" s="24"/>
    </row>
    <row r="406" spans="2:17" ht="12.75">
      <c r="B406" s="23"/>
      <c r="C406" s="24"/>
      <c r="E406" s="23"/>
      <c r="G406" s="201"/>
      <c r="H406" s="201"/>
      <c r="J406" s="24"/>
      <c r="L406" s="24"/>
      <c r="M406" s="23"/>
      <c r="N406" s="24"/>
      <c r="O406" s="24"/>
      <c r="P406" s="24"/>
      <c r="Q406" s="24"/>
    </row>
    <row r="407" spans="2:17" ht="12.75">
      <c r="B407" s="23"/>
      <c r="C407" s="24"/>
      <c r="E407" s="23"/>
      <c r="G407" s="201"/>
      <c r="H407" s="201"/>
      <c r="J407" s="24"/>
      <c r="L407" s="24"/>
      <c r="M407" s="23"/>
      <c r="N407" s="24"/>
      <c r="O407" s="24"/>
      <c r="P407" s="24"/>
      <c r="Q407" s="24"/>
    </row>
    <row r="408" spans="2:17" ht="12.75">
      <c r="B408" s="23"/>
      <c r="C408" s="24"/>
      <c r="E408" s="23"/>
      <c r="G408" s="201"/>
      <c r="H408" s="201"/>
      <c r="J408" s="24"/>
      <c r="L408" s="24"/>
      <c r="M408" s="23"/>
      <c r="N408" s="24"/>
      <c r="O408" s="24"/>
      <c r="P408" s="24"/>
      <c r="Q408" s="24"/>
    </row>
    <row r="409" spans="2:17" ht="12.75">
      <c r="B409" s="23"/>
      <c r="C409" s="24"/>
      <c r="E409" s="23"/>
      <c r="G409" s="201"/>
      <c r="H409" s="201"/>
      <c r="J409" s="24"/>
      <c r="L409" s="24"/>
      <c r="M409" s="23"/>
      <c r="N409" s="24"/>
      <c r="O409" s="24"/>
      <c r="P409" s="24"/>
      <c r="Q409" s="24"/>
    </row>
    <row r="410" spans="2:17" ht="12.75">
      <c r="B410" s="23"/>
      <c r="C410" s="24"/>
      <c r="E410" s="23"/>
      <c r="G410" s="201"/>
      <c r="H410" s="201"/>
      <c r="J410" s="24"/>
      <c r="L410" s="24"/>
      <c r="M410" s="23"/>
      <c r="N410" s="24"/>
      <c r="O410" s="24"/>
      <c r="P410" s="24"/>
      <c r="Q410" s="24"/>
    </row>
    <row r="411" spans="2:17" ht="12.75">
      <c r="B411" s="23"/>
      <c r="C411" s="24"/>
      <c r="E411" s="23"/>
      <c r="G411" s="201"/>
      <c r="H411" s="201"/>
      <c r="J411" s="24"/>
      <c r="L411" s="24"/>
      <c r="M411" s="23"/>
      <c r="N411" s="24"/>
      <c r="O411" s="24"/>
      <c r="P411" s="24"/>
      <c r="Q411" s="24"/>
    </row>
    <row r="412" spans="2:17" ht="12.75">
      <c r="B412" s="23"/>
      <c r="C412" s="24"/>
      <c r="E412" s="23"/>
      <c r="G412" s="201"/>
      <c r="H412" s="201"/>
      <c r="J412" s="24"/>
      <c r="L412" s="24"/>
      <c r="M412" s="23"/>
      <c r="N412" s="24"/>
      <c r="O412" s="24"/>
      <c r="P412" s="24"/>
      <c r="Q412" s="24"/>
    </row>
    <row r="413" spans="2:17" ht="12.75">
      <c r="B413" s="23"/>
      <c r="C413" s="24"/>
      <c r="E413" s="23"/>
      <c r="G413" s="201"/>
      <c r="H413" s="201"/>
      <c r="J413" s="24"/>
      <c r="L413" s="24"/>
      <c r="M413" s="23"/>
      <c r="N413" s="24"/>
      <c r="O413" s="24"/>
      <c r="P413" s="24"/>
      <c r="Q413" s="24"/>
    </row>
    <row r="414" spans="2:17" ht="12.75">
      <c r="B414" s="23"/>
      <c r="C414" s="24"/>
      <c r="E414" s="23"/>
      <c r="G414" s="201"/>
      <c r="H414" s="201"/>
      <c r="J414" s="24"/>
      <c r="L414" s="24"/>
      <c r="M414" s="23"/>
      <c r="N414" s="24"/>
      <c r="O414" s="24"/>
      <c r="P414" s="24"/>
      <c r="Q414" s="24"/>
    </row>
    <row r="415" spans="2:17" ht="12.75">
      <c r="B415" s="23"/>
      <c r="C415" s="24"/>
      <c r="E415" s="23"/>
      <c r="G415" s="201"/>
      <c r="H415" s="201"/>
      <c r="J415" s="24"/>
      <c r="L415" s="24"/>
      <c r="M415" s="23"/>
      <c r="N415" s="24"/>
      <c r="O415" s="24"/>
      <c r="P415" s="24"/>
      <c r="Q415" s="24"/>
    </row>
    <row r="416" spans="2:17" ht="12.75">
      <c r="B416" s="23"/>
      <c r="C416" s="24"/>
      <c r="E416" s="23"/>
      <c r="G416" s="201"/>
      <c r="H416" s="201"/>
      <c r="J416" s="24"/>
      <c r="L416" s="24"/>
      <c r="M416" s="23"/>
      <c r="N416" s="24"/>
      <c r="O416" s="24"/>
      <c r="P416" s="24"/>
      <c r="Q416" s="24"/>
    </row>
    <row r="417" spans="2:17" ht="12.75">
      <c r="B417" s="23"/>
      <c r="C417" s="24"/>
      <c r="E417" s="23"/>
      <c r="G417" s="201"/>
      <c r="H417" s="201"/>
      <c r="J417" s="24"/>
      <c r="L417" s="24"/>
      <c r="M417" s="23"/>
      <c r="N417" s="24"/>
      <c r="O417" s="24"/>
      <c r="P417" s="24"/>
      <c r="Q417" s="24"/>
    </row>
    <row r="418" spans="2:17" ht="12.75">
      <c r="B418" s="23"/>
      <c r="C418" s="24"/>
      <c r="E418" s="23"/>
      <c r="G418" s="201"/>
      <c r="H418" s="201"/>
      <c r="J418" s="24"/>
      <c r="L418" s="24"/>
      <c r="M418" s="23"/>
      <c r="N418" s="24"/>
      <c r="O418" s="24"/>
      <c r="P418" s="24"/>
      <c r="Q418" s="24"/>
    </row>
    <row r="419" spans="2:17" ht="12.75">
      <c r="B419" s="23"/>
      <c r="C419" s="24"/>
      <c r="E419" s="23"/>
      <c r="G419" s="201"/>
      <c r="H419" s="201"/>
      <c r="J419" s="24"/>
      <c r="L419" s="24"/>
      <c r="M419" s="23"/>
      <c r="N419" s="24"/>
      <c r="O419" s="24"/>
      <c r="P419" s="24"/>
      <c r="Q419" s="24"/>
    </row>
    <row r="420" spans="2:17" ht="12.75">
      <c r="B420" s="23"/>
      <c r="C420" s="24"/>
      <c r="E420" s="23"/>
      <c r="G420" s="201"/>
      <c r="H420" s="201"/>
      <c r="J420" s="24"/>
      <c r="L420" s="24"/>
      <c r="M420" s="23"/>
      <c r="N420" s="24"/>
      <c r="O420" s="24"/>
      <c r="P420" s="24"/>
      <c r="Q420" s="24"/>
    </row>
    <row r="421" spans="2:17" ht="12.75">
      <c r="B421" s="23"/>
      <c r="C421" s="24"/>
      <c r="E421" s="23"/>
      <c r="G421" s="201"/>
      <c r="H421" s="201"/>
      <c r="J421" s="24"/>
      <c r="L421" s="24"/>
      <c r="M421" s="23"/>
      <c r="N421" s="24"/>
      <c r="O421" s="24"/>
      <c r="P421" s="24"/>
      <c r="Q421" s="24"/>
    </row>
    <row r="422" spans="2:17" ht="12.75">
      <c r="B422" s="23"/>
      <c r="C422" s="24"/>
      <c r="E422" s="23"/>
      <c r="G422" s="201"/>
      <c r="H422" s="201"/>
      <c r="J422" s="24"/>
      <c r="L422" s="24"/>
      <c r="M422" s="23"/>
      <c r="N422" s="24"/>
      <c r="O422" s="24"/>
      <c r="P422" s="24"/>
      <c r="Q422" s="24"/>
    </row>
    <row r="423" spans="2:17" ht="12.75">
      <c r="B423" s="23"/>
      <c r="C423" s="24"/>
      <c r="E423" s="23"/>
      <c r="G423" s="201"/>
      <c r="H423" s="201"/>
      <c r="J423" s="24"/>
      <c r="L423" s="24"/>
      <c r="M423" s="23"/>
      <c r="N423" s="24"/>
      <c r="O423" s="24"/>
      <c r="P423" s="24"/>
      <c r="Q423" s="24"/>
    </row>
    <row r="424" spans="2:17" ht="12.75">
      <c r="B424" s="23"/>
      <c r="C424" s="24"/>
      <c r="E424" s="23"/>
      <c r="G424" s="201"/>
      <c r="H424" s="201"/>
      <c r="J424" s="24"/>
      <c r="L424" s="24"/>
      <c r="M424" s="23"/>
      <c r="N424" s="24"/>
      <c r="O424" s="24"/>
      <c r="P424" s="24"/>
      <c r="Q424" s="24"/>
    </row>
    <row r="425" spans="2:17" ht="12.75">
      <c r="B425" s="23"/>
      <c r="C425" s="24"/>
      <c r="E425" s="23"/>
      <c r="G425" s="201"/>
      <c r="H425" s="201"/>
      <c r="J425" s="24"/>
      <c r="L425" s="24"/>
      <c r="M425" s="23"/>
      <c r="N425" s="24"/>
      <c r="O425" s="24"/>
      <c r="P425" s="24"/>
      <c r="Q425" s="24"/>
    </row>
    <row r="426" spans="2:17" ht="12.75">
      <c r="B426" s="23"/>
      <c r="C426" s="24"/>
      <c r="E426" s="23"/>
      <c r="G426" s="201"/>
      <c r="H426" s="201"/>
      <c r="J426" s="24"/>
      <c r="L426" s="24"/>
      <c r="M426" s="23"/>
      <c r="N426" s="24"/>
      <c r="O426" s="24"/>
      <c r="P426" s="24"/>
      <c r="Q426" s="24"/>
    </row>
    <row r="427" spans="2:17" ht="12.75">
      <c r="B427" s="23"/>
      <c r="C427" s="24"/>
      <c r="E427" s="23"/>
      <c r="G427" s="201"/>
      <c r="H427" s="201"/>
      <c r="J427" s="24"/>
      <c r="L427" s="24"/>
      <c r="M427" s="23"/>
      <c r="N427" s="24"/>
      <c r="O427" s="24"/>
      <c r="P427" s="24"/>
      <c r="Q427" s="24"/>
    </row>
    <row r="428" spans="2:17" ht="12.75">
      <c r="B428" s="23"/>
      <c r="C428" s="24"/>
      <c r="E428" s="23"/>
      <c r="G428" s="201"/>
      <c r="H428" s="201"/>
      <c r="J428" s="24"/>
      <c r="L428" s="24"/>
      <c r="M428" s="23"/>
      <c r="N428" s="24"/>
      <c r="O428" s="24"/>
      <c r="P428" s="24"/>
      <c r="Q428" s="24"/>
    </row>
    <row r="429" spans="2:17" ht="12.75">
      <c r="B429" s="23"/>
      <c r="C429" s="24"/>
      <c r="E429" s="23"/>
      <c r="G429" s="201"/>
      <c r="H429" s="201"/>
      <c r="J429" s="24"/>
      <c r="L429" s="24"/>
      <c r="M429" s="23"/>
      <c r="N429" s="24"/>
      <c r="O429" s="24"/>
      <c r="P429" s="24"/>
      <c r="Q429" s="24"/>
    </row>
    <row r="430" spans="2:17" ht="12.75">
      <c r="B430" s="23"/>
      <c r="C430" s="24"/>
      <c r="E430" s="23"/>
      <c r="G430" s="201"/>
      <c r="H430" s="201"/>
      <c r="J430" s="24"/>
      <c r="L430" s="24"/>
      <c r="M430" s="23"/>
      <c r="N430" s="24"/>
      <c r="O430" s="24"/>
      <c r="P430" s="24"/>
      <c r="Q430" s="24"/>
    </row>
    <row r="431" spans="2:17" ht="12.75">
      <c r="B431" s="23"/>
      <c r="C431" s="24"/>
      <c r="E431" s="23"/>
      <c r="G431" s="201"/>
      <c r="H431" s="201"/>
      <c r="J431" s="24"/>
      <c r="L431" s="24"/>
      <c r="M431" s="23"/>
      <c r="N431" s="24"/>
      <c r="O431" s="24"/>
      <c r="P431" s="24"/>
      <c r="Q431" s="24"/>
    </row>
    <row r="432" spans="2:17" ht="12.75">
      <c r="B432" s="23"/>
      <c r="C432" s="24"/>
      <c r="E432" s="23"/>
      <c r="G432" s="201"/>
      <c r="H432" s="201"/>
      <c r="J432" s="24"/>
      <c r="L432" s="24"/>
      <c r="M432" s="23"/>
      <c r="N432" s="24"/>
      <c r="O432" s="24"/>
      <c r="P432" s="24"/>
      <c r="Q432" s="24"/>
    </row>
    <row r="433" spans="2:17" ht="12.75">
      <c r="B433" s="23"/>
      <c r="C433" s="24"/>
      <c r="E433" s="23"/>
      <c r="G433" s="201"/>
      <c r="H433" s="201"/>
      <c r="J433" s="24"/>
      <c r="L433" s="24"/>
      <c r="M433" s="23"/>
      <c r="N433" s="24"/>
      <c r="O433" s="24"/>
      <c r="P433" s="24"/>
      <c r="Q433" s="24"/>
    </row>
    <row r="434" spans="2:17" ht="12.75">
      <c r="B434" s="23"/>
      <c r="C434" s="24"/>
      <c r="E434" s="23"/>
      <c r="G434" s="201"/>
      <c r="H434" s="201"/>
      <c r="J434" s="24"/>
      <c r="L434" s="24"/>
      <c r="M434" s="23"/>
      <c r="N434" s="24"/>
      <c r="O434" s="24"/>
      <c r="P434" s="24"/>
      <c r="Q434" s="24"/>
    </row>
    <row r="435" spans="2:17" ht="12.75">
      <c r="B435" s="23"/>
      <c r="C435" s="24"/>
      <c r="E435" s="23"/>
      <c r="G435" s="201"/>
      <c r="H435" s="201"/>
      <c r="J435" s="24"/>
      <c r="L435" s="24"/>
      <c r="M435" s="23"/>
      <c r="N435" s="24"/>
      <c r="O435" s="24"/>
      <c r="P435" s="24"/>
      <c r="Q435" s="24"/>
    </row>
    <row r="436" spans="2:17" ht="12.75">
      <c r="B436" s="23"/>
      <c r="C436" s="24"/>
      <c r="E436" s="23"/>
      <c r="G436" s="201"/>
      <c r="H436" s="201"/>
      <c r="J436" s="24"/>
      <c r="L436" s="24"/>
      <c r="M436" s="23"/>
      <c r="N436" s="24"/>
      <c r="O436" s="24"/>
      <c r="P436" s="24"/>
      <c r="Q436" s="24"/>
    </row>
    <row r="437" spans="2:17" ht="12.75">
      <c r="B437" s="23"/>
      <c r="C437" s="24"/>
      <c r="E437" s="23"/>
      <c r="G437" s="201"/>
      <c r="H437" s="201"/>
      <c r="J437" s="24"/>
      <c r="L437" s="24"/>
      <c r="M437" s="23"/>
      <c r="N437" s="24"/>
      <c r="O437" s="24"/>
      <c r="P437" s="24"/>
      <c r="Q437" s="24"/>
    </row>
    <row r="438" spans="2:17" ht="12.75">
      <c r="B438" s="23"/>
      <c r="C438" s="24"/>
      <c r="E438" s="23"/>
      <c r="G438" s="201"/>
      <c r="H438" s="201"/>
      <c r="J438" s="24"/>
      <c r="L438" s="24"/>
      <c r="M438" s="23"/>
      <c r="N438" s="24"/>
      <c r="O438" s="24"/>
      <c r="P438" s="24"/>
      <c r="Q438" s="24"/>
    </row>
    <row r="439" spans="2:17" ht="12.75">
      <c r="B439" s="23"/>
      <c r="C439" s="24"/>
      <c r="E439" s="23"/>
      <c r="G439" s="201"/>
      <c r="H439" s="201"/>
      <c r="J439" s="24"/>
      <c r="L439" s="24"/>
      <c r="M439" s="23"/>
      <c r="N439" s="24"/>
      <c r="O439" s="24"/>
      <c r="P439" s="24"/>
      <c r="Q439" s="24"/>
    </row>
    <row r="440" spans="2:17" ht="12.75">
      <c r="B440" s="23"/>
      <c r="C440" s="24"/>
      <c r="E440" s="23"/>
      <c r="G440" s="201"/>
      <c r="H440" s="201"/>
      <c r="J440" s="24"/>
      <c r="L440" s="24"/>
      <c r="M440" s="23"/>
      <c r="N440" s="24"/>
      <c r="O440" s="24"/>
      <c r="P440" s="24"/>
      <c r="Q440" s="24"/>
    </row>
    <row r="441" spans="2:17" ht="12.75">
      <c r="B441" s="23"/>
      <c r="C441" s="24"/>
      <c r="E441" s="23"/>
      <c r="G441" s="201"/>
      <c r="H441" s="201"/>
      <c r="J441" s="24"/>
      <c r="L441" s="24"/>
      <c r="M441" s="23"/>
      <c r="N441" s="24"/>
      <c r="O441" s="24"/>
      <c r="P441" s="24"/>
      <c r="Q441" s="24"/>
    </row>
    <row r="442" spans="2:17" ht="12.75">
      <c r="B442" s="23"/>
      <c r="C442" s="24"/>
      <c r="E442" s="23"/>
      <c r="G442" s="201"/>
      <c r="H442" s="201"/>
      <c r="J442" s="24"/>
      <c r="L442" s="24"/>
      <c r="M442" s="23"/>
      <c r="N442" s="24"/>
      <c r="O442" s="24"/>
      <c r="P442" s="24"/>
      <c r="Q442" s="24"/>
    </row>
    <row r="443" spans="2:17" ht="12.75">
      <c r="B443" s="23"/>
      <c r="C443" s="24"/>
      <c r="E443" s="23"/>
      <c r="G443" s="201"/>
      <c r="H443" s="201"/>
      <c r="J443" s="24"/>
      <c r="L443" s="24"/>
      <c r="M443" s="23"/>
      <c r="N443" s="24"/>
      <c r="O443" s="24"/>
      <c r="P443" s="24"/>
      <c r="Q443" s="24"/>
    </row>
    <row r="444" spans="2:17" ht="12.75">
      <c r="B444" s="23"/>
      <c r="C444" s="24"/>
      <c r="E444" s="23"/>
      <c r="G444" s="201"/>
      <c r="H444" s="201"/>
      <c r="J444" s="24"/>
      <c r="L444" s="24"/>
      <c r="M444" s="23"/>
      <c r="N444" s="24"/>
      <c r="O444" s="24"/>
      <c r="P444" s="24"/>
      <c r="Q444" s="24"/>
    </row>
    <row r="445" spans="2:17" ht="12.75">
      <c r="B445" s="23"/>
      <c r="C445" s="24"/>
      <c r="E445" s="23"/>
      <c r="G445" s="201"/>
      <c r="H445" s="201"/>
      <c r="J445" s="24"/>
      <c r="L445" s="24"/>
      <c r="M445" s="23"/>
      <c r="N445" s="24"/>
      <c r="O445" s="24"/>
      <c r="P445" s="24"/>
      <c r="Q445" s="24"/>
    </row>
    <row r="446" spans="2:17" ht="12.75">
      <c r="B446" s="23"/>
      <c r="C446" s="24"/>
      <c r="E446" s="23"/>
      <c r="G446" s="201"/>
      <c r="H446" s="201"/>
      <c r="J446" s="24"/>
      <c r="L446" s="24"/>
      <c r="M446" s="23"/>
      <c r="N446" s="24"/>
      <c r="O446" s="24"/>
      <c r="P446" s="24"/>
      <c r="Q446" s="24"/>
    </row>
    <row r="447" spans="2:17" ht="12.75">
      <c r="B447" s="23"/>
      <c r="C447" s="24"/>
      <c r="E447" s="23"/>
      <c r="G447" s="201"/>
      <c r="H447" s="201"/>
      <c r="J447" s="24"/>
      <c r="L447" s="24"/>
      <c r="M447" s="23"/>
      <c r="N447" s="24"/>
      <c r="O447" s="24"/>
      <c r="P447" s="24"/>
      <c r="Q447" s="24"/>
    </row>
    <row r="448" spans="2:17" ht="12.75">
      <c r="B448" s="23"/>
      <c r="C448" s="24"/>
      <c r="E448" s="23"/>
      <c r="G448" s="201"/>
      <c r="H448" s="201"/>
      <c r="J448" s="24"/>
      <c r="L448" s="24"/>
      <c r="M448" s="23"/>
      <c r="N448" s="24"/>
      <c r="O448" s="24"/>
      <c r="P448" s="24"/>
      <c r="Q448" s="24"/>
    </row>
    <row r="449" spans="2:17" ht="12.75">
      <c r="B449" s="23"/>
      <c r="C449" s="24"/>
      <c r="E449" s="23"/>
      <c r="G449" s="201"/>
      <c r="H449" s="201"/>
      <c r="J449" s="24"/>
      <c r="L449" s="24"/>
      <c r="M449" s="23"/>
      <c r="N449" s="24"/>
      <c r="O449" s="24"/>
      <c r="P449" s="24"/>
      <c r="Q449" s="24"/>
    </row>
    <row r="450" spans="2:17" ht="12.75">
      <c r="B450" s="23"/>
      <c r="C450" s="24"/>
      <c r="E450" s="23"/>
      <c r="G450" s="201"/>
      <c r="H450" s="201"/>
      <c r="J450" s="24"/>
      <c r="L450" s="24"/>
      <c r="M450" s="23"/>
      <c r="N450" s="24"/>
      <c r="O450" s="24"/>
      <c r="P450" s="24"/>
      <c r="Q450" s="24"/>
    </row>
    <row r="451" spans="2:17" ht="12.75">
      <c r="B451" s="23"/>
      <c r="C451" s="24"/>
      <c r="E451" s="23"/>
      <c r="G451" s="201"/>
      <c r="H451" s="201"/>
      <c r="J451" s="24"/>
      <c r="L451" s="24"/>
      <c r="M451" s="23"/>
      <c r="N451" s="24"/>
      <c r="O451" s="24"/>
      <c r="P451" s="24"/>
      <c r="Q451" s="24"/>
    </row>
    <row r="452" spans="2:17" ht="12.75">
      <c r="B452" s="23"/>
      <c r="C452" s="24"/>
      <c r="E452" s="23"/>
      <c r="G452" s="201"/>
      <c r="H452" s="201"/>
      <c r="J452" s="24"/>
      <c r="L452" s="24"/>
      <c r="M452" s="23"/>
      <c r="N452" s="24"/>
      <c r="O452" s="24"/>
      <c r="P452" s="24"/>
      <c r="Q452" s="24"/>
    </row>
    <row r="453" spans="2:17" ht="12.75">
      <c r="B453" s="23"/>
      <c r="C453" s="24"/>
      <c r="E453" s="23"/>
      <c r="G453" s="201"/>
      <c r="H453" s="201"/>
      <c r="J453" s="24"/>
      <c r="L453" s="24"/>
      <c r="M453" s="23"/>
      <c r="N453" s="24"/>
      <c r="O453" s="24"/>
      <c r="P453" s="24"/>
      <c r="Q453" s="24"/>
    </row>
    <row r="454" spans="2:17" ht="12.75">
      <c r="B454" s="23"/>
      <c r="C454" s="24"/>
      <c r="E454" s="23"/>
      <c r="G454" s="201"/>
      <c r="H454" s="201"/>
      <c r="J454" s="24"/>
      <c r="L454" s="24"/>
      <c r="M454" s="23"/>
      <c r="N454" s="24"/>
      <c r="O454" s="24"/>
      <c r="P454" s="24"/>
      <c r="Q454" s="24"/>
    </row>
    <row r="455" spans="2:17" ht="12.75">
      <c r="B455" s="23"/>
      <c r="C455" s="24"/>
      <c r="E455" s="23"/>
      <c r="G455" s="201"/>
      <c r="H455" s="201"/>
      <c r="J455" s="24"/>
      <c r="L455" s="24"/>
      <c r="M455" s="23"/>
      <c r="N455" s="24"/>
      <c r="O455" s="24"/>
      <c r="P455" s="24"/>
      <c r="Q455" s="24"/>
    </row>
    <row r="456" spans="2:17" ht="12.75">
      <c r="B456" s="23"/>
      <c r="C456" s="24"/>
      <c r="E456" s="23"/>
      <c r="G456" s="201"/>
      <c r="H456" s="201"/>
      <c r="J456" s="24"/>
      <c r="L456" s="24"/>
      <c r="M456" s="23"/>
      <c r="N456" s="24"/>
      <c r="O456" s="24"/>
      <c r="P456" s="24"/>
      <c r="Q456" s="24"/>
    </row>
    <row r="457" spans="2:17" ht="12.75">
      <c r="B457" s="23"/>
      <c r="C457" s="24"/>
      <c r="E457" s="23"/>
      <c r="G457" s="201"/>
      <c r="H457" s="201"/>
      <c r="J457" s="24"/>
      <c r="L457" s="24"/>
      <c r="M457" s="23"/>
      <c r="N457" s="24"/>
      <c r="O457" s="24"/>
      <c r="P457" s="24"/>
      <c r="Q457" s="24"/>
    </row>
    <row r="458" spans="2:17" ht="12.75">
      <c r="B458" s="23"/>
      <c r="C458" s="24"/>
      <c r="E458" s="23"/>
      <c r="G458" s="201"/>
      <c r="H458" s="201"/>
      <c r="J458" s="24"/>
      <c r="L458" s="24"/>
      <c r="M458" s="23"/>
      <c r="N458" s="24"/>
      <c r="O458" s="24"/>
      <c r="P458" s="24"/>
      <c r="Q458" s="24"/>
    </row>
    <row r="459" spans="2:17" ht="12.75">
      <c r="B459" s="23"/>
      <c r="C459" s="24"/>
      <c r="E459" s="23"/>
      <c r="G459" s="201"/>
      <c r="H459" s="201"/>
      <c r="J459" s="24"/>
      <c r="L459" s="24"/>
      <c r="M459" s="23"/>
      <c r="N459" s="24"/>
      <c r="O459" s="24"/>
      <c r="P459" s="24"/>
      <c r="Q459" s="24"/>
    </row>
    <row r="460" spans="2:17" ht="12.75">
      <c r="B460" s="23"/>
      <c r="C460" s="24"/>
      <c r="E460" s="23"/>
      <c r="G460" s="201"/>
      <c r="H460" s="201"/>
      <c r="J460" s="24"/>
      <c r="L460" s="24"/>
      <c r="M460" s="23"/>
      <c r="N460" s="24"/>
      <c r="O460" s="24"/>
      <c r="P460" s="24"/>
      <c r="Q460" s="24"/>
    </row>
    <row r="461" spans="2:17" ht="12.75">
      <c r="B461" s="23"/>
      <c r="C461" s="24"/>
      <c r="E461" s="23"/>
      <c r="G461" s="201"/>
      <c r="H461" s="201"/>
      <c r="J461" s="24"/>
      <c r="L461" s="24"/>
      <c r="M461" s="23"/>
      <c r="N461" s="24"/>
      <c r="O461" s="24"/>
      <c r="P461" s="24"/>
      <c r="Q461" s="24"/>
    </row>
    <row r="462" spans="2:17" ht="12.75">
      <c r="B462" s="23"/>
      <c r="C462" s="24"/>
      <c r="E462" s="23"/>
      <c r="G462" s="201"/>
      <c r="H462" s="201"/>
      <c r="J462" s="24"/>
      <c r="L462" s="24"/>
      <c r="M462" s="23"/>
      <c r="N462" s="24"/>
      <c r="O462" s="24"/>
      <c r="P462" s="24"/>
      <c r="Q462" s="24"/>
    </row>
    <row r="463" spans="2:17" ht="12.75">
      <c r="B463" s="23"/>
      <c r="C463" s="24"/>
      <c r="E463" s="23"/>
      <c r="G463" s="201"/>
      <c r="H463" s="201"/>
      <c r="J463" s="24"/>
      <c r="L463" s="24"/>
      <c r="M463" s="23"/>
      <c r="N463" s="24"/>
      <c r="O463" s="24"/>
      <c r="P463" s="24"/>
      <c r="Q463" s="24"/>
    </row>
    <row r="464" spans="2:17" ht="12.75">
      <c r="B464" s="23"/>
      <c r="C464" s="24"/>
      <c r="E464" s="23"/>
      <c r="G464" s="201"/>
      <c r="H464" s="201"/>
      <c r="J464" s="24"/>
      <c r="L464" s="24"/>
      <c r="M464" s="23"/>
      <c r="N464" s="24"/>
      <c r="O464" s="24"/>
      <c r="P464" s="24"/>
      <c r="Q464" s="24"/>
    </row>
    <row r="465" spans="2:17" ht="12.75">
      <c r="B465" s="23"/>
      <c r="C465" s="24"/>
      <c r="E465" s="23"/>
      <c r="G465" s="201"/>
      <c r="H465" s="201"/>
      <c r="J465" s="24"/>
      <c r="L465" s="24"/>
      <c r="M465" s="23"/>
      <c r="N465" s="24"/>
      <c r="O465" s="24"/>
      <c r="P465" s="24"/>
      <c r="Q465" s="24"/>
    </row>
    <row r="466" spans="2:17" ht="12.75">
      <c r="B466" s="23"/>
      <c r="C466" s="24"/>
      <c r="E466" s="23"/>
      <c r="G466" s="201"/>
      <c r="H466" s="201"/>
      <c r="J466" s="24"/>
      <c r="L466" s="24"/>
      <c r="M466" s="23"/>
      <c r="N466" s="24"/>
      <c r="O466" s="24"/>
      <c r="P466" s="24"/>
      <c r="Q466" s="24"/>
    </row>
    <row r="467" spans="2:17" ht="12.75">
      <c r="B467" s="23"/>
      <c r="C467" s="24"/>
      <c r="E467" s="23"/>
      <c r="G467" s="201"/>
      <c r="H467" s="201"/>
      <c r="J467" s="24"/>
      <c r="L467" s="24"/>
      <c r="M467" s="23"/>
      <c r="N467" s="24"/>
      <c r="O467" s="24"/>
      <c r="P467" s="24"/>
      <c r="Q467" s="24"/>
    </row>
    <row r="468" spans="2:17" ht="12.75">
      <c r="B468" s="23"/>
      <c r="C468" s="24"/>
      <c r="E468" s="23"/>
      <c r="G468" s="201"/>
      <c r="H468" s="201"/>
      <c r="J468" s="24"/>
      <c r="L468" s="24"/>
      <c r="M468" s="23"/>
      <c r="N468" s="24"/>
      <c r="O468" s="24"/>
      <c r="P468" s="24"/>
      <c r="Q468" s="24"/>
    </row>
    <row r="469" spans="2:17" ht="12.75">
      <c r="B469" s="23"/>
      <c r="C469" s="24"/>
      <c r="E469" s="23"/>
      <c r="G469" s="201"/>
      <c r="H469" s="201"/>
      <c r="J469" s="24"/>
      <c r="L469" s="24"/>
      <c r="M469" s="23"/>
      <c r="N469" s="24"/>
      <c r="O469" s="24"/>
      <c r="P469" s="24"/>
      <c r="Q469" s="24"/>
    </row>
    <row r="470" spans="2:17" ht="12.75">
      <c r="B470" s="23"/>
      <c r="C470" s="24"/>
      <c r="E470" s="23"/>
      <c r="G470" s="201"/>
      <c r="H470" s="201"/>
      <c r="J470" s="24"/>
      <c r="L470" s="24"/>
      <c r="M470" s="23"/>
      <c r="N470" s="24"/>
      <c r="O470" s="24"/>
      <c r="P470" s="24"/>
      <c r="Q470" s="24"/>
    </row>
    <row r="471" spans="2:17" ht="12.75">
      <c r="B471" s="23"/>
      <c r="C471" s="24"/>
      <c r="E471" s="23"/>
      <c r="G471" s="201"/>
      <c r="H471" s="201"/>
      <c r="J471" s="24"/>
      <c r="L471" s="24"/>
      <c r="M471" s="23"/>
      <c r="N471" s="24"/>
      <c r="O471" s="24"/>
      <c r="P471" s="24"/>
      <c r="Q471" s="24"/>
    </row>
    <row r="472" spans="2:17" ht="12.75">
      <c r="B472" s="23"/>
      <c r="C472" s="24"/>
      <c r="E472" s="23"/>
      <c r="G472" s="201"/>
      <c r="H472" s="201"/>
      <c r="J472" s="24"/>
      <c r="L472" s="24"/>
      <c r="M472" s="23"/>
      <c r="N472" s="24"/>
      <c r="O472" s="24"/>
      <c r="P472" s="24"/>
      <c r="Q472" s="24"/>
    </row>
    <row r="473" spans="2:17" ht="12.75">
      <c r="B473" s="23"/>
      <c r="C473" s="24"/>
      <c r="E473" s="23"/>
      <c r="G473" s="201"/>
      <c r="H473" s="201"/>
      <c r="J473" s="24"/>
      <c r="L473" s="24"/>
      <c r="M473" s="23"/>
      <c r="N473" s="24"/>
      <c r="O473" s="24"/>
      <c r="P473" s="24"/>
      <c r="Q473" s="24"/>
    </row>
    <row r="474" spans="2:17" ht="12.75">
      <c r="B474" s="23"/>
      <c r="C474" s="24"/>
      <c r="E474" s="23"/>
      <c r="G474" s="201"/>
      <c r="H474" s="201"/>
      <c r="J474" s="24"/>
      <c r="L474" s="24"/>
      <c r="M474" s="23"/>
      <c r="N474" s="24"/>
      <c r="O474" s="24"/>
      <c r="P474" s="24"/>
      <c r="Q474" s="24"/>
    </row>
    <row r="475" spans="2:17" ht="12.75">
      <c r="B475" s="23"/>
      <c r="C475" s="24"/>
      <c r="E475" s="23"/>
      <c r="G475" s="201"/>
      <c r="H475" s="201"/>
      <c r="J475" s="24"/>
      <c r="L475" s="24"/>
      <c r="M475" s="23"/>
      <c r="N475" s="24"/>
      <c r="O475" s="24"/>
      <c r="P475" s="24"/>
      <c r="Q475" s="24"/>
    </row>
    <row r="476" spans="2:17" ht="12.75">
      <c r="B476" s="23"/>
      <c r="C476" s="24"/>
      <c r="E476" s="23"/>
      <c r="G476" s="201"/>
      <c r="H476" s="201"/>
      <c r="J476" s="24"/>
      <c r="L476" s="24"/>
      <c r="M476" s="23"/>
      <c r="N476" s="24"/>
      <c r="O476" s="24"/>
      <c r="P476" s="24"/>
      <c r="Q476" s="24"/>
    </row>
    <row r="477" spans="2:17" ht="12.75">
      <c r="B477" s="23"/>
      <c r="C477" s="24"/>
      <c r="E477" s="23"/>
      <c r="G477" s="201"/>
      <c r="H477" s="201"/>
      <c r="J477" s="24"/>
      <c r="L477" s="24"/>
      <c r="M477" s="23"/>
      <c r="N477" s="24"/>
      <c r="O477" s="24"/>
      <c r="P477" s="24"/>
      <c r="Q477" s="24"/>
    </row>
    <row r="478" spans="2:17" ht="12.75">
      <c r="B478" s="23"/>
      <c r="C478" s="24"/>
      <c r="E478" s="23"/>
      <c r="G478" s="201"/>
      <c r="H478" s="201"/>
      <c r="J478" s="24"/>
      <c r="L478" s="24"/>
      <c r="M478" s="23"/>
      <c r="N478" s="24"/>
      <c r="O478" s="24"/>
      <c r="P478" s="24"/>
      <c r="Q478" s="24"/>
    </row>
    <row r="479" spans="2:17" ht="12.75">
      <c r="B479" s="23"/>
      <c r="C479" s="24"/>
      <c r="E479" s="23"/>
      <c r="G479" s="201"/>
      <c r="H479" s="201"/>
      <c r="J479" s="24"/>
      <c r="L479" s="24"/>
      <c r="M479" s="23"/>
      <c r="N479" s="24"/>
      <c r="O479" s="24"/>
      <c r="P479" s="24"/>
      <c r="Q479" s="24"/>
    </row>
    <row r="480" spans="2:17" ht="12.75">
      <c r="B480" s="23"/>
      <c r="C480" s="24"/>
      <c r="E480" s="23"/>
      <c r="G480" s="201"/>
      <c r="H480" s="201"/>
      <c r="J480" s="24"/>
      <c r="L480" s="24"/>
      <c r="M480" s="23"/>
      <c r="N480" s="24"/>
      <c r="O480" s="24"/>
      <c r="P480" s="24"/>
      <c r="Q480" s="24"/>
    </row>
    <row r="481" spans="2:17" ht="12.75">
      <c r="B481" s="23"/>
      <c r="C481" s="24"/>
      <c r="E481" s="23"/>
      <c r="G481" s="201"/>
      <c r="H481" s="201"/>
      <c r="J481" s="24"/>
      <c r="L481" s="24"/>
      <c r="M481" s="23"/>
      <c r="N481" s="24"/>
      <c r="O481" s="24"/>
      <c r="P481" s="24"/>
      <c r="Q481" s="24"/>
    </row>
    <row r="482" spans="2:17" ht="12.75">
      <c r="B482" s="23"/>
      <c r="C482" s="24"/>
      <c r="E482" s="23"/>
      <c r="G482" s="201"/>
      <c r="H482" s="201"/>
      <c r="J482" s="24"/>
      <c r="L482" s="24"/>
      <c r="M482" s="23"/>
      <c r="N482" s="24"/>
      <c r="O482" s="24"/>
      <c r="P482" s="24"/>
      <c r="Q482" s="24"/>
    </row>
    <row r="483" spans="2:17" ht="12.75">
      <c r="B483" s="23"/>
      <c r="C483" s="24"/>
      <c r="E483" s="23"/>
      <c r="G483" s="201"/>
      <c r="H483" s="201"/>
      <c r="J483" s="24"/>
      <c r="L483" s="24"/>
      <c r="M483" s="23"/>
      <c r="N483" s="24"/>
      <c r="O483" s="24"/>
      <c r="P483" s="24"/>
      <c r="Q483" s="24"/>
    </row>
    <row r="484" spans="2:17" ht="12.75">
      <c r="B484" s="23"/>
      <c r="C484" s="24"/>
      <c r="E484" s="23"/>
      <c r="G484" s="201"/>
      <c r="H484" s="201"/>
      <c r="J484" s="24"/>
      <c r="L484" s="24"/>
      <c r="M484" s="23"/>
      <c r="N484" s="24"/>
      <c r="O484" s="24"/>
      <c r="P484" s="24"/>
      <c r="Q484" s="24"/>
    </row>
    <row r="485" spans="2:17" ht="12.75">
      <c r="B485" s="23"/>
      <c r="C485" s="24"/>
      <c r="E485" s="23"/>
      <c r="G485" s="201"/>
      <c r="H485" s="201"/>
      <c r="J485" s="24"/>
      <c r="L485" s="24"/>
      <c r="M485" s="23"/>
      <c r="N485" s="24"/>
      <c r="O485" s="24"/>
      <c r="P485" s="24"/>
      <c r="Q485" s="24"/>
    </row>
    <row r="486" spans="2:17" ht="12.75">
      <c r="B486" s="23"/>
      <c r="C486" s="24"/>
      <c r="E486" s="23"/>
      <c r="G486" s="201"/>
      <c r="H486" s="201"/>
      <c r="J486" s="24"/>
      <c r="L486" s="24"/>
      <c r="M486" s="23"/>
      <c r="N486" s="24"/>
      <c r="O486" s="24"/>
      <c r="P486" s="24"/>
      <c r="Q486" s="24"/>
    </row>
    <row r="487" spans="2:17" ht="12.75">
      <c r="B487" s="23"/>
      <c r="C487" s="24"/>
      <c r="E487" s="23"/>
      <c r="G487" s="201"/>
      <c r="H487" s="201"/>
      <c r="J487" s="24"/>
      <c r="L487" s="24"/>
      <c r="M487" s="23"/>
      <c r="N487" s="24"/>
      <c r="O487" s="24"/>
      <c r="P487" s="24"/>
      <c r="Q487" s="24"/>
    </row>
    <row r="488" spans="2:17" ht="12.75">
      <c r="B488" s="23"/>
      <c r="C488" s="24"/>
      <c r="E488" s="23"/>
      <c r="G488" s="201"/>
      <c r="H488" s="201"/>
      <c r="J488" s="24"/>
      <c r="L488" s="24"/>
      <c r="M488" s="23"/>
      <c r="N488" s="24"/>
      <c r="O488" s="24"/>
      <c r="P488" s="24"/>
      <c r="Q488" s="24"/>
    </row>
    <row r="489" spans="2:17" ht="12.75">
      <c r="B489" s="23"/>
      <c r="C489" s="24"/>
      <c r="E489" s="23"/>
      <c r="G489" s="201"/>
      <c r="H489" s="201"/>
      <c r="J489" s="24"/>
      <c r="L489" s="24"/>
      <c r="M489" s="23"/>
      <c r="N489" s="24"/>
      <c r="O489" s="24"/>
      <c r="P489" s="24"/>
      <c r="Q489" s="24"/>
    </row>
    <row r="490" spans="2:17" ht="12.75">
      <c r="B490" s="23"/>
      <c r="C490" s="24"/>
      <c r="E490" s="23"/>
      <c r="G490" s="201"/>
      <c r="H490" s="201"/>
      <c r="J490" s="24"/>
      <c r="L490" s="24"/>
      <c r="M490" s="23"/>
      <c r="N490" s="24"/>
      <c r="O490" s="24"/>
      <c r="P490" s="24"/>
      <c r="Q490" s="24"/>
    </row>
    <row r="491" spans="2:17" ht="12.75">
      <c r="B491" s="23"/>
      <c r="C491" s="24"/>
      <c r="E491" s="23"/>
      <c r="G491" s="201"/>
      <c r="H491" s="201"/>
      <c r="J491" s="24"/>
      <c r="L491" s="24"/>
      <c r="M491" s="23"/>
      <c r="N491" s="24"/>
      <c r="O491" s="24"/>
      <c r="P491" s="24"/>
      <c r="Q491" s="24"/>
    </row>
    <row r="492" spans="2:17" ht="12.75">
      <c r="B492" s="23"/>
      <c r="C492" s="24"/>
      <c r="E492" s="23"/>
      <c r="G492" s="201"/>
      <c r="H492" s="201"/>
      <c r="J492" s="24"/>
      <c r="L492" s="24"/>
      <c r="M492" s="23"/>
      <c r="N492" s="24"/>
      <c r="O492" s="24"/>
      <c r="P492" s="24"/>
      <c r="Q492" s="24"/>
    </row>
    <row r="493" spans="2:17" ht="12.75">
      <c r="B493" s="23"/>
      <c r="C493" s="24"/>
      <c r="E493" s="23"/>
      <c r="G493" s="201"/>
      <c r="H493" s="201"/>
      <c r="J493" s="24"/>
      <c r="L493" s="24"/>
      <c r="M493" s="23"/>
      <c r="N493" s="24"/>
      <c r="O493" s="24"/>
      <c r="P493" s="24"/>
      <c r="Q493" s="24"/>
    </row>
    <row r="494" spans="2:17" ht="12.75">
      <c r="B494" s="23"/>
      <c r="C494" s="24"/>
      <c r="E494" s="23"/>
      <c r="G494" s="201"/>
      <c r="H494" s="201"/>
      <c r="J494" s="24"/>
      <c r="L494" s="24"/>
      <c r="M494" s="23"/>
      <c r="N494" s="24"/>
      <c r="O494" s="24"/>
      <c r="P494" s="24"/>
      <c r="Q494" s="24"/>
    </row>
    <row r="495" spans="2:17" ht="12.75">
      <c r="B495" s="23"/>
      <c r="C495" s="24"/>
      <c r="E495" s="23"/>
      <c r="G495" s="201"/>
      <c r="H495" s="201"/>
      <c r="J495" s="24"/>
      <c r="L495" s="24"/>
      <c r="M495" s="23"/>
      <c r="N495" s="24"/>
      <c r="O495" s="24"/>
      <c r="P495" s="24"/>
      <c r="Q495" s="24"/>
    </row>
    <row r="496" spans="2:17" ht="12.75">
      <c r="B496" s="23"/>
      <c r="C496" s="24"/>
      <c r="E496" s="23"/>
      <c r="G496" s="201"/>
      <c r="H496" s="201"/>
      <c r="J496" s="24"/>
      <c r="L496" s="24"/>
      <c r="M496" s="23"/>
      <c r="N496" s="24"/>
      <c r="O496" s="24"/>
      <c r="P496" s="24"/>
      <c r="Q496" s="24"/>
    </row>
    <row r="497" spans="2:17" ht="12.75">
      <c r="B497" s="23"/>
      <c r="C497" s="24"/>
      <c r="E497" s="23"/>
      <c r="G497" s="201"/>
      <c r="H497" s="201"/>
      <c r="J497" s="24"/>
      <c r="L497" s="24"/>
      <c r="M497" s="23"/>
      <c r="N497" s="24"/>
      <c r="O497" s="24"/>
      <c r="P497" s="24"/>
      <c r="Q497" s="24"/>
    </row>
    <row r="498" spans="2:17" ht="12.75">
      <c r="B498" s="23"/>
      <c r="C498" s="24"/>
      <c r="E498" s="23"/>
      <c r="G498" s="201"/>
      <c r="H498" s="201"/>
      <c r="J498" s="24"/>
      <c r="L498" s="24"/>
      <c r="M498" s="23"/>
      <c r="N498" s="24"/>
      <c r="O498" s="24"/>
      <c r="P498" s="24"/>
      <c r="Q498" s="24"/>
    </row>
    <row r="499" spans="2:17" ht="12.75">
      <c r="B499" s="23"/>
      <c r="C499" s="24"/>
      <c r="E499" s="23"/>
      <c r="G499" s="201"/>
      <c r="H499" s="201"/>
      <c r="J499" s="24"/>
      <c r="L499" s="24"/>
      <c r="M499" s="23"/>
      <c r="N499" s="24"/>
      <c r="O499" s="24"/>
      <c r="P499" s="24"/>
      <c r="Q499" s="24"/>
    </row>
    <row r="500" spans="2:17" ht="12.75">
      <c r="B500" s="23"/>
      <c r="C500" s="24"/>
      <c r="E500" s="23"/>
      <c r="G500" s="201"/>
      <c r="H500" s="201"/>
      <c r="J500" s="24"/>
      <c r="L500" s="24"/>
      <c r="M500" s="23"/>
      <c r="N500" s="24"/>
      <c r="O500" s="24"/>
      <c r="P500" s="24"/>
      <c r="Q500" s="24"/>
    </row>
    <row r="501" spans="2:17" ht="12.75">
      <c r="B501" s="23"/>
      <c r="C501" s="24"/>
      <c r="E501" s="23"/>
      <c r="G501" s="201"/>
      <c r="H501" s="201"/>
      <c r="J501" s="24"/>
      <c r="L501" s="24"/>
      <c r="M501" s="23"/>
      <c r="N501" s="24"/>
      <c r="O501" s="24"/>
      <c r="P501" s="24"/>
      <c r="Q501" s="24"/>
    </row>
    <row r="502" spans="2:17" ht="12.75">
      <c r="B502" s="23"/>
      <c r="C502" s="24"/>
      <c r="E502" s="23"/>
      <c r="G502" s="201"/>
      <c r="H502" s="201"/>
      <c r="J502" s="24"/>
      <c r="L502" s="24"/>
      <c r="M502" s="23"/>
      <c r="N502" s="24"/>
      <c r="O502" s="24"/>
      <c r="P502" s="24"/>
      <c r="Q502" s="24"/>
    </row>
    <row r="503" spans="2:17" ht="12.75">
      <c r="B503" s="23"/>
      <c r="C503" s="24"/>
      <c r="E503" s="23"/>
      <c r="G503" s="201"/>
      <c r="H503" s="201"/>
      <c r="J503" s="24"/>
      <c r="L503" s="24"/>
      <c r="M503" s="23"/>
      <c r="N503" s="24"/>
      <c r="O503" s="24"/>
      <c r="P503" s="24"/>
      <c r="Q503" s="24"/>
    </row>
    <row r="504" spans="2:17" ht="12.75">
      <c r="B504" s="23"/>
      <c r="C504" s="24"/>
      <c r="E504" s="23"/>
      <c r="G504" s="201"/>
      <c r="H504" s="201"/>
      <c r="J504" s="24"/>
      <c r="L504" s="24"/>
      <c r="M504" s="23"/>
      <c r="N504" s="24"/>
      <c r="O504" s="24"/>
      <c r="P504" s="24"/>
      <c r="Q504" s="24"/>
    </row>
    <row r="505" spans="2:17" ht="12.75">
      <c r="B505" s="23"/>
      <c r="C505" s="24"/>
      <c r="E505" s="23"/>
      <c r="G505" s="201"/>
      <c r="H505" s="201"/>
      <c r="J505" s="24"/>
      <c r="L505" s="24"/>
      <c r="M505" s="23"/>
      <c r="N505" s="24"/>
      <c r="O505" s="24"/>
      <c r="P505" s="24"/>
      <c r="Q505" s="24"/>
    </row>
    <row r="506" spans="2:17" ht="12.75">
      <c r="B506" s="23"/>
      <c r="C506" s="24"/>
      <c r="E506" s="23"/>
      <c r="G506" s="201"/>
      <c r="H506" s="201"/>
      <c r="J506" s="24"/>
      <c r="L506" s="24"/>
      <c r="M506" s="23"/>
      <c r="N506" s="24"/>
      <c r="O506" s="24"/>
      <c r="P506" s="24"/>
      <c r="Q506" s="24"/>
    </row>
    <row r="507" spans="2:17" ht="12.75">
      <c r="B507" s="23"/>
      <c r="C507" s="24"/>
      <c r="E507" s="23"/>
      <c r="G507" s="201"/>
      <c r="H507" s="201"/>
      <c r="J507" s="24"/>
      <c r="L507" s="24"/>
      <c r="M507" s="23"/>
      <c r="N507" s="24"/>
      <c r="O507" s="24"/>
      <c r="P507" s="24"/>
      <c r="Q507" s="24"/>
    </row>
    <row r="508" spans="2:17" ht="12.75">
      <c r="B508" s="23"/>
      <c r="C508" s="24"/>
      <c r="E508" s="23"/>
      <c r="G508" s="201"/>
      <c r="H508" s="201"/>
      <c r="J508" s="24"/>
      <c r="L508" s="24"/>
      <c r="M508" s="23"/>
      <c r="N508" s="24"/>
      <c r="O508" s="24"/>
      <c r="P508" s="24"/>
      <c r="Q508" s="24"/>
    </row>
    <row r="509" spans="2:17" ht="12.75">
      <c r="B509" s="23"/>
      <c r="C509" s="24"/>
      <c r="E509" s="23"/>
      <c r="G509" s="201"/>
      <c r="H509" s="201"/>
      <c r="J509" s="24"/>
      <c r="L509" s="24"/>
      <c r="M509" s="23"/>
      <c r="N509" s="24"/>
      <c r="O509" s="24"/>
      <c r="P509" s="24"/>
      <c r="Q509" s="24"/>
    </row>
    <row r="510" spans="2:17" ht="12.75">
      <c r="B510" s="23"/>
      <c r="C510" s="24"/>
      <c r="E510" s="23"/>
      <c r="G510" s="201"/>
      <c r="H510" s="201"/>
      <c r="J510" s="24"/>
      <c r="L510" s="24"/>
      <c r="M510" s="23"/>
      <c r="N510" s="24"/>
      <c r="O510" s="24"/>
      <c r="P510" s="24"/>
      <c r="Q510" s="24"/>
    </row>
    <row r="511" spans="2:17" ht="12.75">
      <c r="B511" s="23"/>
      <c r="C511" s="24"/>
      <c r="E511" s="23"/>
      <c r="G511" s="201"/>
      <c r="H511" s="201"/>
      <c r="J511" s="24"/>
      <c r="L511" s="24"/>
      <c r="M511" s="23"/>
      <c r="N511" s="24"/>
      <c r="O511" s="24"/>
      <c r="P511" s="24"/>
      <c r="Q511" s="24"/>
    </row>
    <row r="512" spans="2:17" ht="12.75">
      <c r="B512" s="23"/>
      <c r="C512" s="24"/>
      <c r="E512" s="23"/>
      <c r="G512" s="201"/>
      <c r="H512" s="201"/>
      <c r="J512" s="24"/>
      <c r="L512" s="24"/>
      <c r="M512" s="23"/>
      <c r="N512" s="24"/>
      <c r="O512" s="24"/>
      <c r="P512" s="24"/>
      <c r="Q512" s="24"/>
    </row>
    <row r="513" spans="2:17" ht="12.75">
      <c r="B513" s="23"/>
      <c r="C513" s="24"/>
      <c r="E513" s="23"/>
      <c r="G513" s="201"/>
      <c r="H513" s="201"/>
      <c r="J513" s="24"/>
      <c r="L513" s="24"/>
      <c r="M513" s="23"/>
      <c r="N513" s="24"/>
      <c r="O513" s="24"/>
      <c r="P513" s="24"/>
      <c r="Q513" s="24"/>
    </row>
    <row r="514" spans="2:17" ht="12.75">
      <c r="B514" s="23"/>
      <c r="C514" s="24"/>
      <c r="E514" s="23"/>
      <c r="G514" s="201"/>
      <c r="H514" s="201"/>
      <c r="J514" s="24"/>
      <c r="L514" s="24"/>
      <c r="M514" s="23"/>
      <c r="N514" s="24"/>
      <c r="O514" s="24"/>
      <c r="P514" s="24"/>
      <c r="Q514" s="24"/>
    </row>
    <row r="515" spans="2:17" ht="12.75">
      <c r="B515" s="23"/>
      <c r="C515" s="24"/>
      <c r="E515" s="23"/>
      <c r="G515" s="201"/>
      <c r="H515" s="201"/>
      <c r="J515" s="24"/>
      <c r="L515" s="24"/>
      <c r="M515" s="23"/>
      <c r="N515" s="24"/>
      <c r="O515" s="24"/>
      <c r="P515" s="24"/>
      <c r="Q515" s="24"/>
    </row>
    <row r="516" spans="2:17" ht="12.75">
      <c r="B516" s="23"/>
      <c r="C516" s="24"/>
      <c r="E516" s="23"/>
      <c r="G516" s="201"/>
      <c r="H516" s="201"/>
      <c r="J516" s="24"/>
      <c r="L516" s="24"/>
      <c r="M516" s="23"/>
      <c r="N516" s="24"/>
      <c r="O516" s="24"/>
      <c r="P516" s="24"/>
      <c r="Q516" s="24"/>
    </row>
    <row r="517" spans="2:17" ht="12.75">
      <c r="B517" s="23"/>
      <c r="C517" s="24"/>
      <c r="E517" s="23"/>
      <c r="G517" s="201"/>
      <c r="H517" s="201"/>
      <c r="J517" s="24"/>
      <c r="L517" s="24"/>
      <c r="M517" s="23"/>
      <c r="N517" s="24"/>
      <c r="O517" s="24"/>
      <c r="P517" s="24"/>
      <c r="Q517" s="24"/>
    </row>
    <row r="518" spans="2:17" ht="12.75">
      <c r="B518" s="23"/>
      <c r="C518" s="24"/>
      <c r="E518" s="23"/>
      <c r="G518" s="201"/>
      <c r="H518" s="201"/>
      <c r="J518" s="24"/>
      <c r="L518" s="24"/>
      <c r="M518" s="23"/>
      <c r="N518" s="24"/>
      <c r="O518" s="24"/>
      <c r="P518" s="24"/>
      <c r="Q518" s="24"/>
    </row>
    <row r="519" spans="2:17" ht="12.75">
      <c r="B519" s="23"/>
      <c r="C519" s="24"/>
      <c r="E519" s="23"/>
      <c r="G519" s="201"/>
      <c r="H519" s="201"/>
      <c r="J519" s="24"/>
      <c r="L519" s="24"/>
      <c r="M519" s="23"/>
      <c r="N519" s="24"/>
      <c r="O519" s="24"/>
      <c r="P519" s="24"/>
      <c r="Q519" s="24"/>
    </row>
    <row r="520" spans="2:17" ht="12.75">
      <c r="B520" s="23"/>
      <c r="C520" s="24"/>
      <c r="E520" s="23"/>
      <c r="G520" s="201"/>
      <c r="H520" s="201"/>
      <c r="J520" s="24"/>
      <c r="L520" s="24"/>
      <c r="M520" s="23"/>
      <c r="N520" s="24"/>
      <c r="O520" s="24"/>
      <c r="P520" s="24"/>
      <c r="Q520" s="24"/>
    </row>
    <row r="521" spans="2:17" ht="12.75">
      <c r="B521" s="23"/>
      <c r="C521" s="24"/>
      <c r="E521" s="23"/>
      <c r="G521" s="201"/>
      <c r="H521" s="201"/>
      <c r="J521" s="24"/>
      <c r="L521" s="24"/>
      <c r="M521" s="23"/>
      <c r="N521" s="24"/>
      <c r="O521" s="24"/>
      <c r="P521" s="24"/>
      <c r="Q521" s="24"/>
    </row>
    <row r="522" spans="2:17" ht="12.75">
      <c r="B522" s="23"/>
      <c r="C522" s="24"/>
      <c r="E522" s="23"/>
      <c r="G522" s="201"/>
      <c r="H522" s="201"/>
      <c r="J522" s="24"/>
      <c r="L522" s="24"/>
      <c r="M522" s="23"/>
      <c r="N522" s="24"/>
      <c r="O522" s="24"/>
      <c r="P522" s="24"/>
      <c r="Q522" s="24"/>
    </row>
    <row r="523" spans="2:17" ht="12.75">
      <c r="B523" s="23"/>
      <c r="C523" s="24"/>
      <c r="E523" s="23"/>
      <c r="G523" s="201"/>
      <c r="H523" s="201"/>
      <c r="J523" s="24"/>
      <c r="L523" s="24"/>
      <c r="M523" s="23"/>
      <c r="N523" s="24"/>
      <c r="O523" s="24"/>
      <c r="P523" s="24"/>
      <c r="Q523" s="24"/>
    </row>
    <row r="524" spans="2:17" ht="12.75">
      <c r="B524" s="23"/>
      <c r="C524" s="24"/>
      <c r="E524" s="23"/>
      <c r="G524" s="201"/>
      <c r="H524" s="201"/>
      <c r="J524" s="24"/>
      <c r="L524" s="24"/>
      <c r="M524" s="23"/>
      <c r="N524" s="24"/>
      <c r="O524" s="24"/>
      <c r="P524" s="24"/>
      <c r="Q524" s="24"/>
    </row>
    <row r="525" spans="2:17" ht="12.75">
      <c r="B525" s="23"/>
      <c r="C525" s="24"/>
      <c r="E525" s="23"/>
      <c r="G525" s="201"/>
      <c r="H525" s="201"/>
      <c r="J525" s="24"/>
      <c r="L525" s="24"/>
      <c r="M525" s="23"/>
      <c r="N525" s="24"/>
      <c r="O525" s="24"/>
      <c r="P525" s="24"/>
      <c r="Q525" s="24"/>
    </row>
    <row r="526" spans="2:17" ht="12.75">
      <c r="B526" s="23"/>
      <c r="C526" s="24"/>
      <c r="E526" s="23"/>
      <c r="G526" s="201"/>
      <c r="H526" s="201"/>
      <c r="J526" s="24"/>
      <c r="L526" s="24"/>
      <c r="M526" s="23"/>
      <c r="N526" s="24"/>
      <c r="O526" s="24"/>
      <c r="P526" s="24"/>
      <c r="Q526" s="24"/>
    </row>
    <row r="527" spans="2:17" ht="12.75">
      <c r="B527" s="23"/>
      <c r="C527" s="24"/>
      <c r="E527" s="23"/>
      <c r="G527" s="201"/>
      <c r="H527" s="201"/>
      <c r="J527" s="24"/>
      <c r="L527" s="24"/>
      <c r="M527" s="23"/>
      <c r="N527" s="24"/>
      <c r="O527" s="24"/>
      <c r="P527" s="24"/>
      <c r="Q527" s="24"/>
    </row>
    <row r="528" spans="2:17" ht="12.75">
      <c r="B528" s="23"/>
      <c r="C528" s="24"/>
      <c r="E528" s="23"/>
      <c r="G528" s="201"/>
      <c r="H528" s="201"/>
      <c r="J528" s="24"/>
      <c r="L528" s="24"/>
      <c r="M528" s="23"/>
      <c r="N528" s="24"/>
      <c r="O528" s="24"/>
      <c r="P528" s="24"/>
      <c r="Q528" s="24"/>
    </row>
    <row r="529" spans="2:17" ht="12.75">
      <c r="B529" s="23"/>
      <c r="C529" s="24"/>
      <c r="E529" s="23"/>
      <c r="G529" s="201"/>
      <c r="H529" s="201"/>
      <c r="J529" s="24"/>
      <c r="L529" s="24"/>
      <c r="M529" s="23"/>
      <c r="N529" s="24"/>
      <c r="O529" s="24"/>
      <c r="P529" s="24"/>
      <c r="Q529" s="24"/>
    </row>
    <row r="530" spans="2:17" ht="12.75">
      <c r="B530" s="23"/>
      <c r="C530" s="24"/>
      <c r="E530" s="23"/>
      <c r="G530" s="201"/>
      <c r="H530" s="201"/>
      <c r="J530" s="24"/>
      <c r="L530" s="24"/>
      <c r="M530" s="23"/>
      <c r="N530" s="24"/>
      <c r="O530" s="24"/>
      <c r="P530" s="24"/>
      <c r="Q530" s="24"/>
    </row>
    <row r="531" spans="2:17" ht="12.75">
      <c r="B531" s="23"/>
      <c r="C531" s="24"/>
      <c r="E531" s="23"/>
      <c r="G531" s="201"/>
      <c r="H531" s="201"/>
      <c r="J531" s="24"/>
      <c r="L531" s="24"/>
      <c r="M531" s="23"/>
      <c r="N531" s="24"/>
      <c r="O531" s="24"/>
      <c r="P531" s="24"/>
      <c r="Q531" s="24"/>
    </row>
    <row r="532" spans="2:17" ht="12.75">
      <c r="B532" s="23"/>
      <c r="C532" s="24"/>
      <c r="E532" s="23"/>
      <c r="G532" s="201"/>
      <c r="H532" s="201"/>
      <c r="J532" s="24"/>
      <c r="L532" s="24"/>
      <c r="M532" s="23"/>
      <c r="N532" s="24"/>
      <c r="O532" s="24"/>
      <c r="P532" s="24"/>
      <c r="Q532" s="24"/>
    </row>
    <row r="533" spans="2:17" ht="12.75">
      <c r="B533" s="23"/>
      <c r="C533" s="24"/>
      <c r="E533" s="23"/>
      <c r="G533" s="201"/>
      <c r="H533" s="201"/>
      <c r="J533" s="24"/>
      <c r="L533" s="24"/>
      <c r="M533" s="23"/>
      <c r="N533" s="24"/>
      <c r="O533" s="24"/>
      <c r="P533" s="24"/>
      <c r="Q533" s="24"/>
    </row>
    <row r="534" spans="2:17" ht="12.75">
      <c r="B534" s="23"/>
      <c r="C534" s="24"/>
      <c r="E534" s="23"/>
      <c r="G534" s="201"/>
      <c r="H534" s="201"/>
      <c r="J534" s="24"/>
      <c r="L534" s="24"/>
      <c r="M534" s="23"/>
      <c r="N534" s="24"/>
      <c r="O534" s="24"/>
      <c r="P534" s="24"/>
      <c r="Q534" s="24"/>
    </row>
    <row r="535" spans="2:17" ht="12.75">
      <c r="B535" s="23"/>
      <c r="C535" s="24"/>
      <c r="E535" s="23"/>
      <c r="G535" s="201"/>
      <c r="H535" s="201"/>
      <c r="J535" s="24"/>
      <c r="L535" s="24"/>
      <c r="M535" s="23"/>
      <c r="N535" s="24"/>
      <c r="O535" s="24"/>
      <c r="P535" s="24"/>
      <c r="Q535" s="24"/>
    </row>
    <row r="536" spans="2:17" ht="12.75">
      <c r="B536" s="23"/>
      <c r="C536" s="24"/>
      <c r="E536" s="23"/>
      <c r="G536" s="201"/>
      <c r="H536" s="201"/>
      <c r="J536" s="24"/>
      <c r="L536" s="24"/>
      <c r="M536" s="23"/>
      <c r="N536" s="24"/>
      <c r="O536" s="24"/>
      <c r="P536" s="24"/>
      <c r="Q536" s="24"/>
    </row>
    <row r="537" spans="2:17" ht="12.75">
      <c r="B537" s="23"/>
      <c r="C537" s="24"/>
      <c r="E537" s="23"/>
      <c r="G537" s="201"/>
      <c r="H537" s="201"/>
      <c r="J537" s="24"/>
      <c r="L537" s="24"/>
      <c r="M537" s="23"/>
      <c r="N537" s="24"/>
      <c r="O537" s="24"/>
      <c r="P537" s="24"/>
      <c r="Q537" s="24"/>
    </row>
    <row r="538" spans="2:17" ht="12.75">
      <c r="B538" s="23"/>
      <c r="C538" s="24"/>
      <c r="E538" s="23"/>
      <c r="G538" s="201"/>
      <c r="H538" s="201"/>
      <c r="J538" s="24"/>
      <c r="L538" s="24"/>
      <c r="M538" s="23"/>
      <c r="N538" s="24"/>
      <c r="O538" s="24"/>
      <c r="P538" s="24"/>
      <c r="Q538" s="24"/>
    </row>
    <row r="539" spans="2:17" ht="12.75">
      <c r="B539" s="23"/>
      <c r="C539" s="24"/>
      <c r="E539" s="23"/>
      <c r="G539" s="201"/>
      <c r="H539" s="201"/>
      <c r="J539" s="24"/>
      <c r="L539" s="24"/>
      <c r="M539" s="23"/>
      <c r="N539" s="24"/>
      <c r="O539" s="24"/>
      <c r="P539" s="24"/>
      <c r="Q539" s="24"/>
    </row>
    <row r="540" spans="2:17" ht="12.75">
      <c r="B540" s="23"/>
      <c r="C540" s="24"/>
      <c r="E540" s="23"/>
      <c r="G540" s="201"/>
      <c r="H540" s="201"/>
      <c r="J540" s="24"/>
      <c r="L540" s="24"/>
      <c r="M540" s="23"/>
      <c r="N540" s="24"/>
      <c r="O540" s="24"/>
      <c r="P540" s="24"/>
      <c r="Q540" s="24"/>
    </row>
    <row r="541" spans="2:17" ht="12.75">
      <c r="B541" s="23"/>
      <c r="C541" s="24"/>
      <c r="E541" s="23"/>
      <c r="G541" s="201"/>
      <c r="H541" s="201"/>
      <c r="J541" s="24"/>
      <c r="L541" s="24"/>
      <c r="M541" s="23"/>
      <c r="N541" s="24"/>
      <c r="O541" s="24"/>
      <c r="P541" s="24"/>
      <c r="Q541" s="24"/>
    </row>
    <row r="542" spans="2:17" ht="12.75">
      <c r="B542" s="23"/>
      <c r="C542" s="24"/>
      <c r="E542" s="23"/>
      <c r="G542" s="201"/>
      <c r="H542" s="201"/>
      <c r="J542" s="24"/>
      <c r="L542" s="24"/>
      <c r="M542" s="23"/>
      <c r="N542" s="24"/>
      <c r="O542" s="24"/>
      <c r="P542" s="24"/>
      <c r="Q542" s="24"/>
    </row>
    <row r="543" spans="2:17" ht="12.75">
      <c r="B543" s="23"/>
      <c r="C543" s="24"/>
      <c r="E543" s="23"/>
      <c r="G543" s="201"/>
      <c r="H543" s="201"/>
      <c r="J543" s="24"/>
      <c r="L543" s="24"/>
      <c r="M543" s="23"/>
      <c r="N543" s="24"/>
      <c r="O543" s="24"/>
      <c r="P543" s="24"/>
      <c r="Q543" s="24"/>
    </row>
    <row r="544" spans="2:17" ht="12.75">
      <c r="B544" s="23"/>
      <c r="C544" s="24"/>
      <c r="E544" s="23"/>
      <c r="G544" s="201"/>
      <c r="H544" s="201"/>
      <c r="J544" s="24"/>
      <c r="L544" s="24"/>
      <c r="M544" s="23"/>
      <c r="N544" s="24"/>
      <c r="O544" s="24"/>
      <c r="P544" s="24"/>
      <c r="Q544" s="24"/>
    </row>
    <row r="545" spans="2:17" ht="12.75">
      <c r="B545" s="23"/>
      <c r="C545" s="24"/>
      <c r="E545" s="23"/>
      <c r="G545" s="201"/>
      <c r="H545" s="201"/>
      <c r="J545" s="24"/>
      <c r="L545" s="24"/>
      <c r="M545" s="23"/>
      <c r="N545" s="24"/>
      <c r="O545" s="24"/>
      <c r="P545" s="24"/>
      <c r="Q545" s="24"/>
    </row>
    <row r="546" spans="2:17" ht="12.75">
      <c r="B546" s="23"/>
      <c r="C546" s="24"/>
      <c r="E546" s="23"/>
      <c r="G546" s="201"/>
      <c r="H546" s="201"/>
      <c r="J546" s="24"/>
      <c r="L546" s="24"/>
      <c r="M546" s="23"/>
      <c r="N546" s="24"/>
      <c r="O546" s="24"/>
      <c r="P546" s="24"/>
      <c r="Q546" s="24"/>
    </row>
    <row r="547" spans="2:17" ht="12.75">
      <c r="B547" s="23"/>
      <c r="C547" s="24"/>
      <c r="E547" s="23"/>
      <c r="G547" s="201"/>
      <c r="H547" s="201"/>
      <c r="J547" s="24"/>
      <c r="L547" s="24"/>
      <c r="M547" s="23"/>
      <c r="N547" s="24"/>
      <c r="O547" s="24"/>
      <c r="P547" s="24"/>
      <c r="Q547" s="24"/>
    </row>
    <row r="548" spans="2:17" ht="12.75">
      <c r="B548" s="23"/>
      <c r="C548" s="24"/>
      <c r="E548" s="23"/>
      <c r="G548" s="201"/>
      <c r="H548" s="201"/>
      <c r="J548" s="24"/>
      <c r="L548" s="24"/>
      <c r="M548" s="23"/>
      <c r="N548" s="24"/>
      <c r="O548" s="24"/>
      <c r="P548" s="24"/>
      <c r="Q548" s="24"/>
    </row>
    <row r="549" spans="2:17" ht="12.75">
      <c r="B549" s="23"/>
      <c r="C549" s="24"/>
      <c r="E549" s="23"/>
      <c r="G549" s="201"/>
      <c r="H549" s="201"/>
      <c r="J549" s="24"/>
      <c r="L549" s="24"/>
      <c r="M549" s="23"/>
      <c r="N549" s="24"/>
      <c r="O549" s="24"/>
      <c r="P549" s="24"/>
      <c r="Q549" s="24"/>
    </row>
    <row r="550" spans="2:17" ht="12.75">
      <c r="B550" s="23"/>
      <c r="C550" s="24"/>
      <c r="E550" s="23"/>
      <c r="G550" s="201"/>
      <c r="H550" s="201"/>
      <c r="J550" s="24"/>
      <c r="L550" s="24"/>
      <c r="M550" s="23"/>
      <c r="N550" s="24"/>
      <c r="O550" s="24"/>
      <c r="P550" s="24"/>
      <c r="Q550" s="24"/>
    </row>
    <row r="551" spans="2:17" ht="12.75">
      <c r="B551" s="23"/>
      <c r="C551" s="24"/>
      <c r="E551" s="23"/>
      <c r="G551" s="201"/>
      <c r="H551" s="201"/>
      <c r="J551" s="24"/>
      <c r="L551" s="24"/>
      <c r="M551" s="23"/>
      <c r="N551" s="24"/>
      <c r="O551" s="24"/>
      <c r="P551" s="24"/>
      <c r="Q551" s="24"/>
    </row>
    <row r="552" spans="2:17" ht="12.75">
      <c r="B552" s="23"/>
      <c r="C552" s="24"/>
      <c r="E552" s="23"/>
      <c r="G552" s="201"/>
      <c r="H552" s="201"/>
      <c r="J552" s="24"/>
      <c r="L552" s="24"/>
      <c r="M552" s="23"/>
      <c r="N552" s="24"/>
      <c r="O552" s="24"/>
      <c r="P552" s="24"/>
      <c r="Q552" s="24"/>
    </row>
    <row r="553" spans="2:17" ht="12.75">
      <c r="B553" s="23"/>
      <c r="C553" s="24"/>
      <c r="E553" s="23"/>
      <c r="G553" s="201"/>
      <c r="H553" s="201"/>
      <c r="J553" s="24"/>
      <c r="L553" s="24"/>
      <c r="M553" s="23"/>
      <c r="N553" s="24"/>
      <c r="O553" s="24"/>
      <c r="P553" s="24"/>
      <c r="Q553" s="24"/>
    </row>
    <row r="554" spans="2:17" ht="12.75">
      <c r="B554" s="23"/>
      <c r="C554" s="24"/>
      <c r="E554" s="23"/>
      <c r="G554" s="201"/>
      <c r="H554" s="201"/>
      <c r="J554" s="24"/>
      <c r="L554" s="24"/>
      <c r="M554" s="23"/>
      <c r="N554" s="24"/>
      <c r="O554" s="24"/>
      <c r="P554" s="24"/>
      <c r="Q554" s="24"/>
    </row>
    <row r="555" spans="2:17" ht="12.75">
      <c r="B555" s="23"/>
      <c r="C555" s="24"/>
      <c r="E555" s="23"/>
      <c r="G555" s="201"/>
      <c r="H555" s="201"/>
      <c r="J555" s="24"/>
      <c r="L555" s="24"/>
      <c r="M555" s="23"/>
      <c r="N555" s="24"/>
      <c r="O555" s="24"/>
      <c r="P555" s="24"/>
      <c r="Q555" s="24"/>
    </row>
    <row r="556" spans="2:17" ht="12.75">
      <c r="B556" s="23"/>
      <c r="C556" s="24"/>
      <c r="E556" s="23"/>
      <c r="G556" s="201"/>
      <c r="H556" s="201"/>
      <c r="J556" s="24"/>
      <c r="L556" s="24"/>
      <c r="M556" s="23"/>
      <c r="N556" s="24"/>
      <c r="O556" s="24"/>
      <c r="P556" s="24"/>
      <c r="Q556" s="24"/>
    </row>
    <row r="557" spans="2:17" ht="12.75">
      <c r="B557" s="23"/>
      <c r="C557" s="24"/>
      <c r="E557" s="23"/>
      <c r="G557" s="201"/>
      <c r="H557" s="201"/>
      <c r="J557" s="24"/>
      <c r="L557" s="24"/>
      <c r="M557" s="23"/>
      <c r="N557" s="24"/>
      <c r="O557" s="24"/>
      <c r="P557" s="24"/>
      <c r="Q557" s="24"/>
    </row>
    <row r="558" spans="2:17" ht="12.75">
      <c r="B558" s="23"/>
      <c r="C558" s="24"/>
      <c r="E558" s="23"/>
      <c r="G558" s="201"/>
      <c r="H558" s="201"/>
      <c r="J558" s="24"/>
      <c r="L558" s="24"/>
      <c r="M558" s="23"/>
      <c r="N558" s="24"/>
      <c r="O558" s="24"/>
      <c r="P558" s="24"/>
      <c r="Q558" s="24"/>
    </row>
    <row r="559" spans="2:17" ht="12.75">
      <c r="B559" s="23"/>
      <c r="C559" s="24"/>
      <c r="E559" s="23"/>
      <c r="G559" s="201"/>
      <c r="H559" s="201"/>
      <c r="J559" s="24"/>
      <c r="L559" s="24"/>
      <c r="M559" s="23"/>
      <c r="N559" s="24"/>
      <c r="O559" s="24"/>
      <c r="P559" s="24"/>
      <c r="Q559" s="24"/>
    </row>
    <row r="560" spans="2:17" ht="12.75">
      <c r="B560" s="23"/>
      <c r="C560" s="24"/>
      <c r="E560" s="23"/>
      <c r="G560" s="201"/>
      <c r="H560" s="201"/>
      <c r="J560" s="24"/>
      <c r="L560" s="24"/>
      <c r="M560" s="23"/>
      <c r="N560" s="24"/>
      <c r="O560" s="24"/>
      <c r="P560" s="24"/>
      <c r="Q560" s="24"/>
    </row>
    <row r="561" spans="2:17" ht="12.75">
      <c r="B561" s="23"/>
      <c r="C561" s="24"/>
      <c r="E561" s="23"/>
      <c r="G561" s="201"/>
      <c r="H561" s="201"/>
      <c r="J561" s="24"/>
      <c r="L561" s="24"/>
      <c r="M561" s="23"/>
      <c r="N561" s="24"/>
      <c r="O561" s="24"/>
      <c r="P561" s="24"/>
      <c r="Q561" s="24"/>
    </row>
    <row r="562" spans="2:17" ht="12.75">
      <c r="B562" s="23"/>
      <c r="C562" s="24"/>
      <c r="E562" s="23"/>
      <c r="G562" s="201"/>
      <c r="H562" s="201"/>
      <c r="J562" s="24"/>
      <c r="L562" s="24"/>
      <c r="M562" s="23"/>
      <c r="N562" s="24"/>
      <c r="O562" s="24"/>
      <c r="P562" s="24"/>
      <c r="Q562" s="24"/>
    </row>
    <row r="563" spans="2:17" ht="12.75">
      <c r="B563" s="23"/>
      <c r="C563" s="24"/>
      <c r="E563" s="23"/>
      <c r="G563" s="201"/>
      <c r="H563" s="201"/>
      <c r="J563" s="24"/>
      <c r="L563" s="24"/>
      <c r="M563" s="23"/>
      <c r="N563" s="24"/>
      <c r="O563" s="24"/>
      <c r="P563" s="24"/>
      <c r="Q563" s="24"/>
    </row>
    <row r="564" spans="2:17" ht="12.75">
      <c r="B564" s="23"/>
      <c r="C564" s="24"/>
      <c r="E564" s="23"/>
      <c r="G564" s="201"/>
      <c r="H564" s="201"/>
      <c r="J564" s="24"/>
      <c r="L564" s="24"/>
      <c r="M564" s="23"/>
      <c r="N564" s="24"/>
      <c r="O564" s="24"/>
      <c r="P564" s="24"/>
      <c r="Q564" s="24"/>
    </row>
    <row r="565" spans="2:17" ht="12.75">
      <c r="B565" s="23"/>
      <c r="C565" s="24"/>
      <c r="E565" s="23"/>
      <c r="G565" s="201"/>
      <c r="H565" s="201"/>
      <c r="J565" s="24"/>
      <c r="L565" s="24"/>
      <c r="M565" s="23"/>
      <c r="N565" s="24"/>
      <c r="O565" s="24"/>
      <c r="P565" s="24"/>
      <c r="Q565" s="24"/>
    </row>
    <row r="566" spans="2:17" ht="12.75">
      <c r="B566" s="23"/>
      <c r="C566" s="24"/>
      <c r="E566" s="23"/>
      <c r="G566" s="201"/>
      <c r="H566" s="201"/>
      <c r="J566" s="24"/>
      <c r="L566" s="24"/>
      <c r="M566" s="23"/>
      <c r="N566" s="24"/>
      <c r="O566" s="24"/>
      <c r="P566" s="24"/>
      <c r="Q566" s="24"/>
    </row>
    <row r="567" spans="2:17" ht="12.75">
      <c r="B567" s="23"/>
      <c r="C567" s="24"/>
      <c r="E567" s="23"/>
      <c r="G567" s="201"/>
      <c r="H567" s="201"/>
      <c r="J567" s="24"/>
      <c r="L567" s="24"/>
      <c r="M567" s="23"/>
      <c r="N567" s="24"/>
      <c r="O567" s="24"/>
      <c r="P567" s="24"/>
      <c r="Q567" s="24"/>
    </row>
    <row r="568" spans="2:17" ht="12.75">
      <c r="B568" s="23"/>
      <c r="C568" s="24"/>
      <c r="E568" s="23"/>
      <c r="G568" s="201"/>
      <c r="H568" s="201"/>
      <c r="J568" s="24"/>
      <c r="L568" s="24"/>
      <c r="M568" s="23"/>
      <c r="N568" s="24"/>
      <c r="O568" s="24"/>
      <c r="P568" s="24"/>
      <c r="Q568" s="24"/>
    </row>
    <row r="569" spans="2:17" ht="12.75">
      <c r="B569" s="23"/>
      <c r="C569" s="24"/>
      <c r="E569" s="23"/>
      <c r="G569" s="201"/>
      <c r="H569" s="201"/>
      <c r="J569" s="24"/>
      <c r="L569" s="24"/>
      <c r="M569" s="23"/>
      <c r="N569" s="24"/>
      <c r="O569" s="24"/>
      <c r="P569" s="24"/>
      <c r="Q569" s="24"/>
    </row>
    <row r="570" spans="2:17" ht="12.75">
      <c r="B570" s="23"/>
      <c r="C570" s="24"/>
      <c r="E570" s="23"/>
      <c r="G570" s="201"/>
      <c r="H570" s="201"/>
      <c r="J570" s="24"/>
      <c r="L570" s="24"/>
      <c r="M570" s="23"/>
      <c r="N570" s="24"/>
      <c r="O570" s="24"/>
      <c r="P570" s="24"/>
      <c r="Q570" s="24"/>
    </row>
    <row r="571" spans="2:17" ht="12.75">
      <c r="B571" s="23"/>
      <c r="C571" s="24"/>
      <c r="E571" s="23"/>
      <c r="G571" s="201"/>
      <c r="H571" s="201"/>
      <c r="J571" s="24"/>
      <c r="L571" s="24"/>
      <c r="M571" s="23"/>
      <c r="N571" s="24"/>
      <c r="O571" s="24"/>
      <c r="P571" s="24"/>
      <c r="Q571" s="24"/>
    </row>
    <row r="572" spans="2:17" ht="12.75">
      <c r="B572" s="23"/>
      <c r="C572" s="24"/>
      <c r="E572" s="23"/>
      <c r="G572" s="201"/>
      <c r="H572" s="201"/>
      <c r="J572" s="24"/>
      <c r="L572" s="24"/>
      <c r="M572" s="23"/>
      <c r="N572" s="24"/>
      <c r="O572" s="24"/>
      <c r="P572" s="24"/>
      <c r="Q572" s="24"/>
    </row>
    <row r="573" spans="2:17" ht="12.75">
      <c r="B573" s="23"/>
      <c r="C573" s="24"/>
      <c r="E573" s="23"/>
      <c r="G573" s="201"/>
      <c r="H573" s="201"/>
      <c r="J573" s="24"/>
      <c r="L573" s="24"/>
      <c r="M573" s="23"/>
      <c r="N573" s="24"/>
      <c r="O573" s="24"/>
      <c r="P573" s="24"/>
      <c r="Q573" s="24"/>
    </row>
    <row r="574" spans="2:17" ht="12.75">
      <c r="B574" s="23"/>
      <c r="C574" s="24"/>
      <c r="E574" s="23"/>
      <c r="G574" s="201"/>
      <c r="H574" s="201"/>
      <c r="J574" s="24"/>
      <c r="L574" s="24"/>
      <c r="M574" s="23"/>
      <c r="N574" s="24"/>
      <c r="O574" s="24"/>
      <c r="P574" s="24"/>
      <c r="Q574" s="24"/>
    </row>
    <row r="575" spans="2:17" ht="12.75">
      <c r="B575" s="23"/>
      <c r="C575" s="24"/>
      <c r="E575" s="23"/>
      <c r="G575" s="201"/>
      <c r="H575" s="201"/>
      <c r="J575" s="24"/>
      <c r="L575" s="24"/>
      <c r="M575" s="23"/>
      <c r="N575" s="24"/>
      <c r="O575" s="24"/>
      <c r="P575" s="24"/>
      <c r="Q575" s="24"/>
    </row>
    <row r="576" spans="2:17" ht="12.75">
      <c r="B576" s="23"/>
      <c r="C576" s="24"/>
      <c r="E576" s="23"/>
      <c r="G576" s="201"/>
      <c r="H576" s="201"/>
      <c r="J576" s="24"/>
      <c r="L576" s="24"/>
      <c r="M576" s="23"/>
      <c r="N576" s="24"/>
      <c r="O576" s="24"/>
      <c r="P576" s="24"/>
      <c r="Q576" s="24"/>
    </row>
    <row r="577" spans="2:17" ht="12.75">
      <c r="B577" s="23"/>
      <c r="C577" s="24"/>
      <c r="E577" s="23"/>
      <c r="G577" s="201"/>
      <c r="H577" s="201"/>
      <c r="J577" s="24"/>
      <c r="L577" s="24"/>
      <c r="M577" s="23"/>
      <c r="N577" s="24"/>
      <c r="O577" s="24"/>
      <c r="P577" s="24"/>
      <c r="Q577" s="24"/>
    </row>
    <row r="578" spans="2:17" ht="12.75">
      <c r="B578" s="23"/>
      <c r="C578" s="24"/>
      <c r="E578" s="23"/>
      <c r="G578" s="201"/>
      <c r="H578" s="201"/>
      <c r="J578" s="24"/>
      <c r="L578" s="24"/>
      <c r="M578" s="23"/>
      <c r="N578" s="24"/>
      <c r="O578" s="24"/>
      <c r="P578" s="24"/>
      <c r="Q578" s="24"/>
    </row>
    <row r="579" spans="2:17" ht="12.75">
      <c r="B579" s="23"/>
      <c r="C579" s="24"/>
      <c r="E579" s="23"/>
      <c r="G579" s="201"/>
      <c r="H579" s="201"/>
      <c r="J579" s="24"/>
      <c r="L579" s="24"/>
      <c r="M579" s="23"/>
      <c r="N579" s="24"/>
      <c r="O579" s="24"/>
      <c r="P579" s="24"/>
      <c r="Q579" s="24"/>
    </row>
    <row r="580" spans="2:17" ht="12.75">
      <c r="B580" s="23"/>
      <c r="C580" s="24"/>
      <c r="E580" s="23"/>
      <c r="G580" s="201"/>
      <c r="H580" s="201"/>
      <c r="J580" s="24"/>
      <c r="L580" s="24"/>
      <c r="M580" s="23"/>
      <c r="N580" s="24"/>
      <c r="O580" s="24"/>
      <c r="P580" s="24"/>
      <c r="Q580" s="24"/>
    </row>
    <row r="581" spans="2:17" ht="12.75">
      <c r="B581" s="23"/>
      <c r="C581" s="24"/>
      <c r="E581" s="23"/>
      <c r="G581" s="201"/>
      <c r="H581" s="201"/>
      <c r="J581" s="24"/>
      <c r="L581" s="24"/>
      <c r="M581" s="23"/>
      <c r="N581" s="24"/>
      <c r="O581" s="24"/>
      <c r="P581" s="24"/>
      <c r="Q581" s="24"/>
    </row>
    <row r="582" spans="2:17" ht="12.75">
      <c r="B582" s="23"/>
      <c r="C582" s="24"/>
      <c r="E582" s="23"/>
      <c r="G582" s="201"/>
      <c r="H582" s="201"/>
      <c r="J582" s="24"/>
      <c r="L582" s="24"/>
      <c r="M582" s="23"/>
      <c r="N582" s="24"/>
      <c r="O582" s="24"/>
      <c r="P582" s="24"/>
      <c r="Q582" s="24"/>
    </row>
    <row r="583" spans="2:17" ht="12.75">
      <c r="B583" s="23"/>
      <c r="C583" s="24"/>
      <c r="E583" s="23"/>
      <c r="G583" s="201"/>
      <c r="H583" s="201"/>
      <c r="J583" s="24"/>
      <c r="L583" s="24"/>
      <c r="M583" s="23"/>
      <c r="N583" s="24"/>
      <c r="O583" s="24"/>
      <c r="P583" s="24"/>
      <c r="Q583" s="24"/>
    </row>
    <row r="584" spans="2:17" ht="12.75">
      <c r="B584" s="23"/>
      <c r="C584" s="24"/>
      <c r="E584" s="23"/>
      <c r="G584" s="201"/>
      <c r="H584" s="201"/>
      <c r="J584" s="24"/>
      <c r="L584" s="24"/>
      <c r="M584" s="23"/>
      <c r="N584" s="24"/>
      <c r="O584" s="24"/>
      <c r="P584" s="24"/>
      <c r="Q584" s="24"/>
    </row>
    <row r="585" spans="2:17" ht="12.75">
      <c r="B585" s="23"/>
      <c r="C585" s="24"/>
      <c r="E585" s="23"/>
      <c r="G585" s="201"/>
      <c r="H585" s="201"/>
      <c r="J585" s="24"/>
      <c r="L585" s="24"/>
      <c r="M585" s="23"/>
      <c r="N585" s="24"/>
      <c r="O585" s="24"/>
      <c r="P585" s="24"/>
      <c r="Q585" s="24"/>
    </row>
    <row r="586" spans="2:17" ht="12.75">
      <c r="B586" s="23"/>
      <c r="C586" s="24"/>
      <c r="E586" s="23"/>
      <c r="G586" s="201"/>
      <c r="H586" s="201"/>
      <c r="J586" s="24"/>
      <c r="L586" s="24"/>
      <c r="M586" s="23"/>
      <c r="N586" s="24"/>
      <c r="O586" s="24"/>
      <c r="P586" s="24"/>
      <c r="Q586" s="24"/>
    </row>
    <row r="587" spans="2:17" ht="12.75">
      <c r="B587" s="23"/>
      <c r="C587" s="24"/>
      <c r="E587" s="23"/>
      <c r="G587" s="201"/>
      <c r="H587" s="201"/>
      <c r="J587" s="24"/>
      <c r="L587" s="24"/>
      <c r="M587" s="23"/>
      <c r="N587" s="24"/>
      <c r="O587" s="24"/>
      <c r="P587" s="24"/>
      <c r="Q587" s="24"/>
    </row>
    <row r="588" spans="2:17" ht="12.75">
      <c r="B588" s="23"/>
      <c r="C588" s="24"/>
      <c r="E588" s="23"/>
      <c r="G588" s="201"/>
      <c r="H588" s="201"/>
      <c r="J588" s="24"/>
      <c r="L588" s="24"/>
      <c r="M588" s="23"/>
      <c r="N588" s="24"/>
      <c r="O588" s="24"/>
      <c r="P588" s="24"/>
      <c r="Q588" s="24"/>
    </row>
    <row r="589" spans="2:17" ht="12.75">
      <c r="B589" s="23"/>
      <c r="C589" s="24"/>
      <c r="E589" s="23"/>
      <c r="G589" s="201"/>
      <c r="H589" s="201"/>
      <c r="J589" s="24"/>
      <c r="L589" s="24"/>
      <c r="M589" s="23"/>
      <c r="N589" s="24"/>
      <c r="O589" s="24"/>
      <c r="P589" s="24"/>
      <c r="Q589" s="24"/>
    </row>
    <row r="590" spans="2:17" ht="12.75">
      <c r="B590" s="23"/>
      <c r="C590" s="24"/>
      <c r="E590" s="23"/>
      <c r="G590" s="201"/>
      <c r="H590" s="201"/>
      <c r="J590" s="24"/>
      <c r="L590" s="24"/>
      <c r="M590" s="23"/>
      <c r="N590" s="24"/>
      <c r="O590" s="24"/>
      <c r="P590" s="24"/>
      <c r="Q590" s="24"/>
    </row>
    <row r="591" spans="2:17" ht="12.75">
      <c r="B591" s="23"/>
      <c r="C591" s="24"/>
      <c r="E591" s="23"/>
      <c r="G591" s="201"/>
      <c r="H591" s="201"/>
      <c r="J591" s="24"/>
      <c r="L591" s="24"/>
      <c r="M591" s="23"/>
      <c r="N591" s="24"/>
      <c r="O591" s="24"/>
      <c r="P591" s="24"/>
      <c r="Q591" s="24"/>
    </row>
    <row r="592" spans="2:17" ht="12.75">
      <c r="B592" s="23"/>
      <c r="C592" s="24"/>
      <c r="E592" s="23"/>
      <c r="G592" s="201"/>
      <c r="H592" s="201"/>
      <c r="J592" s="24"/>
      <c r="L592" s="24"/>
      <c r="M592" s="23"/>
      <c r="N592" s="24"/>
      <c r="O592" s="24"/>
      <c r="P592" s="24"/>
      <c r="Q592" s="24"/>
    </row>
    <row r="593" spans="2:17" ht="12.75">
      <c r="B593" s="23"/>
      <c r="C593" s="24"/>
      <c r="E593" s="23"/>
      <c r="G593" s="201"/>
      <c r="H593" s="201"/>
      <c r="J593" s="24"/>
      <c r="L593" s="24"/>
      <c r="M593" s="23"/>
      <c r="N593" s="24"/>
      <c r="O593" s="24"/>
      <c r="P593" s="24"/>
      <c r="Q593" s="24"/>
    </row>
    <row r="594" spans="2:17" ht="12.75">
      <c r="B594" s="23"/>
      <c r="C594" s="24"/>
      <c r="E594" s="23"/>
      <c r="G594" s="201"/>
      <c r="H594" s="201"/>
      <c r="J594" s="24"/>
      <c r="L594" s="24"/>
      <c r="M594" s="23"/>
      <c r="N594" s="24"/>
      <c r="O594" s="24"/>
      <c r="P594" s="24"/>
      <c r="Q594" s="24"/>
    </row>
    <row r="595" spans="2:17" ht="12.75">
      <c r="B595" s="23"/>
      <c r="C595" s="24"/>
      <c r="E595" s="23"/>
      <c r="G595" s="201"/>
      <c r="H595" s="201"/>
      <c r="J595" s="24"/>
      <c r="L595" s="24"/>
      <c r="M595" s="23"/>
      <c r="N595" s="24"/>
      <c r="O595" s="24"/>
      <c r="P595" s="24"/>
      <c r="Q595" s="24"/>
    </row>
    <row r="596" spans="2:17" ht="12.75">
      <c r="B596" s="23"/>
      <c r="C596" s="24"/>
      <c r="E596" s="23"/>
      <c r="G596" s="201"/>
      <c r="H596" s="201"/>
      <c r="J596" s="24"/>
      <c r="L596" s="24"/>
      <c r="M596" s="23"/>
      <c r="N596" s="24"/>
      <c r="O596" s="24"/>
      <c r="P596" s="24"/>
      <c r="Q596" s="24"/>
    </row>
    <row r="597" spans="2:17" ht="12.75">
      <c r="B597" s="23"/>
      <c r="C597" s="24"/>
      <c r="E597" s="23"/>
      <c r="G597" s="201"/>
      <c r="H597" s="201"/>
      <c r="J597" s="24"/>
      <c r="L597" s="24"/>
      <c r="M597" s="23"/>
      <c r="N597" s="24"/>
      <c r="O597" s="24"/>
      <c r="P597" s="24"/>
      <c r="Q597" s="24"/>
    </row>
    <row r="598" spans="2:17" ht="12.75">
      <c r="B598" s="23"/>
      <c r="C598" s="24"/>
      <c r="E598" s="23"/>
      <c r="G598" s="201"/>
      <c r="H598" s="201"/>
      <c r="J598" s="24"/>
      <c r="L598" s="24"/>
      <c r="M598" s="23"/>
      <c r="N598" s="24"/>
      <c r="O598" s="24"/>
      <c r="P598" s="24"/>
      <c r="Q598" s="24"/>
    </row>
    <row r="599" spans="2:17" ht="12.75">
      <c r="B599" s="23"/>
      <c r="C599" s="24"/>
      <c r="E599" s="23"/>
      <c r="G599" s="201"/>
      <c r="H599" s="201"/>
      <c r="J599" s="24"/>
      <c r="L599" s="24"/>
      <c r="M599" s="23"/>
      <c r="N599" s="24"/>
      <c r="O599" s="24"/>
      <c r="P599" s="24"/>
      <c r="Q599" s="24"/>
    </row>
    <row r="600" spans="2:17" ht="12.75">
      <c r="B600" s="23"/>
      <c r="C600" s="24"/>
      <c r="E600" s="23"/>
      <c r="G600" s="201"/>
      <c r="H600" s="201"/>
      <c r="J600" s="24"/>
      <c r="L600" s="24"/>
      <c r="M600" s="23"/>
      <c r="N600" s="24"/>
      <c r="O600" s="24"/>
      <c r="P600" s="24"/>
      <c r="Q600" s="24"/>
    </row>
    <row r="601" spans="2:17" ht="12.75">
      <c r="B601" s="23"/>
      <c r="C601" s="24"/>
      <c r="E601" s="23"/>
      <c r="G601" s="201"/>
      <c r="H601" s="201"/>
      <c r="J601" s="24"/>
      <c r="L601" s="24"/>
      <c r="M601" s="23"/>
      <c r="N601" s="24"/>
      <c r="O601" s="24"/>
      <c r="P601" s="24"/>
      <c r="Q601" s="24"/>
    </row>
    <row r="602" spans="2:17" ht="12.75">
      <c r="B602" s="23"/>
      <c r="C602" s="24"/>
      <c r="E602" s="23"/>
      <c r="G602" s="201"/>
      <c r="H602" s="201"/>
      <c r="J602" s="24"/>
      <c r="L602" s="24"/>
      <c r="M602" s="23"/>
      <c r="N602" s="24"/>
      <c r="O602" s="24"/>
      <c r="P602" s="24"/>
      <c r="Q602" s="24"/>
    </row>
    <row r="603" spans="2:17" ht="12.75">
      <c r="B603" s="23"/>
      <c r="C603" s="24"/>
      <c r="E603" s="23"/>
      <c r="G603" s="201"/>
      <c r="H603" s="201"/>
      <c r="J603" s="24"/>
      <c r="L603" s="24"/>
      <c r="M603" s="23"/>
      <c r="N603" s="24"/>
      <c r="O603" s="24"/>
      <c r="P603" s="24"/>
      <c r="Q603" s="24"/>
    </row>
    <row r="604" spans="2:17" ht="12.75">
      <c r="B604" s="23"/>
      <c r="C604" s="24"/>
      <c r="E604" s="23"/>
      <c r="G604" s="201"/>
      <c r="H604" s="201"/>
      <c r="J604" s="24"/>
      <c r="L604" s="24"/>
      <c r="M604" s="23"/>
      <c r="N604" s="24"/>
      <c r="O604" s="24"/>
      <c r="P604" s="24"/>
      <c r="Q604" s="24"/>
    </row>
    <row r="605" spans="2:17" ht="12.75">
      <c r="B605" s="23"/>
      <c r="C605" s="24"/>
      <c r="E605" s="23"/>
      <c r="G605" s="201"/>
      <c r="H605" s="201"/>
      <c r="J605" s="24"/>
      <c r="L605" s="24"/>
      <c r="M605" s="23"/>
      <c r="N605" s="24"/>
      <c r="O605" s="24"/>
      <c r="P605" s="24"/>
      <c r="Q605" s="24"/>
    </row>
    <row r="606" spans="2:17" ht="12.75">
      <c r="B606" s="23"/>
      <c r="C606" s="24"/>
      <c r="E606" s="23"/>
      <c r="G606" s="201"/>
      <c r="H606" s="201"/>
      <c r="J606" s="24"/>
      <c r="L606" s="24"/>
      <c r="M606" s="23"/>
      <c r="N606" s="24"/>
      <c r="O606" s="24"/>
      <c r="P606" s="24"/>
      <c r="Q606" s="24"/>
    </row>
    <row r="607" spans="2:17" ht="12.75">
      <c r="B607" s="23"/>
      <c r="C607" s="24"/>
      <c r="E607" s="23"/>
      <c r="G607" s="201"/>
      <c r="H607" s="201"/>
      <c r="J607" s="24"/>
      <c r="L607" s="24"/>
      <c r="M607" s="23"/>
      <c r="N607" s="24"/>
      <c r="O607" s="24"/>
      <c r="P607" s="24"/>
      <c r="Q607" s="24"/>
    </row>
    <row r="608" spans="2:17" ht="12.75">
      <c r="B608" s="23"/>
      <c r="C608" s="24"/>
      <c r="E608" s="23"/>
      <c r="G608" s="201"/>
      <c r="H608" s="201"/>
      <c r="J608" s="24"/>
      <c r="L608" s="24"/>
      <c r="M608" s="23"/>
      <c r="N608" s="24"/>
      <c r="O608" s="24"/>
      <c r="P608" s="24"/>
      <c r="Q608" s="24"/>
    </row>
    <row r="609" spans="2:17" ht="12.75">
      <c r="B609" s="23"/>
      <c r="C609" s="24"/>
      <c r="E609" s="23"/>
      <c r="G609" s="201"/>
      <c r="H609" s="201"/>
      <c r="J609" s="24"/>
      <c r="L609" s="24"/>
      <c r="M609" s="23"/>
      <c r="N609" s="24"/>
      <c r="O609" s="24"/>
      <c r="P609" s="24"/>
      <c r="Q609" s="24"/>
    </row>
    <row r="610" spans="2:17" ht="12.75">
      <c r="B610" s="23"/>
      <c r="C610" s="24"/>
      <c r="E610" s="23"/>
      <c r="G610" s="201"/>
      <c r="H610" s="201"/>
      <c r="J610" s="24"/>
      <c r="L610" s="24"/>
      <c r="M610" s="23"/>
      <c r="N610" s="24"/>
      <c r="O610" s="24"/>
      <c r="P610" s="24"/>
      <c r="Q610" s="24"/>
    </row>
    <row r="611" spans="2:17" ht="12.75">
      <c r="B611" s="23"/>
      <c r="C611" s="24"/>
      <c r="E611" s="23"/>
      <c r="G611" s="201"/>
      <c r="H611" s="201"/>
      <c r="J611" s="24"/>
      <c r="L611" s="24"/>
      <c r="M611" s="23"/>
      <c r="N611" s="24"/>
      <c r="O611" s="24"/>
      <c r="P611" s="24"/>
      <c r="Q611" s="24"/>
    </row>
    <row r="612" spans="2:17" ht="12.75">
      <c r="B612" s="23"/>
      <c r="C612" s="24"/>
      <c r="E612" s="23"/>
      <c r="G612" s="201"/>
      <c r="H612" s="201"/>
      <c r="J612" s="24"/>
      <c r="L612" s="24"/>
      <c r="M612" s="23"/>
      <c r="N612" s="24"/>
      <c r="O612" s="24"/>
      <c r="P612" s="24"/>
      <c r="Q612" s="24"/>
    </row>
    <row r="613" spans="2:17" ht="12.75">
      <c r="B613" s="23"/>
      <c r="C613" s="24"/>
      <c r="E613" s="23"/>
      <c r="G613" s="201"/>
      <c r="H613" s="201"/>
      <c r="J613" s="24"/>
      <c r="L613" s="24"/>
      <c r="M613" s="23"/>
      <c r="N613" s="24"/>
      <c r="O613" s="24"/>
      <c r="P613" s="24"/>
      <c r="Q613" s="24"/>
    </row>
    <row r="614" spans="2:17" ht="12.75">
      <c r="B614" s="23"/>
      <c r="C614" s="24"/>
      <c r="E614" s="23"/>
      <c r="G614" s="201"/>
      <c r="H614" s="201"/>
      <c r="J614" s="24"/>
      <c r="L614" s="24"/>
      <c r="M614" s="23"/>
      <c r="N614" s="24"/>
      <c r="O614" s="24"/>
      <c r="P614" s="24"/>
      <c r="Q614" s="24"/>
    </row>
    <row r="615" spans="2:17" ht="12.75">
      <c r="B615" s="23"/>
      <c r="C615" s="24"/>
      <c r="E615" s="23"/>
      <c r="G615" s="201"/>
      <c r="H615" s="201"/>
      <c r="J615" s="24"/>
      <c r="L615" s="24"/>
      <c r="M615" s="23"/>
      <c r="N615" s="24"/>
      <c r="O615" s="24"/>
      <c r="P615" s="24"/>
      <c r="Q615" s="24"/>
    </row>
    <row r="616" spans="2:17" ht="12.75">
      <c r="B616" s="23"/>
      <c r="C616" s="24"/>
      <c r="E616" s="23"/>
      <c r="G616" s="201"/>
      <c r="H616" s="201"/>
      <c r="J616" s="24"/>
      <c r="L616" s="24"/>
      <c r="M616" s="23"/>
      <c r="N616" s="24"/>
      <c r="O616" s="24"/>
      <c r="P616" s="24"/>
      <c r="Q616" s="24"/>
    </row>
    <row r="617" spans="2:17" ht="12.75">
      <c r="B617" s="23"/>
      <c r="C617" s="24"/>
      <c r="E617" s="23"/>
      <c r="G617" s="201"/>
      <c r="H617" s="201"/>
      <c r="J617" s="24"/>
      <c r="L617" s="24"/>
      <c r="M617" s="23"/>
      <c r="N617" s="24"/>
      <c r="O617" s="24"/>
      <c r="P617" s="24"/>
      <c r="Q617" s="24"/>
    </row>
    <row r="618" spans="2:17" ht="12.75">
      <c r="B618" s="23"/>
      <c r="C618" s="24"/>
      <c r="E618" s="23"/>
      <c r="G618" s="201"/>
      <c r="H618" s="201"/>
      <c r="J618" s="24"/>
      <c r="L618" s="24"/>
      <c r="M618" s="23"/>
      <c r="N618" s="24"/>
      <c r="O618" s="24"/>
      <c r="P618" s="24"/>
      <c r="Q618" s="24"/>
    </row>
    <row r="619" spans="2:17" ht="12.75">
      <c r="B619" s="23"/>
      <c r="C619" s="24"/>
      <c r="E619" s="23"/>
      <c r="G619" s="201"/>
      <c r="H619" s="201"/>
      <c r="J619" s="24"/>
      <c r="L619" s="24"/>
      <c r="M619" s="23"/>
      <c r="N619" s="24"/>
      <c r="O619" s="24"/>
      <c r="P619" s="24"/>
      <c r="Q619" s="24"/>
    </row>
    <row r="620" spans="2:17" ht="12.75">
      <c r="B620" s="23"/>
      <c r="C620" s="24"/>
      <c r="E620" s="23"/>
      <c r="G620" s="201"/>
      <c r="H620" s="201"/>
      <c r="J620" s="24"/>
      <c r="L620" s="24"/>
      <c r="M620" s="23"/>
      <c r="N620" s="24"/>
      <c r="O620" s="24"/>
      <c r="P620" s="24"/>
      <c r="Q620" s="24"/>
    </row>
    <row r="621" spans="2:17" ht="12.75">
      <c r="B621" s="23"/>
      <c r="C621" s="24"/>
      <c r="E621" s="23"/>
      <c r="G621" s="201"/>
      <c r="H621" s="201"/>
      <c r="J621" s="24"/>
      <c r="L621" s="24"/>
      <c r="M621" s="23"/>
      <c r="N621" s="24"/>
      <c r="O621" s="24"/>
      <c r="P621" s="24"/>
      <c r="Q621" s="24"/>
    </row>
    <row r="622" spans="2:17" ht="12.75">
      <c r="B622" s="23"/>
      <c r="C622" s="24"/>
      <c r="E622" s="23"/>
      <c r="G622" s="201"/>
      <c r="H622" s="201"/>
      <c r="J622" s="24"/>
      <c r="L622" s="24"/>
      <c r="M622" s="23"/>
      <c r="N622" s="24"/>
      <c r="O622" s="24"/>
      <c r="P622" s="24"/>
      <c r="Q622" s="24"/>
    </row>
    <row r="623" spans="2:17" ht="12.75">
      <c r="B623" s="23"/>
      <c r="C623" s="24"/>
      <c r="E623" s="23"/>
      <c r="G623" s="201"/>
      <c r="H623" s="201"/>
      <c r="J623" s="24"/>
      <c r="L623" s="24"/>
      <c r="M623" s="23"/>
      <c r="N623" s="24"/>
      <c r="O623" s="24"/>
      <c r="P623" s="24"/>
      <c r="Q623" s="24"/>
    </row>
    <row r="624" spans="2:17" ht="12.75">
      <c r="B624" s="23"/>
      <c r="C624" s="24"/>
      <c r="E624" s="23"/>
      <c r="G624" s="201"/>
      <c r="H624" s="201"/>
      <c r="J624" s="24"/>
      <c r="L624" s="24"/>
      <c r="M624" s="23"/>
      <c r="N624" s="24"/>
      <c r="O624" s="24"/>
      <c r="P624" s="24"/>
      <c r="Q624" s="24"/>
    </row>
    <row r="625" spans="2:17" ht="12.75">
      <c r="B625" s="23"/>
      <c r="C625" s="24"/>
      <c r="E625" s="23"/>
      <c r="G625" s="201"/>
      <c r="H625" s="201"/>
      <c r="J625" s="24"/>
      <c r="L625" s="24"/>
      <c r="M625" s="23"/>
      <c r="N625" s="24"/>
      <c r="O625" s="24"/>
      <c r="P625" s="24"/>
      <c r="Q625" s="24"/>
    </row>
    <row r="626" spans="2:17" ht="12.75">
      <c r="B626" s="23"/>
      <c r="C626" s="24"/>
      <c r="E626" s="23"/>
      <c r="G626" s="201"/>
      <c r="H626" s="201"/>
      <c r="J626" s="24"/>
      <c r="L626" s="24"/>
      <c r="M626" s="23"/>
      <c r="N626" s="24"/>
      <c r="O626" s="24"/>
      <c r="P626" s="24"/>
      <c r="Q626" s="24"/>
    </row>
    <row r="627" spans="2:17" ht="12.75">
      <c r="B627" s="23"/>
      <c r="C627" s="24"/>
      <c r="E627" s="23"/>
      <c r="G627" s="201"/>
      <c r="H627" s="201"/>
      <c r="J627" s="24"/>
      <c r="L627" s="24"/>
      <c r="M627" s="23"/>
      <c r="N627" s="24"/>
      <c r="O627" s="24"/>
      <c r="P627" s="24"/>
      <c r="Q627" s="24"/>
    </row>
    <row r="628" spans="2:17" ht="12.75">
      <c r="B628" s="23"/>
      <c r="C628" s="24"/>
      <c r="E628" s="23"/>
      <c r="G628" s="201"/>
      <c r="H628" s="201"/>
      <c r="J628" s="24"/>
      <c r="L628" s="24"/>
      <c r="M628" s="23"/>
      <c r="N628" s="24"/>
      <c r="O628" s="24"/>
      <c r="P628" s="24"/>
      <c r="Q628" s="24"/>
    </row>
    <row r="629" spans="2:17" ht="12.75">
      <c r="B629" s="23"/>
      <c r="C629" s="24"/>
      <c r="E629" s="23"/>
      <c r="G629" s="201"/>
      <c r="H629" s="201"/>
      <c r="J629" s="24"/>
      <c r="L629" s="24"/>
      <c r="M629" s="23"/>
      <c r="N629" s="24"/>
      <c r="O629" s="24"/>
      <c r="P629" s="24"/>
      <c r="Q629" s="24"/>
    </row>
    <row r="630" spans="2:17" ht="12.75">
      <c r="B630" s="23"/>
      <c r="C630" s="24"/>
      <c r="E630" s="23"/>
      <c r="G630" s="201"/>
      <c r="H630" s="201"/>
      <c r="J630" s="24"/>
      <c r="L630" s="24"/>
      <c r="M630" s="23"/>
      <c r="N630" s="24"/>
      <c r="O630" s="24"/>
      <c r="P630" s="24"/>
      <c r="Q630" s="24"/>
    </row>
    <row r="631" spans="2:17" ht="12.75">
      <c r="B631" s="23"/>
      <c r="C631" s="24"/>
      <c r="E631" s="23"/>
      <c r="G631" s="201"/>
      <c r="H631" s="201"/>
      <c r="J631" s="24"/>
      <c r="L631" s="24"/>
      <c r="M631" s="23"/>
      <c r="N631" s="24"/>
      <c r="O631" s="24"/>
      <c r="P631" s="24"/>
      <c r="Q631" s="24"/>
    </row>
    <row r="632" spans="2:17" ht="12.75">
      <c r="B632" s="23"/>
      <c r="C632" s="24"/>
      <c r="E632" s="23"/>
      <c r="G632" s="201"/>
      <c r="H632" s="201"/>
      <c r="J632" s="24"/>
      <c r="L632" s="24"/>
      <c r="M632" s="23"/>
      <c r="N632" s="24"/>
      <c r="O632" s="24"/>
      <c r="P632" s="24"/>
      <c r="Q632" s="24"/>
    </row>
    <row r="633" spans="2:17" ht="12.75">
      <c r="B633" s="23"/>
      <c r="C633" s="24"/>
      <c r="E633" s="23"/>
      <c r="G633" s="201"/>
      <c r="H633" s="201"/>
      <c r="J633" s="24"/>
      <c r="L633" s="24"/>
      <c r="M633" s="23"/>
      <c r="N633" s="24"/>
      <c r="O633" s="24"/>
      <c r="P633" s="24"/>
      <c r="Q633" s="24"/>
    </row>
    <row r="634" spans="2:17" ht="12.75">
      <c r="B634" s="23"/>
      <c r="C634" s="24"/>
      <c r="E634" s="23"/>
      <c r="G634" s="201"/>
      <c r="H634" s="201"/>
      <c r="J634" s="24"/>
      <c r="L634" s="24"/>
      <c r="M634" s="23"/>
      <c r="N634" s="24"/>
      <c r="O634" s="24"/>
      <c r="P634" s="24"/>
      <c r="Q634" s="24"/>
    </row>
    <row r="635" spans="2:17" ht="12.75">
      <c r="B635" s="23"/>
      <c r="C635" s="24"/>
      <c r="E635" s="23"/>
      <c r="G635" s="201"/>
      <c r="H635" s="201"/>
      <c r="J635" s="24"/>
      <c r="L635" s="24"/>
      <c r="M635" s="23"/>
      <c r="N635" s="24"/>
      <c r="O635" s="24"/>
      <c r="P635" s="24"/>
      <c r="Q635" s="24"/>
    </row>
    <row r="636" spans="2:17" ht="12.75">
      <c r="B636" s="23"/>
      <c r="C636" s="24"/>
      <c r="E636" s="23"/>
      <c r="G636" s="201"/>
      <c r="H636" s="201"/>
      <c r="J636" s="24"/>
      <c r="L636" s="24"/>
      <c r="M636" s="23"/>
      <c r="N636" s="24"/>
      <c r="O636" s="24"/>
      <c r="P636" s="24"/>
      <c r="Q636" s="24"/>
    </row>
    <row r="637" spans="2:17" ht="12.75">
      <c r="B637" s="23"/>
      <c r="C637" s="24"/>
      <c r="E637" s="23"/>
      <c r="G637" s="201"/>
      <c r="H637" s="201"/>
      <c r="J637" s="24"/>
      <c r="L637" s="24"/>
      <c r="M637" s="23"/>
      <c r="N637" s="24"/>
      <c r="O637" s="24"/>
      <c r="P637" s="24"/>
      <c r="Q637" s="24"/>
    </row>
    <row r="638" spans="2:17" ht="12.75">
      <c r="B638" s="23"/>
      <c r="C638" s="24"/>
      <c r="E638" s="23"/>
      <c r="G638" s="201"/>
      <c r="H638" s="201"/>
      <c r="J638" s="24"/>
      <c r="L638" s="24"/>
      <c r="M638" s="23"/>
      <c r="N638" s="24"/>
      <c r="O638" s="24"/>
      <c r="P638" s="24"/>
      <c r="Q638" s="24"/>
    </row>
    <row r="639" spans="2:17" ht="12.75">
      <c r="B639" s="23"/>
      <c r="C639" s="24"/>
      <c r="E639" s="23"/>
      <c r="G639" s="201"/>
      <c r="H639" s="201"/>
      <c r="J639" s="24"/>
      <c r="L639" s="24"/>
      <c r="M639" s="23"/>
      <c r="N639" s="24"/>
      <c r="O639" s="24"/>
      <c r="P639" s="24"/>
      <c r="Q639" s="24"/>
    </row>
    <row r="640" spans="2:17" ht="12.75">
      <c r="B640" s="23"/>
      <c r="C640" s="24"/>
      <c r="E640" s="23"/>
      <c r="G640" s="201"/>
      <c r="H640" s="201"/>
      <c r="J640" s="24"/>
      <c r="L640" s="24"/>
      <c r="M640" s="23"/>
      <c r="N640" s="24"/>
      <c r="O640" s="24"/>
      <c r="P640" s="24"/>
      <c r="Q640" s="24"/>
    </row>
    <row r="641" spans="2:17" ht="12.75">
      <c r="B641" s="23"/>
      <c r="C641" s="24"/>
      <c r="E641" s="23"/>
      <c r="G641" s="201"/>
      <c r="H641" s="201"/>
      <c r="J641" s="24"/>
      <c r="L641" s="24"/>
      <c r="M641" s="23"/>
      <c r="N641" s="24"/>
      <c r="O641" s="24"/>
      <c r="P641" s="24"/>
      <c r="Q641" s="24"/>
    </row>
    <row r="642" spans="2:17" ht="12.75">
      <c r="B642" s="23"/>
      <c r="C642" s="24"/>
      <c r="E642" s="23"/>
      <c r="G642" s="201"/>
      <c r="H642" s="201"/>
      <c r="J642" s="24"/>
      <c r="L642" s="24"/>
      <c r="M642" s="23"/>
      <c r="N642" s="24"/>
      <c r="O642" s="24"/>
      <c r="P642" s="24"/>
      <c r="Q642" s="24"/>
    </row>
    <row r="643" spans="2:17" ht="12.75">
      <c r="B643" s="23"/>
      <c r="C643" s="24"/>
      <c r="E643" s="23"/>
      <c r="G643" s="201"/>
      <c r="H643" s="201"/>
      <c r="J643" s="24"/>
      <c r="L643" s="24"/>
      <c r="M643" s="23"/>
      <c r="N643" s="24"/>
      <c r="O643" s="24"/>
      <c r="P643" s="24"/>
      <c r="Q643" s="24"/>
    </row>
    <row r="644" spans="2:17" ht="12.75">
      <c r="B644" s="23"/>
      <c r="C644" s="24"/>
      <c r="E644" s="23"/>
      <c r="G644" s="201"/>
      <c r="H644" s="201"/>
      <c r="J644" s="24"/>
      <c r="L644" s="24"/>
      <c r="M644" s="23"/>
      <c r="N644" s="24"/>
      <c r="O644" s="24"/>
      <c r="P644" s="24"/>
      <c r="Q644" s="24"/>
    </row>
    <row r="645" spans="2:17" ht="12.75">
      <c r="B645" s="23"/>
      <c r="C645" s="24"/>
      <c r="E645" s="23"/>
      <c r="G645" s="201"/>
      <c r="H645" s="201"/>
      <c r="J645" s="24"/>
      <c r="L645" s="24"/>
      <c r="M645" s="23"/>
      <c r="N645" s="24"/>
      <c r="O645" s="24"/>
      <c r="P645" s="24"/>
      <c r="Q645" s="24"/>
    </row>
    <row r="646" spans="2:17" ht="12.75">
      <c r="B646" s="23"/>
      <c r="C646" s="24"/>
      <c r="E646" s="23"/>
      <c r="G646" s="201"/>
      <c r="H646" s="201"/>
      <c r="J646" s="24"/>
      <c r="L646" s="24"/>
      <c r="M646" s="23"/>
      <c r="N646" s="24"/>
      <c r="O646" s="24"/>
      <c r="P646" s="24"/>
      <c r="Q646" s="24"/>
    </row>
    <row r="647" spans="2:17" ht="12.75">
      <c r="B647" s="23"/>
      <c r="C647" s="24"/>
      <c r="E647" s="23"/>
      <c r="G647" s="201"/>
      <c r="H647" s="201"/>
      <c r="J647" s="24"/>
      <c r="L647" s="24"/>
      <c r="M647" s="23"/>
      <c r="N647" s="24"/>
      <c r="O647" s="24"/>
      <c r="P647" s="24"/>
      <c r="Q647" s="24"/>
    </row>
    <row r="648" spans="2:17" ht="12.75">
      <c r="B648" s="23"/>
      <c r="C648" s="24"/>
      <c r="E648" s="23"/>
      <c r="G648" s="201"/>
      <c r="H648" s="201"/>
      <c r="J648" s="24"/>
      <c r="L648" s="24"/>
      <c r="M648" s="23"/>
      <c r="N648" s="24"/>
      <c r="O648" s="24"/>
      <c r="P648" s="24"/>
      <c r="Q648" s="24"/>
    </row>
    <row r="649" spans="2:17" ht="12.75">
      <c r="B649" s="23"/>
      <c r="C649" s="24"/>
      <c r="E649" s="23"/>
      <c r="G649" s="201"/>
      <c r="H649" s="201"/>
      <c r="J649" s="24"/>
      <c r="L649" s="24"/>
      <c r="M649" s="23"/>
      <c r="N649" s="24"/>
      <c r="O649" s="24"/>
      <c r="P649" s="24"/>
      <c r="Q649" s="24"/>
    </row>
    <row r="650" spans="2:17" ht="12.75">
      <c r="B650" s="23"/>
      <c r="C650" s="24"/>
      <c r="E650" s="23"/>
      <c r="G650" s="201"/>
      <c r="H650" s="201"/>
      <c r="J650" s="24"/>
      <c r="L650" s="24"/>
      <c r="M650" s="23"/>
      <c r="N650" s="24"/>
      <c r="O650" s="24"/>
      <c r="P650" s="24"/>
      <c r="Q650" s="24"/>
    </row>
    <row r="651" spans="2:17" ht="12.75">
      <c r="B651" s="23"/>
      <c r="C651" s="24"/>
      <c r="E651" s="23"/>
      <c r="G651" s="201"/>
      <c r="H651" s="201"/>
      <c r="J651" s="24"/>
      <c r="L651" s="24"/>
      <c r="M651" s="23"/>
      <c r="N651" s="24"/>
      <c r="O651" s="24"/>
      <c r="P651" s="24"/>
      <c r="Q651" s="24"/>
    </row>
    <row r="652" spans="2:17" ht="12.75">
      <c r="B652" s="23"/>
      <c r="C652" s="24"/>
      <c r="E652" s="23"/>
      <c r="G652" s="201"/>
      <c r="H652" s="201"/>
      <c r="J652" s="24"/>
      <c r="L652" s="24"/>
      <c r="M652" s="23"/>
      <c r="N652" s="24"/>
      <c r="O652" s="24"/>
      <c r="P652" s="24"/>
      <c r="Q652" s="24"/>
    </row>
    <row r="653" spans="2:17" ht="12.75">
      <c r="B653" s="23"/>
      <c r="C653" s="24"/>
      <c r="E653" s="23"/>
      <c r="G653" s="201"/>
      <c r="H653" s="201"/>
      <c r="J653" s="24"/>
      <c r="L653" s="24"/>
      <c r="M653" s="23"/>
      <c r="N653" s="24"/>
      <c r="O653" s="24"/>
      <c r="P653" s="24"/>
      <c r="Q653" s="24"/>
    </row>
    <row r="654" spans="2:17" ht="12.75">
      <c r="B654" s="23"/>
      <c r="C654" s="24"/>
      <c r="E654" s="23"/>
      <c r="G654" s="201"/>
      <c r="H654" s="201"/>
      <c r="J654" s="24"/>
      <c r="L654" s="24"/>
      <c r="M654" s="23"/>
      <c r="N654" s="24"/>
      <c r="O654" s="24"/>
      <c r="P654" s="24"/>
      <c r="Q654" s="24"/>
    </row>
    <row r="655" spans="2:17" ht="12.75">
      <c r="B655" s="23"/>
      <c r="C655" s="24"/>
      <c r="E655" s="23"/>
      <c r="G655" s="201"/>
      <c r="H655" s="201"/>
      <c r="J655" s="24"/>
      <c r="L655" s="24"/>
      <c r="M655" s="23"/>
      <c r="N655" s="24"/>
      <c r="O655" s="24"/>
      <c r="P655" s="24"/>
      <c r="Q655" s="24"/>
    </row>
    <row r="656" spans="2:17" ht="12.75">
      <c r="B656" s="23"/>
      <c r="C656" s="24"/>
      <c r="E656" s="23"/>
      <c r="G656" s="201"/>
      <c r="H656" s="201"/>
      <c r="J656" s="24"/>
      <c r="L656" s="24"/>
      <c r="M656" s="23"/>
      <c r="N656" s="24"/>
      <c r="O656" s="24"/>
      <c r="P656" s="24"/>
      <c r="Q656" s="24"/>
    </row>
    <row r="657" spans="2:17" ht="12.75">
      <c r="B657" s="23"/>
      <c r="C657" s="24"/>
      <c r="E657" s="23"/>
      <c r="G657" s="201"/>
      <c r="H657" s="201"/>
      <c r="J657" s="24"/>
      <c r="L657" s="24"/>
      <c r="M657" s="23"/>
      <c r="N657" s="24"/>
      <c r="O657" s="24"/>
      <c r="P657" s="24"/>
      <c r="Q657" s="24"/>
    </row>
    <row r="658" spans="2:17" ht="12.75">
      <c r="B658" s="23"/>
      <c r="C658" s="24"/>
      <c r="E658" s="23"/>
      <c r="G658" s="201"/>
      <c r="H658" s="201"/>
      <c r="J658" s="24"/>
      <c r="L658" s="24"/>
      <c r="M658" s="23"/>
      <c r="N658" s="24"/>
      <c r="O658" s="24"/>
      <c r="P658" s="24"/>
      <c r="Q658" s="24"/>
    </row>
    <row r="659" spans="2:17" ht="12.75">
      <c r="B659" s="23"/>
      <c r="C659" s="24"/>
      <c r="E659" s="23"/>
      <c r="G659" s="201"/>
      <c r="H659" s="201"/>
      <c r="J659" s="24"/>
      <c r="L659" s="24"/>
      <c r="M659" s="23"/>
      <c r="N659" s="24"/>
      <c r="O659" s="24"/>
      <c r="P659" s="24"/>
      <c r="Q659" s="24"/>
    </row>
    <row r="660" spans="2:17" ht="12.75">
      <c r="B660" s="23"/>
      <c r="C660" s="24"/>
      <c r="E660" s="23"/>
      <c r="G660" s="201"/>
      <c r="H660" s="201"/>
      <c r="J660" s="24"/>
      <c r="L660" s="24"/>
      <c r="M660" s="23"/>
      <c r="N660" s="24"/>
      <c r="O660" s="24"/>
      <c r="P660" s="24"/>
      <c r="Q660" s="24"/>
    </row>
    <row r="661" spans="2:17" ht="12.75">
      <c r="B661" s="23"/>
      <c r="C661" s="24"/>
      <c r="E661" s="23"/>
      <c r="G661" s="201"/>
      <c r="H661" s="201"/>
      <c r="J661" s="24"/>
      <c r="L661" s="24"/>
      <c r="M661" s="23"/>
      <c r="N661" s="24"/>
      <c r="O661" s="24"/>
      <c r="P661" s="24"/>
      <c r="Q661" s="24"/>
    </row>
    <row r="662" spans="2:17" ht="12.75">
      <c r="B662" s="23"/>
      <c r="C662" s="24"/>
      <c r="E662" s="23"/>
      <c r="G662" s="201"/>
      <c r="H662" s="201"/>
      <c r="J662" s="24"/>
      <c r="L662" s="24"/>
      <c r="M662" s="23"/>
      <c r="N662" s="24"/>
      <c r="O662" s="24"/>
      <c r="P662" s="24"/>
      <c r="Q662" s="24"/>
    </row>
    <row r="663" spans="2:17" ht="12.75">
      <c r="B663" s="23"/>
      <c r="C663" s="24"/>
      <c r="E663" s="23"/>
      <c r="G663" s="201"/>
      <c r="H663" s="201"/>
      <c r="J663" s="24"/>
      <c r="L663" s="24"/>
      <c r="M663" s="23"/>
      <c r="N663" s="24"/>
      <c r="O663" s="24"/>
      <c r="P663" s="24"/>
      <c r="Q663" s="24"/>
    </row>
    <row r="664" spans="2:17" ht="12.75">
      <c r="B664" s="23"/>
      <c r="C664" s="24"/>
      <c r="E664" s="23"/>
      <c r="G664" s="201"/>
      <c r="H664" s="201"/>
      <c r="J664" s="24"/>
      <c r="L664" s="24"/>
      <c r="M664" s="23"/>
      <c r="N664" s="24"/>
      <c r="O664" s="24"/>
      <c r="P664" s="24"/>
      <c r="Q664" s="24"/>
    </row>
    <row r="665" spans="2:17" ht="12.75">
      <c r="B665" s="23"/>
      <c r="C665" s="24"/>
      <c r="E665" s="23"/>
      <c r="G665" s="201"/>
      <c r="H665" s="201"/>
      <c r="J665" s="24"/>
      <c r="L665" s="24"/>
      <c r="M665" s="23"/>
      <c r="N665" s="24"/>
      <c r="O665" s="24"/>
      <c r="P665" s="24"/>
      <c r="Q665" s="24"/>
    </row>
    <row r="666" spans="2:17" ht="12.75">
      <c r="B666" s="23"/>
      <c r="C666" s="24"/>
      <c r="E666" s="23"/>
      <c r="G666" s="201"/>
      <c r="H666" s="201"/>
      <c r="J666" s="24"/>
      <c r="L666" s="24"/>
      <c r="M666" s="23"/>
      <c r="N666" s="24"/>
      <c r="O666" s="24"/>
      <c r="P666" s="24"/>
      <c r="Q666" s="24"/>
    </row>
    <row r="667" spans="2:17" ht="12.75">
      <c r="B667" s="23"/>
      <c r="C667" s="24"/>
      <c r="E667" s="23"/>
      <c r="G667" s="201"/>
      <c r="H667" s="201"/>
      <c r="J667" s="24"/>
      <c r="L667" s="24"/>
      <c r="M667" s="23"/>
      <c r="N667" s="24"/>
      <c r="O667" s="24"/>
      <c r="P667" s="24"/>
      <c r="Q667" s="24"/>
    </row>
    <row r="668" spans="2:17" ht="12.75">
      <c r="B668" s="23"/>
      <c r="C668" s="24"/>
      <c r="E668" s="23"/>
      <c r="G668" s="201"/>
      <c r="H668" s="201"/>
      <c r="J668" s="24"/>
      <c r="L668" s="24"/>
      <c r="M668" s="23"/>
      <c r="N668" s="24"/>
      <c r="O668" s="24"/>
      <c r="P668" s="24"/>
      <c r="Q668" s="24"/>
    </row>
    <row r="669" spans="2:17" ht="12.75">
      <c r="B669" s="23"/>
      <c r="C669" s="24"/>
      <c r="E669" s="23"/>
      <c r="G669" s="201"/>
      <c r="H669" s="201"/>
      <c r="J669" s="24"/>
      <c r="L669" s="24"/>
      <c r="M669" s="23"/>
      <c r="N669" s="24"/>
      <c r="O669" s="24"/>
      <c r="P669" s="24"/>
      <c r="Q669" s="24"/>
    </row>
    <row r="670" spans="2:17" ht="12.75">
      <c r="B670" s="23"/>
      <c r="C670" s="24"/>
      <c r="E670" s="23"/>
      <c r="G670" s="201"/>
      <c r="H670" s="201"/>
      <c r="J670" s="24"/>
      <c r="L670" s="24"/>
      <c r="M670" s="23"/>
      <c r="N670" s="24"/>
      <c r="O670" s="24"/>
      <c r="P670" s="24"/>
      <c r="Q670" s="24"/>
    </row>
    <row r="671" spans="2:17" ht="12.75">
      <c r="B671" s="23"/>
      <c r="C671" s="24"/>
      <c r="E671" s="23"/>
      <c r="G671" s="201"/>
      <c r="H671" s="201"/>
      <c r="J671" s="24"/>
      <c r="L671" s="24"/>
      <c r="M671" s="23"/>
      <c r="N671" s="24"/>
      <c r="O671" s="24"/>
      <c r="P671" s="24"/>
      <c r="Q671" s="24"/>
    </row>
    <row r="672" spans="2:17" ht="12.75">
      <c r="B672" s="23"/>
      <c r="C672" s="24"/>
      <c r="E672" s="23"/>
      <c r="G672" s="201"/>
      <c r="H672" s="201"/>
      <c r="J672" s="24"/>
      <c r="L672" s="24"/>
      <c r="M672" s="23"/>
      <c r="N672" s="24"/>
      <c r="O672" s="24"/>
      <c r="P672" s="24"/>
      <c r="Q672" s="24"/>
    </row>
    <row r="673" spans="2:17" ht="12.75">
      <c r="B673" s="23"/>
      <c r="C673" s="24"/>
      <c r="E673" s="23"/>
      <c r="G673" s="201"/>
      <c r="H673" s="201"/>
      <c r="J673" s="24"/>
      <c r="L673" s="24"/>
      <c r="M673" s="23"/>
      <c r="N673" s="24"/>
      <c r="O673" s="24"/>
      <c r="P673" s="24"/>
      <c r="Q673" s="24"/>
    </row>
    <row r="674" spans="2:17" ht="12.75">
      <c r="B674" s="23"/>
      <c r="C674" s="24"/>
      <c r="E674" s="23"/>
      <c r="G674" s="201"/>
      <c r="H674" s="201"/>
      <c r="J674" s="24"/>
      <c r="L674" s="24"/>
      <c r="M674" s="23"/>
      <c r="N674" s="24"/>
      <c r="O674" s="24"/>
      <c r="P674" s="24"/>
      <c r="Q674" s="24"/>
    </row>
    <row r="675" spans="2:17" ht="12.75">
      <c r="B675" s="23"/>
      <c r="C675" s="24"/>
      <c r="E675" s="23"/>
      <c r="G675" s="201"/>
      <c r="H675" s="201"/>
      <c r="J675" s="24"/>
      <c r="L675" s="24"/>
      <c r="M675" s="23"/>
      <c r="N675" s="24"/>
      <c r="O675" s="24"/>
      <c r="P675" s="24"/>
      <c r="Q675" s="24"/>
    </row>
    <row r="676" spans="2:17" ht="12.75">
      <c r="B676" s="23"/>
      <c r="C676" s="24"/>
      <c r="E676" s="23"/>
      <c r="G676" s="201"/>
      <c r="H676" s="201"/>
      <c r="J676" s="24"/>
      <c r="L676" s="24"/>
      <c r="M676" s="23"/>
      <c r="N676" s="24"/>
      <c r="O676" s="24"/>
      <c r="P676" s="24"/>
      <c r="Q676" s="24"/>
    </row>
    <row r="677" spans="2:17" ht="12.75">
      <c r="B677" s="23"/>
      <c r="C677" s="24"/>
      <c r="E677" s="23"/>
      <c r="G677" s="201"/>
      <c r="H677" s="201"/>
      <c r="J677" s="24"/>
      <c r="L677" s="24"/>
      <c r="M677" s="23"/>
      <c r="N677" s="24"/>
      <c r="O677" s="24"/>
      <c r="P677" s="24"/>
      <c r="Q677" s="24"/>
    </row>
    <row r="678" spans="2:17" ht="12.75">
      <c r="B678" s="23"/>
      <c r="C678" s="24"/>
      <c r="E678" s="23"/>
      <c r="G678" s="201"/>
      <c r="H678" s="201"/>
      <c r="J678" s="24"/>
      <c r="L678" s="24"/>
      <c r="M678" s="23"/>
      <c r="N678" s="24"/>
      <c r="O678" s="24"/>
      <c r="P678" s="24"/>
      <c r="Q678" s="24"/>
    </row>
    <row r="679" spans="2:17" ht="12.75">
      <c r="B679" s="23"/>
      <c r="C679" s="24"/>
      <c r="E679" s="23"/>
      <c r="G679" s="201"/>
      <c r="H679" s="201"/>
      <c r="J679" s="24"/>
      <c r="L679" s="24"/>
      <c r="M679" s="23"/>
      <c r="N679" s="24"/>
      <c r="O679" s="24"/>
      <c r="P679" s="24"/>
      <c r="Q679" s="24"/>
    </row>
    <row r="680" spans="2:17" ht="12.75">
      <c r="B680" s="23"/>
      <c r="C680" s="24"/>
      <c r="E680" s="23"/>
      <c r="G680" s="201"/>
      <c r="H680" s="201"/>
      <c r="J680" s="24"/>
      <c r="L680" s="24"/>
      <c r="M680" s="23"/>
      <c r="N680" s="24"/>
      <c r="O680" s="24"/>
      <c r="P680" s="24"/>
      <c r="Q680" s="24"/>
    </row>
    <row r="681" spans="2:17" ht="12.75">
      <c r="B681" s="23"/>
      <c r="C681" s="24"/>
      <c r="E681" s="23"/>
      <c r="G681" s="201"/>
      <c r="H681" s="201"/>
      <c r="J681" s="24"/>
      <c r="L681" s="24"/>
      <c r="M681" s="23"/>
      <c r="N681" s="24"/>
      <c r="O681" s="24"/>
      <c r="P681" s="24"/>
      <c r="Q681" s="24"/>
    </row>
    <row r="682" spans="2:17" ht="12.75">
      <c r="B682" s="23"/>
      <c r="C682" s="24"/>
      <c r="E682" s="23"/>
      <c r="G682" s="201"/>
      <c r="H682" s="201"/>
      <c r="J682" s="24"/>
      <c r="L682" s="24"/>
      <c r="M682" s="23"/>
      <c r="N682" s="24"/>
      <c r="O682" s="24"/>
      <c r="P682" s="24"/>
      <c r="Q682" s="24"/>
    </row>
    <row r="683" spans="2:17" ht="12.75">
      <c r="B683" s="23"/>
      <c r="C683" s="24"/>
      <c r="E683" s="23"/>
      <c r="G683" s="201"/>
      <c r="H683" s="201"/>
      <c r="J683" s="24"/>
      <c r="L683" s="24"/>
      <c r="M683" s="23"/>
      <c r="N683" s="24"/>
      <c r="O683" s="24"/>
      <c r="P683" s="24"/>
      <c r="Q683" s="24"/>
    </row>
    <row r="684" spans="2:17" ht="12.75">
      <c r="B684" s="23"/>
      <c r="C684" s="24"/>
      <c r="E684" s="23"/>
      <c r="G684" s="201"/>
      <c r="H684" s="201"/>
      <c r="J684" s="24"/>
      <c r="L684" s="24"/>
      <c r="M684" s="23"/>
      <c r="N684" s="24"/>
      <c r="O684" s="24"/>
      <c r="P684" s="24"/>
      <c r="Q684" s="24"/>
    </row>
    <row r="685" spans="2:17" ht="12.75">
      <c r="B685" s="23"/>
      <c r="C685" s="24"/>
      <c r="E685" s="23"/>
      <c r="G685" s="201"/>
      <c r="H685" s="201"/>
      <c r="J685" s="24"/>
      <c r="L685" s="24"/>
      <c r="M685" s="23"/>
      <c r="N685" s="24"/>
      <c r="O685" s="24"/>
      <c r="P685" s="24"/>
      <c r="Q685" s="24"/>
    </row>
    <row r="686" spans="2:17" ht="12.75">
      <c r="B686" s="23"/>
      <c r="C686" s="24"/>
      <c r="E686" s="23"/>
      <c r="G686" s="201"/>
      <c r="H686" s="201"/>
      <c r="J686" s="24"/>
      <c r="L686" s="24"/>
      <c r="M686" s="23"/>
      <c r="N686" s="24"/>
      <c r="O686" s="24"/>
      <c r="P686" s="24"/>
      <c r="Q686" s="24"/>
    </row>
    <row r="687" spans="2:17" ht="12.75">
      <c r="B687" s="23"/>
      <c r="C687" s="24"/>
      <c r="E687" s="23"/>
      <c r="G687" s="201"/>
      <c r="H687" s="201"/>
      <c r="J687" s="24"/>
      <c r="L687" s="24"/>
      <c r="M687" s="23"/>
      <c r="N687" s="24"/>
      <c r="O687" s="24"/>
      <c r="P687" s="24"/>
      <c r="Q687" s="24"/>
    </row>
    <row r="688" spans="2:17" ht="12.75">
      <c r="B688" s="23"/>
      <c r="C688" s="24"/>
      <c r="E688" s="23"/>
      <c r="G688" s="201"/>
      <c r="H688" s="201"/>
      <c r="J688" s="24"/>
      <c r="L688" s="24"/>
      <c r="M688" s="23"/>
      <c r="N688" s="24"/>
      <c r="O688" s="24"/>
      <c r="P688" s="24"/>
      <c r="Q688" s="24"/>
    </row>
    <row r="689" spans="2:17" ht="12.75">
      <c r="B689" s="23"/>
      <c r="C689" s="24"/>
      <c r="E689" s="23"/>
      <c r="G689" s="201"/>
      <c r="H689" s="201"/>
      <c r="J689" s="24"/>
      <c r="L689" s="24"/>
      <c r="M689" s="23"/>
      <c r="N689" s="24"/>
      <c r="O689" s="24"/>
      <c r="P689" s="24"/>
      <c r="Q689" s="24"/>
    </row>
    <row r="690" spans="2:17" ht="12.75">
      <c r="B690" s="23"/>
      <c r="C690" s="24"/>
      <c r="E690" s="23"/>
      <c r="G690" s="201"/>
      <c r="H690" s="201"/>
      <c r="J690" s="24"/>
      <c r="L690" s="24"/>
      <c r="M690" s="23"/>
      <c r="N690" s="24"/>
      <c r="O690" s="24"/>
      <c r="P690" s="24"/>
      <c r="Q690" s="24"/>
    </row>
    <row r="691" spans="2:17" ht="12.75">
      <c r="B691" s="23"/>
      <c r="C691" s="24"/>
      <c r="E691" s="23"/>
      <c r="G691" s="201"/>
      <c r="H691" s="201"/>
      <c r="J691" s="24"/>
      <c r="L691" s="24"/>
      <c r="M691" s="23"/>
      <c r="N691" s="24"/>
      <c r="O691" s="24"/>
      <c r="P691" s="24"/>
      <c r="Q691" s="24"/>
    </row>
    <row r="692" spans="2:17" ht="12.75">
      <c r="B692" s="23"/>
      <c r="C692" s="24"/>
      <c r="E692" s="23"/>
      <c r="G692" s="201"/>
      <c r="H692" s="201"/>
      <c r="J692" s="24"/>
      <c r="L692" s="24"/>
      <c r="M692" s="23"/>
      <c r="N692" s="24"/>
      <c r="O692" s="24"/>
      <c r="P692" s="24"/>
      <c r="Q692" s="24"/>
    </row>
    <row r="693" spans="2:17" ht="12.75">
      <c r="B693" s="23"/>
      <c r="C693" s="24"/>
      <c r="E693" s="23"/>
      <c r="G693" s="201"/>
      <c r="H693" s="201"/>
      <c r="J693" s="24"/>
      <c r="L693" s="24"/>
      <c r="M693" s="23"/>
      <c r="N693" s="24"/>
      <c r="O693" s="24"/>
      <c r="P693" s="24"/>
      <c r="Q693" s="24"/>
    </row>
    <row r="694" spans="2:17" ht="12.75">
      <c r="B694" s="23"/>
      <c r="C694" s="24"/>
      <c r="E694" s="23"/>
      <c r="G694" s="201"/>
      <c r="H694" s="201"/>
      <c r="J694" s="24"/>
      <c r="L694" s="24"/>
      <c r="M694" s="23"/>
      <c r="N694" s="24"/>
      <c r="O694" s="24"/>
      <c r="P694" s="24"/>
      <c r="Q694" s="24"/>
    </row>
    <row r="695" spans="2:17" ht="12.75">
      <c r="B695" s="23"/>
      <c r="C695" s="24"/>
      <c r="E695" s="23"/>
      <c r="G695" s="201"/>
      <c r="H695" s="201"/>
      <c r="J695" s="24"/>
      <c r="L695" s="24"/>
      <c r="M695" s="23"/>
      <c r="N695" s="24"/>
      <c r="O695" s="24"/>
      <c r="P695" s="24"/>
      <c r="Q695" s="24"/>
    </row>
    <row r="696" spans="2:17" ht="12.75">
      <c r="B696" s="23"/>
      <c r="C696" s="24"/>
      <c r="E696" s="23"/>
      <c r="G696" s="201"/>
      <c r="H696" s="201"/>
      <c r="J696" s="24"/>
      <c r="L696" s="24"/>
      <c r="M696" s="23"/>
      <c r="N696" s="24"/>
      <c r="O696" s="24"/>
      <c r="P696" s="24"/>
      <c r="Q696" s="24"/>
    </row>
    <row r="697" spans="2:17" ht="12.75">
      <c r="B697" s="23"/>
      <c r="C697" s="24"/>
      <c r="E697" s="23"/>
      <c r="G697" s="201"/>
      <c r="H697" s="201"/>
      <c r="J697" s="24"/>
      <c r="L697" s="24"/>
      <c r="M697" s="23"/>
      <c r="N697" s="24"/>
      <c r="O697" s="24"/>
      <c r="P697" s="24"/>
      <c r="Q697" s="24"/>
    </row>
    <row r="698" spans="2:17" ht="12.75">
      <c r="B698" s="23"/>
      <c r="C698" s="24"/>
      <c r="E698" s="23"/>
      <c r="G698" s="201"/>
      <c r="H698" s="201"/>
      <c r="J698" s="24"/>
      <c r="L698" s="24"/>
      <c r="M698" s="23"/>
      <c r="N698" s="24"/>
      <c r="O698" s="24"/>
      <c r="P698" s="24"/>
      <c r="Q698" s="24"/>
    </row>
    <row r="699" spans="2:17" ht="12.75">
      <c r="B699" s="23"/>
      <c r="C699" s="24"/>
      <c r="E699" s="23"/>
      <c r="G699" s="201"/>
      <c r="H699" s="201"/>
      <c r="J699" s="24"/>
      <c r="L699" s="24"/>
      <c r="M699" s="23"/>
      <c r="N699" s="24"/>
      <c r="O699" s="24"/>
      <c r="P699" s="24"/>
      <c r="Q699" s="24"/>
    </row>
    <row r="700" spans="2:17" ht="12.75">
      <c r="B700" s="23"/>
      <c r="C700" s="24"/>
      <c r="E700" s="23"/>
      <c r="G700" s="201"/>
      <c r="H700" s="201"/>
      <c r="J700" s="24"/>
      <c r="L700" s="24"/>
      <c r="M700" s="23"/>
      <c r="N700" s="24"/>
      <c r="O700" s="24"/>
      <c r="P700" s="24"/>
      <c r="Q700" s="24"/>
    </row>
    <row r="701" spans="2:17" ht="12.75">
      <c r="B701" s="23"/>
      <c r="C701" s="24"/>
      <c r="E701" s="23"/>
      <c r="G701" s="201"/>
      <c r="H701" s="201"/>
      <c r="J701" s="24"/>
      <c r="L701" s="24"/>
      <c r="M701" s="23"/>
      <c r="N701" s="24"/>
      <c r="O701" s="24"/>
      <c r="P701" s="24"/>
      <c r="Q701" s="24"/>
    </row>
    <row r="702" spans="2:17" ht="12.75">
      <c r="B702" s="23"/>
      <c r="C702" s="24"/>
      <c r="E702" s="23"/>
      <c r="G702" s="201"/>
      <c r="H702" s="201"/>
      <c r="J702" s="24"/>
      <c r="L702" s="24"/>
      <c r="M702" s="23"/>
      <c r="N702" s="24"/>
      <c r="O702" s="24"/>
      <c r="P702" s="24"/>
      <c r="Q702" s="24"/>
    </row>
    <row r="703" spans="2:17" ht="12.75">
      <c r="B703" s="23"/>
      <c r="C703" s="24"/>
      <c r="E703" s="23"/>
      <c r="G703" s="201"/>
      <c r="H703" s="201"/>
      <c r="J703" s="24"/>
      <c r="L703" s="24"/>
      <c r="M703" s="23"/>
      <c r="N703" s="24"/>
      <c r="O703" s="24"/>
      <c r="P703" s="24"/>
      <c r="Q703" s="24"/>
    </row>
    <row r="704" spans="2:17" ht="12.75">
      <c r="B704" s="23"/>
      <c r="C704" s="24"/>
      <c r="E704" s="23"/>
      <c r="G704" s="201"/>
      <c r="H704" s="201"/>
      <c r="J704" s="24"/>
      <c r="L704" s="24"/>
      <c r="M704" s="23"/>
      <c r="N704" s="24"/>
      <c r="O704" s="24"/>
      <c r="P704" s="24"/>
      <c r="Q704" s="24"/>
    </row>
    <row r="705" spans="2:17" ht="12.75">
      <c r="B705" s="23"/>
      <c r="C705" s="24"/>
      <c r="E705" s="23"/>
      <c r="G705" s="201"/>
      <c r="H705" s="201"/>
      <c r="J705" s="24"/>
      <c r="L705" s="24"/>
      <c r="M705" s="23"/>
      <c r="N705" s="24"/>
      <c r="O705" s="24"/>
      <c r="P705" s="24"/>
      <c r="Q705" s="24"/>
    </row>
    <row r="706" spans="2:17" ht="12.75">
      <c r="B706" s="23"/>
      <c r="C706" s="24"/>
      <c r="E706" s="23"/>
      <c r="G706" s="201"/>
      <c r="H706" s="201"/>
      <c r="J706" s="24"/>
      <c r="L706" s="24"/>
      <c r="M706" s="23"/>
      <c r="N706" s="24"/>
      <c r="O706" s="24"/>
      <c r="P706" s="24"/>
      <c r="Q706" s="24"/>
    </row>
    <row r="707" spans="2:17" ht="12.75">
      <c r="B707" s="23"/>
      <c r="C707" s="24"/>
      <c r="E707" s="23"/>
      <c r="G707" s="201"/>
      <c r="H707" s="201"/>
      <c r="J707" s="24"/>
      <c r="L707" s="24"/>
      <c r="M707" s="23"/>
      <c r="N707" s="24"/>
      <c r="O707" s="24"/>
      <c r="P707" s="24"/>
      <c r="Q707" s="24"/>
    </row>
    <row r="708" spans="2:17" ht="12.75">
      <c r="B708" s="23"/>
      <c r="C708" s="24"/>
      <c r="E708" s="23"/>
      <c r="G708" s="201"/>
      <c r="H708" s="201"/>
      <c r="J708" s="24"/>
      <c r="L708" s="24"/>
      <c r="M708" s="23"/>
      <c r="N708" s="24"/>
      <c r="O708" s="24"/>
      <c r="P708" s="24"/>
      <c r="Q708" s="24"/>
    </row>
    <row r="709" spans="2:17" ht="12.75">
      <c r="B709" s="23"/>
      <c r="C709" s="24"/>
      <c r="E709" s="23"/>
      <c r="G709" s="201"/>
      <c r="H709" s="201"/>
      <c r="J709" s="24"/>
      <c r="L709" s="24"/>
      <c r="M709" s="23"/>
      <c r="N709" s="24"/>
      <c r="O709" s="24"/>
      <c r="P709" s="24"/>
      <c r="Q709" s="24"/>
    </row>
    <row r="710" spans="2:17" ht="12.75">
      <c r="B710" s="23"/>
      <c r="C710" s="24"/>
      <c r="E710" s="23"/>
      <c r="G710" s="201"/>
      <c r="H710" s="201"/>
      <c r="J710" s="24"/>
      <c r="L710" s="24"/>
      <c r="M710" s="23"/>
      <c r="N710" s="24"/>
      <c r="O710" s="24"/>
      <c r="P710" s="24"/>
      <c r="Q710" s="24"/>
    </row>
    <row r="711" spans="2:17" ht="12.75">
      <c r="B711" s="23"/>
      <c r="C711" s="24"/>
      <c r="E711" s="23"/>
      <c r="G711" s="201"/>
      <c r="H711" s="201"/>
      <c r="J711" s="24"/>
      <c r="L711" s="24"/>
      <c r="M711" s="23"/>
      <c r="N711" s="24"/>
      <c r="O711" s="24"/>
      <c r="P711" s="24"/>
      <c r="Q711" s="24"/>
    </row>
    <row r="712" spans="2:17" ht="12.75">
      <c r="B712" s="23"/>
      <c r="C712" s="24"/>
      <c r="E712" s="23"/>
      <c r="G712" s="201"/>
      <c r="H712" s="201"/>
      <c r="J712" s="24"/>
      <c r="L712" s="24"/>
      <c r="M712" s="23"/>
      <c r="N712" s="24"/>
      <c r="O712" s="24"/>
      <c r="P712" s="24"/>
      <c r="Q712" s="24"/>
    </row>
    <row r="713" spans="2:17" ht="12.75">
      <c r="B713" s="23"/>
      <c r="C713" s="24"/>
      <c r="E713" s="23"/>
      <c r="G713" s="201"/>
      <c r="H713" s="201"/>
      <c r="J713" s="24"/>
      <c r="L713" s="24"/>
      <c r="M713" s="23"/>
      <c r="N713" s="24"/>
      <c r="O713" s="24"/>
      <c r="P713" s="24"/>
      <c r="Q713" s="24"/>
    </row>
    <row r="714" spans="2:17" ht="12.75">
      <c r="B714" s="23"/>
      <c r="C714" s="24"/>
      <c r="E714" s="23"/>
      <c r="G714" s="201"/>
      <c r="H714" s="201"/>
      <c r="J714" s="24"/>
      <c r="L714" s="24"/>
      <c r="M714" s="23"/>
      <c r="N714" s="24"/>
      <c r="O714" s="24"/>
      <c r="P714" s="24"/>
      <c r="Q714" s="24"/>
    </row>
    <row r="715" spans="2:17" ht="12.75">
      <c r="B715" s="23"/>
      <c r="C715" s="24"/>
      <c r="E715" s="23"/>
      <c r="G715" s="201"/>
      <c r="H715" s="201"/>
      <c r="J715" s="24"/>
      <c r="L715" s="24"/>
      <c r="M715" s="23"/>
      <c r="N715" s="24"/>
      <c r="O715" s="24"/>
      <c r="P715" s="24"/>
      <c r="Q715" s="24"/>
    </row>
    <row r="716" spans="2:17" ht="12.75">
      <c r="B716" s="23"/>
      <c r="C716" s="24"/>
      <c r="E716" s="23"/>
      <c r="G716" s="201"/>
      <c r="H716" s="201"/>
      <c r="J716" s="24"/>
      <c r="L716" s="24"/>
      <c r="M716" s="23"/>
      <c r="N716" s="24"/>
      <c r="O716" s="24"/>
      <c r="P716" s="24"/>
      <c r="Q716" s="24"/>
    </row>
    <row r="717" spans="2:17" ht="12.75">
      <c r="B717" s="23"/>
      <c r="C717" s="24"/>
      <c r="E717" s="23"/>
      <c r="G717" s="201"/>
      <c r="H717" s="201"/>
      <c r="J717" s="24"/>
      <c r="L717" s="24"/>
      <c r="M717" s="23"/>
      <c r="N717" s="24"/>
      <c r="O717" s="24"/>
      <c r="P717" s="24"/>
      <c r="Q717" s="24"/>
    </row>
    <row r="718" spans="2:17" ht="12.75">
      <c r="B718" s="23"/>
      <c r="C718" s="24"/>
      <c r="E718" s="23"/>
      <c r="G718" s="201"/>
      <c r="H718" s="201"/>
      <c r="J718" s="24"/>
      <c r="L718" s="24"/>
      <c r="M718" s="23"/>
      <c r="N718" s="24"/>
      <c r="O718" s="24"/>
      <c r="P718" s="24"/>
      <c r="Q718" s="24"/>
    </row>
    <row r="719" spans="2:17" ht="12.75">
      <c r="B719" s="23"/>
      <c r="C719" s="24"/>
      <c r="E719" s="23"/>
      <c r="G719" s="201"/>
      <c r="H719" s="201"/>
      <c r="J719" s="24"/>
      <c r="L719" s="24"/>
      <c r="M719" s="23"/>
      <c r="N719" s="24"/>
      <c r="O719" s="24"/>
      <c r="P719" s="24"/>
      <c r="Q719" s="24"/>
    </row>
    <row r="720" spans="2:17" ht="12.75">
      <c r="B720" s="23"/>
      <c r="C720" s="24"/>
      <c r="E720" s="23"/>
      <c r="G720" s="201"/>
      <c r="H720" s="201"/>
      <c r="J720" s="24"/>
      <c r="L720" s="24"/>
      <c r="M720" s="23"/>
      <c r="N720" s="24"/>
      <c r="O720" s="24"/>
      <c r="P720" s="24"/>
      <c r="Q720" s="24"/>
    </row>
    <row r="721" spans="2:17" ht="12.75">
      <c r="B721" s="23"/>
      <c r="C721" s="24"/>
      <c r="E721" s="23"/>
      <c r="G721" s="201"/>
      <c r="H721" s="201"/>
      <c r="J721" s="24"/>
      <c r="L721" s="24"/>
      <c r="M721" s="23"/>
      <c r="N721" s="24"/>
      <c r="O721" s="24"/>
      <c r="P721" s="24"/>
      <c r="Q721" s="24"/>
    </row>
    <row r="722" spans="2:17" ht="12.75">
      <c r="B722" s="23"/>
      <c r="C722" s="24"/>
      <c r="E722" s="23"/>
      <c r="G722" s="201"/>
      <c r="H722" s="201"/>
      <c r="J722" s="24"/>
      <c r="L722" s="24"/>
      <c r="M722" s="23"/>
      <c r="N722" s="24"/>
      <c r="O722" s="24"/>
      <c r="P722" s="24"/>
      <c r="Q722" s="24"/>
    </row>
    <row r="723" spans="2:17" ht="12.75">
      <c r="B723" s="23"/>
      <c r="C723" s="24"/>
      <c r="E723" s="23"/>
      <c r="G723" s="201"/>
      <c r="H723" s="201"/>
      <c r="J723" s="24"/>
      <c r="L723" s="24"/>
      <c r="M723" s="23"/>
      <c r="N723" s="24"/>
      <c r="O723" s="24"/>
      <c r="P723" s="24"/>
      <c r="Q723" s="24"/>
    </row>
    <row r="724" spans="2:17" ht="12.75">
      <c r="B724" s="23"/>
      <c r="C724" s="24"/>
      <c r="E724" s="23"/>
      <c r="G724" s="201"/>
      <c r="H724" s="201"/>
      <c r="J724" s="24"/>
      <c r="L724" s="24"/>
      <c r="M724" s="23"/>
      <c r="N724" s="24"/>
      <c r="O724" s="24"/>
      <c r="P724" s="24"/>
      <c r="Q724" s="24"/>
    </row>
    <row r="725" spans="2:17" ht="12.75">
      <c r="B725" s="23"/>
      <c r="C725" s="24"/>
      <c r="E725" s="23"/>
      <c r="G725" s="201"/>
      <c r="H725" s="201"/>
      <c r="J725" s="24"/>
      <c r="L725" s="24"/>
      <c r="M725" s="23"/>
      <c r="N725" s="24"/>
      <c r="O725" s="24"/>
      <c r="P725" s="24"/>
      <c r="Q725" s="24"/>
    </row>
    <row r="726" spans="2:17" ht="12.75">
      <c r="B726" s="23"/>
      <c r="C726" s="24"/>
      <c r="E726" s="23"/>
      <c r="G726" s="201"/>
      <c r="H726" s="201"/>
      <c r="J726" s="24"/>
      <c r="L726" s="24"/>
      <c r="M726" s="23"/>
      <c r="N726" s="24"/>
      <c r="O726" s="24"/>
      <c r="P726" s="24"/>
      <c r="Q726" s="24"/>
    </row>
    <row r="727" spans="2:17" ht="12.75">
      <c r="B727" s="23"/>
      <c r="C727" s="24"/>
      <c r="E727" s="23"/>
      <c r="G727" s="201"/>
      <c r="H727" s="201"/>
      <c r="J727" s="24"/>
      <c r="L727" s="24"/>
      <c r="M727" s="23"/>
      <c r="N727" s="24"/>
      <c r="O727" s="24"/>
      <c r="P727" s="24"/>
      <c r="Q727" s="24"/>
    </row>
    <row r="728" spans="2:17" ht="12.75">
      <c r="B728" s="23"/>
      <c r="C728" s="24"/>
      <c r="E728" s="23"/>
      <c r="G728" s="201"/>
      <c r="H728" s="201"/>
      <c r="J728" s="24"/>
      <c r="L728" s="24"/>
      <c r="M728" s="23"/>
      <c r="N728" s="24"/>
      <c r="O728" s="24"/>
      <c r="P728" s="24"/>
      <c r="Q728" s="24"/>
    </row>
    <row r="729" spans="2:17" ht="12.75">
      <c r="B729" s="23"/>
      <c r="C729" s="24"/>
      <c r="E729" s="23"/>
      <c r="G729" s="201"/>
      <c r="H729" s="201"/>
      <c r="J729" s="24"/>
      <c r="L729" s="24"/>
      <c r="M729" s="23"/>
      <c r="N729" s="24"/>
      <c r="O729" s="24"/>
      <c r="P729" s="24"/>
      <c r="Q729" s="24"/>
    </row>
    <row r="730" spans="2:17" ht="12.75">
      <c r="B730" s="23"/>
      <c r="C730" s="24"/>
      <c r="E730" s="23"/>
      <c r="G730" s="201"/>
      <c r="H730" s="201"/>
      <c r="J730" s="24"/>
      <c r="L730" s="24"/>
      <c r="M730" s="23"/>
      <c r="N730" s="24"/>
      <c r="O730" s="24"/>
      <c r="P730" s="24"/>
      <c r="Q730" s="24"/>
    </row>
    <row r="731" spans="2:17" ht="12.75">
      <c r="B731" s="23"/>
      <c r="C731" s="24"/>
      <c r="E731" s="23"/>
      <c r="G731" s="201"/>
      <c r="H731" s="201"/>
      <c r="J731" s="24"/>
      <c r="L731" s="24"/>
      <c r="M731" s="23"/>
      <c r="N731" s="24"/>
      <c r="O731" s="24"/>
      <c r="P731" s="24"/>
      <c r="Q731" s="24"/>
    </row>
    <row r="732" spans="2:17" ht="12.75">
      <c r="B732" s="23"/>
      <c r="C732" s="24"/>
      <c r="E732" s="23"/>
      <c r="G732" s="201"/>
      <c r="H732" s="201"/>
      <c r="J732" s="24"/>
      <c r="L732" s="24"/>
      <c r="M732" s="23"/>
      <c r="N732" s="24"/>
      <c r="O732" s="24"/>
      <c r="P732" s="24"/>
      <c r="Q732" s="24"/>
    </row>
    <row r="733" spans="2:17" ht="12.75">
      <c r="B733" s="23"/>
      <c r="C733" s="24"/>
      <c r="E733" s="23"/>
      <c r="G733" s="201"/>
      <c r="H733" s="201"/>
      <c r="J733" s="24"/>
      <c r="L733" s="24"/>
      <c r="M733" s="23"/>
      <c r="N733" s="24"/>
      <c r="O733" s="24"/>
      <c r="P733" s="24"/>
      <c r="Q733" s="24"/>
    </row>
    <row r="734" spans="2:17" ht="12.75">
      <c r="B734" s="23"/>
      <c r="C734" s="24"/>
      <c r="E734" s="23"/>
      <c r="G734" s="201"/>
      <c r="H734" s="201"/>
      <c r="J734" s="24"/>
      <c r="L734" s="24"/>
      <c r="M734" s="23"/>
      <c r="N734" s="24"/>
      <c r="O734" s="24"/>
      <c r="P734" s="24"/>
      <c r="Q734" s="24"/>
    </row>
    <row r="735" spans="2:17" ht="12.75">
      <c r="B735" s="23"/>
      <c r="C735" s="24"/>
      <c r="E735" s="23"/>
      <c r="G735" s="201"/>
      <c r="H735" s="201"/>
      <c r="J735" s="24"/>
      <c r="L735" s="24"/>
      <c r="M735" s="23"/>
      <c r="N735" s="24"/>
      <c r="O735" s="24"/>
      <c r="P735" s="24"/>
      <c r="Q735" s="24"/>
    </row>
    <row r="736" spans="2:17" ht="12.75">
      <c r="B736" s="23"/>
      <c r="C736" s="24"/>
      <c r="E736" s="23"/>
      <c r="G736" s="201"/>
      <c r="H736" s="201"/>
      <c r="J736" s="24"/>
      <c r="L736" s="24"/>
      <c r="M736" s="23"/>
      <c r="N736" s="24"/>
      <c r="O736" s="24"/>
      <c r="P736" s="24"/>
      <c r="Q736" s="24"/>
    </row>
    <row r="737" spans="2:17" ht="12.75">
      <c r="B737" s="23"/>
      <c r="C737" s="24"/>
      <c r="E737" s="23"/>
      <c r="G737" s="201"/>
      <c r="H737" s="201"/>
      <c r="J737" s="24"/>
      <c r="L737" s="24"/>
      <c r="M737" s="23"/>
      <c r="N737" s="24"/>
      <c r="O737" s="24"/>
      <c r="P737" s="24"/>
      <c r="Q737" s="24"/>
    </row>
    <row r="738" spans="2:17" ht="12.75">
      <c r="B738" s="23"/>
      <c r="C738" s="24"/>
      <c r="E738" s="23"/>
      <c r="G738" s="201"/>
      <c r="H738" s="201"/>
      <c r="J738" s="24"/>
      <c r="L738" s="24"/>
      <c r="M738" s="23"/>
      <c r="N738" s="24"/>
      <c r="O738" s="24"/>
      <c r="P738" s="24"/>
      <c r="Q738" s="24"/>
    </row>
    <row r="739" spans="2:17" ht="12.75">
      <c r="B739" s="23"/>
      <c r="C739" s="24"/>
      <c r="E739" s="23"/>
      <c r="G739" s="201"/>
      <c r="H739" s="201"/>
      <c r="J739" s="24"/>
      <c r="L739" s="24"/>
      <c r="M739" s="23"/>
      <c r="N739" s="24"/>
      <c r="O739" s="24"/>
      <c r="P739" s="24"/>
      <c r="Q739" s="24"/>
    </row>
    <row r="740" spans="2:17" ht="12.75">
      <c r="B740" s="23"/>
      <c r="C740" s="24"/>
      <c r="E740" s="23"/>
      <c r="G740" s="201"/>
      <c r="H740" s="201"/>
      <c r="J740" s="24"/>
      <c r="L740" s="24"/>
      <c r="M740" s="23"/>
      <c r="N740" s="24"/>
      <c r="O740" s="24"/>
      <c r="P740" s="24"/>
      <c r="Q740" s="24"/>
    </row>
    <row r="741" spans="2:17" ht="12.75">
      <c r="B741" s="23"/>
      <c r="C741" s="24"/>
      <c r="E741" s="23"/>
      <c r="G741" s="201"/>
      <c r="H741" s="201"/>
      <c r="J741" s="24"/>
      <c r="L741" s="24"/>
      <c r="M741" s="23"/>
      <c r="N741" s="24"/>
      <c r="O741" s="24"/>
      <c r="P741" s="24"/>
      <c r="Q741" s="24"/>
    </row>
    <row r="742" spans="2:17" ht="12.75">
      <c r="B742" s="23"/>
      <c r="C742" s="24"/>
      <c r="E742" s="23"/>
      <c r="G742" s="201"/>
      <c r="H742" s="201"/>
      <c r="J742" s="24"/>
      <c r="L742" s="24"/>
      <c r="M742" s="23"/>
      <c r="N742" s="24"/>
      <c r="O742" s="24"/>
      <c r="P742" s="24"/>
      <c r="Q742" s="24"/>
    </row>
    <row r="743" spans="2:17" ht="12.75">
      <c r="B743" s="23"/>
      <c r="C743" s="24"/>
      <c r="E743" s="23"/>
      <c r="G743" s="201"/>
      <c r="H743" s="201"/>
      <c r="J743" s="24"/>
      <c r="L743" s="24"/>
      <c r="M743" s="23"/>
      <c r="N743" s="24"/>
      <c r="O743" s="24"/>
      <c r="P743" s="24"/>
      <c r="Q743" s="24"/>
    </row>
    <row r="744" spans="2:17" ht="12.75">
      <c r="B744" s="23"/>
      <c r="C744" s="24"/>
      <c r="E744" s="23"/>
      <c r="G744" s="201"/>
      <c r="H744" s="201"/>
      <c r="J744" s="24"/>
      <c r="L744" s="24"/>
      <c r="M744" s="23"/>
      <c r="N744" s="24"/>
      <c r="O744" s="24"/>
      <c r="P744" s="24"/>
      <c r="Q744" s="24"/>
    </row>
    <row r="745" spans="2:17" ht="12.75">
      <c r="B745" s="23"/>
      <c r="C745" s="24"/>
      <c r="E745" s="23"/>
      <c r="G745" s="201"/>
      <c r="H745" s="201"/>
      <c r="J745" s="24"/>
      <c r="L745" s="24"/>
      <c r="M745" s="23"/>
      <c r="N745" s="24"/>
      <c r="O745" s="24"/>
      <c r="P745" s="24"/>
      <c r="Q745" s="24"/>
    </row>
    <row r="746" spans="2:17" ht="12.75">
      <c r="B746" s="23"/>
      <c r="C746" s="24"/>
      <c r="E746" s="23"/>
      <c r="G746" s="201"/>
      <c r="H746" s="201"/>
      <c r="J746" s="24"/>
      <c r="L746" s="24"/>
      <c r="M746" s="23"/>
      <c r="N746" s="24"/>
      <c r="O746" s="24"/>
      <c r="P746" s="24"/>
      <c r="Q746" s="24"/>
    </row>
    <row r="747" spans="2:17" ht="12.75">
      <c r="B747" s="23"/>
      <c r="C747" s="24"/>
      <c r="E747" s="23"/>
      <c r="G747" s="201"/>
      <c r="H747" s="201"/>
      <c r="J747" s="24"/>
      <c r="L747" s="24"/>
      <c r="M747" s="23"/>
      <c r="N747" s="24"/>
      <c r="O747" s="24"/>
      <c r="P747" s="24"/>
      <c r="Q747" s="24"/>
    </row>
    <row r="748" spans="2:17" ht="12.75">
      <c r="B748" s="23"/>
      <c r="C748" s="24"/>
      <c r="E748" s="23"/>
      <c r="G748" s="201"/>
      <c r="H748" s="201"/>
      <c r="J748" s="24"/>
      <c r="L748" s="24"/>
      <c r="M748" s="23"/>
      <c r="N748" s="24"/>
      <c r="O748" s="24"/>
      <c r="P748" s="24"/>
      <c r="Q748" s="24"/>
    </row>
    <row r="749" spans="2:17" ht="12.75">
      <c r="B749" s="23"/>
      <c r="C749" s="24"/>
      <c r="E749" s="23"/>
      <c r="G749" s="201"/>
      <c r="H749" s="201"/>
      <c r="J749" s="24"/>
      <c r="L749" s="24"/>
      <c r="M749" s="23"/>
      <c r="N749" s="24"/>
      <c r="O749" s="24"/>
      <c r="P749" s="24"/>
      <c r="Q749" s="24"/>
    </row>
    <row r="750" spans="2:17" ht="12.75">
      <c r="B750" s="23"/>
      <c r="C750" s="24"/>
      <c r="E750" s="23"/>
      <c r="G750" s="201"/>
      <c r="H750" s="201"/>
      <c r="J750" s="24"/>
      <c r="L750" s="24"/>
      <c r="M750" s="23"/>
      <c r="N750" s="24"/>
      <c r="O750" s="24"/>
      <c r="P750" s="24"/>
      <c r="Q750" s="24"/>
    </row>
    <row r="751" spans="2:17" ht="12.75">
      <c r="B751" s="23"/>
      <c r="C751" s="24"/>
      <c r="E751" s="23"/>
      <c r="G751" s="201"/>
      <c r="H751" s="201"/>
      <c r="J751" s="24"/>
      <c r="L751" s="24"/>
      <c r="M751" s="23"/>
      <c r="N751" s="24"/>
      <c r="O751" s="24"/>
      <c r="P751" s="24"/>
      <c r="Q751" s="24"/>
    </row>
    <row r="752" spans="2:17" ht="12.75">
      <c r="B752" s="23"/>
      <c r="C752" s="24"/>
      <c r="E752" s="23"/>
      <c r="G752" s="201"/>
      <c r="H752" s="201"/>
      <c r="J752" s="24"/>
      <c r="L752" s="24"/>
      <c r="M752" s="23"/>
      <c r="N752" s="24"/>
      <c r="O752" s="24"/>
      <c r="P752" s="24"/>
      <c r="Q752" s="24"/>
    </row>
    <row r="753" spans="2:17" ht="12.75">
      <c r="B753" s="23"/>
      <c r="C753" s="24"/>
      <c r="E753" s="23"/>
      <c r="G753" s="201"/>
      <c r="H753" s="201"/>
      <c r="J753" s="24"/>
      <c r="L753" s="24"/>
      <c r="M753" s="23"/>
      <c r="N753" s="24"/>
      <c r="O753" s="24"/>
      <c r="P753" s="24"/>
      <c r="Q753" s="24"/>
    </row>
    <row r="754" spans="2:17" ht="12.75">
      <c r="B754" s="23"/>
      <c r="C754" s="24"/>
      <c r="E754" s="23"/>
      <c r="G754" s="201"/>
      <c r="H754" s="201"/>
      <c r="J754" s="24"/>
      <c r="L754" s="24"/>
      <c r="M754" s="23"/>
      <c r="N754" s="24"/>
      <c r="O754" s="24"/>
      <c r="P754" s="24"/>
      <c r="Q754" s="24"/>
    </row>
    <row r="755" spans="2:17" ht="12.75">
      <c r="B755" s="23"/>
      <c r="C755" s="24"/>
      <c r="E755" s="23"/>
      <c r="G755" s="201"/>
      <c r="H755" s="201"/>
      <c r="J755" s="24"/>
      <c r="L755" s="24"/>
      <c r="M755" s="23"/>
      <c r="N755" s="24"/>
      <c r="O755" s="24"/>
      <c r="P755" s="24"/>
      <c r="Q755" s="24"/>
    </row>
    <row r="756" spans="2:17" ht="12.75">
      <c r="B756" s="23"/>
      <c r="C756" s="24"/>
      <c r="E756" s="23"/>
      <c r="G756" s="201"/>
      <c r="H756" s="201"/>
      <c r="J756" s="24"/>
      <c r="L756" s="24"/>
      <c r="M756" s="23"/>
      <c r="N756" s="24"/>
      <c r="O756" s="24"/>
      <c r="P756" s="24"/>
      <c r="Q756" s="24"/>
    </row>
    <row r="757" spans="2:17" ht="12.75">
      <c r="B757" s="23"/>
      <c r="C757" s="24"/>
      <c r="E757" s="23"/>
      <c r="G757" s="201"/>
      <c r="H757" s="201"/>
      <c r="J757" s="24"/>
      <c r="L757" s="24"/>
      <c r="M757" s="23"/>
      <c r="N757" s="24"/>
      <c r="O757" s="24"/>
      <c r="P757" s="24"/>
      <c r="Q757" s="24"/>
    </row>
    <row r="758" spans="2:17" ht="12.75">
      <c r="B758" s="23"/>
      <c r="C758" s="24"/>
      <c r="E758" s="23"/>
      <c r="G758" s="201"/>
      <c r="H758" s="201"/>
      <c r="J758" s="24"/>
      <c r="L758" s="24"/>
      <c r="M758" s="23"/>
      <c r="N758" s="24"/>
      <c r="O758" s="24"/>
      <c r="P758" s="24"/>
      <c r="Q758" s="24"/>
    </row>
    <row r="759" spans="2:17" ht="12.75">
      <c r="B759" s="23"/>
      <c r="C759" s="24"/>
      <c r="E759" s="23"/>
      <c r="G759" s="201"/>
      <c r="H759" s="201"/>
      <c r="J759" s="24"/>
      <c r="L759" s="24"/>
      <c r="M759" s="23"/>
      <c r="N759" s="24"/>
      <c r="O759" s="24"/>
      <c r="P759" s="24"/>
      <c r="Q759" s="24"/>
    </row>
    <row r="760" spans="2:17" ht="12.75">
      <c r="B760" s="23"/>
      <c r="C760" s="24"/>
      <c r="E760" s="23"/>
      <c r="G760" s="201"/>
      <c r="H760" s="201"/>
      <c r="J760" s="24"/>
      <c r="L760" s="24"/>
      <c r="M760" s="23"/>
      <c r="N760" s="24"/>
      <c r="O760" s="24"/>
      <c r="P760" s="24"/>
      <c r="Q760" s="24"/>
    </row>
    <row r="761" spans="2:17" ht="12.75">
      <c r="B761" s="23"/>
      <c r="C761" s="24"/>
      <c r="E761" s="23"/>
      <c r="G761" s="201"/>
      <c r="H761" s="201"/>
      <c r="J761" s="24"/>
      <c r="L761" s="24"/>
      <c r="M761" s="23"/>
      <c r="N761" s="24"/>
      <c r="O761" s="24"/>
      <c r="P761" s="24"/>
      <c r="Q761" s="24"/>
    </row>
    <row r="762" spans="2:17" ht="12.75">
      <c r="B762" s="23"/>
      <c r="C762" s="24"/>
      <c r="E762" s="23"/>
      <c r="G762" s="201"/>
      <c r="H762" s="201"/>
      <c r="J762" s="24"/>
      <c r="L762" s="24"/>
      <c r="M762" s="23"/>
      <c r="N762" s="24"/>
      <c r="O762" s="24"/>
      <c r="P762" s="24"/>
      <c r="Q762" s="24"/>
    </row>
    <row r="763" spans="2:17" ht="12.75">
      <c r="B763" s="23"/>
      <c r="C763" s="24"/>
      <c r="E763" s="23"/>
      <c r="G763" s="201"/>
      <c r="H763" s="201"/>
      <c r="J763" s="24"/>
      <c r="L763" s="24"/>
      <c r="M763" s="23"/>
      <c r="N763" s="24"/>
      <c r="O763" s="24"/>
      <c r="P763" s="24"/>
      <c r="Q763" s="24"/>
    </row>
    <row r="764" spans="2:17" ht="12.75">
      <c r="B764" s="23"/>
      <c r="C764" s="24"/>
      <c r="E764" s="23"/>
      <c r="G764" s="201"/>
      <c r="H764" s="201"/>
      <c r="J764" s="24"/>
      <c r="L764" s="24"/>
      <c r="M764" s="23"/>
      <c r="N764" s="24"/>
      <c r="O764" s="24"/>
      <c r="P764" s="24"/>
      <c r="Q764" s="24"/>
    </row>
    <row r="765" spans="2:17" ht="12.75">
      <c r="B765" s="23"/>
      <c r="C765" s="24"/>
      <c r="E765" s="23"/>
      <c r="G765" s="201"/>
      <c r="H765" s="201"/>
      <c r="J765" s="24"/>
      <c r="L765" s="24"/>
      <c r="M765" s="23"/>
      <c r="N765" s="24"/>
      <c r="O765" s="24"/>
      <c r="P765" s="24"/>
      <c r="Q765" s="24"/>
    </row>
    <row r="766" spans="2:17" ht="12.75">
      <c r="B766" s="23"/>
      <c r="C766" s="24"/>
      <c r="E766" s="23"/>
      <c r="G766" s="201"/>
      <c r="H766" s="201"/>
      <c r="J766" s="24"/>
      <c r="L766" s="24"/>
      <c r="M766" s="23"/>
      <c r="N766" s="24"/>
      <c r="O766" s="24"/>
      <c r="P766" s="24"/>
      <c r="Q766" s="24"/>
    </row>
    <row r="767" spans="2:17" ht="12.75">
      <c r="B767" s="23"/>
      <c r="C767" s="24"/>
      <c r="E767" s="23"/>
      <c r="G767" s="201"/>
      <c r="H767" s="201"/>
      <c r="J767" s="24"/>
      <c r="L767" s="24"/>
      <c r="M767" s="23"/>
      <c r="N767" s="24"/>
      <c r="O767" s="24"/>
      <c r="P767" s="24"/>
      <c r="Q767" s="24"/>
    </row>
    <row r="768" spans="2:17" ht="12.75">
      <c r="B768" s="23"/>
      <c r="C768" s="24"/>
      <c r="E768" s="23"/>
      <c r="G768" s="201"/>
      <c r="H768" s="201"/>
      <c r="J768" s="24"/>
      <c r="L768" s="24"/>
      <c r="M768" s="23"/>
      <c r="N768" s="24"/>
      <c r="O768" s="24"/>
      <c r="P768" s="24"/>
      <c r="Q768" s="24"/>
    </row>
    <row r="769" spans="2:17" ht="12.75">
      <c r="B769" s="23"/>
      <c r="C769" s="24"/>
      <c r="E769" s="23"/>
      <c r="G769" s="201"/>
      <c r="H769" s="201"/>
      <c r="J769" s="24"/>
      <c r="L769" s="24"/>
      <c r="M769" s="23"/>
      <c r="N769" s="24"/>
      <c r="O769" s="24"/>
      <c r="P769" s="24"/>
      <c r="Q769" s="24"/>
    </row>
    <row r="770" spans="2:17" ht="12.75">
      <c r="B770" s="23"/>
      <c r="C770" s="24"/>
      <c r="E770" s="23"/>
      <c r="G770" s="201"/>
      <c r="H770" s="201"/>
      <c r="J770" s="24"/>
      <c r="L770" s="24"/>
      <c r="M770" s="23"/>
      <c r="N770" s="24"/>
      <c r="O770" s="24"/>
      <c r="P770" s="24"/>
      <c r="Q770" s="24"/>
    </row>
    <row r="771" spans="2:17" ht="12.75">
      <c r="B771" s="23"/>
      <c r="C771" s="24"/>
      <c r="E771" s="23"/>
      <c r="G771" s="201"/>
      <c r="H771" s="201"/>
      <c r="J771" s="24"/>
      <c r="L771" s="24"/>
      <c r="M771" s="23"/>
      <c r="N771" s="24"/>
      <c r="O771" s="24"/>
      <c r="P771" s="24"/>
      <c r="Q771" s="24"/>
    </row>
    <row r="772" spans="2:17" ht="12.75">
      <c r="B772" s="23"/>
      <c r="C772" s="24"/>
      <c r="E772" s="23"/>
      <c r="G772" s="201"/>
      <c r="H772" s="201"/>
      <c r="J772" s="24"/>
      <c r="L772" s="24"/>
      <c r="M772" s="23"/>
      <c r="N772" s="24"/>
      <c r="O772" s="24"/>
      <c r="P772" s="24"/>
      <c r="Q772" s="24"/>
    </row>
    <row r="773" spans="2:17" ht="12.75">
      <c r="B773" s="23"/>
      <c r="C773" s="24"/>
      <c r="E773" s="23"/>
      <c r="G773" s="201"/>
      <c r="H773" s="201"/>
      <c r="J773" s="24"/>
      <c r="L773" s="24"/>
      <c r="M773" s="23"/>
      <c r="N773" s="24"/>
      <c r="O773" s="24"/>
      <c r="P773" s="24"/>
      <c r="Q773" s="24"/>
    </row>
    <row r="774" spans="2:17" ht="12.75">
      <c r="B774" s="23"/>
      <c r="C774" s="24"/>
      <c r="E774" s="23"/>
      <c r="G774" s="201"/>
      <c r="H774" s="201"/>
      <c r="J774" s="24"/>
      <c r="L774" s="24"/>
      <c r="M774" s="23"/>
      <c r="N774" s="24"/>
      <c r="O774" s="24"/>
      <c r="P774" s="24"/>
      <c r="Q774" s="24"/>
    </row>
    <row r="775" spans="2:17" ht="12.75">
      <c r="B775" s="23"/>
      <c r="C775" s="24"/>
      <c r="E775" s="23"/>
      <c r="G775" s="201"/>
      <c r="H775" s="201"/>
      <c r="J775" s="24"/>
      <c r="L775" s="24"/>
      <c r="M775" s="23"/>
      <c r="N775" s="24"/>
      <c r="O775" s="24"/>
      <c r="P775" s="24"/>
      <c r="Q775" s="24"/>
    </row>
    <row r="776" spans="2:17" ht="12.75">
      <c r="B776" s="23"/>
      <c r="C776" s="24"/>
      <c r="E776" s="23"/>
      <c r="G776" s="201"/>
      <c r="H776" s="201"/>
      <c r="J776" s="24"/>
      <c r="L776" s="24"/>
      <c r="M776" s="23"/>
      <c r="N776" s="24"/>
      <c r="O776" s="24"/>
      <c r="P776" s="24"/>
      <c r="Q776" s="24"/>
    </row>
    <row r="777" spans="2:17" ht="12.75">
      <c r="B777" s="23"/>
      <c r="C777" s="24"/>
      <c r="E777" s="23"/>
      <c r="G777" s="201"/>
      <c r="H777" s="201"/>
      <c r="J777" s="24"/>
      <c r="L777" s="24"/>
      <c r="M777" s="23"/>
      <c r="N777" s="24"/>
      <c r="O777" s="24"/>
      <c r="P777" s="24"/>
      <c r="Q777" s="24"/>
    </row>
    <row r="778" spans="2:17" ht="12.75">
      <c r="B778" s="23"/>
      <c r="C778" s="24"/>
      <c r="E778" s="23"/>
      <c r="G778" s="201"/>
      <c r="H778" s="201"/>
      <c r="J778" s="24"/>
      <c r="L778" s="24"/>
      <c r="M778" s="23"/>
      <c r="N778" s="24"/>
      <c r="O778" s="24"/>
      <c r="P778" s="24"/>
      <c r="Q778" s="24"/>
    </row>
    <row r="779" spans="2:17" ht="12.75">
      <c r="B779" s="23"/>
      <c r="C779" s="24"/>
      <c r="E779" s="23"/>
      <c r="G779" s="201"/>
      <c r="H779" s="201"/>
      <c r="J779" s="24"/>
      <c r="L779" s="24"/>
      <c r="M779" s="23"/>
      <c r="N779" s="24"/>
      <c r="O779" s="24"/>
      <c r="P779" s="24"/>
      <c r="Q779" s="24"/>
    </row>
    <row r="780" spans="2:17" ht="12.75">
      <c r="B780" s="23"/>
      <c r="C780" s="24"/>
      <c r="E780" s="23"/>
      <c r="G780" s="201"/>
      <c r="H780" s="201"/>
      <c r="J780" s="24"/>
      <c r="L780" s="24"/>
      <c r="M780" s="23"/>
      <c r="N780" s="24"/>
      <c r="O780" s="24"/>
      <c r="P780" s="24"/>
      <c r="Q780" s="24"/>
    </row>
    <row r="781" spans="2:17" ht="12.75">
      <c r="B781" s="23"/>
      <c r="C781" s="24"/>
      <c r="E781" s="23"/>
      <c r="G781" s="201"/>
      <c r="H781" s="201"/>
      <c r="J781" s="24"/>
      <c r="L781" s="24"/>
      <c r="M781" s="23"/>
      <c r="N781" s="24"/>
      <c r="O781" s="24"/>
      <c r="P781" s="24"/>
      <c r="Q781" s="24"/>
    </row>
    <row r="782" spans="2:17" ht="12.75">
      <c r="B782" s="23"/>
      <c r="C782" s="24"/>
      <c r="E782" s="23"/>
      <c r="G782" s="201"/>
      <c r="H782" s="201"/>
      <c r="J782" s="24"/>
      <c r="L782" s="24"/>
      <c r="M782" s="23"/>
      <c r="N782" s="24"/>
      <c r="O782" s="24"/>
      <c r="P782" s="24"/>
      <c r="Q782" s="24"/>
    </row>
    <row r="783" spans="2:17" ht="12.75">
      <c r="B783" s="23"/>
      <c r="C783" s="24"/>
      <c r="E783" s="23"/>
      <c r="G783" s="201"/>
      <c r="H783" s="201"/>
      <c r="J783" s="24"/>
      <c r="L783" s="24"/>
      <c r="M783" s="23"/>
      <c r="N783" s="24"/>
      <c r="O783" s="24"/>
      <c r="P783" s="24"/>
      <c r="Q783" s="24"/>
    </row>
    <row r="784" spans="2:17" ht="12.75">
      <c r="B784" s="23"/>
      <c r="C784" s="24"/>
      <c r="E784" s="23"/>
      <c r="G784" s="201"/>
      <c r="H784" s="201"/>
      <c r="J784" s="24"/>
      <c r="L784" s="24"/>
      <c r="M784" s="23"/>
      <c r="N784" s="24"/>
      <c r="O784" s="24"/>
      <c r="P784" s="24"/>
      <c r="Q784" s="24"/>
    </row>
    <row r="785" spans="2:17" ht="12.75">
      <c r="B785" s="23"/>
      <c r="C785" s="24"/>
      <c r="E785" s="23"/>
      <c r="G785" s="201"/>
      <c r="H785" s="201"/>
      <c r="J785" s="24"/>
      <c r="L785" s="24"/>
      <c r="M785" s="23"/>
      <c r="N785" s="24"/>
      <c r="O785" s="24"/>
      <c r="P785" s="24"/>
      <c r="Q785" s="24"/>
    </row>
    <row r="786" spans="2:17" ht="12.75">
      <c r="B786" s="23"/>
      <c r="C786" s="24"/>
      <c r="E786" s="23"/>
      <c r="G786" s="201"/>
      <c r="H786" s="201"/>
      <c r="J786" s="24"/>
      <c r="L786" s="24"/>
      <c r="M786" s="23"/>
      <c r="N786" s="24"/>
      <c r="O786" s="24"/>
      <c r="P786" s="24"/>
      <c r="Q786" s="24"/>
    </row>
    <row r="787" spans="2:17" ht="12.75">
      <c r="B787" s="23"/>
      <c r="C787" s="24"/>
      <c r="E787" s="23"/>
      <c r="G787" s="201"/>
      <c r="H787" s="201"/>
      <c r="J787" s="24"/>
      <c r="L787" s="24"/>
      <c r="M787" s="23"/>
      <c r="N787" s="24"/>
      <c r="O787" s="24"/>
      <c r="P787" s="24"/>
      <c r="Q787" s="24"/>
    </row>
    <row r="788" spans="2:17" ht="12.75">
      <c r="B788" s="23"/>
      <c r="C788" s="24"/>
      <c r="E788" s="23"/>
      <c r="G788" s="201"/>
      <c r="H788" s="201"/>
      <c r="J788" s="24"/>
      <c r="L788" s="24"/>
      <c r="M788" s="23"/>
      <c r="N788" s="24"/>
      <c r="O788" s="24"/>
      <c r="P788" s="24"/>
      <c r="Q788" s="24"/>
    </row>
    <row r="789" spans="2:17" ht="12.75">
      <c r="B789" s="23"/>
      <c r="C789" s="24"/>
      <c r="E789" s="23"/>
      <c r="G789" s="201"/>
      <c r="H789" s="201"/>
      <c r="J789" s="24"/>
      <c r="L789" s="24"/>
      <c r="M789" s="23"/>
      <c r="N789" s="24"/>
      <c r="O789" s="24"/>
      <c r="P789" s="24"/>
      <c r="Q789" s="24"/>
    </row>
    <row r="790" spans="2:17" ht="12.75">
      <c r="B790" s="23"/>
      <c r="C790" s="24"/>
      <c r="E790" s="23"/>
      <c r="G790" s="201"/>
      <c r="H790" s="201"/>
      <c r="J790" s="24"/>
      <c r="L790" s="24"/>
      <c r="M790" s="23"/>
      <c r="N790" s="24"/>
      <c r="O790" s="24"/>
      <c r="P790" s="24"/>
      <c r="Q790" s="24"/>
    </row>
    <row r="791" spans="2:17" ht="12.75">
      <c r="B791" s="23"/>
      <c r="C791" s="24"/>
      <c r="E791" s="23"/>
      <c r="G791" s="201"/>
      <c r="H791" s="201"/>
      <c r="J791" s="24"/>
      <c r="L791" s="24"/>
      <c r="M791" s="23"/>
      <c r="N791" s="24"/>
      <c r="O791" s="24"/>
      <c r="P791" s="24"/>
      <c r="Q791" s="24"/>
    </row>
    <row r="792" spans="2:17" ht="12.75">
      <c r="B792" s="23"/>
      <c r="C792" s="24"/>
      <c r="E792" s="23"/>
      <c r="G792" s="201"/>
      <c r="H792" s="201"/>
      <c r="J792" s="24"/>
      <c r="L792" s="24"/>
      <c r="M792" s="23"/>
      <c r="N792" s="24"/>
      <c r="O792" s="24"/>
      <c r="P792" s="24"/>
      <c r="Q792" s="24"/>
    </row>
    <row r="793" spans="2:17" ht="12.75">
      <c r="B793" s="23"/>
      <c r="C793" s="24"/>
      <c r="E793" s="23"/>
      <c r="G793" s="201"/>
      <c r="H793" s="201"/>
      <c r="J793" s="24"/>
      <c r="L793" s="24"/>
      <c r="M793" s="23"/>
      <c r="N793" s="24"/>
      <c r="O793" s="24"/>
      <c r="P793" s="24"/>
      <c r="Q793" s="24"/>
    </row>
    <row r="794" spans="2:17" ht="12.75">
      <c r="B794" s="23"/>
      <c r="C794" s="24"/>
      <c r="E794" s="23"/>
      <c r="G794" s="201"/>
      <c r="H794" s="201"/>
      <c r="J794" s="24"/>
      <c r="L794" s="24"/>
      <c r="M794" s="23"/>
      <c r="N794" s="24"/>
      <c r="O794" s="24"/>
      <c r="P794" s="24"/>
      <c r="Q794" s="24"/>
    </row>
    <row r="795" spans="2:17" ht="12.75">
      <c r="B795" s="23"/>
      <c r="C795" s="24"/>
      <c r="E795" s="23"/>
      <c r="G795" s="201"/>
      <c r="H795" s="201"/>
      <c r="J795" s="24"/>
      <c r="L795" s="24"/>
      <c r="M795" s="23"/>
      <c r="N795" s="24"/>
      <c r="O795" s="24"/>
      <c r="P795" s="24"/>
      <c r="Q795" s="24"/>
    </row>
    <row r="796" spans="2:17" ht="12.75">
      <c r="B796" s="23"/>
      <c r="C796" s="24"/>
      <c r="E796" s="23"/>
      <c r="G796" s="201"/>
      <c r="H796" s="201"/>
      <c r="J796" s="24"/>
      <c r="L796" s="24"/>
      <c r="M796" s="23"/>
      <c r="N796" s="24"/>
      <c r="O796" s="24"/>
      <c r="P796" s="24"/>
      <c r="Q796" s="24"/>
    </row>
    <row r="797" spans="2:17" ht="12.75">
      <c r="B797" s="23"/>
      <c r="C797" s="24"/>
      <c r="E797" s="23"/>
      <c r="G797" s="201"/>
      <c r="H797" s="201"/>
      <c r="J797" s="24"/>
      <c r="L797" s="24"/>
      <c r="M797" s="23"/>
      <c r="N797" s="24"/>
      <c r="O797" s="24"/>
      <c r="P797" s="24"/>
      <c r="Q797" s="24"/>
    </row>
    <row r="798" spans="2:17" ht="12.75">
      <c r="B798" s="23"/>
      <c r="C798" s="24"/>
      <c r="E798" s="23"/>
      <c r="G798" s="201"/>
      <c r="H798" s="201"/>
      <c r="J798" s="24"/>
      <c r="L798" s="24"/>
      <c r="M798" s="23"/>
      <c r="N798" s="24"/>
      <c r="O798" s="24"/>
      <c r="P798" s="24"/>
      <c r="Q798" s="24"/>
    </row>
    <row r="799" spans="2:17" ht="12.75">
      <c r="B799" s="23"/>
      <c r="C799" s="24"/>
      <c r="E799" s="23"/>
      <c r="G799" s="201"/>
      <c r="H799" s="201"/>
      <c r="J799" s="24"/>
      <c r="L799" s="24"/>
      <c r="M799" s="23"/>
      <c r="N799" s="24"/>
      <c r="O799" s="24"/>
      <c r="P799" s="24"/>
      <c r="Q799" s="24"/>
    </row>
    <row r="800" spans="2:17" ht="12.75">
      <c r="B800" s="23"/>
      <c r="C800" s="24"/>
      <c r="E800" s="23"/>
      <c r="G800" s="201"/>
      <c r="H800" s="201"/>
      <c r="J800" s="24"/>
      <c r="L800" s="24"/>
      <c r="M800" s="23"/>
      <c r="N800" s="24"/>
      <c r="O800" s="24"/>
      <c r="P800" s="24"/>
      <c r="Q800" s="24"/>
    </row>
    <row r="801" spans="2:17" ht="12.75">
      <c r="B801" s="23"/>
      <c r="C801" s="24"/>
      <c r="E801" s="23"/>
      <c r="G801" s="201"/>
      <c r="H801" s="201"/>
      <c r="J801" s="24"/>
      <c r="L801" s="24"/>
      <c r="M801" s="23"/>
      <c r="N801" s="24"/>
      <c r="O801" s="24"/>
      <c r="P801" s="24"/>
      <c r="Q801" s="24"/>
    </row>
    <row r="802" spans="2:17" ht="12.75">
      <c r="B802" s="23"/>
      <c r="C802" s="24"/>
      <c r="E802" s="23"/>
      <c r="G802" s="201"/>
      <c r="H802" s="201"/>
      <c r="J802" s="24"/>
      <c r="L802" s="24"/>
      <c r="M802" s="23"/>
      <c r="N802" s="24"/>
      <c r="O802" s="24"/>
      <c r="P802" s="24"/>
      <c r="Q802" s="24"/>
    </row>
    <row r="803" spans="2:17" ht="12.75">
      <c r="B803" s="23"/>
      <c r="C803" s="24"/>
      <c r="E803" s="23"/>
      <c r="G803" s="201"/>
      <c r="H803" s="201"/>
      <c r="J803" s="24"/>
      <c r="L803" s="24"/>
      <c r="M803" s="23"/>
      <c r="N803" s="24"/>
      <c r="O803" s="24"/>
      <c r="P803" s="24"/>
      <c r="Q803" s="24"/>
    </row>
    <row r="804" spans="2:17" ht="12.75">
      <c r="B804" s="23"/>
      <c r="C804" s="24"/>
      <c r="E804" s="23"/>
      <c r="G804" s="201"/>
      <c r="H804" s="201"/>
      <c r="J804" s="24"/>
      <c r="L804" s="24"/>
      <c r="M804" s="23"/>
      <c r="N804" s="24"/>
      <c r="O804" s="24"/>
      <c r="P804" s="24"/>
      <c r="Q804" s="24"/>
    </row>
    <row r="805" spans="2:17" ht="12.75">
      <c r="B805" s="23"/>
      <c r="C805" s="24"/>
      <c r="E805" s="23"/>
      <c r="G805" s="201"/>
      <c r="H805" s="201"/>
      <c r="J805" s="24"/>
      <c r="L805" s="24"/>
      <c r="M805" s="23"/>
      <c r="N805" s="24"/>
      <c r="O805" s="24"/>
      <c r="P805" s="24"/>
      <c r="Q805" s="24"/>
    </row>
    <row r="806" spans="2:17" ht="12.75">
      <c r="B806" s="23"/>
      <c r="C806" s="24"/>
      <c r="E806" s="23"/>
      <c r="G806" s="201"/>
      <c r="H806" s="201"/>
      <c r="J806" s="24"/>
      <c r="L806" s="24"/>
      <c r="M806" s="23"/>
      <c r="N806" s="24"/>
      <c r="O806" s="24"/>
      <c r="P806" s="24"/>
      <c r="Q806" s="24"/>
    </row>
    <row r="807" spans="2:17" ht="12.75">
      <c r="B807" s="23"/>
      <c r="C807" s="24"/>
      <c r="E807" s="23"/>
      <c r="G807" s="201"/>
      <c r="H807" s="201"/>
      <c r="J807" s="24"/>
      <c r="L807" s="24"/>
      <c r="M807" s="23"/>
      <c r="N807" s="24"/>
      <c r="O807" s="24"/>
      <c r="P807" s="24"/>
      <c r="Q807" s="24"/>
    </row>
    <row r="808" spans="2:17" ht="12.75">
      <c r="B808" s="23"/>
      <c r="C808" s="24"/>
      <c r="E808" s="23"/>
      <c r="G808" s="201"/>
      <c r="H808" s="201"/>
      <c r="J808" s="24"/>
      <c r="L808" s="24"/>
      <c r="M808" s="23"/>
      <c r="N808" s="24"/>
      <c r="O808" s="24"/>
      <c r="P808" s="24"/>
      <c r="Q808" s="24"/>
    </row>
    <row r="809" spans="2:17" ht="12.75">
      <c r="B809" s="23"/>
      <c r="C809" s="24"/>
      <c r="E809" s="23"/>
      <c r="G809" s="201"/>
      <c r="H809" s="201"/>
      <c r="J809" s="24"/>
      <c r="L809" s="24"/>
      <c r="M809" s="23"/>
      <c r="N809" s="24"/>
      <c r="O809" s="24"/>
      <c r="P809" s="24"/>
      <c r="Q809" s="24"/>
    </row>
    <row r="810" spans="2:17" ht="12.75">
      <c r="B810" s="23"/>
      <c r="C810" s="24"/>
      <c r="E810" s="23"/>
      <c r="G810" s="201"/>
      <c r="H810" s="201"/>
      <c r="J810" s="24"/>
      <c r="L810" s="24"/>
      <c r="M810" s="23"/>
      <c r="N810" s="24"/>
      <c r="O810" s="24"/>
      <c r="P810" s="24"/>
      <c r="Q810" s="24"/>
    </row>
    <row r="811" spans="2:17" ht="12.75">
      <c r="B811" s="23"/>
      <c r="C811" s="24"/>
      <c r="E811" s="23"/>
      <c r="G811" s="201"/>
      <c r="H811" s="201"/>
      <c r="J811" s="24"/>
      <c r="L811" s="24"/>
      <c r="M811" s="23"/>
      <c r="N811" s="24"/>
      <c r="O811" s="24"/>
      <c r="P811" s="24"/>
      <c r="Q811" s="24"/>
    </row>
    <row r="812" spans="2:17" ht="12.75">
      <c r="B812" s="23"/>
      <c r="C812" s="24"/>
      <c r="E812" s="23"/>
      <c r="G812" s="201"/>
      <c r="H812" s="201"/>
      <c r="J812" s="24"/>
      <c r="L812" s="24"/>
      <c r="M812" s="23"/>
      <c r="N812" s="24"/>
      <c r="O812" s="24"/>
      <c r="P812" s="24"/>
      <c r="Q812" s="24"/>
    </row>
    <row r="813" spans="2:17" ht="12.75">
      <c r="B813" s="23"/>
      <c r="C813" s="24"/>
      <c r="E813" s="23"/>
      <c r="G813" s="201"/>
      <c r="H813" s="201"/>
      <c r="J813" s="24"/>
      <c r="L813" s="24"/>
      <c r="M813" s="23"/>
      <c r="N813" s="24"/>
      <c r="O813" s="24"/>
      <c r="P813" s="24"/>
      <c r="Q813" s="24"/>
    </row>
    <row r="814" spans="2:17" ht="12.75">
      <c r="B814" s="23"/>
      <c r="C814" s="24"/>
      <c r="E814" s="23"/>
      <c r="G814" s="201"/>
      <c r="H814" s="201"/>
      <c r="J814" s="24"/>
      <c r="L814" s="24"/>
      <c r="M814" s="23"/>
      <c r="N814" s="24"/>
      <c r="O814" s="24"/>
      <c r="P814" s="24"/>
      <c r="Q814" s="24"/>
    </row>
    <row r="815" spans="2:17" ht="12.75">
      <c r="B815" s="23"/>
      <c r="C815" s="24"/>
      <c r="E815" s="23"/>
      <c r="G815" s="201"/>
      <c r="H815" s="201"/>
      <c r="J815" s="24"/>
      <c r="L815" s="24"/>
      <c r="M815" s="23"/>
      <c r="N815" s="24"/>
      <c r="O815" s="24"/>
      <c r="P815" s="24"/>
      <c r="Q815" s="24"/>
    </row>
    <row r="816" spans="2:17" ht="12.75">
      <c r="B816" s="23"/>
      <c r="C816" s="24"/>
      <c r="E816" s="23"/>
      <c r="G816" s="201"/>
      <c r="H816" s="201"/>
      <c r="J816" s="24"/>
      <c r="L816" s="24"/>
      <c r="M816" s="23"/>
      <c r="N816" s="24"/>
      <c r="O816" s="24"/>
      <c r="P816" s="24"/>
      <c r="Q816" s="24"/>
    </row>
    <row r="817" spans="2:17" ht="12.75">
      <c r="B817" s="23"/>
      <c r="C817" s="24"/>
      <c r="E817" s="23"/>
      <c r="G817" s="201"/>
      <c r="H817" s="201"/>
      <c r="J817" s="24"/>
      <c r="L817" s="24"/>
      <c r="M817" s="23"/>
      <c r="N817" s="24"/>
      <c r="O817" s="24"/>
      <c r="P817" s="24"/>
      <c r="Q817" s="24"/>
    </row>
    <row r="818" spans="2:17" ht="12.75">
      <c r="B818" s="23"/>
      <c r="C818" s="24"/>
      <c r="E818" s="23"/>
      <c r="G818" s="201"/>
      <c r="H818" s="201"/>
      <c r="J818" s="24"/>
      <c r="L818" s="24"/>
      <c r="M818" s="23"/>
      <c r="N818" s="24"/>
      <c r="O818" s="24"/>
      <c r="P818" s="24"/>
      <c r="Q818" s="24"/>
    </row>
    <row r="819" spans="2:17" ht="12.75">
      <c r="B819" s="23"/>
      <c r="C819" s="24"/>
      <c r="E819" s="23"/>
      <c r="G819" s="201"/>
      <c r="H819" s="201"/>
      <c r="J819" s="24"/>
      <c r="L819" s="24"/>
      <c r="M819" s="23"/>
      <c r="N819" s="24"/>
      <c r="O819" s="24"/>
      <c r="P819" s="24"/>
      <c r="Q819" s="24"/>
    </row>
    <row r="820" spans="2:17" ht="12.75">
      <c r="B820" s="23"/>
      <c r="C820" s="24"/>
      <c r="E820" s="23"/>
      <c r="G820" s="201"/>
      <c r="H820" s="201"/>
      <c r="J820" s="24"/>
      <c r="L820" s="24"/>
      <c r="M820" s="23"/>
      <c r="N820" s="24"/>
      <c r="O820" s="24"/>
      <c r="P820" s="24"/>
      <c r="Q820" s="24"/>
    </row>
    <row r="821" spans="2:17" ht="12.75">
      <c r="B821" s="23"/>
      <c r="C821" s="24"/>
      <c r="E821" s="23"/>
      <c r="G821" s="201"/>
      <c r="H821" s="201"/>
      <c r="J821" s="24"/>
      <c r="L821" s="24"/>
      <c r="M821" s="23"/>
      <c r="N821" s="24"/>
      <c r="O821" s="24"/>
      <c r="P821" s="24"/>
      <c r="Q821" s="24"/>
    </row>
    <row r="822" spans="2:17" ht="12.75">
      <c r="B822" s="23"/>
      <c r="C822" s="24"/>
      <c r="E822" s="23"/>
      <c r="G822" s="201"/>
      <c r="H822" s="201"/>
      <c r="J822" s="24"/>
      <c r="L822" s="24"/>
      <c r="M822" s="23"/>
      <c r="N822" s="24"/>
      <c r="O822" s="24"/>
      <c r="P822" s="24"/>
      <c r="Q822" s="24"/>
    </row>
    <row r="823" spans="2:17" ht="12.75">
      <c r="B823" s="23"/>
      <c r="C823" s="24"/>
      <c r="E823" s="23"/>
      <c r="G823" s="201"/>
      <c r="H823" s="201"/>
      <c r="J823" s="24"/>
      <c r="L823" s="24"/>
      <c r="M823" s="23"/>
      <c r="N823" s="24"/>
      <c r="O823" s="24"/>
      <c r="P823" s="24"/>
      <c r="Q823" s="24"/>
    </row>
    <row r="824" spans="2:17" ht="12.75">
      <c r="B824" s="23"/>
      <c r="C824" s="24"/>
      <c r="E824" s="23"/>
      <c r="G824" s="201"/>
      <c r="H824" s="201"/>
      <c r="J824" s="24"/>
      <c r="L824" s="24"/>
      <c r="M824" s="23"/>
      <c r="N824" s="24"/>
      <c r="O824" s="24"/>
      <c r="P824" s="24"/>
      <c r="Q824" s="24"/>
    </row>
    <row r="825" spans="2:17" ht="12.75">
      <c r="B825" s="23"/>
      <c r="C825" s="24"/>
      <c r="E825" s="23"/>
      <c r="G825" s="201"/>
      <c r="H825" s="201"/>
      <c r="J825" s="24"/>
      <c r="L825" s="24"/>
      <c r="M825" s="23"/>
      <c r="N825" s="24"/>
      <c r="O825" s="24"/>
      <c r="P825" s="24"/>
      <c r="Q825" s="24"/>
    </row>
    <row r="826" spans="2:17" ht="12.75">
      <c r="B826" s="23"/>
      <c r="C826" s="24"/>
      <c r="E826" s="23"/>
      <c r="G826" s="201"/>
      <c r="H826" s="201"/>
      <c r="J826" s="24"/>
      <c r="L826" s="24"/>
      <c r="M826" s="23"/>
      <c r="N826" s="24"/>
      <c r="O826" s="24"/>
      <c r="P826" s="24"/>
      <c r="Q826" s="24"/>
    </row>
    <row r="827" spans="2:17" ht="12.75">
      <c r="B827" s="23"/>
      <c r="C827" s="24"/>
      <c r="E827" s="23"/>
      <c r="G827" s="201"/>
      <c r="H827" s="201"/>
      <c r="J827" s="24"/>
      <c r="L827" s="24"/>
      <c r="M827" s="23"/>
      <c r="N827" s="24"/>
      <c r="O827" s="24"/>
      <c r="P827" s="24"/>
      <c r="Q827" s="24"/>
    </row>
    <row r="828" spans="2:17" ht="12.75">
      <c r="B828" s="23"/>
      <c r="C828" s="24"/>
      <c r="E828" s="23"/>
      <c r="G828" s="201"/>
      <c r="H828" s="201"/>
      <c r="J828" s="24"/>
      <c r="L828" s="24"/>
      <c r="M828" s="23"/>
      <c r="N828" s="24"/>
      <c r="O828" s="24"/>
      <c r="P828" s="24"/>
      <c r="Q828" s="24"/>
    </row>
    <row r="829" spans="2:17" ht="12.75">
      <c r="B829" s="23"/>
      <c r="C829" s="24"/>
      <c r="E829" s="23"/>
      <c r="G829" s="201"/>
      <c r="H829" s="201"/>
      <c r="J829" s="24"/>
      <c r="L829" s="24"/>
      <c r="M829" s="23"/>
      <c r="N829" s="24"/>
      <c r="O829" s="24"/>
      <c r="P829" s="24"/>
      <c r="Q829" s="24"/>
    </row>
    <row r="830" spans="2:17" ht="12.75">
      <c r="B830" s="23"/>
      <c r="C830" s="24"/>
      <c r="E830" s="23"/>
      <c r="G830" s="201"/>
      <c r="H830" s="201"/>
      <c r="J830" s="24"/>
      <c r="L830" s="24"/>
      <c r="M830" s="23"/>
      <c r="N830" s="24"/>
      <c r="O830" s="24"/>
      <c r="P830" s="24"/>
      <c r="Q830" s="24"/>
    </row>
    <row r="831" spans="2:17" ht="12.75">
      <c r="B831" s="23"/>
      <c r="C831" s="24"/>
      <c r="E831" s="23"/>
      <c r="G831" s="201"/>
      <c r="H831" s="201"/>
      <c r="J831" s="24"/>
      <c r="L831" s="24"/>
      <c r="M831" s="23"/>
      <c r="N831" s="24"/>
      <c r="O831" s="24"/>
      <c r="P831" s="24"/>
      <c r="Q831" s="24"/>
    </row>
    <row r="832" spans="2:17" ht="12.75">
      <c r="B832" s="23"/>
      <c r="C832" s="24"/>
      <c r="E832" s="23"/>
      <c r="G832" s="201"/>
      <c r="H832" s="201"/>
      <c r="J832" s="24"/>
      <c r="L832" s="24"/>
      <c r="M832" s="23"/>
      <c r="N832" s="24"/>
      <c r="O832" s="24"/>
      <c r="P832" s="24"/>
      <c r="Q832" s="24"/>
    </row>
    <row r="833" spans="2:17" ht="12.75">
      <c r="B833" s="23"/>
      <c r="C833" s="24"/>
      <c r="E833" s="23"/>
      <c r="G833" s="201"/>
      <c r="H833" s="201"/>
      <c r="J833" s="24"/>
      <c r="L833" s="24"/>
      <c r="M833" s="23"/>
      <c r="N833" s="24"/>
      <c r="O833" s="24"/>
      <c r="P833" s="24"/>
      <c r="Q833" s="24"/>
    </row>
    <row r="834" spans="2:17" ht="12.75">
      <c r="B834" s="23"/>
      <c r="C834" s="24"/>
      <c r="E834" s="23"/>
      <c r="G834" s="201"/>
      <c r="H834" s="201"/>
      <c r="J834" s="24"/>
      <c r="L834" s="24"/>
      <c r="M834" s="23"/>
      <c r="N834" s="24"/>
      <c r="O834" s="24"/>
      <c r="P834" s="24"/>
      <c r="Q834" s="24"/>
    </row>
    <row r="835" spans="2:17" ht="12.75">
      <c r="B835" s="23"/>
      <c r="C835" s="24"/>
      <c r="E835" s="23"/>
      <c r="G835" s="201"/>
      <c r="H835" s="201"/>
      <c r="J835" s="24"/>
      <c r="L835" s="24"/>
      <c r="M835" s="23"/>
      <c r="N835" s="24"/>
      <c r="O835" s="24"/>
      <c r="P835" s="24"/>
      <c r="Q835" s="24"/>
    </row>
    <row r="836" spans="2:17" ht="12.75">
      <c r="B836" s="23"/>
      <c r="C836" s="24"/>
      <c r="E836" s="23"/>
      <c r="G836" s="201"/>
      <c r="H836" s="201"/>
      <c r="J836" s="24"/>
      <c r="L836" s="24"/>
      <c r="M836" s="23"/>
      <c r="N836" s="24"/>
      <c r="O836" s="24"/>
      <c r="P836" s="24"/>
      <c r="Q836" s="24"/>
    </row>
    <row r="837" spans="2:17" ht="12.75">
      <c r="B837" s="23"/>
      <c r="C837" s="24"/>
      <c r="E837" s="23"/>
      <c r="G837" s="201"/>
      <c r="H837" s="201"/>
      <c r="J837" s="24"/>
      <c r="L837" s="24"/>
      <c r="M837" s="23"/>
      <c r="N837" s="24"/>
      <c r="O837" s="24"/>
      <c r="P837" s="24"/>
      <c r="Q837" s="24"/>
    </row>
    <row r="838" spans="2:17" ht="12.75">
      <c r="B838" s="23"/>
      <c r="C838" s="24"/>
      <c r="E838" s="23"/>
      <c r="G838" s="201"/>
      <c r="H838" s="201"/>
      <c r="J838" s="24"/>
      <c r="L838" s="24"/>
      <c r="M838" s="23"/>
      <c r="N838" s="24"/>
      <c r="O838" s="24"/>
      <c r="P838" s="24"/>
      <c r="Q838" s="24"/>
    </row>
    <row r="839" spans="2:17" ht="12.75">
      <c r="B839" s="23"/>
      <c r="C839" s="24"/>
      <c r="E839" s="23"/>
      <c r="G839" s="201"/>
      <c r="H839" s="201"/>
      <c r="J839" s="24"/>
      <c r="L839" s="24"/>
      <c r="M839" s="23"/>
      <c r="N839" s="24"/>
      <c r="O839" s="24"/>
      <c r="P839" s="24"/>
      <c r="Q839" s="24"/>
    </row>
    <row r="840" spans="2:17" ht="12.75">
      <c r="B840" s="23"/>
      <c r="C840" s="24"/>
      <c r="E840" s="23"/>
      <c r="G840" s="201"/>
      <c r="H840" s="201"/>
      <c r="J840" s="24"/>
      <c r="L840" s="24"/>
      <c r="M840" s="23"/>
      <c r="N840" s="24"/>
      <c r="O840" s="24"/>
      <c r="P840" s="24"/>
      <c r="Q840" s="24"/>
    </row>
    <row r="841" spans="2:17" ht="12.75">
      <c r="B841" s="23"/>
      <c r="C841" s="24"/>
      <c r="E841" s="23"/>
      <c r="G841" s="201"/>
      <c r="H841" s="201"/>
      <c r="J841" s="24"/>
      <c r="L841" s="24"/>
      <c r="M841" s="23"/>
      <c r="N841" s="24"/>
      <c r="O841" s="24"/>
      <c r="P841" s="24"/>
      <c r="Q841" s="24"/>
    </row>
    <row r="842" spans="2:17" ht="12.75">
      <c r="B842" s="23"/>
      <c r="C842" s="24"/>
      <c r="E842" s="23"/>
      <c r="G842" s="201"/>
      <c r="H842" s="201"/>
      <c r="J842" s="24"/>
      <c r="L842" s="24"/>
      <c r="M842" s="23"/>
      <c r="N842" s="24"/>
      <c r="O842" s="24"/>
      <c r="P842" s="24"/>
      <c r="Q842" s="24"/>
    </row>
    <row r="843" spans="2:17" ht="12.75">
      <c r="B843" s="23"/>
      <c r="C843" s="24"/>
      <c r="E843" s="23"/>
      <c r="G843" s="201"/>
      <c r="H843" s="201"/>
      <c r="J843" s="24"/>
      <c r="L843" s="24"/>
      <c r="M843" s="23"/>
      <c r="N843" s="24"/>
      <c r="O843" s="24"/>
      <c r="P843" s="24"/>
      <c r="Q843" s="24"/>
    </row>
    <row r="844" spans="2:17" ht="12.75">
      <c r="B844" s="23"/>
      <c r="C844" s="24"/>
      <c r="E844" s="23"/>
      <c r="G844" s="201"/>
      <c r="H844" s="201"/>
      <c r="J844" s="24"/>
      <c r="L844" s="24"/>
      <c r="M844" s="23"/>
      <c r="N844" s="24"/>
      <c r="O844" s="24"/>
      <c r="P844" s="24"/>
      <c r="Q844" s="24"/>
    </row>
    <row r="845" spans="2:17" ht="12.75">
      <c r="B845" s="23"/>
      <c r="C845" s="24"/>
      <c r="E845" s="23"/>
      <c r="G845" s="201"/>
      <c r="H845" s="201"/>
      <c r="J845" s="24"/>
      <c r="L845" s="24"/>
      <c r="M845" s="23"/>
      <c r="N845" s="24"/>
      <c r="O845" s="24"/>
      <c r="P845" s="24"/>
      <c r="Q845" s="24"/>
    </row>
    <row r="846" spans="2:17" ht="12.75">
      <c r="B846" s="23"/>
      <c r="C846" s="24"/>
      <c r="E846" s="23"/>
      <c r="G846" s="201"/>
      <c r="H846" s="201"/>
      <c r="J846" s="24"/>
      <c r="L846" s="24"/>
      <c r="M846" s="23"/>
      <c r="N846" s="24"/>
      <c r="O846" s="24"/>
      <c r="P846" s="24"/>
      <c r="Q846" s="24"/>
    </row>
    <row r="847" spans="2:17" ht="12.75">
      <c r="B847" s="23"/>
      <c r="C847" s="24"/>
      <c r="E847" s="23"/>
      <c r="G847" s="201"/>
      <c r="H847" s="201"/>
      <c r="J847" s="24"/>
      <c r="L847" s="24"/>
      <c r="M847" s="23"/>
      <c r="N847" s="24"/>
      <c r="O847" s="24"/>
      <c r="P847" s="24"/>
      <c r="Q847" s="24"/>
    </row>
    <row r="848" spans="2:17" ht="12.75">
      <c r="B848" s="23"/>
      <c r="C848" s="24"/>
      <c r="E848" s="23"/>
      <c r="G848" s="201"/>
      <c r="H848" s="201"/>
      <c r="J848" s="24"/>
      <c r="L848" s="24"/>
      <c r="M848" s="23"/>
      <c r="N848" s="24"/>
      <c r="O848" s="24"/>
      <c r="P848" s="24"/>
      <c r="Q848" s="24"/>
    </row>
    <row r="849" spans="2:17" ht="12.75">
      <c r="B849" s="23"/>
      <c r="C849" s="24"/>
      <c r="E849" s="23"/>
      <c r="G849" s="201"/>
      <c r="H849" s="201"/>
      <c r="J849" s="24"/>
      <c r="L849" s="24"/>
      <c r="M849" s="23"/>
      <c r="N849" s="24"/>
      <c r="O849" s="24"/>
      <c r="P849" s="24"/>
      <c r="Q849" s="24"/>
    </row>
    <row r="850" spans="2:17" ht="12.75">
      <c r="B850" s="23"/>
      <c r="C850" s="24"/>
      <c r="E850" s="23"/>
      <c r="G850" s="201"/>
      <c r="H850" s="201"/>
      <c r="J850" s="24"/>
      <c r="L850" s="24"/>
      <c r="M850" s="23"/>
      <c r="N850" s="24"/>
      <c r="O850" s="24"/>
      <c r="P850" s="24"/>
      <c r="Q850" s="24"/>
    </row>
    <row r="851" spans="2:17" ht="12.75">
      <c r="B851" s="23"/>
      <c r="C851" s="24"/>
      <c r="E851" s="23"/>
      <c r="G851" s="201"/>
      <c r="H851" s="201"/>
      <c r="J851" s="24"/>
      <c r="L851" s="24"/>
      <c r="M851" s="23"/>
      <c r="N851" s="24"/>
      <c r="O851" s="24"/>
      <c r="P851" s="24"/>
      <c r="Q851" s="24"/>
    </row>
    <row r="852" spans="2:17" ht="12.75">
      <c r="B852" s="23"/>
      <c r="C852" s="24"/>
      <c r="E852" s="23"/>
      <c r="G852" s="201"/>
      <c r="H852" s="201"/>
      <c r="J852" s="24"/>
      <c r="L852" s="24"/>
      <c r="M852" s="23"/>
      <c r="N852" s="24"/>
      <c r="O852" s="24"/>
      <c r="P852" s="24"/>
      <c r="Q852" s="24"/>
    </row>
    <row r="853" spans="2:17" ht="12.75">
      <c r="B853" s="23"/>
      <c r="C853" s="24"/>
      <c r="E853" s="23"/>
      <c r="G853" s="201"/>
      <c r="H853" s="201"/>
      <c r="J853" s="24"/>
      <c r="L853" s="24"/>
      <c r="M853" s="23"/>
      <c r="N853" s="24"/>
      <c r="O853" s="24"/>
      <c r="P853" s="24"/>
      <c r="Q853" s="24"/>
    </row>
    <row r="854" spans="2:17" ht="12.75">
      <c r="B854" s="23"/>
      <c r="C854" s="24"/>
      <c r="E854" s="23"/>
      <c r="G854" s="201"/>
      <c r="H854" s="201"/>
      <c r="J854" s="24"/>
      <c r="L854" s="24"/>
      <c r="M854" s="23"/>
      <c r="N854" s="24"/>
      <c r="O854" s="24"/>
      <c r="P854" s="24"/>
      <c r="Q854" s="24"/>
    </row>
    <row r="855" spans="2:17" ht="12.75">
      <c r="B855" s="23"/>
      <c r="C855" s="24"/>
      <c r="E855" s="23"/>
      <c r="G855" s="201"/>
      <c r="H855" s="201"/>
      <c r="J855" s="24"/>
      <c r="L855" s="24"/>
      <c r="M855" s="23"/>
      <c r="N855" s="24"/>
      <c r="O855" s="24"/>
      <c r="P855" s="24"/>
      <c r="Q855" s="24"/>
    </row>
    <row r="856" spans="2:17" ht="12.75">
      <c r="B856" s="23"/>
      <c r="C856" s="24"/>
      <c r="E856" s="23"/>
      <c r="G856" s="201"/>
      <c r="H856" s="201"/>
      <c r="J856" s="24"/>
      <c r="L856" s="24"/>
      <c r="M856" s="23"/>
      <c r="N856" s="24"/>
      <c r="O856" s="24"/>
      <c r="P856" s="24"/>
      <c r="Q856" s="24"/>
    </row>
    <row r="857" spans="2:17" ht="12.75">
      <c r="B857" s="23"/>
      <c r="C857" s="24"/>
      <c r="E857" s="23"/>
      <c r="G857" s="201"/>
      <c r="H857" s="201"/>
      <c r="J857" s="24"/>
      <c r="L857" s="24"/>
      <c r="M857" s="23"/>
      <c r="N857" s="24"/>
      <c r="O857" s="24"/>
      <c r="P857" s="24"/>
      <c r="Q857" s="24"/>
    </row>
    <row r="858" spans="2:17" ht="12.75">
      <c r="B858" s="23"/>
      <c r="C858" s="24"/>
      <c r="E858" s="23"/>
      <c r="G858" s="201"/>
      <c r="H858" s="201"/>
      <c r="J858" s="24"/>
      <c r="L858" s="24"/>
      <c r="M858" s="23"/>
      <c r="N858" s="24"/>
      <c r="O858" s="24"/>
      <c r="P858" s="24"/>
      <c r="Q858" s="24"/>
    </row>
    <row r="859" spans="2:17" ht="12.75">
      <c r="B859" s="23"/>
      <c r="C859" s="24"/>
      <c r="E859" s="23"/>
      <c r="G859" s="201"/>
      <c r="H859" s="201"/>
      <c r="J859" s="24"/>
      <c r="L859" s="24"/>
      <c r="M859" s="23"/>
      <c r="N859" s="24"/>
      <c r="O859" s="24"/>
      <c r="P859" s="24"/>
      <c r="Q859" s="24"/>
    </row>
    <row r="860" spans="2:17" ht="12.75">
      <c r="B860" s="23"/>
      <c r="C860" s="24"/>
      <c r="E860" s="23"/>
      <c r="G860" s="201"/>
      <c r="H860" s="201"/>
      <c r="J860" s="24"/>
      <c r="L860" s="24"/>
      <c r="M860" s="23"/>
      <c r="N860" s="24"/>
      <c r="O860" s="24"/>
      <c r="P860" s="24"/>
      <c r="Q860" s="24"/>
    </row>
    <row r="861" spans="2:17" ht="12.75">
      <c r="B861" s="23"/>
      <c r="C861" s="24"/>
      <c r="E861" s="23"/>
      <c r="G861" s="201"/>
      <c r="H861" s="201"/>
      <c r="J861" s="24"/>
      <c r="L861" s="24"/>
      <c r="M861" s="23"/>
      <c r="N861" s="24"/>
      <c r="O861" s="24"/>
      <c r="P861" s="24"/>
      <c r="Q861" s="24"/>
    </row>
    <row r="862" spans="2:17" ht="12.75">
      <c r="B862" s="23"/>
      <c r="C862" s="24"/>
      <c r="E862" s="23"/>
      <c r="G862" s="201"/>
      <c r="H862" s="201"/>
      <c r="J862" s="24"/>
      <c r="L862" s="24"/>
      <c r="M862" s="23"/>
      <c r="N862" s="24"/>
      <c r="O862" s="24"/>
      <c r="P862" s="24"/>
      <c r="Q862" s="24"/>
    </row>
    <row r="863" spans="2:17" ht="12.75">
      <c r="B863" s="23"/>
      <c r="C863" s="24"/>
      <c r="E863" s="23"/>
      <c r="G863" s="201"/>
      <c r="H863" s="201"/>
      <c r="J863" s="24"/>
      <c r="L863" s="24"/>
      <c r="M863" s="23"/>
      <c r="N863" s="24"/>
      <c r="O863" s="24"/>
      <c r="P863" s="24"/>
      <c r="Q863" s="24"/>
    </row>
    <row r="864" spans="2:17" ht="12.75">
      <c r="B864" s="23"/>
      <c r="C864" s="24"/>
      <c r="E864" s="23"/>
      <c r="G864" s="201"/>
      <c r="H864" s="201"/>
      <c r="J864" s="24"/>
      <c r="L864" s="24"/>
      <c r="M864" s="23"/>
      <c r="N864" s="24"/>
      <c r="O864" s="24"/>
      <c r="P864" s="24"/>
      <c r="Q864" s="24"/>
    </row>
    <row r="865" spans="2:17" ht="12.75">
      <c r="B865" s="23"/>
      <c r="C865" s="24"/>
      <c r="E865" s="23"/>
      <c r="G865" s="201"/>
      <c r="H865" s="201"/>
      <c r="J865" s="24"/>
      <c r="L865" s="24"/>
      <c r="M865" s="23"/>
      <c r="N865" s="24"/>
      <c r="O865" s="24"/>
      <c r="P865" s="24"/>
      <c r="Q865" s="24"/>
    </row>
    <row r="866" spans="2:17" ht="12.75">
      <c r="B866" s="23"/>
      <c r="C866" s="24"/>
      <c r="E866" s="23"/>
      <c r="G866" s="201"/>
      <c r="H866" s="201"/>
      <c r="J866" s="24"/>
      <c r="L866" s="24"/>
      <c r="M866" s="23"/>
      <c r="N866" s="24"/>
      <c r="O866" s="24"/>
      <c r="P866" s="24"/>
      <c r="Q866" s="24"/>
    </row>
    <row r="867" spans="2:17" ht="12.75">
      <c r="B867" s="23"/>
      <c r="C867" s="24"/>
      <c r="E867" s="23"/>
      <c r="G867" s="201"/>
      <c r="H867" s="201"/>
      <c r="J867" s="24"/>
      <c r="L867" s="24"/>
      <c r="M867" s="23"/>
      <c r="N867" s="24"/>
      <c r="O867" s="24"/>
      <c r="P867" s="24"/>
      <c r="Q867" s="24"/>
    </row>
    <row r="868" spans="2:17" ht="12.75">
      <c r="B868" s="23"/>
      <c r="C868" s="24"/>
      <c r="E868" s="23"/>
      <c r="G868" s="201"/>
      <c r="H868" s="201"/>
      <c r="J868" s="24"/>
      <c r="L868" s="24"/>
      <c r="M868" s="23"/>
      <c r="N868" s="24"/>
      <c r="O868" s="24"/>
      <c r="P868" s="24"/>
      <c r="Q868" s="24"/>
    </row>
    <row r="869" spans="2:17" ht="12.75">
      <c r="B869" s="23"/>
      <c r="C869" s="24"/>
      <c r="E869" s="23"/>
      <c r="G869" s="201"/>
      <c r="H869" s="201"/>
      <c r="J869" s="24"/>
      <c r="L869" s="24"/>
      <c r="M869" s="23"/>
      <c r="N869" s="24"/>
      <c r="O869" s="24"/>
      <c r="P869" s="24"/>
      <c r="Q869" s="24"/>
    </row>
    <row r="870" spans="2:17" ht="12.75">
      <c r="B870" s="23"/>
      <c r="C870" s="24"/>
      <c r="E870" s="23"/>
      <c r="G870" s="201"/>
      <c r="H870" s="201"/>
      <c r="J870" s="24"/>
      <c r="L870" s="24"/>
      <c r="M870" s="23"/>
      <c r="N870" s="24"/>
      <c r="O870" s="24"/>
      <c r="P870" s="24"/>
      <c r="Q870" s="24"/>
    </row>
    <row r="871" spans="2:17" ht="12.75">
      <c r="B871" s="23"/>
      <c r="C871" s="24"/>
      <c r="E871" s="23"/>
      <c r="G871" s="201"/>
      <c r="H871" s="201"/>
      <c r="J871" s="24"/>
      <c r="L871" s="24"/>
      <c r="M871" s="23"/>
      <c r="N871" s="24"/>
      <c r="O871" s="24"/>
      <c r="P871" s="24"/>
      <c r="Q871" s="24"/>
    </row>
    <row r="872" spans="2:17" ht="12.75">
      <c r="B872" s="23"/>
      <c r="C872" s="24"/>
      <c r="E872" s="23"/>
      <c r="G872" s="201"/>
      <c r="H872" s="201"/>
      <c r="J872" s="24"/>
      <c r="L872" s="24"/>
      <c r="M872" s="23"/>
      <c r="N872" s="24"/>
      <c r="O872" s="24"/>
      <c r="P872" s="24"/>
      <c r="Q872" s="24"/>
    </row>
    <row r="873" spans="2:17" ht="12.75">
      <c r="B873" s="23"/>
      <c r="C873" s="24"/>
      <c r="E873" s="23"/>
      <c r="G873" s="201"/>
      <c r="H873" s="201"/>
      <c r="J873" s="24"/>
      <c r="L873" s="24"/>
      <c r="M873" s="23"/>
      <c r="N873" s="24"/>
      <c r="O873" s="24"/>
      <c r="P873" s="24"/>
      <c r="Q873" s="24"/>
    </row>
    <row r="874" spans="2:17" ht="12.75">
      <c r="B874" s="23"/>
      <c r="C874" s="24"/>
      <c r="E874" s="23"/>
      <c r="G874" s="201"/>
      <c r="H874" s="201"/>
      <c r="J874" s="24"/>
      <c r="L874" s="24"/>
      <c r="M874" s="23"/>
      <c r="N874" s="24"/>
      <c r="O874" s="24"/>
      <c r="P874" s="24"/>
      <c r="Q874" s="24"/>
    </row>
    <row r="875" spans="2:17" ht="12.75">
      <c r="B875" s="23"/>
      <c r="C875" s="24"/>
      <c r="E875" s="23"/>
      <c r="G875" s="201"/>
      <c r="H875" s="201"/>
      <c r="J875" s="24"/>
      <c r="L875" s="24"/>
      <c r="M875" s="23"/>
      <c r="N875" s="24"/>
      <c r="O875" s="24"/>
      <c r="P875" s="24"/>
      <c r="Q875" s="24"/>
    </row>
    <row r="876" spans="2:17" ht="12.75">
      <c r="B876" s="23"/>
      <c r="C876" s="24"/>
      <c r="E876" s="23"/>
      <c r="G876" s="201"/>
      <c r="H876" s="201"/>
      <c r="J876" s="24"/>
      <c r="L876" s="24"/>
      <c r="M876" s="23"/>
      <c r="N876" s="24"/>
      <c r="O876" s="24"/>
      <c r="P876" s="24"/>
      <c r="Q876" s="24"/>
    </row>
    <row r="877" spans="2:17" ht="12.75">
      <c r="B877" s="23"/>
      <c r="C877" s="24"/>
      <c r="E877" s="23"/>
      <c r="G877" s="201"/>
      <c r="H877" s="201"/>
      <c r="J877" s="24"/>
      <c r="L877" s="24"/>
      <c r="M877" s="23"/>
      <c r="N877" s="24"/>
      <c r="O877" s="24"/>
      <c r="P877" s="24"/>
      <c r="Q877" s="24"/>
    </row>
    <row r="878" spans="2:17" ht="12.75">
      <c r="B878" s="23"/>
      <c r="C878" s="24"/>
      <c r="E878" s="23"/>
      <c r="G878" s="201"/>
      <c r="H878" s="201"/>
      <c r="J878" s="24"/>
      <c r="L878" s="24"/>
      <c r="M878" s="23"/>
      <c r="N878" s="24"/>
      <c r="O878" s="24"/>
      <c r="P878" s="24"/>
      <c r="Q878" s="24"/>
    </row>
    <row r="879" spans="2:17" ht="12.75">
      <c r="B879" s="23"/>
      <c r="C879" s="24"/>
      <c r="E879" s="23"/>
      <c r="G879" s="201"/>
      <c r="H879" s="201"/>
      <c r="J879" s="24"/>
      <c r="L879" s="24"/>
      <c r="M879" s="23"/>
      <c r="N879" s="24"/>
      <c r="O879" s="24"/>
      <c r="P879" s="24"/>
      <c r="Q879" s="24"/>
    </row>
    <row r="880" spans="2:17" ht="12.75">
      <c r="B880" s="23"/>
      <c r="C880" s="24"/>
      <c r="E880" s="23"/>
      <c r="G880" s="201"/>
      <c r="H880" s="201"/>
      <c r="J880" s="24"/>
      <c r="L880" s="24"/>
      <c r="M880" s="23"/>
      <c r="N880" s="24"/>
      <c r="O880" s="24"/>
      <c r="P880" s="24"/>
      <c r="Q880" s="24"/>
    </row>
    <row r="881" spans="2:17" ht="12.75">
      <c r="B881" s="23"/>
      <c r="C881" s="24"/>
      <c r="E881" s="23"/>
      <c r="G881" s="201"/>
      <c r="H881" s="201"/>
      <c r="J881" s="24"/>
      <c r="L881" s="24"/>
      <c r="M881" s="23"/>
      <c r="N881" s="24"/>
      <c r="O881" s="24"/>
      <c r="P881" s="24"/>
      <c r="Q881" s="24"/>
    </row>
    <row r="882" spans="2:17" ht="12.75">
      <c r="B882" s="23"/>
      <c r="C882" s="24"/>
      <c r="E882" s="23"/>
      <c r="G882" s="201"/>
      <c r="H882" s="201"/>
      <c r="J882" s="24"/>
      <c r="L882" s="24"/>
      <c r="M882" s="23"/>
      <c r="N882" s="24"/>
      <c r="O882" s="24"/>
      <c r="P882" s="24"/>
      <c r="Q882" s="24"/>
    </row>
    <row r="883" spans="2:17" ht="12.75">
      <c r="B883" s="23"/>
      <c r="C883" s="24"/>
      <c r="E883" s="23"/>
      <c r="G883" s="201"/>
      <c r="H883" s="201"/>
      <c r="J883" s="24"/>
      <c r="L883" s="24"/>
      <c r="M883" s="23"/>
      <c r="N883" s="24"/>
      <c r="O883" s="24"/>
      <c r="P883" s="24"/>
      <c r="Q883" s="24"/>
    </row>
    <row r="884" spans="2:17" ht="12.75">
      <c r="B884" s="23"/>
      <c r="C884" s="24"/>
      <c r="E884" s="23"/>
      <c r="G884" s="201"/>
      <c r="H884" s="201"/>
      <c r="J884" s="24"/>
      <c r="L884" s="24"/>
      <c r="M884" s="23"/>
      <c r="N884" s="24"/>
      <c r="O884" s="24"/>
      <c r="P884" s="24"/>
      <c r="Q884" s="24"/>
    </row>
    <row r="885" spans="2:17" ht="12.75">
      <c r="B885" s="23"/>
      <c r="C885" s="24"/>
      <c r="E885" s="23"/>
      <c r="G885" s="201"/>
      <c r="H885" s="201"/>
      <c r="J885" s="24"/>
      <c r="L885" s="24"/>
      <c r="M885" s="23"/>
      <c r="N885" s="24"/>
      <c r="O885" s="24"/>
      <c r="P885" s="24"/>
      <c r="Q885" s="24"/>
    </row>
    <row r="886" spans="2:17" ht="12.75">
      <c r="B886" s="23"/>
      <c r="C886" s="24"/>
      <c r="E886" s="23"/>
      <c r="G886" s="201"/>
      <c r="H886" s="201"/>
      <c r="J886" s="24"/>
      <c r="L886" s="24"/>
      <c r="M886" s="23"/>
      <c r="N886" s="24"/>
      <c r="O886" s="24"/>
      <c r="P886" s="24"/>
      <c r="Q886" s="24"/>
    </row>
    <row r="887" spans="2:17" ht="12.75">
      <c r="B887" s="23"/>
      <c r="C887" s="24"/>
      <c r="E887" s="23"/>
      <c r="G887" s="201"/>
      <c r="H887" s="201"/>
      <c r="J887" s="24"/>
      <c r="L887" s="24"/>
      <c r="M887" s="23"/>
      <c r="N887" s="24"/>
      <c r="O887" s="24"/>
      <c r="P887" s="24"/>
      <c r="Q887" s="24"/>
    </row>
    <row r="888" spans="2:17" ht="12.75">
      <c r="B888" s="23"/>
      <c r="C888" s="24"/>
      <c r="E888" s="23"/>
      <c r="G888" s="201"/>
      <c r="H888" s="201"/>
      <c r="J888" s="24"/>
      <c r="L888" s="24"/>
      <c r="M888" s="23"/>
      <c r="N888" s="24"/>
      <c r="O888" s="24"/>
      <c r="P888" s="24"/>
      <c r="Q888" s="24"/>
    </row>
    <row r="889" spans="2:17" ht="12.75">
      <c r="B889" s="23"/>
      <c r="C889" s="24"/>
      <c r="E889" s="23"/>
      <c r="G889" s="201"/>
      <c r="H889" s="201"/>
      <c r="J889" s="24"/>
      <c r="L889" s="24"/>
      <c r="M889" s="23"/>
      <c r="N889" s="24"/>
      <c r="O889" s="24"/>
      <c r="P889" s="24"/>
      <c r="Q889" s="24"/>
    </row>
    <row r="890" spans="2:17" ht="12.75">
      <c r="B890" s="23"/>
      <c r="C890" s="24"/>
      <c r="E890" s="23"/>
      <c r="G890" s="201"/>
      <c r="H890" s="201"/>
      <c r="J890" s="24"/>
      <c r="L890" s="24"/>
      <c r="M890" s="23"/>
      <c r="N890" s="24"/>
      <c r="O890" s="24"/>
      <c r="P890" s="24"/>
      <c r="Q890" s="24"/>
    </row>
    <row r="891" spans="2:17" ht="12.75">
      <c r="B891" s="23"/>
      <c r="C891" s="24"/>
      <c r="E891" s="23"/>
      <c r="G891" s="201"/>
      <c r="H891" s="201"/>
      <c r="J891" s="24"/>
      <c r="L891" s="24"/>
      <c r="M891" s="23"/>
      <c r="N891" s="24"/>
      <c r="O891" s="24"/>
      <c r="P891" s="24"/>
      <c r="Q891" s="24"/>
    </row>
    <row r="892" spans="2:17" ht="12.75">
      <c r="B892" s="23"/>
      <c r="C892" s="24"/>
      <c r="E892" s="23"/>
      <c r="G892" s="201"/>
      <c r="H892" s="201"/>
      <c r="J892" s="24"/>
      <c r="L892" s="24"/>
      <c r="M892" s="23"/>
      <c r="N892" s="24"/>
      <c r="O892" s="24"/>
      <c r="P892" s="24"/>
      <c r="Q892" s="24"/>
    </row>
    <row r="893" spans="2:17" ht="12.75">
      <c r="B893" s="23"/>
      <c r="C893" s="24"/>
      <c r="E893" s="23"/>
      <c r="G893" s="201"/>
      <c r="H893" s="201"/>
      <c r="J893" s="24"/>
      <c r="L893" s="24"/>
      <c r="M893" s="23"/>
      <c r="N893" s="24"/>
      <c r="O893" s="24"/>
      <c r="P893" s="24"/>
      <c r="Q893" s="24"/>
    </row>
    <row r="894" spans="2:17" ht="12.75">
      <c r="B894" s="23"/>
      <c r="C894" s="24"/>
      <c r="E894" s="23"/>
      <c r="G894" s="201"/>
      <c r="H894" s="201"/>
      <c r="J894" s="24"/>
      <c r="L894" s="24"/>
      <c r="M894" s="23"/>
      <c r="N894" s="24"/>
      <c r="O894" s="24"/>
      <c r="P894" s="24"/>
      <c r="Q894" s="24"/>
    </row>
    <row r="895" spans="2:17" ht="12.75">
      <c r="B895" s="23"/>
      <c r="C895" s="24"/>
      <c r="E895" s="23"/>
      <c r="G895" s="201"/>
      <c r="H895" s="201"/>
      <c r="J895" s="24"/>
      <c r="L895" s="24"/>
      <c r="M895" s="23"/>
      <c r="N895" s="24"/>
      <c r="O895" s="24"/>
      <c r="P895" s="24"/>
      <c r="Q895" s="24"/>
    </row>
    <row r="896" spans="2:17" ht="12.75">
      <c r="B896" s="23"/>
      <c r="C896" s="24"/>
      <c r="E896" s="23"/>
      <c r="G896" s="201"/>
      <c r="H896" s="201"/>
      <c r="J896" s="24"/>
      <c r="L896" s="24"/>
      <c r="M896" s="23"/>
      <c r="N896" s="24"/>
      <c r="O896" s="24"/>
      <c r="P896" s="24"/>
      <c r="Q896" s="24"/>
    </row>
    <row r="897" spans="2:17" ht="12.75">
      <c r="B897" s="23"/>
      <c r="C897" s="24"/>
      <c r="E897" s="23"/>
      <c r="G897" s="201"/>
      <c r="H897" s="201"/>
      <c r="J897" s="24"/>
      <c r="L897" s="24"/>
      <c r="M897" s="23"/>
      <c r="N897" s="24"/>
      <c r="O897" s="24"/>
      <c r="P897" s="24"/>
      <c r="Q897" s="24"/>
    </row>
    <row r="898" spans="2:17" ht="12.75">
      <c r="B898" s="23"/>
      <c r="C898" s="24"/>
      <c r="E898" s="23"/>
      <c r="G898" s="201"/>
      <c r="H898" s="201"/>
      <c r="J898" s="24"/>
      <c r="L898" s="24"/>
      <c r="M898" s="23"/>
      <c r="N898" s="24"/>
      <c r="O898" s="24"/>
      <c r="P898" s="24"/>
      <c r="Q898" s="24"/>
    </row>
    <row r="899" spans="2:17" ht="12.75">
      <c r="B899" s="23"/>
      <c r="C899" s="24"/>
      <c r="E899" s="23"/>
      <c r="G899" s="201"/>
      <c r="H899" s="201"/>
      <c r="J899" s="24"/>
      <c r="L899" s="24"/>
      <c r="M899" s="23"/>
      <c r="N899" s="24"/>
      <c r="O899" s="24"/>
      <c r="P899" s="24"/>
      <c r="Q899" s="24"/>
    </row>
    <row r="900" spans="2:17" ht="12.75">
      <c r="B900" s="23"/>
      <c r="C900" s="24"/>
      <c r="E900" s="23"/>
      <c r="G900" s="201"/>
      <c r="H900" s="201"/>
      <c r="J900" s="24"/>
      <c r="L900" s="24"/>
      <c r="M900" s="23"/>
      <c r="N900" s="24"/>
      <c r="O900" s="24"/>
      <c r="P900" s="24"/>
      <c r="Q900" s="24"/>
    </row>
    <row r="901" spans="2:17" ht="12.75">
      <c r="B901" s="23"/>
      <c r="C901" s="24"/>
      <c r="E901" s="23"/>
      <c r="G901" s="201"/>
      <c r="H901" s="201"/>
      <c r="J901" s="24"/>
      <c r="L901" s="24"/>
      <c r="M901" s="23"/>
      <c r="N901" s="24"/>
      <c r="O901" s="24"/>
      <c r="P901" s="24"/>
      <c r="Q901" s="24"/>
    </row>
    <row r="902" spans="2:17" ht="12.75">
      <c r="B902" s="23"/>
      <c r="C902" s="24"/>
      <c r="E902" s="23"/>
      <c r="G902" s="201"/>
      <c r="H902" s="201"/>
      <c r="J902" s="24"/>
      <c r="L902" s="24"/>
      <c r="M902" s="23"/>
      <c r="N902" s="24"/>
      <c r="O902" s="24"/>
      <c r="P902" s="24"/>
      <c r="Q902" s="24"/>
    </row>
    <row r="903" spans="2:17" ht="12.75">
      <c r="B903" s="23"/>
      <c r="C903" s="24"/>
      <c r="E903" s="23"/>
      <c r="G903" s="201"/>
      <c r="H903" s="201"/>
      <c r="J903" s="24"/>
      <c r="L903" s="24"/>
      <c r="M903" s="23"/>
      <c r="N903" s="24"/>
      <c r="O903" s="24"/>
      <c r="P903" s="24"/>
      <c r="Q903" s="24"/>
    </row>
    <row r="904" spans="2:17" ht="12.75">
      <c r="B904" s="23"/>
      <c r="C904" s="24"/>
      <c r="E904" s="23"/>
      <c r="G904" s="201"/>
      <c r="H904" s="201"/>
      <c r="J904" s="24"/>
      <c r="L904" s="24"/>
      <c r="M904" s="23"/>
      <c r="N904" s="24"/>
      <c r="O904" s="24"/>
      <c r="P904" s="24"/>
      <c r="Q904" s="24"/>
    </row>
    <row r="905" spans="2:17" ht="12.75">
      <c r="B905" s="23"/>
      <c r="C905" s="24"/>
      <c r="E905" s="23"/>
      <c r="G905" s="201"/>
      <c r="H905" s="201"/>
      <c r="J905" s="24"/>
      <c r="L905" s="24"/>
      <c r="M905" s="23"/>
      <c r="N905" s="24"/>
      <c r="O905" s="24"/>
      <c r="P905" s="24"/>
      <c r="Q905" s="24"/>
    </row>
    <row r="906" spans="2:17" ht="12.75">
      <c r="B906" s="23"/>
      <c r="C906" s="24"/>
      <c r="E906" s="23"/>
      <c r="G906" s="201"/>
      <c r="H906" s="201"/>
      <c r="J906" s="24"/>
      <c r="L906" s="24"/>
      <c r="M906" s="23"/>
      <c r="N906" s="24"/>
      <c r="O906" s="24"/>
      <c r="P906" s="24"/>
      <c r="Q906" s="24"/>
    </row>
    <row r="907" spans="2:17" ht="12.75">
      <c r="B907" s="23"/>
      <c r="C907" s="24"/>
      <c r="E907" s="23"/>
      <c r="G907" s="201"/>
      <c r="H907" s="201"/>
      <c r="J907" s="24"/>
      <c r="L907" s="24"/>
      <c r="M907" s="23"/>
      <c r="N907" s="24"/>
      <c r="O907" s="24"/>
      <c r="P907" s="24"/>
      <c r="Q907" s="24"/>
    </row>
    <row r="908" spans="2:17" ht="12.75">
      <c r="B908" s="23"/>
      <c r="C908" s="24"/>
      <c r="E908" s="23"/>
      <c r="G908" s="201"/>
      <c r="H908" s="201"/>
      <c r="J908" s="24"/>
      <c r="L908" s="24"/>
      <c r="M908" s="23"/>
      <c r="N908" s="24"/>
      <c r="O908" s="24"/>
      <c r="P908" s="24"/>
      <c r="Q908" s="24"/>
    </row>
    <row r="909" spans="2:17" ht="12.75">
      <c r="B909" s="23"/>
      <c r="C909" s="24"/>
      <c r="E909" s="23"/>
      <c r="G909" s="201"/>
      <c r="H909" s="201"/>
      <c r="J909" s="24"/>
      <c r="L909" s="24"/>
      <c r="M909" s="23"/>
      <c r="N909" s="24"/>
      <c r="O909" s="24"/>
      <c r="P909" s="24"/>
      <c r="Q909" s="24"/>
    </row>
    <row r="910" spans="2:17" ht="12.75">
      <c r="B910" s="23"/>
      <c r="C910" s="24"/>
      <c r="E910" s="23"/>
      <c r="G910" s="201"/>
      <c r="H910" s="201"/>
      <c r="J910" s="24"/>
      <c r="L910" s="24"/>
      <c r="M910" s="23"/>
      <c r="N910" s="24"/>
      <c r="O910" s="24"/>
      <c r="P910" s="24"/>
      <c r="Q910" s="24"/>
    </row>
    <row r="911" spans="2:17" ht="12.75">
      <c r="B911" s="23"/>
      <c r="C911" s="24"/>
      <c r="E911" s="23"/>
      <c r="G911" s="201"/>
      <c r="H911" s="201"/>
      <c r="J911" s="24"/>
      <c r="L911" s="24"/>
      <c r="M911" s="23"/>
      <c r="N911" s="24"/>
      <c r="O911" s="24"/>
      <c r="P911" s="24"/>
      <c r="Q911" s="24"/>
    </row>
    <row r="912" spans="2:17" ht="12.75">
      <c r="B912" s="23"/>
      <c r="C912" s="24"/>
      <c r="E912" s="23"/>
      <c r="G912" s="201"/>
      <c r="H912" s="201"/>
      <c r="J912" s="24"/>
      <c r="L912" s="24"/>
      <c r="M912" s="23"/>
      <c r="N912" s="24"/>
      <c r="O912" s="24"/>
      <c r="P912" s="24"/>
      <c r="Q912" s="24"/>
    </row>
    <row r="913" spans="2:17" ht="12.75">
      <c r="B913" s="23"/>
      <c r="C913" s="24"/>
      <c r="E913" s="23"/>
      <c r="G913" s="201"/>
      <c r="H913" s="201"/>
      <c r="J913" s="24"/>
      <c r="L913" s="24"/>
      <c r="M913" s="23"/>
      <c r="N913" s="24"/>
      <c r="O913" s="24"/>
      <c r="P913" s="24"/>
      <c r="Q913" s="24"/>
    </row>
    <row r="914" spans="2:17" ht="12.75">
      <c r="B914" s="23"/>
      <c r="C914" s="24"/>
      <c r="E914" s="23"/>
      <c r="G914" s="201"/>
      <c r="H914" s="201"/>
      <c r="J914" s="24"/>
      <c r="L914" s="24"/>
      <c r="M914" s="23"/>
      <c r="N914" s="24"/>
      <c r="O914" s="24"/>
      <c r="P914" s="24"/>
      <c r="Q914" s="24"/>
    </row>
    <row r="915" spans="2:17" ht="12.75">
      <c r="B915" s="23"/>
      <c r="C915" s="24"/>
      <c r="E915" s="23"/>
      <c r="G915" s="201"/>
      <c r="H915" s="201"/>
      <c r="J915" s="24"/>
      <c r="L915" s="24"/>
      <c r="M915" s="23"/>
      <c r="N915" s="24"/>
      <c r="O915" s="24"/>
      <c r="P915" s="24"/>
      <c r="Q915" s="24"/>
    </row>
    <row r="916" spans="2:17" ht="12.75">
      <c r="B916" s="23"/>
      <c r="C916" s="24"/>
      <c r="E916" s="23"/>
      <c r="G916" s="201"/>
      <c r="H916" s="201"/>
      <c r="J916" s="24"/>
      <c r="L916" s="24"/>
      <c r="M916" s="23"/>
      <c r="N916" s="24"/>
      <c r="O916" s="24"/>
      <c r="P916" s="24"/>
      <c r="Q916" s="24"/>
    </row>
    <row r="917" spans="2:17" ht="12.75">
      <c r="B917" s="23"/>
      <c r="C917" s="24"/>
      <c r="E917" s="23"/>
      <c r="G917" s="201"/>
      <c r="H917" s="201"/>
      <c r="J917" s="24"/>
      <c r="L917" s="24"/>
      <c r="M917" s="23"/>
      <c r="N917" s="24"/>
      <c r="O917" s="24"/>
      <c r="P917" s="24"/>
      <c r="Q917" s="24"/>
    </row>
    <row r="918" spans="2:17" ht="12.75">
      <c r="B918" s="23"/>
      <c r="C918" s="24"/>
      <c r="E918" s="23"/>
      <c r="G918" s="201"/>
      <c r="H918" s="201"/>
      <c r="J918" s="24"/>
      <c r="L918" s="24"/>
      <c r="M918" s="23"/>
      <c r="N918" s="24"/>
      <c r="O918" s="24"/>
      <c r="P918" s="24"/>
      <c r="Q918" s="24"/>
    </row>
    <row r="919" spans="2:17" ht="12.75">
      <c r="B919" s="23"/>
      <c r="C919" s="24"/>
      <c r="E919" s="23"/>
      <c r="G919" s="201"/>
      <c r="H919" s="201"/>
      <c r="J919" s="24"/>
      <c r="L919" s="24"/>
      <c r="M919" s="23"/>
      <c r="N919" s="24"/>
      <c r="O919" s="24"/>
      <c r="P919" s="24"/>
      <c r="Q919" s="24"/>
    </row>
    <row r="920" spans="2:17" ht="12.75">
      <c r="B920" s="23"/>
      <c r="C920" s="24"/>
      <c r="E920" s="23"/>
      <c r="G920" s="201"/>
      <c r="H920" s="201"/>
      <c r="J920" s="24"/>
      <c r="L920" s="24"/>
      <c r="M920" s="23"/>
      <c r="N920" s="24"/>
      <c r="O920" s="24"/>
      <c r="P920" s="24"/>
      <c r="Q920" s="24"/>
    </row>
    <row r="921" spans="2:17" ht="12.75">
      <c r="B921" s="23"/>
      <c r="C921" s="24"/>
      <c r="E921" s="23"/>
      <c r="G921" s="201"/>
      <c r="H921" s="201"/>
      <c r="J921" s="24"/>
      <c r="L921" s="24"/>
      <c r="M921" s="23"/>
      <c r="N921" s="24"/>
      <c r="O921" s="24"/>
      <c r="P921" s="24"/>
      <c r="Q921" s="24"/>
    </row>
    <row r="922" spans="2:17" ht="12.75">
      <c r="B922" s="23"/>
      <c r="C922" s="24"/>
      <c r="E922" s="23"/>
      <c r="G922" s="201"/>
      <c r="H922" s="201"/>
      <c r="J922" s="24"/>
      <c r="L922" s="24"/>
      <c r="M922" s="23"/>
      <c r="N922" s="24"/>
      <c r="O922" s="24"/>
      <c r="P922" s="24"/>
      <c r="Q922" s="24"/>
    </row>
    <row r="923" spans="2:17" ht="12.75">
      <c r="B923" s="23"/>
      <c r="C923" s="24"/>
      <c r="E923" s="23"/>
      <c r="G923" s="201"/>
      <c r="H923" s="201"/>
      <c r="J923" s="24"/>
      <c r="L923" s="24"/>
      <c r="M923" s="23"/>
      <c r="N923" s="24"/>
      <c r="O923" s="24"/>
      <c r="P923" s="24"/>
      <c r="Q923" s="24"/>
    </row>
    <row r="924" spans="2:17" ht="12.75">
      <c r="B924" s="23"/>
      <c r="C924" s="24"/>
      <c r="E924" s="23"/>
      <c r="G924" s="201"/>
      <c r="H924" s="201"/>
      <c r="J924" s="24"/>
      <c r="L924" s="24"/>
      <c r="M924" s="23"/>
      <c r="N924" s="24"/>
      <c r="O924" s="24"/>
      <c r="P924" s="24"/>
      <c r="Q924" s="24"/>
    </row>
    <row r="925" spans="2:17" ht="12.75">
      <c r="B925" s="23"/>
      <c r="C925" s="24"/>
      <c r="E925" s="23"/>
      <c r="G925" s="201"/>
      <c r="H925" s="201"/>
      <c r="J925" s="24"/>
      <c r="L925" s="24"/>
      <c r="M925" s="23"/>
      <c r="N925" s="24"/>
      <c r="O925" s="24"/>
      <c r="P925" s="24"/>
      <c r="Q925" s="24"/>
    </row>
    <row r="926" spans="2:17" ht="12.75">
      <c r="B926" s="23"/>
      <c r="C926" s="24"/>
      <c r="E926" s="23"/>
      <c r="G926" s="201"/>
      <c r="H926" s="201"/>
      <c r="J926" s="24"/>
      <c r="L926" s="24"/>
      <c r="M926" s="23"/>
      <c r="N926" s="24"/>
      <c r="O926" s="24"/>
      <c r="P926" s="24"/>
      <c r="Q926" s="24"/>
    </row>
    <row r="927" spans="2:17" ht="12.75">
      <c r="B927" s="23"/>
      <c r="C927" s="24"/>
      <c r="E927" s="23"/>
      <c r="G927" s="201"/>
      <c r="H927" s="201"/>
      <c r="J927" s="24"/>
      <c r="L927" s="24"/>
      <c r="M927" s="23"/>
      <c r="N927" s="24"/>
      <c r="O927" s="24"/>
      <c r="P927" s="24"/>
      <c r="Q927" s="24"/>
    </row>
    <row r="928" spans="2:17" ht="12.75">
      <c r="B928" s="23"/>
      <c r="C928" s="24"/>
      <c r="E928" s="23"/>
      <c r="G928" s="201"/>
      <c r="H928" s="201"/>
      <c r="J928" s="24"/>
      <c r="L928" s="24"/>
      <c r="M928" s="23"/>
      <c r="N928" s="24"/>
      <c r="O928" s="24"/>
      <c r="P928" s="24"/>
      <c r="Q928" s="24"/>
    </row>
    <row r="929" spans="2:17" ht="12.75">
      <c r="B929" s="23"/>
      <c r="C929" s="24"/>
      <c r="E929" s="23"/>
      <c r="G929" s="201"/>
      <c r="H929" s="201"/>
      <c r="J929" s="24"/>
      <c r="L929" s="24"/>
      <c r="M929" s="23"/>
      <c r="N929" s="24"/>
      <c r="O929" s="24"/>
      <c r="P929" s="24"/>
      <c r="Q929" s="24"/>
    </row>
    <row r="930" spans="2:17" ht="12.75">
      <c r="B930" s="23"/>
      <c r="C930" s="24"/>
      <c r="E930" s="23"/>
      <c r="G930" s="201"/>
      <c r="H930" s="201"/>
      <c r="J930" s="24"/>
      <c r="L930" s="24"/>
      <c r="M930" s="23"/>
      <c r="N930" s="24"/>
      <c r="O930" s="24"/>
      <c r="P930" s="24"/>
      <c r="Q930" s="24"/>
    </row>
    <row r="931" spans="2:17" ht="12.75">
      <c r="B931" s="23"/>
      <c r="C931" s="24"/>
      <c r="E931" s="23"/>
      <c r="G931" s="201"/>
      <c r="H931" s="201"/>
      <c r="J931" s="24"/>
      <c r="L931" s="24"/>
      <c r="M931" s="23"/>
      <c r="N931" s="24"/>
      <c r="O931" s="24"/>
      <c r="P931" s="24"/>
      <c r="Q931" s="24"/>
    </row>
    <row r="932" spans="2:17" ht="12.75">
      <c r="B932" s="23"/>
      <c r="C932" s="24"/>
      <c r="E932" s="23"/>
      <c r="G932" s="201"/>
      <c r="H932" s="201"/>
      <c r="J932" s="24"/>
      <c r="L932" s="24"/>
      <c r="M932" s="23"/>
      <c r="N932" s="24"/>
      <c r="O932" s="24"/>
      <c r="P932" s="24"/>
      <c r="Q932" s="24"/>
    </row>
    <row r="933" spans="2:17" ht="12.75">
      <c r="B933" s="23"/>
      <c r="C933" s="24"/>
      <c r="E933" s="23"/>
      <c r="G933" s="201"/>
      <c r="H933" s="201"/>
      <c r="J933" s="24"/>
      <c r="L933" s="24"/>
      <c r="M933" s="23"/>
      <c r="N933" s="24"/>
      <c r="O933" s="24"/>
      <c r="P933" s="24"/>
      <c r="Q933" s="24"/>
    </row>
    <row r="934" spans="2:17" ht="12.75">
      <c r="B934" s="23"/>
      <c r="C934" s="24"/>
      <c r="E934" s="23"/>
      <c r="G934" s="201"/>
      <c r="H934" s="201"/>
      <c r="J934" s="24"/>
      <c r="L934" s="24"/>
      <c r="M934" s="23"/>
      <c r="N934" s="24"/>
      <c r="O934" s="24"/>
      <c r="P934" s="24"/>
      <c r="Q934" s="24"/>
    </row>
    <row r="935" spans="2:17" ht="12.75">
      <c r="B935" s="23"/>
      <c r="C935" s="24"/>
      <c r="E935" s="23"/>
      <c r="G935" s="201"/>
      <c r="H935" s="201"/>
      <c r="J935" s="24"/>
      <c r="L935" s="24"/>
      <c r="M935" s="23"/>
      <c r="N935" s="24"/>
      <c r="O935" s="24"/>
      <c r="P935" s="24"/>
      <c r="Q935" s="24"/>
    </row>
    <row r="936" spans="2:17" ht="12.75">
      <c r="B936" s="23"/>
      <c r="C936" s="24"/>
      <c r="E936" s="23"/>
      <c r="G936" s="201"/>
      <c r="H936" s="201"/>
      <c r="J936" s="24"/>
      <c r="L936" s="24"/>
      <c r="M936" s="23"/>
      <c r="N936" s="24"/>
      <c r="O936" s="24"/>
      <c r="P936" s="24"/>
      <c r="Q936" s="24"/>
    </row>
    <row r="937" spans="2:17" ht="12.75">
      <c r="B937" s="23"/>
      <c r="C937" s="24"/>
      <c r="E937" s="23"/>
      <c r="G937" s="201"/>
      <c r="H937" s="201"/>
      <c r="J937" s="24"/>
      <c r="L937" s="24"/>
      <c r="M937" s="23"/>
      <c r="N937" s="24"/>
      <c r="O937" s="24"/>
      <c r="P937" s="24"/>
      <c r="Q937" s="24"/>
    </row>
    <row r="938" spans="2:17" ht="12.75">
      <c r="B938" s="23"/>
      <c r="C938" s="24"/>
      <c r="E938" s="23"/>
      <c r="G938" s="201"/>
      <c r="H938" s="201"/>
      <c r="J938" s="24"/>
      <c r="L938" s="24"/>
      <c r="M938" s="23"/>
      <c r="N938" s="24"/>
      <c r="O938" s="24"/>
      <c r="P938" s="24"/>
      <c r="Q938" s="24"/>
    </row>
    <row r="939" spans="2:17" ht="12.75">
      <c r="B939" s="23"/>
      <c r="C939" s="24"/>
      <c r="E939" s="23"/>
      <c r="G939" s="201"/>
      <c r="H939" s="201"/>
      <c r="J939" s="24"/>
      <c r="L939" s="24"/>
      <c r="M939" s="23"/>
      <c r="N939" s="24"/>
      <c r="O939" s="24"/>
      <c r="P939" s="24"/>
      <c r="Q939" s="24"/>
    </row>
    <row r="940" spans="2:17" ht="12.75">
      <c r="B940" s="23"/>
      <c r="C940" s="24"/>
      <c r="E940" s="23"/>
      <c r="G940" s="201"/>
      <c r="H940" s="201"/>
      <c r="J940" s="24"/>
      <c r="L940" s="24"/>
      <c r="M940" s="23"/>
      <c r="N940" s="24"/>
      <c r="O940" s="24"/>
      <c r="P940" s="24"/>
      <c r="Q940" s="24"/>
    </row>
    <row r="941" spans="2:17" ht="12.75">
      <c r="B941" s="23"/>
      <c r="C941" s="24"/>
      <c r="E941" s="23"/>
      <c r="G941" s="201"/>
      <c r="H941" s="201"/>
      <c r="J941" s="24"/>
      <c r="L941" s="24"/>
      <c r="M941" s="23"/>
      <c r="N941" s="24"/>
      <c r="O941" s="24"/>
      <c r="P941" s="24"/>
      <c r="Q941" s="24"/>
    </row>
    <row r="942" spans="2:17" ht="12.75">
      <c r="B942" s="23"/>
      <c r="C942" s="24"/>
      <c r="E942" s="23"/>
      <c r="G942" s="201"/>
      <c r="H942" s="201"/>
      <c r="J942" s="24"/>
      <c r="L942" s="24"/>
      <c r="M942" s="23"/>
      <c r="N942" s="24"/>
      <c r="O942" s="24"/>
      <c r="P942" s="24"/>
      <c r="Q942" s="24"/>
    </row>
    <row r="943" spans="2:17" ht="12.75">
      <c r="B943" s="23"/>
      <c r="C943" s="24"/>
      <c r="E943" s="23"/>
      <c r="G943" s="201"/>
      <c r="H943" s="201"/>
      <c r="J943" s="24"/>
      <c r="L943" s="24"/>
      <c r="M943" s="23"/>
      <c r="N943" s="24"/>
      <c r="O943" s="24"/>
      <c r="P943" s="24"/>
      <c r="Q943" s="24"/>
    </row>
    <row r="944" spans="2:17" ht="12.75">
      <c r="B944" s="23"/>
      <c r="C944" s="24"/>
      <c r="E944" s="23"/>
      <c r="G944" s="201"/>
      <c r="H944" s="201"/>
      <c r="J944" s="24"/>
      <c r="L944" s="24"/>
      <c r="M944" s="23"/>
      <c r="N944" s="24"/>
      <c r="O944" s="24"/>
      <c r="P944" s="24"/>
      <c r="Q944" s="24"/>
    </row>
    <row r="945" spans="2:17" ht="12.75">
      <c r="B945" s="23"/>
      <c r="C945" s="24"/>
      <c r="E945" s="23"/>
      <c r="G945" s="201"/>
      <c r="H945" s="201"/>
      <c r="J945" s="24"/>
      <c r="L945" s="24"/>
      <c r="M945" s="23"/>
      <c r="N945" s="24"/>
      <c r="O945" s="24"/>
      <c r="P945" s="24"/>
      <c r="Q945" s="24"/>
    </row>
    <row r="946" spans="2:17" ht="12.75">
      <c r="B946" s="23"/>
      <c r="C946" s="24"/>
      <c r="E946" s="23"/>
      <c r="G946" s="201"/>
      <c r="H946" s="201"/>
      <c r="J946" s="24"/>
      <c r="L946" s="24"/>
      <c r="M946" s="23"/>
      <c r="N946" s="24"/>
      <c r="O946" s="24"/>
      <c r="P946" s="24"/>
      <c r="Q946" s="24"/>
    </row>
    <row r="947" spans="2:17" ht="12.75">
      <c r="B947" s="23"/>
      <c r="C947" s="24"/>
      <c r="E947" s="23"/>
      <c r="G947" s="201"/>
      <c r="H947" s="201"/>
      <c r="J947" s="24"/>
      <c r="L947" s="24"/>
      <c r="M947" s="23"/>
      <c r="N947" s="24"/>
      <c r="O947" s="24"/>
      <c r="P947" s="24"/>
      <c r="Q947" s="24"/>
    </row>
    <row r="948" spans="2:17" ht="12.75">
      <c r="B948" s="23"/>
      <c r="C948" s="24"/>
      <c r="E948" s="23"/>
      <c r="G948" s="201"/>
      <c r="H948" s="201"/>
      <c r="J948" s="24"/>
      <c r="L948" s="24"/>
      <c r="M948" s="23"/>
      <c r="N948" s="24"/>
      <c r="O948" s="24"/>
      <c r="P948" s="24"/>
      <c r="Q948" s="24"/>
    </row>
    <row r="949" spans="2:17" ht="12.75">
      <c r="B949" s="23"/>
      <c r="C949" s="24"/>
      <c r="E949" s="23"/>
      <c r="G949" s="201"/>
      <c r="H949" s="201"/>
      <c r="J949" s="24"/>
      <c r="L949" s="24"/>
      <c r="M949" s="23"/>
      <c r="N949" s="24"/>
      <c r="O949" s="24"/>
      <c r="P949" s="24"/>
      <c r="Q949" s="24"/>
    </row>
    <row r="950" spans="2:17" ht="12.75">
      <c r="B950" s="23"/>
      <c r="C950" s="24"/>
      <c r="E950" s="23"/>
      <c r="G950" s="201"/>
      <c r="H950" s="201"/>
      <c r="J950" s="24"/>
      <c r="L950" s="24"/>
      <c r="M950" s="23"/>
      <c r="N950" s="24"/>
      <c r="O950" s="24"/>
      <c r="P950" s="24"/>
      <c r="Q950" s="24"/>
    </row>
    <row r="951" spans="2:17" ht="12.75">
      <c r="B951" s="23"/>
      <c r="C951" s="24"/>
      <c r="E951" s="23"/>
      <c r="G951" s="201"/>
      <c r="H951" s="201"/>
      <c r="J951" s="24"/>
      <c r="L951" s="24"/>
      <c r="M951" s="23"/>
      <c r="N951" s="24"/>
      <c r="O951" s="24"/>
      <c r="P951" s="24"/>
      <c r="Q951" s="24"/>
    </row>
    <row r="952" spans="2:17" ht="12.75">
      <c r="B952" s="23"/>
      <c r="C952" s="24"/>
      <c r="E952" s="23"/>
      <c r="G952" s="201"/>
      <c r="H952" s="201"/>
      <c r="J952" s="24"/>
      <c r="L952" s="24"/>
      <c r="M952" s="23"/>
      <c r="N952" s="24"/>
      <c r="O952" s="24"/>
      <c r="P952" s="24"/>
      <c r="Q952" s="24"/>
    </row>
    <row r="953" spans="2:17" ht="12.75">
      <c r="B953" s="23"/>
      <c r="C953" s="24"/>
      <c r="E953" s="23"/>
      <c r="G953" s="201"/>
      <c r="H953" s="201"/>
      <c r="J953" s="24"/>
      <c r="L953" s="24"/>
      <c r="M953" s="23"/>
      <c r="N953" s="24"/>
      <c r="O953" s="24"/>
      <c r="P953" s="24"/>
      <c r="Q953" s="24"/>
    </row>
    <row r="954" spans="2:17" ht="12.75">
      <c r="B954" s="23"/>
      <c r="C954" s="24"/>
      <c r="E954" s="23"/>
      <c r="G954" s="201"/>
      <c r="H954" s="201"/>
      <c r="J954" s="24"/>
      <c r="L954" s="24"/>
      <c r="M954" s="23"/>
      <c r="N954" s="24"/>
      <c r="O954" s="24"/>
      <c r="P954" s="24"/>
      <c r="Q954" s="24"/>
    </row>
    <row r="955" spans="2:17" ht="12.75">
      <c r="B955" s="23"/>
      <c r="C955" s="24"/>
      <c r="E955" s="23"/>
      <c r="G955" s="201"/>
      <c r="H955" s="201"/>
      <c r="J955" s="24"/>
      <c r="L955" s="24"/>
      <c r="M955" s="23"/>
      <c r="N955" s="24"/>
      <c r="O955" s="24"/>
      <c r="P955" s="24"/>
      <c r="Q955" s="24"/>
    </row>
    <row r="956" spans="2:17" ht="12.75">
      <c r="B956" s="23"/>
      <c r="C956" s="24"/>
      <c r="E956" s="23"/>
      <c r="G956" s="201"/>
      <c r="H956" s="201"/>
      <c r="J956" s="24"/>
      <c r="L956" s="24"/>
      <c r="M956" s="23"/>
      <c r="N956" s="24"/>
      <c r="O956" s="24"/>
      <c r="P956" s="24"/>
      <c r="Q956" s="24"/>
    </row>
    <row r="957" spans="2:17" ht="12.75">
      <c r="B957" s="23"/>
      <c r="C957" s="24"/>
      <c r="E957" s="23"/>
      <c r="G957" s="201"/>
      <c r="H957" s="201"/>
      <c r="J957" s="24"/>
      <c r="L957" s="24"/>
      <c r="M957" s="23"/>
      <c r="N957" s="24"/>
      <c r="O957" s="24"/>
      <c r="P957" s="24"/>
      <c r="Q957" s="24"/>
    </row>
    <row r="958" spans="2:17" ht="12.75">
      <c r="B958" s="23"/>
      <c r="C958" s="24"/>
      <c r="E958" s="23"/>
      <c r="G958" s="201"/>
      <c r="H958" s="201"/>
      <c r="J958" s="24"/>
      <c r="L958" s="24"/>
      <c r="M958" s="23"/>
      <c r="N958" s="24"/>
      <c r="O958" s="24"/>
      <c r="P958" s="24"/>
      <c r="Q958" s="24"/>
    </row>
    <row r="959" spans="2:17" ht="12.75">
      <c r="B959" s="23"/>
      <c r="C959" s="24"/>
      <c r="E959" s="23"/>
      <c r="G959" s="201"/>
      <c r="H959" s="201"/>
      <c r="J959" s="24"/>
      <c r="L959" s="24"/>
      <c r="M959" s="23"/>
      <c r="N959" s="24"/>
      <c r="O959" s="24"/>
      <c r="P959" s="24"/>
      <c r="Q959" s="24"/>
    </row>
    <row r="960" spans="2:17" ht="12.75">
      <c r="B960" s="23"/>
      <c r="C960" s="24"/>
      <c r="E960" s="23"/>
      <c r="G960" s="201"/>
      <c r="H960" s="201"/>
      <c r="J960" s="24"/>
      <c r="L960" s="24"/>
      <c r="M960" s="23"/>
      <c r="N960" s="24"/>
      <c r="O960" s="24"/>
      <c r="P960" s="24"/>
      <c r="Q960" s="24"/>
    </row>
  </sheetData>
  <dataValidations count="1">
    <dataValidation type="list" allowBlank="1" showErrorMessage="1" sqref="F2:F23" xr:uid="{41548B47-71F4-427D-9253-E0C9A0EB8E1D}">
      <formula1>"Open,Inprogress,Closed"</formula1>
    </dataValidation>
  </dataValidations>
  <pageMargins left="0" right="0" top="0" bottom="0" header="0" footer="0"/>
  <tableParts count="1">
    <tablePart r:id="rId1"/>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7242-AD98-45A7-8785-6E12789FE0C9}">
  <sheetPr>
    <outlinePr summaryBelow="0" summaryRight="0"/>
  </sheetPr>
  <dimension ref="A3:AA15"/>
  <sheetViews>
    <sheetView workbookViewId="0">
      <selection activeCell="C8" sqref="C8"/>
    </sheetView>
  </sheetViews>
  <sheetFormatPr defaultColWidth="12.5703125" defaultRowHeight="15.75" customHeight="1"/>
  <cols>
    <col min="1" max="1" width="4.7109375" style="179" bestFit="1" customWidth="1"/>
    <col min="2" max="2" width="20.7109375" customWidth="1"/>
    <col min="3" max="3" width="9.140625" style="243"/>
    <col min="4" max="4" width="12.28515625" style="243" customWidth="1"/>
    <col min="5" max="5" width="16" customWidth="1"/>
    <col min="6" max="6" width="35" customWidth="1"/>
    <col min="7" max="7" width="14.7109375" customWidth="1"/>
    <col min="8" max="9" width="9.140625" bestFit="1" customWidth="1"/>
    <col min="10" max="11" width="15.85546875" customWidth="1"/>
    <col min="12" max="12" width="28.85546875" customWidth="1"/>
  </cols>
  <sheetData>
    <row r="3" spans="1:27" ht="27">
      <c r="A3" s="174" t="s">
        <v>96</v>
      </c>
      <c r="B3" s="25" t="s">
        <v>10</v>
      </c>
      <c r="C3" s="25" t="s">
        <v>97</v>
      </c>
      <c r="D3" s="86" t="s">
        <v>99</v>
      </c>
      <c r="E3" s="87" t="s">
        <v>100</v>
      </c>
      <c r="F3" s="26" t="s">
        <v>101</v>
      </c>
      <c r="G3" s="25" t="s">
        <v>102</v>
      </c>
      <c r="H3" s="25" t="s">
        <v>104</v>
      </c>
      <c r="I3" s="25" t="s">
        <v>105</v>
      </c>
      <c r="J3" s="27" t="s">
        <v>106</v>
      </c>
      <c r="K3" s="27" t="s">
        <v>970</v>
      </c>
      <c r="L3" s="28" t="s">
        <v>107</v>
      </c>
      <c r="M3" s="50"/>
      <c r="N3" s="50"/>
      <c r="O3" s="50"/>
      <c r="P3" s="50"/>
      <c r="Q3" s="50"/>
      <c r="R3" s="50"/>
      <c r="S3" s="50"/>
      <c r="T3" s="50"/>
      <c r="U3" s="50"/>
      <c r="V3" s="50"/>
      <c r="W3" s="50"/>
      <c r="X3" s="50"/>
      <c r="Y3" s="50"/>
      <c r="Z3" s="50"/>
      <c r="AA3" s="50"/>
    </row>
    <row r="4" spans="1:27" ht="35.25">
      <c r="A4" s="310">
        <v>1</v>
      </c>
      <c r="B4" s="346" t="s">
        <v>344</v>
      </c>
      <c r="C4" s="345">
        <v>24210</v>
      </c>
      <c r="D4" s="283" t="s">
        <v>571</v>
      </c>
      <c r="E4" s="165" t="s">
        <v>647</v>
      </c>
      <c r="F4" s="315" t="s">
        <v>1053</v>
      </c>
      <c r="G4" s="312" t="s">
        <v>229</v>
      </c>
      <c r="H4" s="312" t="s">
        <v>795</v>
      </c>
      <c r="I4" s="258" t="s">
        <v>1009</v>
      </c>
      <c r="J4" s="312" t="s">
        <v>687</v>
      </c>
      <c r="K4" s="18"/>
      <c r="L4" s="313" t="s">
        <v>1072</v>
      </c>
      <c r="M4" s="50"/>
      <c r="N4" s="50"/>
      <c r="O4" s="50"/>
      <c r="P4" s="50"/>
      <c r="Q4" s="50"/>
      <c r="R4" s="50"/>
      <c r="S4" s="50"/>
      <c r="T4" s="50"/>
      <c r="U4" s="50"/>
      <c r="V4" s="50"/>
      <c r="W4" s="50"/>
      <c r="X4" s="50"/>
      <c r="Y4" s="50"/>
      <c r="Z4" s="50"/>
      <c r="AA4" s="50"/>
    </row>
    <row r="5" spans="1:27" ht="35.25">
      <c r="A5" s="310">
        <v>2</v>
      </c>
      <c r="B5" s="346" t="s">
        <v>344</v>
      </c>
      <c r="C5" s="283">
        <v>24240</v>
      </c>
      <c r="D5" s="280" t="s">
        <v>1055</v>
      </c>
      <c r="E5" s="165" t="s">
        <v>647</v>
      </c>
      <c r="F5" s="282" t="s">
        <v>1056</v>
      </c>
      <c r="G5" s="311" t="s">
        <v>229</v>
      </c>
      <c r="H5" s="312" t="s">
        <v>795</v>
      </c>
      <c r="I5" s="258" t="s">
        <v>1009</v>
      </c>
      <c r="J5" s="312" t="s">
        <v>687</v>
      </c>
      <c r="K5" s="18"/>
      <c r="L5" s="313" t="s">
        <v>1072</v>
      </c>
      <c r="M5" s="50"/>
      <c r="N5" s="50"/>
      <c r="O5" s="50"/>
      <c r="P5" s="50"/>
      <c r="Q5" s="50"/>
      <c r="R5" s="50"/>
      <c r="S5" s="50"/>
      <c r="T5" s="50"/>
      <c r="U5" s="50"/>
      <c r="V5" s="50"/>
      <c r="W5" s="50"/>
      <c r="X5" s="50"/>
      <c r="Y5" s="50"/>
      <c r="Z5" s="50"/>
      <c r="AA5" s="50"/>
    </row>
    <row r="6" spans="1:27" ht="23.25">
      <c r="A6" s="202">
        <v>3</v>
      </c>
      <c r="B6" s="19" t="s">
        <v>1067</v>
      </c>
      <c r="C6" s="347" t="s">
        <v>1070</v>
      </c>
      <c r="D6" s="290" t="s">
        <v>396</v>
      </c>
      <c r="E6" s="165" t="s">
        <v>647</v>
      </c>
      <c r="F6" s="348" t="s">
        <v>1071</v>
      </c>
      <c r="G6" s="311" t="s">
        <v>229</v>
      </c>
      <c r="H6" s="312" t="s">
        <v>795</v>
      </c>
      <c r="I6" s="258" t="s">
        <v>1009</v>
      </c>
      <c r="J6" s="51" t="s">
        <v>687</v>
      </c>
      <c r="K6" s="19" t="s">
        <v>1073</v>
      </c>
      <c r="L6" s="18"/>
      <c r="M6" s="50"/>
      <c r="N6" s="50"/>
      <c r="O6" s="50"/>
      <c r="P6" s="50"/>
      <c r="Q6" s="50"/>
      <c r="R6" s="50"/>
      <c r="S6" s="50"/>
      <c r="T6" s="50"/>
      <c r="U6" s="50"/>
      <c r="V6" s="50"/>
      <c r="W6" s="50"/>
      <c r="X6" s="50"/>
      <c r="Y6" s="50"/>
      <c r="Z6" s="50"/>
      <c r="AA6" s="50"/>
    </row>
    <row r="7" spans="1:27" ht="12.75">
      <c r="A7" s="202"/>
      <c r="B7" s="19"/>
      <c r="C7" s="91"/>
      <c r="D7" s="9"/>
      <c r="E7" s="256"/>
      <c r="F7" s="19"/>
      <c r="G7" s="18"/>
      <c r="H7" s="51"/>
      <c r="I7" s="51"/>
      <c r="J7" s="51"/>
      <c r="K7" s="275"/>
      <c r="L7" s="18"/>
      <c r="M7" s="50"/>
      <c r="N7" s="50"/>
      <c r="O7" s="50"/>
      <c r="P7" s="50"/>
      <c r="Q7" s="50"/>
      <c r="R7" s="50"/>
      <c r="S7" s="50"/>
      <c r="T7" s="50"/>
      <c r="U7" s="50"/>
      <c r="V7" s="50"/>
      <c r="W7" s="50"/>
      <c r="X7" s="50"/>
      <c r="Y7" s="50"/>
      <c r="Z7" s="50"/>
      <c r="AA7" s="50"/>
    </row>
    <row r="8" spans="1:27" ht="12.75">
      <c r="A8" s="202"/>
      <c r="B8" s="274"/>
      <c r="C8" s="152"/>
      <c r="D8" s="17"/>
      <c r="E8" s="48"/>
      <c r="F8" s="150"/>
      <c r="G8" s="275"/>
      <c r="H8" s="256"/>
      <c r="I8" s="256"/>
      <c r="J8" s="256"/>
      <c r="K8" s="114"/>
      <c r="L8" s="18"/>
      <c r="M8" s="50"/>
      <c r="N8" s="50"/>
      <c r="O8" s="50"/>
      <c r="P8" s="50"/>
      <c r="Q8" s="50"/>
      <c r="R8" s="50"/>
      <c r="S8" s="50"/>
      <c r="T8" s="50"/>
      <c r="U8" s="50"/>
      <c r="V8" s="50"/>
      <c r="W8" s="50"/>
      <c r="X8" s="50"/>
      <c r="Y8" s="50"/>
      <c r="Z8" s="50"/>
      <c r="AA8" s="50"/>
    </row>
    <row r="9" spans="1:27" ht="12.75">
      <c r="A9" s="276"/>
      <c r="B9" s="13"/>
      <c r="C9" s="9"/>
      <c r="D9" s="9"/>
      <c r="E9" s="21"/>
      <c r="F9" s="13"/>
      <c r="G9" s="21"/>
      <c r="H9" s="21"/>
      <c r="I9" s="21"/>
      <c r="J9" s="21"/>
      <c r="K9" s="114"/>
      <c r="L9" s="275"/>
      <c r="M9" s="50"/>
      <c r="N9" s="50"/>
      <c r="O9" s="50"/>
      <c r="P9" s="50"/>
      <c r="Q9" s="50"/>
      <c r="R9" s="50"/>
      <c r="S9" s="50"/>
      <c r="T9" s="50"/>
      <c r="U9" s="50"/>
      <c r="V9" s="50"/>
      <c r="W9" s="50"/>
      <c r="X9" s="50"/>
      <c r="Y9" s="50"/>
      <c r="Z9" s="50"/>
      <c r="AA9" s="50"/>
    </row>
    <row r="10" spans="1:27" ht="12.75">
      <c r="A10" s="277"/>
      <c r="B10" s="13"/>
      <c r="C10" s="111"/>
      <c r="D10" s="9"/>
      <c r="E10" s="21"/>
      <c r="F10" s="58"/>
      <c r="G10" s="53"/>
      <c r="H10" s="21"/>
      <c r="I10" s="21"/>
      <c r="J10" s="21"/>
      <c r="K10" s="114"/>
      <c r="L10" s="114"/>
    </row>
    <row r="11" spans="1:27" ht="12.75">
      <c r="A11" s="277"/>
      <c r="B11" s="13"/>
      <c r="C11" s="111"/>
      <c r="D11" s="9"/>
      <c r="E11" s="21"/>
      <c r="F11" s="58"/>
      <c r="G11" s="53"/>
      <c r="H11" s="21"/>
      <c r="I11" s="21"/>
      <c r="J11" s="21"/>
      <c r="K11" s="51"/>
      <c r="L11" s="114"/>
    </row>
    <row r="12" spans="1:27" ht="12.75">
      <c r="F12" s="241"/>
    </row>
    <row r="13" spans="1:27" ht="12.75">
      <c r="B13" s="244"/>
      <c r="F13" s="241"/>
    </row>
    <row r="14" spans="1:27" ht="12.75">
      <c r="B14" s="244"/>
      <c r="F14" s="241"/>
    </row>
    <row r="15" spans="1:27" ht="12.75">
      <c r="B15" s="244"/>
      <c r="F15" s="241"/>
    </row>
  </sheetData>
  <dataValidations count="5">
    <dataValidation type="list" allowBlank="1" showErrorMessage="1" sqref="E4:E11" xr:uid="{89EB7EBE-CA1A-4A0E-83B2-4EB8762A28B5}">
      <formula1>"Bounceback,Defect,None"</formula1>
    </dataValidation>
    <dataValidation type="list" allowBlank="1" showErrorMessage="1" sqref="I4:I9" xr:uid="{2F738AA5-8FB4-4A07-8FDF-F05F43E9417C}">
      <formula1>"Open,Inprogress,Closed"</formula1>
    </dataValidation>
    <dataValidation type="list" allowBlank="1" showErrorMessage="1" sqref="H4:H11" xr:uid="{A92012AA-3707-42F4-B7AF-86EBFA2B9273}">
      <formula1>"Internal,External"</formula1>
    </dataValidation>
    <dataValidation type="list" allowBlank="1" showErrorMessage="1" sqref="G4:G9" xr:uid="{849E38BA-BFEC-456F-9573-885D34D63773}">
      <formula1>"Minor,Significant,Major"</formula1>
    </dataValidation>
    <dataValidation type="list" allowBlank="1" showErrorMessage="1" sqref="I10:I11" xr:uid="{A44A25CD-FEF9-43E7-BA07-5BD0FFD6251C}">
      <formula1>"Open,Inprogress,Closed, Onhold, Not Repro"</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2493F40-05CD-4117-B7D8-D42FAA31F6B8}">
          <x14:formula1>
            <xm:f>Details!$A$2:$A$10</xm:f>
          </x14:formula1>
          <xm:sqref>J4:J11 K11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D8406-CAD0-4310-B0EB-8668872406FD}">
  <sheetPr>
    <outlinePr summaryBelow="0" summaryRight="0"/>
  </sheetPr>
  <dimension ref="A1:X959"/>
  <sheetViews>
    <sheetView showGridLines="0" workbookViewId="0">
      <pane xSplit="5" ySplit="2" topLeftCell="F18" activePane="bottomRight" state="frozen"/>
      <selection pane="bottomRight" activeCell="D18" sqref="D18"/>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4.28515625" customWidth="1"/>
    <col min="5" max="5" width="53.28515625" customWidth="1"/>
    <col min="6" max="6" width="9.85546875" style="243" bestFit="1" customWidth="1"/>
    <col min="7" max="7" width="15.140625" style="179" bestFit="1" customWidth="1"/>
    <col min="8" max="8" width="12.140625" style="179" bestFit="1" customWidth="1"/>
    <col min="9" max="9" width="14.42578125" customWidth="1"/>
    <col min="10" max="10" width="12.5703125" customWidth="1"/>
    <col min="11" max="11" width="17.140625" customWidth="1"/>
    <col min="12" max="12" width="12.5703125" customWidth="1"/>
    <col min="13" max="13" width="26.85546875" customWidth="1"/>
    <col min="14" max="17" width="12.5703125" customWidth="1"/>
    <col min="18" max="18" width="46.28515625" customWidth="1"/>
    <col min="19" max="19" width="10.140625" customWidth="1"/>
    <col min="20" max="20" width="13.42578125" customWidth="1"/>
    <col min="21" max="21" width="24.7109375" customWidth="1"/>
    <col min="22" max="22" width="23.5703125" customWidth="1"/>
    <col min="23" max="23" width="30.140625" customWidth="1"/>
    <col min="24" max="24" width="42" customWidth="1"/>
  </cols>
  <sheetData>
    <row r="1" spans="1:24" ht="12.75">
      <c r="A1" s="4"/>
      <c r="B1" s="4"/>
      <c r="C1" s="4"/>
      <c r="D1" s="4"/>
      <c r="E1" s="4"/>
      <c r="F1" s="4"/>
      <c r="G1" s="188"/>
      <c r="H1" s="188"/>
      <c r="I1" s="4"/>
      <c r="J1" s="4"/>
      <c r="K1" s="4"/>
      <c r="L1" s="4"/>
      <c r="M1" s="4"/>
      <c r="N1" s="4"/>
      <c r="O1" s="4"/>
      <c r="P1" s="4"/>
      <c r="Q1" s="4"/>
      <c r="R1" s="4"/>
      <c r="S1" s="4"/>
      <c r="T1" s="4"/>
      <c r="U1" s="4"/>
      <c r="V1" s="4"/>
      <c r="W1" s="4"/>
      <c r="X1" s="5"/>
    </row>
    <row r="2" spans="1:24" ht="27">
      <c r="A2" s="189" t="s">
        <v>96</v>
      </c>
      <c r="B2" s="189" t="s">
        <v>160</v>
      </c>
      <c r="C2" s="189" t="s">
        <v>99</v>
      </c>
      <c r="D2" s="189" t="s">
        <v>162</v>
      </c>
      <c r="E2" s="189" t="s">
        <v>163</v>
      </c>
      <c r="F2" s="189" t="s">
        <v>105</v>
      </c>
      <c r="G2" s="189" t="s">
        <v>165</v>
      </c>
      <c r="H2" s="189" t="s">
        <v>166</v>
      </c>
      <c r="I2" s="189" t="s">
        <v>170</v>
      </c>
      <c r="J2" s="189" t="s">
        <v>171</v>
      </c>
      <c r="K2" s="189" t="s">
        <v>172</v>
      </c>
      <c r="L2" s="189" t="s">
        <v>173</v>
      </c>
      <c r="M2" s="189" t="s">
        <v>174</v>
      </c>
      <c r="N2" s="189" t="s">
        <v>175</v>
      </c>
      <c r="O2" s="189" t="s">
        <v>176</v>
      </c>
      <c r="P2" s="189" t="s">
        <v>177</v>
      </c>
      <c r="Q2" s="189" t="s">
        <v>178</v>
      </c>
      <c r="R2" s="189" t="s">
        <v>179</v>
      </c>
      <c r="S2" s="189" t="s">
        <v>180</v>
      </c>
      <c r="T2" s="188" t="s">
        <v>181</v>
      </c>
      <c r="U2" s="189" t="s">
        <v>179</v>
      </c>
      <c r="V2" s="189" t="s">
        <v>183</v>
      </c>
      <c r="W2" s="189" t="s">
        <v>184</v>
      </c>
      <c r="X2" s="203" t="s">
        <v>107</v>
      </c>
    </row>
    <row r="3" spans="1:24" ht="24">
      <c r="A3" s="286">
        <v>1</v>
      </c>
      <c r="B3" s="292" t="s">
        <v>340</v>
      </c>
      <c r="C3" s="293" t="s">
        <v>571</v>
      </c>
      <c r="D3" s="279">
        <v>45755</v>
      </c>
      <c r="E3" s="282" t="s">
        <v>1074</v>
      </c>
      <c r="F3" s="303" t="s">
        <v>1009</v>
      </c>
      <c r="G3" s="193">
        <v>5</v>
      </c>
      <c r="H3" s="194">
        <v>5</v>
      </c>
      <c r="I3" s="193" t="s">
        <v>571</v>
      </c>
      <c r="J3" s="193" t="s">
        <v>465</v>
      </c>
      <c r="K3" s="193" t="s">
        <v>251</v>
      </c>
      <c r="L3" s="193" t="s">
        <v>465</v>
      </c>
      <c r="M3" s="193" t="s">
        <v>251</v>
      </c>
      <c r="N3" s="9">
        <v>39583</v>
      </c>
      <c r="O3" s="242">
        <v>45600</v>
      </c>
      <c r="P3" s="242">
        <v>45600</v>
      </c>
      <c r="Q3" s="193" t="s">
        <v>448</v>
      </c>
      <c r="R3" s="193" t="s">
        <v>251</v>
      </c>
      <c r="S3" s="193" t="s">
        <v>217</v>
      </c>
      <c r="T3" s="242">
        <v>45600</v>
      </c>
      <c r="U3" s="214" t="s">
        <v>251</v>
      </c>
      <c r="V3" s="214" t="s">
        <v>251</v>
      </c>
      <c r="W3" s="193" t="s">
        <v>251</v>
      </c>
      <c r="X3" s="126"/>
    </row>
    <row r="4" spans="1:24" ht="15">
      <c r="A4" s="291">
        <v>2</v>
      </c>
      <c r="B4" s="285" t="s">
        <v>340</v>
      </c>
      <c r="C4" s="193" t="s">
        <v>765</v>
      </c>
      <c r="D4" s="288">
        <v>46047</v>
      </c>
      <c r="E4" s="289" t="s">
        <v>1075</v>
      </c>
      <c r="F4" s="304" t="s">
        <v>1009</v>
      </c>
      <c r="G4" s="193">
        <v>2</v>
      </c>
      <c r="H4" s="193">
        <v>2</v>
      </c>
      <c r="I4" s="225" t="s">
        <v>190</v>
      </c>
      <c r="J4" s="193" t="s">
        <v>190</v>
      </c>
      <c r="K4" s="193" t="s">
        <v>190</v>
      </c>
      <c r="L4" s="193" t="s">
        <v>190</v>
      </c>
      <c r="M4" s="193" t="s">
        <v>190</v>
      </c>
      <c r="N4" s="9">
        <v>39429</v>
      </c>
      <c r="O4" s="242">
        <v>45588</v>
      </c>
      <c r="P4" s="242">
        <v>45593</v>
      </c>
      <c r="Q4" s="193" t="s">
        <v>190</v>
      </c>
      <c r="R4" s="193" t="s">
        <v>190</v>
      </c>
      <c r="S4" s="9" t="s">
        <v>217</v>
      </c>
      <c r="T4" s="242">
        <v>45593</v>
      </c>
      <c r="U4" s="20" t="s">
        <v>1076</v>
      </c>
      <c r="V4" s="20"/>
      <c r="W4" s="20"/>
      <c r="X4" s="70" t="s">
        <v>1077</v>
      </c>
    </row>
    <row r="5" spans="1:24" ht="24">
      <c r="A5" s="286">
        <v>3</v>
      </c>
      <c r="B5" s="58" t="s">
        <v>340</v>
      </c>
      <c r="C5" s="285" t="s">
        <v>465</v>
      </c>
      <c r="D5" s="283">
        <v>24047</v>
      </c>
      <c r="E5" s="167" t="s">
        <v>1078</v>
      </c>
      <c r="F5" s="303" t="s">
        <v>1009</v>
      </c>
      <c r="G5" s="72">
        <v>2</v>
      </c>
      <c r="H5" s="72">
        <v>1.5</v>
      </c>
      <c r="I5" s="283" t="s">
        <v>465</v>
      </c>
      <c r="J5" s="193" t="s">
        <v>571</v>
      </c>
      <c r="K5" s="193" t="s">
        <v>251</v>
      </c>
      <c r="L5" s="193" t="s">
        <v>571</v>
      </c>
      <c r="M5" s="193" t="s">
        <v>251</v>
      </c>
      <c r="N5" s="193">
        <v>39586</v>
      </c>
      <c r="O5" s="294">
        <v>45600</v>
      </c>
      <c r="P5" s="294">
        <v>45600</v>
      </c>
      <c r="Q5" s="193" t="s">
        <v>448</v>
      </c>
      <c r="R5" s="193" t="s">
        <v>251</v>
      </c>
      <c r="S5" s="9" t="s">
        <v>217</v>
      </c>
      <c r="T5" s="294">
        <v>45600</v>
      </c>
      <c r="U5" s="214" t="s">
        <v>251</v>
      </c>
      <c r="V5" s="214" t="s">
        <v>251</v>
      </c>
      <c r="W5" s="193" t="s">
        <v>190</v>
      </c>
      <c r="X5" s="2"/>
    </row>
    <row r="6" spans="1:24" ht="24">
      <c r="A6" s="291">
        <v>4</v>
      </c>
      <c r="B6" s="278" t="s">
        <v>340</v>
      </c>
      <c r="C6" s="279" t="s">
        <v>571</v>
      </c>
      <c r="D6" s="281" t="s">
        <v>1079</v>
      </c>
      <c r="E6" s="284" t="s">
        <v>1080</v>
      </c>
      <c r="F6" s="304" t="s">
        <v>1009</v>
      </c>
      <c r="G6" s="199">
        <v>1</v>
      </c>
      <c r="H6" s="200">
        <v>1</v>
      </c>
      <c r="I6" s="225" t="s">
        <v>190</v>
      </c>
      <c r="J6" s="193" t="s">
        <v>190</v>
      </c>
      <c r="K6" s="193" t="s">
        <v>190</v>
      </c>
      <c r="L6" s="193" t="s">
        <v>190</v>
      </c>
      <c r="M6" s="193" t="s">
        <v>190</v>
      </c>
      <c r="N6" s="193" t="s">
        <v>190</v>
      </c>
      <c r="O6" s="193" t="s">
        <v>190</v>
      </c>
      <c r="P6" s="193" t="s">
        <v>190</v>
      </c>
      <c r="Q6" s="193" t="s">
        <v>190</v>
      </c>
      <c r="R6" s="193" t="s">
        <v>190</v>
      </c>
      <c r="S6" s="193" t="s">
        <v>190</v>
      </c>
      <c r="T6" s="193" t="s">
        <v>190</v>
      </c>
      <c r="U6" s="193" t="s">
        <v>190</v>
      </c>
      <c r="V6" s="193" t="s">
        <v>190</v>
      </c>
      <c r="W6" s="193" t="s">
        <v>190</v>
      </c>
      <c r="X6" s="126" t="s">
        <v>652</v>
      </c>
    </row>
    <row r="7" spans="1:24" ht="24">
      <c r="A7" s="286">
        <v>5</v>
      </c>
      <c r="B7" s="296" t="s">
        <v>340</v>
      </c>
      <c r="C7" s="283" t="s">
        <v>571</v>
      </c>
      <c r="D7" s="280">
        <v>24111</v>
      </c>
      <c r="E7" s="282" t="s">
        <v>1081</v>
      </c>
      <c r="F7" s="303" t="s">
        <v>1009</v>
      </c>
      <c r="G7" s="193">
        <v>1</v>
      </c>
      <c r="H7" s="195">
        <v>1</v>
      </c>
      <c r="I7" s="193" t="s">
        <v>190</v>
      </c>
      <c r="J7" s="210" t="s">
        <v>190</v>
      </c>
      <c r="K7" s="193" t="s">
        <v>190</v>
      </c>
      <c r="L7" s="193" t="s">
        <v>190</v>
      </c>
      <c r="M7" s="193" t="s">
        <v>190</v>
      </c>
      <c r="N7" s="193" t="s">
        <v>190</v>
      </c>
      <c r="O7" s="193" t="s">
        <v>190</v>
      </c>
      <c r="P7" s="193" t="s">
        <v>190</v>
      </c>
      <c r="Q7" s="193" t="s">
        <v>190</v>
      </c>
      <c r="R7" s="193" t="s">
        <v>190</v>
      </c>
      <c r="S7" s="193" t="s">
        <v>190</v>
      </c>
      <c r="T7" s="193" t="s">
        <v>190</v>
      </c>
      <c r="U7" s="193" t="s">
        <v>190</v>
      </c>
      <c r="V7" s="193" t="s">
        <v>190</v>
      </c>
      <c r="W7" s="193" t="s">
        <v>190</v>
      </c>
      <c r="X7" s="126" t="s">
        <v>652</v>
      </c>
    </row>
    <row r="8" spans="1:24" ht="24">
      <c r="A8" s="291">
        <v>6</v>
      </c>
      <c r="B8" s="285" t="s">
        <v>340</v>
      </c>
      <c r="C8" s="293" t="s">
        <v>765</v>
      </c>
      <c r="D8" s="281" t="s">
        <v>1082</v>
      </c>
      <c r="E8" s="282" t="s">
        <v>1083</v>
      </c>
      <c r="F8" s="304" t="s">
        <v>1009</v>
      </c>
      <c r="G8" s="193">
        <v>1</v>
      </c>
      <c r="H8" s="193">
        <v>1</v>
      </c>
      <c r="I8" s="225" t="s">
        <v>190</v>
      </c>
      <c r="J8" s="193" t="s">
        <v>190</v>
      </c>
      <c r="K8" s="193" t="s">
        <v>190</v>
      </c>
      <c r="L8" s="193" t="s">
        <v>190</v>
      </c>
      <c r="M8" s="193" t="s">
        <v>190</v>
      </c>
      <c r="N8" s="193" t="s">
        <v>190</v>
      </c>
      <c r="O8" s="193" t="s">
        <v>190</v>
      </c>
      <c r="P8" s="193" t="s">
        <v>190</v>
      </c>
      <c r="Q8" s="193" t="s">
        <v>190</v>
      </c>
      <c r="R8" s="193" t="s">
        <v>190</v>
      </c>
      <c r="S8" s="193" t="s">
        <v>190</v>
      </c>
      <c r="T8" s="193" t="s">
        <v>190</v>
      </c>
      <c r="U8" s="193" t="s">
        <v>190</v>
      </c>
      <c r="V8" s="193" t="s">
        <v>190</v>
      </c>
      <c r="W8" s="193" t="s">
        <v>190</v>
      </c>
      <c r="X8" s="126" t="s">
        <v>652</v>
      </c>
    </row>
    <row r="9" spans="1:24" ht="24">
      <c r="A9" s="286">
        <v>7</v>
      </c>
      <c r="B9" s="285" t="s">
        <v>340</v>
      </c>
      <c r="C9" s="280" t="s">
        <v>448</v>
      </c>
      <c r="D9" s="281">
        <v>44296</v>
      </c>
      <c r="E9" s="284" t="s">
        <v>1084</v>
      </c>
      <c r="F9" s="303" t="s">
        <v>1009</v>
      </c>
      <c r="G9" s="72">
        <v>2</v>
      </c>
      <c r="H9" s="72">
        <v>2</v>
      </c>
      <c r="I9" s="225" t="s">
        <v>190</v>
      </c>
      <c r="J9" s="225" t="s">
        <v>190</v>
      </c>
      <c r="K9" s="225" t="s">
        <v>190</v>
      </c>
      <c r="L9" s="225" t="s">
        <v>190</v>
      </c>
      <c r="M9" s="295" t="s">
        <v>190</v>
      </c>
      <c r="N9" s="295" t="s">
        <v>190</v>
      </c>
      <c r="O9" s="295" t="s">
        <v>190</v>
      </c>
      <c r="P9" s="295" t="s">
        <v>190</v>
      </c>
      <c r="Q9" s="295" t="s">
        <v>190</v>
      </c>
      <c r="R9" s="295" t="s">
        <v>190</v>
      </c>
      <c r="S9" s="295" t="s">
        <v>190</v>
      </c>
      <c r="T9" s="295" t="s">
        <v>190</v>
      </c>
      <c r="U9" s="295" t="s">
        <v>190</v>
      </c>
      <c r="V9" s="295" t="s">
        <v>190</v>
      </c>
      <c r="W9" s="295" t="s">
        <v>190</v>
      </c>
      <c r="X9" s="126" t="s">
        <v>652</v>
      </c>
    </row>
    <row r="10" spans="1:24" ht="24">
      <c r="A10" s="291">
        <v>8</v>
      </c>
      <c r="B10" s="297" t="s">
        <v>340</v>
      </c>
      <c r="C10" s="283" t="s">
        <v>765</v>
      </c>
      <c r="D10" s="283">
        <v>24137</v>
      </c>
      <c r="E10" s="282" t="s">
        <v>1085</v>
      </c>
      <c r="F10" s="303" t="s">
        <v>1009</v>
      </c>
      <c r="G10" s="72">
        <v>1</v>
      </c>
      <c r="H10" s="72">
        <v>1</v>
      </c>
      <c r="I10" s="225" t="s">
        <v>190</v>
      </c>
      <c r="J10" s="225" t="s">
        <v>190</v>
      </c>
      <c r="K10" s="225" t="s">
        <v>190</v>
      </c>
      <c r="L10" s="225" t="s">
        <v>190</v>
      </c>
      <c r="M10" s="295" t="s">
        <v>190</v>
      </c>
      <c r="N10" s="295" t="s">
        <v>190</v>
      </c>
      <c r="O10" s="295" t="s">
        <v>190</v>
      </c>
      <c r="P10" s="295" t="s">
        <v>190</v>
      </c>
      <c r="Q10" s="295" t="s">
        <v>190</v>
      </c>
      <c r="R10" s="295" t="s">
        <v>190</v>
      </c>
      <c r="S10" s="295" t="s">
        <v>190</v>
      </c>
      <c r="T10" s="295" t="s">
        <v>190</v>
      </c>
      <c r="U10" s="295" t="s">
        <v>190</v>
      </c>
      <c r="V10" s="295" t="s">
        <v>190</v>
      </c>
      <c r="W10" s="295" t="s">
        <v>190</v>
      </c>
      <c r="X10" s="126" t="s">
        <v>652</v>
      </c>
    </row>
    <row r="11" spans="1:24" ht="24">
      <c r="A11" s="286">
        <v>9</v>
      </c>
      <c r="B11" s="278" t="s">
        <v>340</v>
      </c>
      <c r="C11" s="285" t="s">
        <v>465</v>
      </c>
      <c r="D11" s="283">
        <v>24024</v>
      </c>
      <c r="E11" s="282" t="s">
        <v>1086</v>
      </c>
      <c r="F11" s="303" t="s">
        <v>1009</v>
      </c>
      <c r="G11" s="72">
        <v>1</v>
      </c>
      <c r="H11" s="72">
        <v>1</v>
      </c>
      <c r="I11" s="225" t="s">
        <v>190</v>
      </c>
      <c r="J11" s="225" t="s">
        <v>190</v>
      </c>
      <c r="K11" s="225" t="s">
        <v>190</v>
      </c>
      <c r="L11" s="225" t="s">
        <v>190</v>
      </c>
      <c r="M11" s="295" t="s">
        <v>190</v>
      </c>
      <c r="N11" s="295" t="s">
        <v>190</v>
      </c>
      <c r="O11" s="295" t="s">
        <v>190</v>
      </c>
      <c r="P11" s="295" t="s">
        <v>190</v>
      </c>
      <c r="Q11" s="295" t="s">
        <v>190</v>
      </c>
      <c r="R11" s="295" t="s">
        <v>190</v>
      </c>
      <c r="S11" s="295" t="s">
        <v>190</v>
      </c>
      <c r="T11" s="295" t="s">
        <v>190</v>
      </c>
      <c r="U11" s="295" t="s">
        <v>190</v>
      </c>
      <c r="V11" s="295" t="s">
        <v>190</v>
      </c>
      <c r="W11" s="295" t="s">
        <v>190</v>
      </c>
      <c r="X11" s="126" t="s">
        <v>652</v>
      </c>
    </row>
    <row r="12" spans="1:24" ht="24">
      <c r="A12" s="291">
        <v>10</v>
      </c>
      <c r="B12" s="300" t="s">
        <v>1087</v>
      </c>
      <c r="C12" s="290" t="s">
        <v>448</v>
      </c>
      <c r="D12" s="281">
        <v>24123</v>
      </c>
      <c r="E12" s="282" t="s">
        <v>1088</v>
      </c>
      <c r="F12" s="303" t="s">
        <v>1009</v>
      </c>
      <c r="G12" s="826">
        <v>2</v>
      </c>
      <c r="H12" s="826">
        <v>2</v>
      </c>
      <c r="I12" s="193" t="s">
        <v>448</v>
      </c>
      <c r="J12" s="210" t="s">
        <v>190</v>
      </c>
      <c r="K12" s="295" t="s">
        <v>190</v>
      </c>
      <c r="L12" s="295" t="s">
        <v>190</v>
      </c>
      <c r="M12" s="295" t="s">
        <v>190</v>
      </c>
      <c r="N12" s="212">
        <v>39508</v>
      </c>
      <c r="O12" s="242">
        <v>45593</v>
      </c>
      <c r="P12" s="242">
        <v>45593</v>
      </c>
      <c r="Q12" s="295" t="s">
        <v>190</v>
      </c>
      <c r="R12" s="295" t="s">
        <v>190</v>
      </c>
      <c r="S12" s="193" t="s">
        <v>217</v>
      </c>
      <c r="T12" s="242">
        <v>45593</v>
      </c>
      <c r="U12" s="298" t="s">
        <v>190</v>
      </c>
      <c r="V12" s="298" t="s">
        <v>190</v>
      </c>
      <c r="W12" s="220" t="s">
        <v>190</v>
      </c>
      <c r="X12" s="126"/>
    </row>
    <row r="13" spans="1:24" ht="24">
      <c r="A13" s="291">
        <v>10.1</v>
      </c>
      <c r="B13" s="301" t="s">
        <v>1087</v>
      </c>
      <c r="C13" s="290" t="s">
        <v>571</v>
      </c>
      <c r="D13" s="281">
        <v>24123</v>
      </c>
      <c r="E13" s="282" t="s">
        <v>1088</v>
      </c>
      <c r="F13" s="303" t="s">
        <v>1009</v>
      </c>
      <c r="G13" s="827"/>
      <c r="H13" s="827"/>
      <c r="I13" s="225" t="s">
        <v>190</v>
      </c>
      <c r="J13" s="225" t="s">
        <v>190</v>
      </c>
      <c r="K13" s="225" t="s">
        <v>190</v>
      </c>
      <c r="L13" s="225" t="s">
        <v>190</v>
      </c>
      <c r="M13" s="295" t="s">
        <v>190</v>
      </c>
      <c r="N13" s="295" t="s">
        <v>190</v>
      </c>
      <c r="O13" s="295" t="s">
        <v>190</v>
      </c>
      <c r="P13" s="295" t="s">
        <v>190</v>
      </c>
      <c r="Q13" s="295" t="s">
        <v>190</v>
      </c>
      <c r="R13" s="295" t="s">
        <v>190</v>
      </c>
      <c r="S13" s="295" t="s">
        <v>190</v>
      </c>
      <c r="T13" s="295" t="s">
        <v>190</v>
      </c>
      <c r="U13" s="295" t="s">
        <v>190</v>
      </c>
      <c r="V13" s="298" t="s">
        <v>190</v>
      </c>
      <c r="W13" s="220" t="s">
        <v>190</v>
      </c>
      <c r="X13" s="126" t="s">
        <v>652</v>
      </c>
    </row>
    <row r="14" spans="1:24" ht="24">
      <c r="A14" s="291">
        <v>11</v>
      </c>
      <c r="B14" s="229" t="s">
        <v>1087</v>
      </c>
      <c r="C14" s="283" t="s">
        <v>571</v>
      </c>
      <c r="D14" s="283" t="s">
        <v>1089</v>
      </c>
      <c r="E14" s="282" t="s">
        <v>1090</v>
      </c>
      <c r="F14" s="303" t="s">
        <v>1009</v>
      </c>
      <c r="G14" s="72">
        <v>5</v>
      </c>
      <c r="H14" s="72">
        <v>5</v>
      </c>
      <c r="I14" s="193" t="s">
        <v>571</v>
      </c>
      <c r="J14" s="283" t="s">
        <v>1091</v>
      </c>
      <c r="K14" s="211" t="s">
        <v>251</v>
      </c>
      <c r="L14" s="285" t="s">
        <v>465</v>
      </c>
      <c r="M14" s="295" t="s">
        <v>251</v>
      </c>
      <c r="N14" s="193">
        <v>39634</v>
      </c>
      <c r="O14" s="213">
        <v>45603</v>
      </c>
      <c r="P14" s="213">
        <v>45603</v>
      </c>
      <c r="Q14" s="178" t="s">
        <v>448</v>
      </c>
      <c r="R14" s="193" t="s">
        <v>251</v>
      </c>
      <c r="S14" s="193" t="s">
        <v>217</v>
      </c>
      <c r="T14" s="242">
        <v>45603</v>
      </c>
      <c r="U14" s="214" t="s">
        <v>251</v>
      </c>
      <c r="V14" s="298"/>
      <c r="W14" s="298"/>
      <c r="X14" s="126"/>
    </row>
    <row r="15" spans="1:24" ht="24">
      <c r="A15" s="286">
        <v>12</v>
      </c>
      <c r="B15" s="301" t="s">
        <v>1087</v>
      </c>
      <c r="C15" s="283" t="s">
        <v>465</v>
      </c>
      <c r="D15" s="280">
        <v>46079</v>
      </c>
      <c r="E15" s="287" t="s">
        <v>1092</v>
      </c>
      <c r="F15" s="303" t="s">
        <v>1009</v>
      </c>
      <c r="G15" s="195">
        <v>2</v>
      </c>
      <c r="H15" s="193">
        <v>1</v>
      </c>
      <c r="I15" s="283" t="s">
        <v>465</v>
      </c>
      <c r="J15" s="193" t="s">
        <v>571</v>
      </c>
      <c r="K15" s="193" t="s">
        <v>251</v>
      </c>
      <c r="L15" s="193" t="s">
        <v>571</v>
      </c>
      <c r="M15" s="193" t="s">
        <v>251</v>
      </c>
      <c r="N15" s="212">
        <v>39519</v>
      </c>
      <c r="O15" s="294">
        <v>45594</v>
      </c>
      <c r="P15" s="294">
        <v>45594</v>
      </c>
      <c r="Q15" s="193" t="s">
        <v>448</v>
      </c>
      <c r="R15" s="193" t="s">
        <v>251</v>
      </c>
      <c r="S15" s="9" t="s">
        <v>217</v>
      </c>
      <c r="T15" s="294">
        <v>45594</v>
      </c>
      <c r="U15" s="214" t="s">
        <v>251</v>
      </c>
      <c r="V15" s="214" t="s">
        <v>251</v>
      </c>
      <c r="W15" s="193" t="s">
        <v>190</v>
      </c>
      <c r="X15" s="126"/>
    </row>
    <row r="16" spans="1:24" ht="24">
      <c r="A16" s="291">
        <v>13</v>
      </c>
      <c r="B16" s="302" t="s">
        <v>1087</v>
      </c>
      <c r="C16" s="279" t="s">
        <v>465</v>
      </c>
      <c r="D16" s="290">
        <v>45754</v>
      </c>
      <c r="E16" s="287" t="s">
        <v>1093</v>
      </c>
      <c r="F16" s="303" t="s">
        <v>1009</v>
      </c>
      <c r="G16" s="826">
        <v>5</v>
      </c>
      <c r="H16" s="826">
        <v>5</v>
      </c>
      <c r="I16" s="283" t="s">
        <v>465</v>
      </c>
      <c r="J16" s="279" t="s">
        <v>765</v>
      </c>
      <c r="K16" s="193" t="s">
        <v>251</v>
      </c>
      <c r="L16" s="193" t="s">
        <v>571</v>
      </c>
      <c r="M16" s="193" t="s">
        <v>251</v>
      </c>
      <c r="N16" s="193">
        <v>39587</v>
      </c>
      <c r="O16" s="294">
        <v>45600</v>
      </c>
      <c r="P16" s="294">
        <v>45600</v>
      </c>
      <c r="Q16" s="193" t="s">
        <v>448</v>
      </c>
      <c r="R16" s="193" t="s">
        <v>251</v>
      </c>
      <c r="S16" s="9" t="s">
        <v>217</v>
      </c>
      <c r="T16" s="294">
        <v>45600</v>
      </c>
      <c r="U16" s="214" t="s">
        <v>251</v>
      </c>
      <c r="V16" s="214" t="s">
        <v>251</v>
      </c>
      <c r="W16" s="193" t="s">
        <v>190</v>
      </c>
      <c r="X16" s="126"/>
    </row>
    <row r="17" spans="1:24" ht="24">
      <c r="A17" s="286">
        <v>13.1</v>
      </c>
      <c r="B17" s="301" t="s">
        <v>1087</v>
      </c>
      <c r="C17" s="285" t="s">
        <v>765</v>
      </c>
      <c r="D17" s="281" t="s">
        <v>1094</v>
      </c>
      <c r="E17" s="282" t="s">
        <v>1093</v>
      </c>
      <c r="F17" s="303" t="s">
        <v>1009</v>
      </c>
      <c r="G17" s="827"/>
      <c r="H17" s="827"/>
      <c r="I17" s="225" t="s">
        <v>190</v>
      </c>
      <c r="J17" s="225" t="s">
        <v>190</v>
      </c>
      <c r="K17" s="225" t="s">
        <v>190</v>
      </c>
      <c r="L17" s="225" t="s">
        <v>190</v>
      </c>
      <c r="M17" s="295" t="s">
        <v>190</v>
      </c>
      <c r="N17" s="295" t="s">
        <v>190</v>
      </c>
      <c r="O17" s="295" t="s">
        <v>190</v>
      </c>
      <c r="P17" s="295" t="s">
        <v>190</v>
      </c>
      <c r="Q17" s="295" t="s">
        <v>190</v>
      </c>
      <c r="R17" s="295" t="s">
        <v>190</v>
      </c>
      <c r="S17" s="295" t="s">
        <v>190</v>
      </c>
      <c r="T17" s="295" t="s">
        <v>190</v>
      </c>
      <c r="U17" s="295" t="s">
        <v>190</v>
      </c>
      <c r="V17" s="298" t="s">
        <v>190</v>
      </c>
      <c r="W17" s="220" t="s">
        <v>190</v>
      </c>
      <c r="X17" s="126" t="s">
        <v>652</v>
      </c>
    </row>
    <row r="18" spans="1:24" ht="24">
      <c r="A18" s="286">
        <v>14</v>
      </c>
      <c r="B18" s="302" t="s">
        <v>1087</v>
      </c>
      <c r="C18" s="279" t="s">
        <v>765</v>
      </c>
      <c r="D18" s="283">
        <v>46310</v>
      </c>
      <c r="E18" s="287" t="s">
        <v>1044</v>
      </c>
      <c r="F18" s="304" t="s">
        <v>1009</v>
      </c>
      <c r="G18" s="197">
        <v>3</v>
      </c>
      <c r="H18" s="198">
        <v>3</v>
      </c>
      <c r="I18" s="225" t="s">
        <v>190</v>
      </c>
      <c r="J18" s="193" t="s">
        <v>190</v>
      </c>
      <c r="K18" s="193" t="s">
        <v>190</v>
      </c>
      <c r="L18" s="193" t="s">
        <v>190</v>
      </c>
      <c r="M18" s="193" t="s">
        <v>190</v>
      </c>
      <c r="N18" s="193">
        <v>39606</v>
      </c>
      <c r="O18" s="294">
        <v>45601</v>
      </c>
      <c r="P18" s="294">
        <v>45603</v>
      </c>
      <c r="Q18" s="193"/>
      <c r="R18" s="193"/>
      <c r="S18" s="193" t="s">
        <v>217</v>
      </c>
      <c r="T18" s="294">
        <v>45603</v>
      </c>
      <c r="U18" s="193" t="s">
        <v>251</v>
      </c>
      <c r="V18" s="193"/>
      <c r="W18" s="193"/>
      <c r="X18" s="126"/>
    </row>
    <row r="19" spans="1:24" ht="24">
      <c r="A19" s="291">
        <v>15</v>
      </c>
      <c r="B19" s="301" t="s">
        <v>1087</v>
      </c>
      <c r="C19" s="285" t="s">
        <v>465</v>
      </c>
      <c r="D19" s="193">
        <v>24256</v>
      </c>
      <c r="E19" s="13" t="s">
        <v>1095</v>
      </c>
      <c r="F19" s="305" t="s">
        <v>1009</v>
      </c>
      <c r="G19" s="72">
        <v>2</v>
      </c>
      <c r="H19" s="72">
        <v>1.25</v>
      </c>
      <c r="I19" s="283" t="s">
        <v>465</v>
      </c>
      <c r="J19" s="279" t="s">
        <v>765</v>
      </c>
      <c r="K19" s="193" t="s">
        <v>251</v>
      </c>
      <c r="L19" s="193" t="s">
        <v>571</v>
      </c>
      <c r="M19" s="193" t="s">
        <v>251</v>
      </c>
      <c r="N19" s="9">
        <v>39650</v>
      </c>
      <c r="O19" s="213">
        <v>45603</v>
      </c>
      <c r="P19" s="213">
        <v>45603</v>
      </c>
      <c r="Q19" s="193" t="s">
        <v>448</v>
      </c>
      <c r="R19" s="193" t="s">
        <v>251</v>
      </c>
      <c r="S19" s="9" t="s">
        <v>217</v>
      </c>
      <c r="T19" s="213">
        <v>45603</v>
      </c>
      <c r="U19" s="214" t="s">
        <v>251</v>
      </c>
      <c r="V19" s="214" t="s">
        <v>251</v>
      </c>
      <c r="W19" s="193" t="s">
        <v>190</v>
      </c>
      <c r="X19" s="2"/>
    </row>
    <row r="20" spans="1:24" ht="24">
      <c r="A20" s="286">
        <v>16</v>
      </c>
      <c r="B20" s="229" t="s">
        <v>1087</v>
      </c>
      <c r="C20" s="283" t="s">
        <v>448</v>
      </c>
      <c r="D20" s="283" t="s">
        <v>1062</v>
      </c>
      <c r="E20" s="282" t="s">
        <v>1063</v>
      </c>
      <c r="F20" s="306" t="s">
        <v>1046</v>
      </c>
      <c r="G20" s="72">
        <v>5</v>
      </c>
      <c r="H20" s="326">
        <v>4.5</v>
      </c>
      <c r="I20" s="193" t="s">
        <v>448</v>
      </c>
      <c r="J20" s="210"/>
      <c r="K20" s="239"/>
      <c r="L20" s="193"/>
      <c r="M20" s="193"/>
      <c r="N20" s="212"/>
      <c r="O20" s="213"/>
      <c r="P20" s="213"/>
      <c r="Q20" s="178"/>
      <c r="R20" s="175"/>
      <c r="S20" s="193"/>
      <c r="T20" s="213"/>
      <c r="U20" s="298"/>
      <c r="V20" s="298"/>
      <c r="W20" s="298"/>
      <c r="X20" s="126"/>
    </row>
    <row r="21" spans="1:24" ht="24">
      <c r="A21" s="286">
        <v>17</v>
      </c>
      <c r="B21" s="301" t="s">
        <v>1087</v>
      </c>
      <c r="C21" s="8" t="s">
        <v>571</v>
      </c>
      <c r="D21" s="193">
        <v>24210</v>
      </c>
      <c r="E21" s="167" t="s">
        <v>1053</v>
      </c>
      <c r="F21" s="307" t="s">
        <v>1046</v>
      </c>
      <c r="G21" s="72">
        <v>2</v>
      </c>
      <c r="H21" s="326">
        <v>2</v>
      </c>
      <c r="I21" s="9"/>
      <c r="J21" s="9"/>
      <c r="K21" s="9"/>
      <c r="L21" s="9"/>
      <c r="M21" s="9"/>
      <c r="N21" s="9"/>
      <c r="O21" s="9"/>
      <c r="P21" s="9"/>
      <c r="Q21" s="9"/>
      <c r="R21" s="9"/>
      <c r="S21" s="9"/>
      <c r="T21" s="9"/>
      <c r="U21" s="9"/>
      <c r="V21" s="9"/>
      <c r="W21" s="9"/>
      <c r="X21" s="2"/>
    </row>
    <row r="22" spans="1:24" ht="24">
      <c r="A22" s="291">
        <v>18</v>
      </c>
      <c r="B22" s="301" t="s">
        <v>1087</v>
      </c>
      <c r="C22" s="285" t="s">
        <v>465</v>
      </c>
      <c r="D22" s="193">
        <v>46108</v>
      </c>
      <c r="E22" s="167" t="s">
        <v>1052</v>
      </c>
      <c r="F22" s="308" t="s">
        <v>1046</v>
      </c>
      <c r="G22" s="72">
        <v>8</v>
      </c>
      <c r="H22" s="326">
        <v>2.5</v>
      </c>
      <c r="I22" s="9"/>
      <c r="J22" s="9"/>
      <c r="K22" s="13"/>
      <c r="L22" s="9"/>
      <c r="M22" s="13"/>
      <c r="N22" s="9"/>
      <c r="O22" s="45"/>
      <c r="P22" s="45"/>
      <c r="Q22" s="9"/>
      <c r="R22" s="21"/>
      <c r="S22" s="9"/>
      <c r="T22" s="45"/>
      <c r="U22" s="20"/>
      <c r="V22" s="20"/>
      <c r="W22" s="20"/>
      <c r="X22" s="2"/>
    </row>
    <row r="23" spans="1:24" ht="12.75">
      <c r="B23" s="23"/>
      <c r="C23" s="24"/>
      <c r="E23" s="23"/>
      <c r="G23" s="201"/>
      <c r="H23" s="201"/>
      <c r="J23" s="24"/>
      <c r="L23" s="24"/>
      <c r="M23" s="23"/>
      <c r="N23" s="24"/>
      <c r="O23" s="24"/>
      <c r="P23" s="24"/>
      <c r="Q23" s="24"/>
    </row>
    <row r="24" spans="1:24" ht="12.75">
      <c r="B24" s="23"/>
      <c r="C24" s="24"/>
      <c r="E24" s="23"/>
      <c r="G24" s="201"/>
      <c r="H24" s="201"/>
      <c r="J24" s="24"/>
      <c r="L24" s="24"/>
      <c r="M24" s="23"/>
      <c r="N24" s="24"/>
      <c r="O24" s="24"/>
      <c r="P24" s="24"/>
      <c r="Q24" s="24"/>
    </row>
    <row r="25" spans="1:24" ht="12.75">
      <c r="B25" s="23"/>
      <c r="C25" s="24"/>
      <c r="E25" s="107"/>
      <c r="G25" s="201"/>
      <c r="H25" s="201"/>
      <c r="J25" s="24"/>
      <c r="L25" s="24"/>
      <c r="M25" s="23"/>
      <c r="N25" s="24"/>
      <c r="O25" s="24"/>
      <c r="P25" s="24"/>
      <c r="Q25" s="24"/>
    </row>
    <row r="26" spans="1:24" ht="12.75">
      <c r="B26" s="23"/>
      <c r="C26" s="24"/>
      <c r="E26" s="23"/>
      <c r="G26" s="201"/>
      <c r="H26" s="201"/>
      <c r="J26" s="24"/>
      <c r="L26" s="24"/>
      <c r="M26" s="23"/>
      <c r="N26" s="24"/>
      <c r="O26" s="24"/>
      <c r="P26" s="24"/>
      <c r="Q26" s="24"/>
    </row>
    <row r="27" spans="1:24" ht="12.75">
      <c r="B27" s="23"/>
      <c r="C27" s="24"/>
      <c r="E27" s="23"/>
      <c r="G27" s="201"/>
      <c r="H27" s="201"/>
      <c r="J27" s="24"/>
      <c r="L27" s="24"/>
      <c r="M27" s="23"/>
      <c r="N27" s="24"/>
      <c r="O27" s="24"/>
      <c r="P27" s="24"/>
      <c r="Q27" s="24"/>
    </row>
    <row r="28" spans="1:24" ht="12.75">
      <c r="B28" s="23"/>
      <c r="C28" s="24"/>
      <c r="E28" s="23"/>
      <c r="G28" s="201"/>
      <c r="H28" s="201"/>
      <c r="J28" s="24"/>
      <c r="L28" s="24"/>
      <c r="M28" s="23"/>
      <c r="N28" s="24"/>
      <c r="O28" s="24"/>
      <c r="P28" s="24"/>
      <c r="Q28" s="24"/>
    </row>
    <row r="29" spans="1:24" ht="12.75">
      <c r="B29" s="23"/>
      <c r="C29" s="24"/>
      <c r="E29" s="23"/>
      <c r="G29" s="201"/>
      <c r="H29" s="201"/>
      <c r="J29" s="24"/>
      <c r="L29" s="24"/>
      <c r="M29" s="23"/>
      <c r="N29" s="24"/>
      <c r="O29" s="24"/>
      <c r="P29" s="24"/>
      <c r="Q29" s="24"/>
    </row>
    <row r="30" spans="1:24" ht="12.75">
      <c r="B30" s="23"/>
      <c r="C30" s="24"/>
      <c r="E30" s="23"/>
      <c r="G30" s="201"/>
      <c r="H30" s="201"/>
      <c r="J30" s="24"/>
      <c r="L30" s="24"/>
      <c r="M30" s="23"/>
      <c r="N30" s="24"/>
      <c r="O30" s="24"/>
      <c r="P30" s="24"/>
      <c r="Q30" s="24"/>
    </row>
    <row r="31" spans="1:24" ht="12.75">
      <c r="B31" s="23"/>
      <c r="C31" s="24"/>
      <c r="E31" s="23"/>
      <c r="G31" s="201"/>
      <c r="H31" s="201"/>
      <c r="J31" s="24"/>
      <c r="L31" s="24"/>
      <c r="M31" s="23"/>
      <c r="N31" s="24"/>
      <c r="O31" s="24"/>
      <c r="P31" s="24"/>
      <c r="Q31" s="24"/>
    </row>
    <row r="32" spans="1:24" ht="12.75">
      <c r="B32" s="23"/>
      <c r="C32" s="24"/>
      <c r="E32" s="23"/>
      <c r="G32" s="201"/>
      <c r="H32" s="201"/>
      <c r="J32" s="24"/>
      <c r="L32" s="24"/>
      <c r="M32" s="23"/>
      <c r="N32" s="24"/>
      <c r="O32" s="24"/>
      <c r="P32" s="24"/>
      <c r="Q32" s="24"/>
    </row>
    <row r="33" spans="2:17" ht="12.75">
      <c r="B33" s="23"/>
      <c r="C33" s="24"/>
      <c r="E33" s="23"/>
      <c r="G33" s="201"/>
      <c r="H33" s="201"/>
      <c r="J33" s="24"/>
      <c r="L33" s="24"/>
      <c r="M33" s="23"/>
      <c r="N33" s="24"/>
      <c r="O33" s="24"/>
      <c r="P33" s="24"/>
      <c r="Q33" s="24"/>
    </row>
    <row r="34" spans="2:17" ht="12.75">
      <c r="B34" s="23"/>
      <c r="C34" s="24"/>
      <c r="E34" s="23"/>
      <c r="G34" s="201"/>
      <c r="H34" s="201"/>
      <c r="J34" s="24"/>
      <c r="L34" s="24"/>
      <c r="M34" s="23"/>
      <c r="N34" s="24"/>
      <c r="O34" s="24"/>
      <c r="P34" s="24"/>
      <c r="Q34" s="24"/>
    </row>
    <row r="35" spans="2:17" ht="12.75">
      <c r="B35" s="23"/>
      <c r="C35" s="24"/>
      <c r="E35" s="23"/>
      <c r="G35" s="201"/>
      <c r="H35" s="201"/>
      <c r="J35" s="24"/>
      <c r="L35" s="24"/>
      <c r="M35" s="23"/>
      <c r="N35" s="24"/>
      <c r="O35" s="24"/>
      <c r="P35" s="24"/>
      <c r="Q35" s="24"/>
    </row>
    <row r="36" spans="2:17" ht="12.75">
      <c r="B36" s="23"/>
      <c r="C36" s="24"/>
      <c r="E36" s="23"/>
      <c r="G36" s="201"/>
      <c r="H36" s="201"/>
      <c r="J36" s="24"/>
      <c r="L36" s="24"/>
      <c r="M36" s="23"/>
      <c r="N36" s="24"/>
      <c r="O36" s="24"/>
      <c r="P36" s="24"/>
      <c r="Q36" s="24"/>
    </row>
    <row r="37" spans="2:17" ht="12.75">
      <c r="B37" s="23"/>
      <c r="C37" s="24"/>
      <c r="E37" s="23"/>
      <c r="G37" s="201"/>
      <c r="H37" s="201"/>
      <c r="J37" s="24"/>
      <c r="L37" s="24"/>
      <c r="M37" s="23"/>
      <c r="N37" s="24"/>
      <c r="O37" s="24"/>
      <c r="P37" s="24"/>
      <c r="Q37" s="24"/>
    </row>
    <row r="38" spans="2:17" ht="12.75">
      <c r="B38" s="23"/>
      <c r="C38" s="24"/>
      <c r="E38" s="23"/>
      <c r="G38" s="201"/>
      <c r="H38" s="201"/>
      <c r="J38" s="24"/>
      <c r="L38" s="24"/>
      <c r="M38" s="23"/>
      <c r="N38" s="24"/>
      <c r="O38" s="24"/>
      <c r="P38" s="24"/>
      <c r="Q38" s="24"/>
    </row>
    <row r="39" spans="2:17" ht="12.75">
      <c r="B39" s="23"/>
      <c r="C39" s="24"/>
      <c r="E39" s="23"/>
      <c r="G39" s="201"/>
      <c r="H39" s="201"/>
      <c r="J39" s="24"/>
      <c r="L39" s="24"/>
      <c r="M39" s="23"/>
      <c r="N39" s="24"/>
      <c r="O39" s="24"/>
      <c r="P39" s="24"/>
      <c r="Q39" s="24"/>
    </row>
    <row r="40" spans="2:17" ht="12.75">
      <c r="B40" s="23"/>
      <c r="C40" s="24"/>
      <c r="E40" s="23"/>
      <c r="G40" s="201"/>
      <c r="H40" s="201"/>
      <c r="J40" s="24"/>
      <c r="L40" s="24"/>
      <c r="M40" s="23"/>
      <c r="N40" s="24"/>
      <c r="O40" s="24"/>
      <c r="P40" s="24"/>
      <c r="Q40" s="24"/>
    </row>
    <row r="41" spans="2:17" ht="12.75">
      <c r="B41" s="23"/>
      <c r="C41" s="24"/>
      <c r="E41" s="23"/>
      <c r="G41" s="201"/>
      <c r="H41" s="201"/>
      <c r="J41" s="24"/>
      <c r="L41" s="24"/>
      <c r="M41" s="23"/>
      <c r="N41" s="24"/>
      <c r="O41" s="24"/>
      <c r="P41" s="24"/>
      <c r="Q41" s="24"/>
    </row>
    <row r="42" spans="2:17" ht="12.75">
      <c r="B42" s="23"/>
      <c r="C42" s="24"/>
      <c r="E42" s="23"/>
      <c r="G42" s="201"/>
      <c r="H42" s="201"/>
      <c r="J42" s="24"/>
      <c r="L42" s="24"/>
      <c r="M42" s="23"/>
      <c r="N42" s="24"/>
      <c r="O42" s="24"/>
      <c r="P42" s="24"/>
      <c r="Q42" s="24"/>
    </row>
    <row r="43" spans="2:17" ht="12.75">
      <c r="B43" s="23"/>
      <c r="C43" s="24"/>
      <c r="E43" s="23"/>
      <c r="G43" s="201"/>
      <c r="H43" s="201"/>
      <c r="J43" s="24"/>
      <c r="L43" s="24"/>
      <c r="M43" s="23"/>
      <c r="N43" s="24"/>
      <c r="O43" s="24"/>
      <c r="P43" s="24"/>
      <c r="Q43" s="24"/>
    </row>
    <row r="44" spans="2:17" ht="12.75">
      <c r="B44" s="23"/>
      <c r="C44" s="24"/>
      <c r="E44" s="23"/>
      <c r="G44" s="201"/>
      <c r="H44" s="201"/>
      <c r="J44" s="24"/>
      <c r="L44" s="24"/>
      <c r="M44" s="23"/>
      <c r="N44" s="24"/>
      <c r="O44" s="24"/>
      <c r="P44" s="24"/>
      <c r="Q44" s="24"/>
    </row>
    <row r="45" spans="2:17" ht="12.75">
      <c r="B45" s="23"/>
      <c r="C45" s="24"/>
      <c r="E45" s="23"/>
      <c r="G45" s="201"/>
      <c r="H45" s="201"/>
      <c r="J45" s="24"/>
      <c r="L45" s="24"/>
      <c r="M45" s="23"/>
      <c r="N45" s="24"/>
      <c r="O45" s="24"/>
      <c r="P45" s="24"/>
      <c r="Q45" s="24"/>
    </row>
    <row r="46" spans="2:17" ht="12.75">
      <c r="B46" s="23"/>
      <c r="C46" s="24"/>
      <c r="E46" s="23"/>
      <c r="G46" s="201"/>
      <c r="H46" s="201"/>
      <c r="J46" s="24"/>
      <c r="L46" s="24"/>
      <c r="M46" s="23"/>
      <c r="N46" s="24"/>
      <c r="O46" s="24"/>
      <c r="P46" s="24"/>
      <c r="Q46" s="24"/>
    </row>
    <row r="47" spans="2:17" ht="12.75">
      <c r="B47" s="23"/>
      <c r="C47" s="24"/>
      <c r="E47" s="23"/>
      <c r="G47" s="201"/>
      <c r="H47" s="201"/>
      <c r="J47" s="24"/>
      <c r="L47" s="24"/>
      <c r="M47" s="23"/>
      <c r="N47" s="24"/>
      <c r="O47" s="24"/>
      <c r="P47" s="24"/>
      <c r="Q47" s="24"/>
    </row>
    <row r="48" spans="2:17" ht="12.75">
      <c r="B48" s="23"/>
      <c r="C48" s="24"/>
      <c r="E48" s="23"/>
      <c r="G48" s="201"/>
      <c r="H48" s="201"/>
      <c r="J48" s="24"/>
      <c r="L48" s="24"/>
      <c r="M48" s="23"/>
      <c r="N48" s="24"/>
      <c r="O48" s="24"/>
      <c r="P48" s="24"/>
      <c r="Q48" s="24"/>
    </row>
    <row r="49" spans="2:17" ht="12.75">
      <c r="B49" s="23"/>
      <c r="C49" s="24"/>
      <c r="E49" s="23"/>
      <c r="G49" s="201"/>
      <c r="H49" s="201"/>
      <c r="J49" s="24"/>
      <c r="L49" s="24"/>
      <c r="M49" s="23"/>
      <c r="N49" s="24"/>
      <c r="O49" s="24"/>
      <c r="P49" s="24"/>
      <c r="Q49" s="24"/>
    </row>
    <row r="50" spans="2:17" ht="12.75">
      <c r="B50" s="23"/>
      <c r="C50" s="24"/>
      <c r="E50" s="23"/>
      <c r="G50" s="201"/>
      <c r="H50" s="201"/>
      <c r="J50" s="24"/>
      <c r="L50" s="24"/>
      <c r="M50" s="23"/>
      <c r="N50" s="24"/>
      <c r="O50" s="24"/>
      <c r="P50" s="24"/>
      <c r="Q50" s="24"/>
    </row>
    <row r="51" spans="2:17" ht="12.75">
      <c r="B51" s="23"/>
      <c r="C51" s="24"/>
      <c r="E51" s="23"/>
      <c r="G51" s="201"/>
      <c r="H51" s="201"/>
      <c r="J51" s="24"/>
      <c r="L51" s="24"/>
      <c r="M51" s="23"/>
      <c r="N51" s="24"/>
      <c r="O51" s="24"/>
      <c r="P51" s="24"/>
      <c r="Q51" s="24"/>
    </row>
    <row r="52" spans="2:17" ht="12.75">
      <c r="B52" s="23"/>
      <c r="C52" s="24"/>
      <c r="E52" s="23"/>
      <c r="G52" s="201"/>
      <c r="H52" s="201"/>
      <c r="J52" s="24"/>
      <c r="L52" s="24"/>
      <c r="M52" s="23"/>
      <c r="N52" s="24"/>
      <c r="O52" s="24"/>
      <c r="P52" s="24"/>
      <c r="Q52" s="24"/>
    </row>
    <row r="53" spans="2:17" ht="12.75">
      <c r="B53" s="23"/>
      <c r="C53" s="24"/>
      <c r="E53" s="23"/>
      <c r="G53" s="201"/>
      <c r="H53" s="201"/>
      <c r="J53" s="24"/>
      <c r="L53" s="24"/>
      <c r="M53" s="23"/>
      <c r="N53" s="24"/>
      <c r="O53" s="24"/>
      <c r="P53" s="24"/>
      <c r="Q53" s="24"/>
    </row>
    <row r="54" spans="2:17" ht="12.75">
      <c r="B54" s="23"/>
      <c r="C54" s="24"/>
      <c r="E54" s="23"/>
      <c r="G54" s="201"/>
      <c r="H54" s="201"/>
      <c r="J54" s="24"/>
      <c r="L54" s="24"/>
      <c r="M54" s="23"/>
      <c r="N54" s="24"/>
      <c r="O54" s="24"/>
      <c r="P54" s="24"/>
      <c r="Q54" s="24"/>
    </row>
    <row r="55" spans="2:17" ht="12.75">
      <c r="B55" s="23"/>
      <c r="C55" s="24"/>
      <c r="E55" s="23"/>
      <c r="G55" s="201"/>
      <c r="H55" s="201"/>
      <c r="J55" s="24"/>
      <c r="L55" s="24"/>
      <c r="M55" s="23"/>
      <c r="N55" s="24"/>
      <c r="O55" s="24"/>
      <c r="P55" s="24"/>
      <c r="Q55" s="24"/>
    </row>
    <row r="56" spans="2:17" ht="12.75">
      <c r="B56" s="23"/>
      <c r="C56" s="24"/>
      <c r="E56" s="23"/>
      <c r="G56" s="201"/>
      <c r="H56" s="201"/>
      <c r="J56" s="24"/>
      <c r="L56" s="24"/>
      <c r="M56" s="23"/>
      <c r="N56" s="24"/>
      <c r="O56" s="24"/>
      <c r="P56" s="24"/>
      <c r="Q56" s="24"/>
    </row>
    <row r="57" spans="2:17" ht="12.75">
      <c r="B57" s="23"/>
      <c r="C57" s="24"/>
      <c r="E57" s="23"/>
      <c r="G57" s="201"/>
      <c r="H57" s="201"/>
      <c r="J57" s="24"/>
      <c r="L57" s="24"/>
      <c r="M57" s="23"/>
      <c r="N57" s="24"/>
      <c r="O57" s="24"/>
      <c r="P57" s="24"/>
      <c r="Q57" s="24"/>
    </row>
    <row r="58" spans="2:17" ht="12.75">
      <c r="B58" s="23"/>
      <c r="C58" s="24"/>
      <c r="E58" s="23"/>
      <c r="G58" s="201"/>
      <c r="H58" s="201"/>
      <c r="J58" s="24"/>
      <c r="L58" s="24"/>
      <c r="M58" s="23"/>
      <c r="N58" s="24"/>
      <c r="O58" s="24"/>
      <c r="P58" s="24"/>
      <c r="Q58" s="24"/>
    </row>
    <row r="59" spans="2:17" ht="12.75">
      <c r="B59" s="23"/>
      <c r="C59" s="24"/>
      <c r="E59" s="23"/>
      <c r="G59" s="201"/>
      <c r="H59" s="201"/>
      <c r="J59" s="24"/>
      <c r="L59" s="24"/>
      <c r="M59" s="23"/>
      <c r="N59" s="24"/>
      <c r="O59" s="24"/>
      <c r="P59" s="24"/>
      <c r="Q59" s="24"/>
    </row>
    <row r="60" spans="2:17" ht="12.75">
      <c r="B60" s="23"/>
      <c r="C60" s="24"/>
      <c r="E60" s="23"/>
      <c r="G60" s="201"/>
      <c r="H60" s="201"/>
      <c r="J60" s="24"/>
      <c r="L60" s="24"/>
      <c r="M60" s="23"/>
      <c r="N60" s="24"/>
      <c r="O60" s="24"/>
      <c r="P60" s="24"/>
      <c r="Q60" s="24"/>
    </row>
    <row r="61" spans="2:17" ht="12.75">
      <c r="B61" s="23"/>
      <c r="C61" s="24"/>
      <c r="E61" s="23"/>
      <c r="G61" s="201"/>
      <c r="H61" s="201"/>
      <c r="J61" s="24"/>
      <c r="L61" s="24"/>
      <c r="M61" s="23"/>
      <c r="N61" s="24"/>
      <c r="O61" s="24"/>
      <c r="P61" s="24"/>
      <c r="Q61" s="24"/>
    </row>
    <row r="62" spans="2:17" ht="12.75">
      <c r="B62" s="23"/>
      <c r="C62" s="24"/>
      <c r="E62" s="23"/>
      <c r="G62" s="201"/>
      <c r="H62" s="201"/>
      <c r="J62" s="24"/>
      <c r="L62" s="24"/>
      <c r="M62" s="23"/>
      <c r="N62" s="24"/>
      <c r="O62" s="24"/>
      <c r="P62" s="24"/>
      <c r="Q62" s="24"/>
    </row>
    <row r="63" spans="2:17" ht="12.75">
      <c r="B63" s="23"/>
      <c r="C63" s="24"/>
      <c r="E63" s="23"/>
      <c r="G63" s="201"/>
      <c r="H63" s="201"/>
      <c r="J63" s="24"/>
      <c r="L63" s="24"/>
      <c r="M63" s="23"/>
      <c r="N63" s="24"/>
      <c r="O63" s="24"/>
      <c r="P63" s="24"/>
      <c r="Q63" s="24"/>
    </row>
    <row r="64" spans="2:17" ht="12.75">
      <c r="B64" s="23"/>
      <c r="C64" s="24"/>
      <c r="E64" s="23"/>
      <c r="G64" s="201"/>
      <c r="H64" s="201"/>
      <c r="J64" s="24"/>
      <c r="L64" s="24"/>
      <c r="M64" s="23"/>
      <c r="N64" s="24"/>
      <c r="O64" s="24"/>
      <c r="P64" s="24"/>
      <c r="Q64" s="24"/>
    </row>
    <row r="65" spans="2:17" ht="12.75">
      <c r="B65" s="23"/>
      <c r="C65" s="24"/>
      <c r="E65" s="23"/>
      <c r="G65" s="201"/>
      <c r="H65" s="201"/>
      <c r="J65" s="24"/>
      <c r="L65" s="24"/>
      <c r="M65" s="23"/>
      <c r="N65" s="24"/>
      <c r="O65" s="24"/>
      <c r="P65" s="24"/>
      <c r="Q65" s="24"/>
    </row>
    <row r="66" spans="2:17" ht="12.75">
      <c r="B66" s="23"/>
      <c r="C66" s="24"/>
      <c r="E66" s="23"/>
      <c r="G66" s="201"/>
      <c r="H66" s="201"/>
      <c r="J66" s="24"/>
      <c r="L66" s="24"/>
      <c r="M66" s="23"/>
      <c r="N66" s="24"/>
      <c r="O66" s="24"/>
      <c r="P66" s="24"/>
      <c r="Q66" s="24"/>
    </row>
    <row r="67" spans="2:17" ht="12.75">
      <c r="B67" s="23"/>
      <c r="C67" s="24"/>
      <c r="E67" s="23"/>
      <c r="G67" s="201"/>
      <c r="H67" s="201"/>
      <c r="J67" s="24"/>
      <c r="L67" s="24"/>
      <c r="M67" s="23"/>
      <c r="N67" s="24"/>
      <c r="O67" s="24"/>
      <c r="P67" s="24"/>
      <c r="Q67" s="24"/>
    </row>
    <row r="68" spans="2:17" ht="12.75">
      <c r="B68" s="23"/>
      <c r="C68" s="24"/>
      <c r="E68" s="23"/>
      <c r="G68" s="201"/>
      <c r="H68" s="201"/>
      <c r="J68" s="24"/>
      <c r="L68" s="24"/>
      <c r="M68" s="23"/>
      <c r="N68" s="24"/>
      <c r="O68" s="24"/>
      <c r="P68" s="24"/>
      <c r="Q68" s="24"/>
    </row>
    <row r="69" spans="2:17" ht="12.75">
      <c r="B69" s="23"/>
      <c r="C69" s="24"/>
      <c r="E69" s="23"/>
      <c r="G69" s="201"/>
      <c r="H69" s="201"/>
      <c r="J69" s="24"/>
      <c r="L69" s="24"/>
      <c r="M69" s="23"/>
      <c r="N69" s="24"/>
      <c r="O69" s="24"/>
      <c r="P69" s="24"/>
      <c r="Q69" s="24"/>
    </row>
    <row r="70" spans="2:17" ht="12.75">
      <c r="B70" s="23"/>
      <c r="C70" s="24"/>
      <c r="E70" s="23"/>
      <c r="G70" s="201"/>
      <c r="H70" s="201"/>
      <c r="J70" s="24"/>
      <c r="L70" s="24"/>
      <c r="M70" s="23"/>
      <c r="N70" s="24"/>
      <c r="O70" s="24"/>
      <c r="P70" s="24"/>
      <c r="Q70" s="24"/>
    </row>
    <row r="71" spans="2:17" ht="12.75">
      <c r="B71" s="23"/>
      <c r="C71" s="24"/>
      <c r="E71" s="23"/>
      <c r="G71" s="201"/>
      <c r="H71" s="201"/>
      <c r="J71" s="24"/>
      <c r="L71" s="24"/>
      <c r="M71" s="23"/>
      <c r="N71" s="24"/>
      <c r="O71" s="24"/>
      <c r="P71" s="24"/>
      <c r="Q71" s="24"/>
    </row>
    <row r="72" spans="2:17" ht="12.75">
      <c r="B72" s="23"/>
      <c r="C72" s="24"/>
      <c r="E72" s="23"/>
      <c r="G72" s="201"/>
      <c r="H72" s="201"/>
      <c r="J72" s="24"/>
      <c r="L72" s="24"/>
      <c r="M72" s="23"/>
      <c r="N72" s="24"/>
      <c r="O72" s="24"/>
      <c r="P72" s="24"/>
      <c r="Q72" s="24"/>
    </row>
    <row r="73" spans="2:17" ht="12.75">
      <c r="B73" s="23"/>
      <c r="C73" s="24"/>
      <c r="E73" s="23"/>
      <c r="G73" s="201"/>
      <c r="H73" s="201"/>
      <c r="J73" s="24"/>
      <c r="L73" s="24"/>
      <c r="M73" s="23"/>
      <c r="N73" s="24"/>
      <c r="O73" s="24"/>
      <c r="P73" s="24"/>
      <c r="Q73" s="24"/>
    </row>
    <row r="74" spans="2:17" ht="12.75">
      <c r="B74" s="23"/>
      <c r="C74" s="24"/>
      <c r="E74" s="23"/>
      <c r="G74" s="201"/>
      <c r="H74" s="201"/>
      <c r="J74" s="24"/>
      <c r="L74" s="24"/>
      <c r="M74" s="23"/>
      <c r="N74" s="24"/>
      <c r="O74" s="24"/>
      <c r="P74" s="24"/>
      <c r="Q74" s="24"/>
    </row>
    <row r="75" spans="2:17" ht="12.75">
      <c r="B75" s="23"/>
      <c r="C75" s="24"/>
      <c r="E75" s="23"/>
      <c r="G75" s="201"/>
      <c r="H75" s="201"/>
      <c r="J75" s="24"/>
      <c r="L75" s="24"/>
      <c r="M75" s="23"/>
      <c r="N75" s="24"/>
      <c r="O75" s="24"/>
      <c r="P75" s="24"/>
      <c r="Q75" s="24"/>
    </row>
    <row r="76" spans="2:17" ht="12.75">
      <c r="B76" s="23"/>
      <c r="C76" s="24"/>
      <c r="E76" s="23"/>
      <c r="G76" s="201"/>
      <c r="H76" s="201"/>
      <c r="J76" s="24"/>
      <c r="L76" s="24"/>
      <c r="M76" s="23"/>
      <c r="N76" s="24"/>
      <c r="O76" s="24"/>
      <c r="P76" s="24"/>
      <c r="Q76" s="24"/>
    </row>
    <row r="77" spans="2:17" ht="12.75">
      <c r="B77" s="23"/>
      <c r="C77" s="24"/>
      <c r="E77" s="23"/>
      <c r="G77" s="201"/>
      <c r="H77" s="201"/>
      <c r="J77" s="24"/>
      <c r="L77" s="24"/>
      <c r="M77" s="23"/>
      <c r="N77" s="24"/>
      <c r="O77" s="24"/>
      <c r="P77" s="24"/>
      <c r="Q77" s="24"/>
    </row>
    <row r="78" spans="2:17" ht="12.75">
      <c r="B78" s="23"/>
      <c r="C78" s="24"/>
      <c r="E78" s="23"/>
      <c r="G78" s="201"/>
      <c r="H78" s="201"/>
      <c r="J78" s="24"/>
      <c r="L78" s="24"/>
      <c r="M78" s="23"/>
      <c r="N78" s="24"/>
      <c r="O78" s="24"/>
      <c r="P78" s="24"/>
      <c r="Q78" s="24"/>
    </row>
    <row r="79" spans="2:17" ht="12.75">
      <c r="B79" s="23"/>
      <c r="C79" s="24"/>
      <c r="E79" s="23"/>
      <c r="G79" s="201"/>
      <c r="H79" s="201"/>
      <c r="J79" s="24"/>
      <c r="L79" s="24"/>
      <c r="M79" s="23"/>
      <c r="N79" s="24"/>
      <c r="O79" s="24"/>
      <c r="P79" s="24"/>
      <c r="Q79" s="24"/>
    </row>
    <row r="80" spans="2:17" ht="12.75">
      <c r="B80" s="23"/>
      <c r="C80" s="24"/>
      <c r="E80" s="23"/>
      <c r="G80" s="201"/>
      <c r="H80" s="201"/>
      <c r="J80" s="24"/>
      <c r="L80" s="24"/>
      <c r="M80" s="23"/>
      <c r="N80" s="24"/>
      <c r="O80" s="24"/>
      <c r="P80" s="24"/>
      <c r="Q80" s="24"/>
    </row>
    <row r="81" spans="2:17" ht="12.75">
      <c r="B81" s="23"/>
      <c r="C81" s="24"/>
      <c r="E81" s="23"/>
      <c r="G81" s="201"/>
      <c r="H81" s="201"/>
      <c r="J81" s="24"/>
      <c r="L81" s="24"/>
      <c r="M81" s="23"/>
      <c r="N81" s="24"/>
      <c r="O81" s="24"/>
      <c r="P81" s="24"/>
      <c r="Q81" s="24"/>
    </row>
    <row r="82" spans="2:17" ht="12.75">
      <c r="B82" s="23"/>
      <c r="C82" s="24"/>
      <c r="E82" s="23"/>
      <c r="G82" s="201"/>
      <c r="H82" s="201"/>
      <c r="J82" s="24"/>
      <c r="L82" s="24"/>
      <c r="M82" s="23"/>
      <c r="N82" s="24"/>
      <c r="O82" s="24"/>
      <c r="P82" s="24"/>
      <c r="Q82" s="24"/>
    </row>
    <row r="83" spans="2:17" ht="12.75">
      <c r="B83" s="23"/>
      <c r="C83" s="24"/>
      <c r="E83" s="23"/>
      <c r="G83" s="201"/>
      <c r="H83" s="201"/>
      <c r="J83" s="24"/>
      <c r="L83" s="24"/>
      <c r="M83" s="23"/>
      <c r="N83" s="24"/>
      <c r="O83" s="24"/>
      <c r="P83" s="24"/>
      <c r="Q83" s="24"/>
    </row>
    <row r="84" spans="2:17" ht="12.75">
      <c r="B84" s="23"/>
      <c r="C84" s="24"/>
      <c r="E84" s="23"/>
      <c r="G84" s="201"/>
      <c r="H84" s="201"/>
      <c r="J84" s="24"/>
      <c r="L84" s="24"/>
      <c r="M84" s="23"/>
      <c r="N84" s="24"/>
      <c r="O84" s="24"/>
      <c r="P84" s="24"/>
      <c r="Q84" s="24"/>
    </row>
    <row r="85" spans="2:17" ht="12.75">
      <c r="B85" s="23"/>
      <c r="C85" s="24"/>
      <c r="E85" s="23"/>
      <c r="G85" s="201"/>
      <c r="H85" s="201"/>
      <c r="J85" s="24"/>
      <c r="L85" s="24"/>
      <c r="M85" s="23"/>
      <c r="N85" s="24"/>
      <c r="O85" s="24"/>
      <c r="P85" s="24"/>
      <c r="Q85" s="24"/>
    </row>
    <row r="86" spans="2:17" ht="12.75">
      <c r="B86" s="23"/>
      <c r="C86" s="24"/>
      <c r="E86" s="23"/>
      <c r="G86" s="201"/>
      <c r="H86" s="201"/>
      <c r="J86" s="24"/>
      <c r="L86" s="24"/>
      <c r="M86" s="23"/>
      <c r="N86" s="24"/>
      <c r="O86" s="24"/>
      <c r="P86" s="24"/>
      <c r="Q86" s="24"/>
    </row>
    <row r="87" spans="2:17" ht="12.75">
      <c r="B87" s="23"/>
      <c r="C87" s="24"/>
      <c r="E87" s="23"/>
      <c r="G87" s="201"/>
      <c r="H87" s="201"/>
      <c r="J87" s="24"/>
      <c r="L87" s="24"/>
      <c r="M87" s="23"/>
      <c r="N87" s="24"/>
      <c r="O87" s="24"/>
      <c r="P87" s="24"/>
      <c r="Q87" s="24"/>
    </row>
    <row r="88" spans="2:17" ht="12.75">
      <c r="B88" s="23"/>
      <c r="C88" s="24"/>
      <c r="E88" s="23"/>
      <c r="G88" s="201"/>
      <c r="H88" s="201"/>
      <c r="J88" s="24"/>
      <c r="L88" s="24"/>
      <c r="M88" s="23"/>
      <c r="N88" s="24"/>
      <c r="O88" s="24"/>
      <c r="P88" s="24"/>
      <c r="Q88" s="24"/>
    </row>
    <row r="89" spans="2:17" ht="12.75">
      <c r="B89" s="23"/>
      <c r="C89" s="24"/>
      <c r="E89" s="23"/>
      <c r="G89" s="201"/>
      <c r="H89" s="201"/>
      <c r="J89" s="24"/>
      <c r="L89" s="24"/>
      <c r="M89" s="23"/>
      <c r="N89" s="24"/>
      <c r="O89" s="24"/>
      <c r="P89" s="24"/>
      <c r="Q89" s="24"/>
    </row>
    <row r="90" spans="2:17" ht="12.75">
      <c r="B90" s="23"/>
      <c r="C90" s="24"/>
      <c r="E90" s="23"/>
      <c r="G90" s="201"/>
      <c r="H90" s="201"/>
      <c r="J90" s="24"/>
      <c r="L90" s="24"/>
      <c r="M90" s="23"/>
      <c r="N90" s="24"/>
      <c r="O90" s="24"/>
      <c r="P90" s="24"/>
      <c r="Q90" s="24"/>
    </row>
    <row r="91" spans="2:17" ht="12.75">
      <c r="B91" s="23"/>
      <c r="C91" s="24"/>
      <c r="E91" s="23"/>
      <c r="G91" s="201"/>
      <c r="H91" s="201"/>
      <c r="J91" s="24"/>
      <c r="L91" s="24"/>
      <c r="M91" s="23"/>
      <c r="N91" s="24"/>
      <c r="O91" s="24"/>
      <c r="P91" s="24"/>
      <c r="Q91" s="24"/>
    </row>
    <row r="92" spans="2:17" ht="12.75">
      <c r="B92" s="23"/>
      <c r="C92" s="24"/>
      <c r="E92" s="23"/>
      <c r="G92" s="201"/>
      <c r="H92" s="201"/>
      <c r="J92" s="24"/>
      <c r="L92" s="24"/>
      <c r="M92" s="23"/>
      <c r="N92" s="24"/>
      <c r="O92" s="24"/>
      <c r="P92" s="24"/>
      <c r="Q92" s="24"/>
    </row>
    <row r="93" spans="2:17" ht="12.75">
      <c r="B93" s="23"/>
      <c r="C93" s="24"/>
      <c r="E93" s="23"/>
      <c r="G93" s="201"/>
      <c r="H93" s="201"/>
      <c r="J93" s="24"/>
      <c r="L93" s="24"/>
      <c r="M93" s="23"/>
      <c r="N93" s="24"/>
      <c r="O93" s="24"/>
      <c r="P93" s="24"/>
      <c r="Q93" s="24"/>
    </row>
    <row r="94" spans="2:17" ht="12.75">
      <c r="B94" s="23"/>
      <c r="C94" s="24"/>
      <c r="E94" s="23"/>
      <c r="G94" s="201"/>
      <c r="H94" s="201"/>
      <c r="J94" s="24"/>
      <c r="L94" s="24"/>
      <c r="M94" s="23"/>
      <c r="N94" s="24"/>
      <c r="O94" s="24"/>
      <c r="P94" s="24"/>
      <c r="Q94" s="24"/>
    </row>
    <row r="95" spans="2:17" ht="12.75">
      <c r="B95" s="23"/>
      <c r="C95" s="24"/>
      <c r="E95" s="23"/>
      <c r="G95" s="201"/>
      <c r="H95" s="201"/>
      <c r="J95" s="24"/>
      <c r="L95" s="24"/>
      <c r="M95" s="23"/>
      <c r="N95" s="24"/>
      <c r="O95" s="24"/>
      <c r="P95" s="24"/>
      <c r="Q95" s="24"/>
    </row>
    <row r="96" spans="2:17" ht="12.75">
      <c r="B96" s="23"/>
      <c r="C96" s="24"/>
      <c r="E96" s="23"/>
      <c r="G96" s="201"/>
      <c r="H96" s="201"/>
      <c r="J96" s="24"/>
      <c r="L96" s="24"/>
      <c r="M96" s="23"/>
      <c r="N96" s="24"/>
      <c r="O96" s="24"/>
      <c r="P96" s="24"/>
      <c r="Q96" s="24"/>
    </row>
    <row r="97" spans="2:17" ht="12.75">
      <c r="B97" s="23"/>
      <c r="C97" s="24"/>
      <c r="E97" s="23"/>
      <c r="G97" s="201"/>
      <c r="H97" s="201"/>
      <c r="J97" s="24"/>
      <c r="L97" s="24"/>
      <c r="M97" s="23"/>
      <c r="N97" s="24"/>
      <c r="O97" s="24"/>
      <c r="P97" s="24"/>
      <c r="Q97" s="24"/>
    </row>
    <row r="98" spans="2:17" ht="12.75">
      <c r="B98" s="23"/>
      <c r="C98" s="24"/>
      <c r="E98" s="23"/>
      <c r="G98" s="201"/>
      <c r="H98" s="201"/>
      <c r="J98" s="24"/>
      <c r="L98" s="24"/>
      <c r="M98" s="23"/>
      <c r="N98" s="24"/>
      <c r="O98" s="24"/>
      <c r="P98" s="24"/>
      <c r="Q98" s="24"/>
    </row>
    <row r="99" spans="2:17" ht="12.75">
      <c r="B99" s="23"/>
      <c r="C99" s="24"/>
      <c r="E99" s="23"/>
      <c r="G99" s="201"/>
      <c r="H99" s="201"/>
      <c r="J99" s="24"/>
      <c r="L99" s="24"/>
      <c r="M99" s="23"/>
      <c r="N99" s="24"/>
      <c r="O99" s="24"/>
      <c r="P99" s="24"/>
      <c r="Q99" s="24"/>
    </row>
    <row r="100" spans="2:17" ht="12.75">
      <c r="B100" s="23"/>
      <c r="C100" s="24"/>
      <c r="E100" s="23"/>
      <c r="G100" s="201"/>
      <c r="H100" s="201"/>
      <c r="J100" s="24"/>
      <c r="L100" s="24"/>
      <c r="M100" s="23"/>
      <c r="N100" s="24"/>
      <c r="O100" s="24"/>
      <c r="P100" s="24"/>
      <c r="Q100" s="24"/>
    </row>
    <row r="101" spans="2:17" ht="12.75">
      <c r="B101" s="23"/>
      <c r="C101" s="24"/>
      <c r="E101" s="23"/>
      <c r="G101" s="201"/>
      <c r="H101" s="201"/>
      <c r="J101" s="24"/>
      <c r="L101" s="24"/>
      <c r="M101" s="23"/>
      <c r="N101" s="24"/>
      <c r="O101" s="24"/>
      <c r="P101" s="24"/>
      <c r="Q101" s="24"/>
    </row>
    <row r="102" spans="2:17" ht="12.75">
      <c r="B102" s="23"/>
      <c r="C102" s="24"/>
      <c r="E102" s="23"/>
      <c r="G102" s="201"/>
      <c r="H102" s="201"/>
      <c r="J102" s="24"/>
      <c r="L102" s="24"/>
      <c r="M102" s="23"/>
      <c r="N102" s="24"/>
      <c r="O102" s="24"/>
      <c r="P102" s="24"/>
      <c r="Q102" s="24"/>
    </row>
    <row r="103" spans="2:17" ht="12.75">
      <c r="B103" s="23"/>
      <c r="C103" s="24"/>
      <c r="E103" s="23"/>
      <c r="G103" s="201"/>
      <c r="H103" s="201"/>
      <c r="J103" s="24"/>
      <c r="L103" s="24"/>
      <c r="M103" s="23"/>
      <c r="N103" s="24"/>
      <c r="O103" s="24"/>
      <c r="P103" s="24"/>
      <c r="Q103" s="24"/>
    </row>
    <row r="104" spans="2:17" ht="12.75">
      <c r="B104" s="23"/>
      <c r="C104" s="24"/>
      <c r="E104" s="23"/>
      <c r="G104" s="201"/>
      <c r="H104" s="201"/>
      <c r="J104" s="24"/>
      <c r="L104" s="24"/>
      <c r="M104" s="23"/>
      <c r="N104" s="24"/>
      <c r="O104" s="24"/>
      <c r="P104" s="24"/>
      <c r="Q104" s="24"/>
    </row>
    <row r="105" spans="2:17" ht="12.75">
      <c r="B105" s="23"/>
      <c r="C105" s="24"/>
      <c r="E105" s="23"/>
      <c r="G105" s="201"/>
      <c r="H105" s="201"/>
      <c r="J105" s="24"/>
      <c r="L105" s="24"/>
      <c r="M105" s="23"/>
      <c r="N105" s="24"/>
      <c r="O105" s="24"/>
      <c r="P105" s="24"/>
      <c r="Q105" s="24"/>
    </row>
    <row r="106" spans="2:17" ht="12.75">
      <c r="B106" s="23"/>
      <c r="C106" s="24"/>
      <c r="E106" s="23"/>
      <c r="G106" s="201"/>
      <c r="H106" s="201"/>
      <c r="J106" s="24"/>
      <c r="L106" s="24"/>
      <c r="M106" s="23"/>
      <c r="N106" s="24"/>
      <c r="O106" s="24"/>
      <c r="P106" s="24"/>
      <c r="Q106" s="24"/>
    </row>
    <row r="107" spans="2:17" ht="12.75">
      <c r="B107" s="23"/>
      <c r="C107" s="24"/>
      <c r="E107" s="23"/>
      <c r="G107" s="201"/>
      <c r="H107" s="201"/>
      <c r="J107" s="24"/>
      <c r="L107" s="24"/>
      <c r="M107" s="23"/>
      <c r="N107" s="24"/>
      <c r="O107" s="24"/>
      <c r="P107" s="24"/>
      <c r="Q107" s="24"/>
    </row>
    <row r="108" spans="2:17" ht="12.75">
      <c r="B108" s="23"/>
      <c r="C108" s="24"/>
      <c r="E108" s="23"/>
      <c r="G108" s="201"/>
      <c r="H108" s="201"/>
      <c r="J108" s="24"/>
      <c r="L108" s="24"/>
      <c r="M108" s="23"/>
      <c r="N108" s="24"/>
      <c r="O108" s="24"/>
      <c r="P108" s="24"/>
      <c r="Q108" s="24"/>
    </row>
    <row r="109" spans="2:17" ht="12.75">
      <c r="B109" s="23"/>
      <c r="C109" s="24"/>
      <c r="E109" s="23"/>
      <c r="G109" s="201"/>
      <c r="H109" s="201"/>
      <c r="J109" s="24"/>
      <c r="L109" s="24"/>
      <c r="M109" s="23"/>
      <c r="N109" s="24"/>
      <c r="O109" s="24"/>
      <c r="P109" s="24"/>
      <c r="Q109" s="24"/>
    </row>
    <row r="110" spans="2:17" ht="12.75">
      <c r="B110" s="23"/>
      <c r="C110" s="24"/>
      <c r="E110" s="23"/>
      <c r="G110" s="201"/>
      <c r="H110" s="201"/>
      <c r="J110" s="24"/>
      <c r="L110" s="24"/>
      <c r="M110" s="23"/>
      <c r="N110" s="24"/>
      <c r="O110" s="24"/>
      <c r="P110" s="24"/>
      <c r="Q110" s="24"/>
    </row>
    <row r="111" spans="2:17" ht="12.75">
      <c r="B111" s="23"/>
      <c r="C111" s="24"/>
      <c r="E111" s="23"/>
      <c r="G111" s="201"/>
      <c r="H111" s="201"/>
      <c r="J111" s="24"/>
      <c r="L111" s="24"/>
      <c r="M111" s="23"/>
      <c r="N111" s="24"/>
      <c r="O111" s="24"/>
      <c r="P111" s="24"/>
      <c r="Q111" s="24"/>
    </row>
    <row r="112" spans="2:17" ht="12.75">
      <c r="B112" s="23"/>
      <c r="C112" s="24"/>
      <c r="E112" s="23"/>
      <c r="G112" s="201"/>
      <c r="H112" s="201"/>
      <c r="J112" s="24"/>
      <c r="L112" s="24"/>
      <c r="M112" s="23"/>
      <c r="N112" s="24"/>
      <c r="O112" s="24"/>
      <c r="P112" s="24"/>
      <c r="Q112" s="24"/>
    </row>
    <row r="113" spans="2:17" ht="12.75">
      <c r="B113" s="23"/>
      <c r="C113" s="24"/>
      <c r="E113" s="23"/>
      <c r="G113" s="201"/>
      <c r="H113" s="201"/>
      <c r="J113" s="24"/>
      <c r="L113" s="24"/>
      <c r="M113" s="23"/>
      <c r="N113" s="24"/>
      <c r="O113" s="24"/>
      <c r="P113" s="24"/>
      <c r="Q113" s="24"/>
    </row>
    <row r="114" spans="2:17" ht="12.75">
      <c r="B114" s="23"/>
      <c r="C114" s="24"/>
      <c r="E114" s="23"/>
      <c r="G114" s="201"/>
      <c r="H114" s="201"/>
      <c r="J114" s="24"/>
      <c r="L114" s="24"/>
      <c r="M114" s="23"/>
      <c r="N114" s="24"/>
      <c r="O114" s="24"/>
      <c r="P114" s="24"/>
      <c r="Q114" s="24"/>
    </row>
    <row r="115" spans="2:17" ht="12.75">
      <c r="B115" s="23"/>
      <c r="C115" s="24"/>
      <c r="E115" s="23"/>
      <c r="G115" s="201"/>
      <c r="H115" s="201"/>
      <c r="J115" s="24"/>
      <c r="L115" s="24"/>
      <c r="M115" s="23"/>
      <c r="N115" s="24"/>
      <c r="O115" s="24"/>
      <c r="P115" s="24"/>
      <c r="Q115" s="24"/>
    </row>
    <row r="116" spans="2:17" ht="12.75">
      <c r="B116" s="23"/>
      <c r="C116" s="24"/>
      <c r="E116" s="23"/>
      <c r="G116" s="201"/>
      <c r="H116" s="201"/>
      <c r="J116" s="24"/>
      <c r="L116" s="24"/>
      <c r="M116" s="23"/>
      <c r="N116" s="24"/>
      <c r="O116" s="24"/>
      <c r="P116" s="24"/>
      <c r="Q116" s="24"/>
    </row>
    <row r="117" spans="2:17" ht="12.75">
      <c r="B117" s="23"/>
      <c r="C117" s="24"/>
      <c r="E117" s="23"/>
      <c r="G117" s="201"/>
      <c r="H117" s="201"/>
      <c r="J117" s="24"/>
      <c r="L117" s="24"/>
      <c r="M117" s="23"/>
      <c r="N117" s="24"/>
      <c r="O117" s="24"/>
      <c r="P117" s="24"/>
      <c r="Q117" s="24"/>
    </row>
    <row r="118" spans="2:17" ht="12.75">
      <c r="B118" s="23"/>
      <c r="C118" s="24"/>
      <c r="E118" s="23"/>
      <c r="G118" s="201"/>
      <c r="H118" s="201"/>
      <c r="J118" s="24"/>
      <c r="L118" s="24"/>
      <c r="M118" s="23"/>
      <c r="N118" s="24"/>
      <c r="O118" s="24"/>
      <c r="P118" s="24"/>
      <c r="Q118" s="24"/>
    </row>
    <row r="119" spans="2:17" ht="12.75">
      <c r="B119" s="23"/>
      <c r="C119" s="24"/>
      <c r="E119" s="23"/>
      <c r="G119" s="201"/>
      <c r="H119" s="201"/>
      <c r="J119" s="24"/>
      <c r="L119" s="24"/>
      <c r="M119" s="23"/>
      <c r="N119" s="24"/>
      <c r="O119" s="24"/>
      <c r="P119" s="24"/>
      <c r="Q119" s="24"/>
    </row>
    <row r="120" spans="2:17" ht="12.75">
      <c r="B120" s="23"/>
      <c r="C120" s="24"/>
      <c r="E120" s="23"/>
      <c r="G120" s="201"/>
      <c r="H120" s="201"/>
      <c r="J120" s="24"/>
      <c r="L120" s="24"/>
      <c r="M120" s="23"/>
      <c r="N120" s="24"/>
      <c r="O120" s="24"/>
      <c r="P120" s="24"/>
      <c r="Q120" s="24"/>
    </row>
    <row r="121" spans="2:17" ht="12.75">
      <c r="B121" s="23"/>
      <c r="C121" s="24"/>
      <c r="E121" s="23"/>
      <c r="G121" s="201"/>
      <c r="H121" s="201"/>
      <c r="J121" s="24"/>
      <c r="L121" s="24"/>
      <c r="M121" s="23"/>
      <c r="N121" s="24"/>
      <c r="O121" s="24"/>
      <c r="P121" s="24"/>
      <c r="Q121" s="24"/>
    </row>
    <row r="122" spans="2:17" ht="12.75">
      <c r="B122" s="23"/>
      <c r="C122" s="24"/>
      <c r="E122" s="23"/>
      <c r="G122" s="201"/>
      <c r="H122" s="201"/>
      <c r="J122" s="24"/>
      <c r="L122" s="24"/>
      <c r="M122" s="23"/>
      <c r="N122" s="24"/>
      <c r="O122" s="24"/>
      <c r="P122" s="24"/>
      <c r="Q122" s="24"/>
    </row>
    <row r="123" spans="2:17" ht="12.75">
      <c r="B123" s="23"/>
      <c r="C123" s="24"/>
      <c r="E123" s="23"/>
      <c r="G123" s="201"/>
      <c r="H123" s="201"/>
      <c r="J123" s="24"/>
      <c r="L123" s="24"/>
      <c r="M123" s="23"/>
      <c r="N123" s="24"/>
      <c r="O123" s="24"/>
      <c r="P123" s="24"/>
      <c r="Q123" s="24"/>
    </row>
    <row r="124" spans="2:17" ht="12.75">
      <c r="B124" s="23"/>
      <c r="C124" s="24"/>
      <c r="E124" s="23"/>
      <c r="G124" s="201"/>
      <c r="H124" s="201"/>
      <c r="J124" s="24"/>
      <c r="L124" s="24"/>
      <c r="M124" s="23"/>
      <c r="N124" s="24"/>
      <c r="O124" s="24"/>
      <c r="P124" s="24"/>
      <c r="Q124" s="24"/>
    </row>
    <row r="125" spans="2:17" ht="12.75">
      <c r="B125" s="23"/>
      <c r="C125" s="24"/>
      <c r="E125" s="23"/>
      <c r="G125" s="201"/>
      <c r="H125" s="201"/>
      <c r="J125" s="24"/>
      <c r="L125" s="24"/>
      <c r="M125" s="23"/>
      <c r="N125" s="24"/>
      <c r="O125" s="24"/>
      <c r="P125" s="24"/>
      <c r="Q125" s="24"/>
    </row>
    <row r="126" spans="2:17" ht="12.75">
      <c r="B126" s="23"/>
      <c r="C126" s="24"/>
      <c r="E126" s="23"/>
      <c r="G126" s="201"/>
      <c r="H126" s="201"/>
      <c r="J126" s="24"/>
      <c r="L126" s="24"/>
      <c r="M126" s="23"/>
      <c r="N126" s="24"/>
      <c r="O126" s="24"/>
      <c r="P126" s="24"/>
      <c r="Q126" s="24"/>
    </row>
    <row r="127" spans="2:17" ht="12.75">
      <c r="B127" s="23"/>
      <c r="C127" s="24"/>
      <c r="E127" s="23"/>
      <c r="G127" s="201"/>
      <c r="H127" s="201"/>
      <c r="J127" s="24"/>
      <c r="L127" s="24"/>
      <c r="M127" s="23"/>
      <c r="N127" s="24"/>
      <c r="O127" s="24"/>
      <c r="P127" s="24"/>
      <c r="Q127" s="24"/>
    </row>
    <row r="128" spans="2:17" ht="12.75">
      <c r="B128" s="23"/>
      <c r="C128" s="24"/>
      <c r="E128" s="23"/>
      <c r="G128" s="201"/>
      <c r="H128" s="201"/>
      <c r="J128" s="24"/>
      <c r="L128" s="24"/>
      <c r="M128" s="23"/>
      <c r="N128" s="24"/>
      <c r="O128" s="24"/>
      <c r="P128" s="24"/>
      <c r="Q128" s="24"/>
    </row>
    <row r="129" spans="2:17" ht="12.75">
      <c r="B129" s="23"/>
      <c r="C129" s="24"/>
      <c r="E129" s="23"/>
      <c r="G129" s="201"/>
      <c r="H129" s="201"/>
      <c r="J129" s="24"/>
      <c r="L129" s="24"/>
      <c r="M129" s="23"/>
      <c r="N129" s="24"/>
      <c r="O129" s="24"/>
      <c r="P129" s="24"/>
      <c r="Q129" s="24"/>
    </row>
    <row r="130" spans="2:17" ht="12.75">
      <c r="B130" s="23"/>
      <c r="C130" s="24"/>
      <c r="E130" s="23"/>
      <c r="G130" s="201"/>
      <c r="H130" s="201"/>
      <c r="J130" s="24"/>
      <c r="L130" s="24"/>
      <c r="M130" s="23"/>
      <c r="N130" s="24"/>
      <c r="O130" s="24"/>
      <c r="P130" s="24"/>
      <c r="Q130" s="24"/>
    </row>
    <row r="131" spans="2:17" ht="12.75">
      <c r="B131" s="23"/>
      <c r="C131" s="24"/>
      <c r="E131" s="23"/>
      <c r="G131" s="201"/>
      <c r="H131" s="201"/>
      <c r="J131" s="24"/>
      <c r="L131" s="24"/>
      <c r="M131" s="23"/>
      <c r="N131" s="24"/>
      <c r="O131" s="24"/>
      <c r="P131" s="24"/>
      <c r="Q131" s="24"/>
    </row>
    <row r="132" spans="2:17" ht="12.75">
      <c r="B132" s="23"/>
      <c r="C132" s="24"/>
      <c r="E132" s="23"/>
      <c r="G132" s="201"/>
      <c r="H132" s="201"/>
      <c r="J132" s="24"/>
      <c r="L132" s="24"/>
      <c r="M132" s="23"/>
      <c r="N132" s="24"/>
      <c r="O132" s="24"/>
      <c r="P132" s="24"/>
      <c r="Q132" s="24"/>
    </row>
    <row r="133" spans="2:17" ht="12.75">
      <c r="B133" s="23"/>
      <c r="C133" s="24"/>
      <c r="E133" s="23"/>
      <c r="G133" s="201"/>
      <c r="H133" s="201"/>
      <c r="J133" s="24"/>
      <c r="L133" s="24"/>
      <c r="M133" s="23"/>
      <c r="N133" s="24"/>
      <c r="O133" s="24"/>
      <c r="P133" s="24"/>
      <c r="Q133" s="24"/>
    </row>
    <row r="134" spans="2:17" ht="12.75">
      <c r="B134" s="23"/>
      <c r="C134" s="24"/>
      <c r="E134" s="23"/>
      <c r="G134" s="201"/>
      <c r="H134" s="201"/>
      <c r="J134" s="24"/>
      <c r="L134" s="24"/>
      <c r="M134" s="23"/>
      <c r="N134" s="24"/>
      <c r="O134" s="24"/>
      <c r="P134" s="24"/>
      <c r="Q134" s="24"/>
    </row>
    <row r="135" spans="2:17" ht="12.75">
      <c r="B135" s="23"/>
      <c r="C135" s="24"/>
      <c r="E135" s="23"/>
      <c r="G135" s="201"/>
      <c r="H135" s="201"/>
      <c r="J135" s="24"/>
      <c r="L135" s="24"/>
      <c r="M135" s="23"/>
      <c r="N135" s="24"/>
      <c r="O135" s="24"/>
      <c r="P135" s="24"/>
      <c r="Q135" s="24"/>
    </row>
    <row r="136" spans="2:17" ht="12.75">
      <c r="B136" s="23"/>
      <c r="C136" s="24"/>
      <c r="E136" s="23"/>
      <c r="G136" s="201"/>
      <c r="H136" s="201"/>
      <c r="J136" s="24"/>
      <c r="L136" s="24"/>
      <c r="M136" s="23"/>
      <c r="N136" s="24"/>
      <c r="O136" s="24"/>
      <c r="P136" s="24"/>
      <c r="Q136" s="24"/>
    </row>
    <row r="137" spans="2:17" ht="12.75">
      <c r="B137" s="23"/>
      <c r="C137" s="24"/>
      <c r="E137" s="23"/>
      <c r="G137" s="201"/>
      <c r="H137" s="201"/>
      <c r="J137" s="24"/>
      <c r="L137" s="24"/>
      <c r="M137" s="23"/>
      <c r="N137" s="24"/>
      <c r="O137" s="24"/>
      <c r="P137" s="24"/>
      <c r="Q137" s="24"/>
    </row>
    <row r="138" spans="2:17" ht="12.75">
      <c r="B138" s="23"/>
      <c r="C138" s="24"/>
      <c r="E138" s="23"/>
      <c r="G138" s="201"/>
      <c r="H138" s="201"/>
      <c r="J138" s="24"/>
      <c r="L138" s="24"/>
      <c r="M138" s="23"/>
      <c r="N138" s="24"/>
      <c r="O138" s="24"/>
      <c r="P138" s="24"/>
      <c r="Q138" s="24"/>
    </row>
    <row r="139" spans="2:17" ht="12.75">
      <c r="B139" s="23"/>
      <c r="C139" s="24"/>
      <c r="E139" s="23"/>
      <c r="G139" s="201"/>
      <c r="H139" s="201"/>
      <c r="J139" s="24"/>
      <c r="L139" s="24"/>
      <c r="M139" s="23"/>
      <c r="N139" s="24"/>
      <c r="O139" s="24"/>
      <c r="P139" s="24"/>
      <c r="Q139" s="24"/>
    </row>
    <row r="140" spans="2:17" ht="12.75">
      <c r="B140" s="23"/>
      <c r="C140" s="24"/>
      <c r="E140" s="23"/>
      <c r="G140" s="201"/>
      <c r="H140" s="201"/>
      <c r="J140" s="24"/>
      <c r="L140" s="24"/>
      <c r="M140" s="23"/>
      <c r="N140" s="24"/>
      <c r="O140" s="24"/>
      <c r="P140" s="24"/>
      <c r="Q140" s="24"/>
    </row>
    <row r="141" spans="2:17" ht="12.75">
      <c r="B141" s="23"/>
      <c r="C141" s="24"/>
      <c r="E141" s="23"/>
      <c r="G141" s="201"/>
      <c r="H141" s="201"/>
      <c r="J141" s="24"/>
      <c r="L141" s="24"/>
      <c r="M141" s="23"/>
      <c r="N141" s="24"/>
      <c r="O141" s="24"/>
      <c r="P141" s="24"/>
      <c r="Q141" s="24"/>
    </row>
    <row r="142" spans="2:17" ht="12.75">
      <c r="B142" s="23"/>
      <c r="C142" s="24"/>
      <c r="E142" s="23"/>
      <c r="G142" s="201"/>
      <c r="H142" s="201"/>
      <c r="J142" s="24"/>
      <c r="L142" s="24"/>
      <c r="M142" s="23"/>
      <c r="N142" s="24"/>
      <c r="O142" s="24"/>
      <c r="P142" s="24"/>
      <c r="Q142" s="24"/>
    </row>
    <row r="143" spans="2:17" ht="12.75">
      <c r="B143" s="23"/>
      <c r="C143" s="24"/>
      <c r="E143" s="23"/>
      <c r="G143" s="201"/>
      <c r="H143" s="201"/>
      <c r="J143" s="24"/>
      <c r="L143" s="24"/>
      <c r="M143" s="23"/>
      <c r="N143" s="24"/>
      <c r="O143" s="24"/>
      <c r="P143" s="24"/>
      <c r="Q143" s="24"/>
    </row>
    <row r="144" spans="2:17" ht="12.75">
      <c r="B144" s="23"/>
      <c r="C144" s="24"/>
      <c r="E144" s="23"/>
      <c r="G144" s="201"/>
      <c r="H144" s="201"/>
      <c r="J144" s="24"/>
      <c r="L144" s="24"/>
      <c r="M144" s="23"/>
      <c r="N144" s="24"/>
      <c r="O144" s="24"/>
      <c r="P144" s="24"/>
      <c r="Q144" s="24"/>
    </row>
    <row r="145" spans="2:17" ht="12.75">
      <c r="B145" s="23"/>
      <c r="C145" s="24"/>
      <c r="E145" s="23"/>
      <c r="G145" s="201"/>
      <c r="H145" s="201"/>
      <c r="J145" s="24"/>
      <c r="L145" s="24"/>
      <c r="M145" s="23"/>
      <c r="N145" s="24"/>
      <c r="O145" s="24"/>
      <c r="P145" s="24"/>
      <c r="Q145" s="24"/>
    </row>
    <row r="146" spans="2:17" ht="12.75">
      <c r="B146" s="23"/>
      <c r="C146" s="24"/>
      <c r="E146" s="23"/>
      <c r="G146" s="201"/>
      <c r="H146" s="201"/>
      <c r="J146" s="24"/>
      <c r="L146" s="24"/>
      <c r="M146" s="23"/>
      <c r="N146" s="24"/>
      <c r="O146" s="24"/>
      <c r="P146" s="24"/>
      <c r="Q146" s="24"/>
    </row>
    <row r="147" spans="2:17" ht="12.75">
      <c r="B147" s="23"/>
      <c r="C147" s="24"/>
      <c r="E147" s="23"/>
      <c r="G147" s="201"/>
      <c r="H147" s="201"/>
      <c r="J147" s="24"/>
      <c r="L147" s="24"/>
      <c r="M147" s="23"/>
      <c r="N147" s="24"/>
      <c r="O147" s="24"/>
      <c r="P147" s="24"/>
      <c r="Q147" s="24"/>
    </row>
    <row r="148" spans="2:17" ht="12.75">
      <c r="B148" s="23"/>
      <c r="C148" s="24"/>
      <c r="E148" s="23"/>
      <c r="G148" s="201"/>
      <c r="H148" s="201"/>
      <c r="J148" s="24"/>
      <c r="L148" s="24"/>
      <c r="M148" s="23"/>
      <c r="N148" s="24"/>
      <c r="O148" s="24"/>
      <c r="P148" s="24"/>
      <c r="Q148" s="24"/>
    </row>
    <row r="149" spans="2:17" ht="12.75">
      <c r="B149" s="23"/>
      <c r="C149" s="24"/>
      <c r="E149" s="23"/>
      <c r="G149" s="201"/>
      <c r="H149" s="201"/>
      <c r="J149" s="24"/>
      <c r="L149" s="24"/>
      <c r="M149" s="23"/>
      <c r="N149" s="24"/>
      <c r="O149" s="24"/>
      <c r="P149" s="24"/>
      <c r="Q149" s="24"/>
    </row>
    <row r="150" spans="2:17" ht="12.75">
      <c r="B150" s="23"/>
      <c r="C150" s="24"/>
      <c r="E150" s="23"/>
      <c r="G150" s="201"/>
      <c r="H150" s="201"/>
      <c r="J150" s="24"/>
      <c r="L150" s="24"/>
      <c r="M150" s="23"/>
      <c r="N150" s="24"/>
      <c r="O150" s="24"/>
      <c r="P150" s="24"/>
      <c r="Q150" s="24"/>
    </row>
    <row r="151" spans="2:17" ht="12.75">
      <c r="B151" s="23"/>
      <c r="C151" s="24"/>
      <c r="E151" s="23"/>
      <c r="G151" s="201"/>
      <c r="H151" s="201"/>
      <c r="J151" s="24"/>
      <c r="L151" s="24"/>
      <c r="M151" s="23"/>
      <c r="N151" s="24"/>
      <c r="O151" s="24"/>
      <c r="P151" s="24"/>
      <c r="Q151" s="24"/>
    </row>
    <row r="152" spans="2:17" ht="12.75">
      <c r="B152" s="23"/>
      <c r="C152" s="24"/>
      <c r="E152" s="23"/>
      <c r="G152" s="201"/>
      <c r="H152" s="201"/>
      <c r="J152" s="24"/>
      <c r="L152" s="24"/>
      <c r="M152" s="23"/>
      <c r="N152" s="24"/>
      <c r="O152" s="24"/>
      <c r="P152" s="24"/>
      <c r="Q152" s="24"/>
    </row>
    <row r="153" spans="2:17" ht="12.75">
      <c r="B153" s="23"/>
      <c r="C153" s="24"/>
      <c r="E153" s="23"/>
      <c r="G153" s="201"/>
      <c r="H153" s="201"/>
      <c r="J153" s="24"/>
      <c r="L153" s="24"/>
      <c r="M153" s="23"/>
      <c r="N153" s="24"/>
      <c r="O153" s="24"/>
      <c r="P153" s="24"/>
      <c r="Q153" s="24"/>
    </row>
    <row r="154" spans="2:17" ht="12.75">
      <c r="B154" s="23"/>
      <c r="C154" s="24"/>
      <c r="E154" s="23"/>
      <c r="G154" s="201"/>
      <c r="H154" s="201"/>
      <c r="J154" s="24"/>
      <c r="L154" s="24"/>
      <c r="M154" s="23"/>
      <c r="N154" s="24"/>
      <c r="O154" s="24"/>
      <c r="P154" s="24"/>
      <c r="Q154" s="24"/>
    </row>
    <row r="155" spans="2:17" ht="12.75">
      <c r="B155" s="23"/>
      <c r="C155" s="24"/>
      <c r="E155" s="23"/>
      <c r="G155" s="201"/>
      <c r="H155" s="201"/>
      <c r="J155" s="24"/>
      <c r="L155" s="24"/>
      <c r="M155" s="23"/>
      <c r="N155" s="24"/>
      <c r="O155" s="24"/>
      <c r="P155" s="24"/>
      <c r="Q155" s="24"/>
    </row>
    <row r="156" spans="2:17" ht="12.75">
      <c r="B156" s="23"/>
      <c r="C156" s="24"/>
      <c r="E156" s="23"/>
      <c r="G156" s="201"/>
      <c r="H156" s="201"/>
      <c r="J156" s="24"/>
      <c r="L156" s="24"/>
      <c r="M156" s="23"/>
      <c r="N156" s="24"/>
      <c r="O156" s="24"/>
      <c r="P156" s="24"/>
      <c r="Q156" s="24"/>
    </row>
    <row r="157" spans="2:17" ht="12.75">
      <c r="B157" s="23"/>
      <c r="C157" s="24"/>
      <c r="E157" s="23"/>
      <c r="G157" s="201"/>
      <c r="H157" s="201"/>
      <c r="J157" s="24"/>
      <c r="L157" s="24"/>
      <c r="M157" s="23"/>
      <c r="N157" s="24"/>
      <c r="O157" s="24"/>
      <c r="P157" s="24"/>
      <c r="Q157" s="24"/>
    </row>
    <row r="158" spans="2:17" ht="12.75">
      <c r="B158" s="23"/>
      <c r="C158" s="24"/>
      <c r="E158" s="23"/>
      <c r="G158" s="201"/>
      <c r="H158" s="201"/>
      <c r="J158" s="24"/>
      <c r="L158" s="24"/>
      <c r="M158" s="23"/>
      <c r="N158" s="24"/>
      <c r="O158" s="24"/>
      <c r="P158" s="24"/>
      <c r="Q158" s="24"/>
    </row>
    <row r="159" spans="2:17" ht="12.75">
      <c r="B159" s="23"/>
      <c r="C159" s="24"/>
      <c r="E159" s="23"/>
      <c r="G159" s="201"/>
      <c r="H159" s="201"/>
      <c r="J159" s="24"/>
      <c r="L159" s="24"/>
      <c r="M159" s="23"/>
      <c r="N159" s="24"/>
      <c r="O159" s="24"/>
      <c r="P159" s="24"/>
      <c r="Q159" s="24"/>
    </row>
    <row r="160" spans="2:17" ht="12.75">
      <c r="B160" s="23"/>
      <c r="C160" s="24"/>
      <c r="E160" s="23"/>
      <c r="G160" s="201"/>
      <c r="H160" s="201"/>
      <c r="J160" s="24"/>
      <c r="L160" s="24"/>
      <c r="M160" s="23"/>
      <c r="N160" s="24"/>
      <c r="O160" s="24"/>
      <c r="P160" s="24"/>
      <c r="Q160" s="24"/>
    </row>
    <row r="161" spans="2:17" ht="12.75">
      <c r="B161" s="23"/>
      <c r="C161" s="24"/>
      <c r="E161" s="23"/>
      <c r="G161" s="201"/>
      <c r="H161" s="201"/>
      <c r="J161" s="24"/>
      <c r="L161" s="24"/>
      <c r="M161" s="23"/>
      <c r="N161" s="24"/>
      <c r="O161" s="24"/>
      <c r="P161" s="24"/>
      <c r="Q161" s="24"/>
    </row>
    <row r="162" spans="2:17" ht="12.75">
      <c r="B162" s="23"/>
      <c r="C162" s="24"/>
      <c r="E162" s="23"/>
      <c r="G162" s="201"/>
      <c r="H162" s="201"/>
      <c r="J162" s="24"/>
      <c r="L162" s="24"/>
      <c r="M162" s="23"/>
      <c r="N162" s="24"/>
      <c r="O162" s="24"/>
      <c r="P162" s="24"/>
      <c r="Q162" s="24"/>
    </row>
    <row r="163" spans="2:17" ht="12.75">
      <c r="B163" s="23"/>
      <c r="C163" s="24"/>
      <c r="E163" s="23"/>
      <c r="G163" s="201"/>
      <c r="H163" s="201"/>
      <c r="J163" s="24"/>
      <c r="L163" s="24"/>
      <c r="M163" s="23"/>
      <c r="N163" s="24"/>
      <c r="O163" s="24"/>
      <c r="P163" s="24"/>
      <c r="Q163" s="24"/>
    </row>
    <row r="164" spans="2:17" ht="12.75">
      <c r="B164" s="23"/>
      <c r="C164" s="24"/>
      <c r="E164" s="23"/>
      <c r="G164" s="201"/>
      <c r="H164" s="201"/>
      <c r="J164" s="24"/>
      <c r="L164" s="24"/>
      <c r="M164" s="23"/>
      <c r="N164" s="24"/>
      <c r="O164" s="24"/>
      <c r="P164" s="24"/>
      <c r="Q164" s="24"/>
    </row>
    <row r="165" spans="2:17" ht="12.75">
      <c r="B165" s="23"/>
      <c r="C165" s="24"/>
      <c r="E165" s="23"/>
      <c r="G165" s="201"/>
      <c r="H165" s="201"/>
      <c r="J165" s="24"/>
      <c r="L165" s="24"/>
      <c r="M165" s="23"/>
      <c r="N165" s="24"/>
      <c r="O165" s="24"/>
      <c r="P165" s="24"/>
      <c r="Q165" s="24"/>
    </row>
    <row r="166" spans="2:17" ht="12.75">
      <c r="B166" s="23"/>
      <c r="C166" s="24"/>
      <c r="E166" s="23"/>
      <c r="G166" s="201"/>
      <c r="H166" s="201"/>
      <c r="J166" s="24"/>
      <c r="L166" s="24"/>
      <c r="M166" s="23"/>
      <c r="N166" s="24"/>
      <c r="O166" s="24"/>
      <c r="P166" s="24"/>
      <c r="Q166" s="24"/>
    </row>
    <row r="167" spans="2:17" ht="12.75">
      <c r="B167" s="23"/>
      <c r="C167" s="24"/>
      <c r="E167" s="23"/>
      <c r="G167" s="201"/>
      <c r="H167" s="201"/>
      <c r="J167" s="24"/>
      <c r="L167" s="24"/>
      <c r="M167" s="23"/>
      <c r="N167" s="24"/>
      <c r="O167" s="24"/>
      <c r="P167" s="24"/>
      <c r="Q167" s="24"/>
    </row>
    <row r="168" spans="2:17" ht="12.75">
      <c r="B168" s="23"/>
      <c r="C168" s="24"/>
      <c r="E168" s="23"/>
      <c r="G168" s="201"/>
      <c r="H168" s="201"/>
      <c r="J168" s="24"/>
      <c r="L168" s="24"/>
      <c r="M168" s="23"/>
      <c r="N168" s="24"/>
      <c r="O168" s="24"/>
      <c r="P168" s="24"/>
      <c r="Q168" s="24"/>
    </row>
    <row r="169" spans="2:17" ht="12.75">
      <c r="B169" s="23"/>
      <c r="C169" s="24"/>
      <c r="E169" s="23"/>
      <c r="G169" s="201"/>
      <c r="H169" s="201"/>
      <c r="J169" s="24"/>
      <c r="L169" s="24"/>
      <c r="M169" s="23"/>
      <c r="N169" s="24"/>
      <c r="O169" s="24"/>
      <c r="P169" s="24"/>
      <c r="Q169" s="24"/>
    </row>
    <row r="170" spans="2:17" ht="12.75">
      <c r="B170" s="23"/>
      <c r="C170" s="24"/>
      <c r="E170" s="23"/>
      <c r="G170" s="201"/>
      <c r="H170" s="201"/>
      <c r="J170" s="24"/>
      <c r="L170" s="24"/>
      <c r="M170" s="23"/>
      <c r="N170" s="24"/>
      <c r="O170" s="24"/>
      <c r="P170" s="24"/>
      <c r="Q170" s="24"/>
    </row>
    <row r="171" spans="2:17" ht="12.75">
      <c r="B171" s="23"/>
      <c r="C171" s="24"/>
      <c r="E171" s="23"/>
      <c r="G171" s="201"/>
      <c r="H171" s="201"/>
      <c r="J171" s="24"/>
      <c r="L171" s="24"/>
      <c r="M171" s="23"/>
      <c r="N171" s="24"/>
      <c r="O171" s="24"/>
      <c r="P171" s="24"/>
      <c r="Q171" s="24"/>
    </row>
    <row r="172" spans="2:17" ht="12.75">
      <c r="B172" s="23"/>
      <c r="C172" s="24"/>
      <c r="E172" s="23"/>
      <c r="G172" s="201"/>
      <c r="H172" s="201"/>
      <c r="J172" s="24"/>
      <c r="L172" s="24"/>
      <c r="M172" s="23"/>
      <c r="N172" s="24"/>
      <c r="O172" s="24"/>
      <c r="P172" s="24"/>
      <c r="Q172" s="24"/>
    </row>
    <row r="173" spans="2:17" ht="12.75">
      <c r="B173" s="23"/>
      <c r="C173" s="24"/>
      <c r="E173" s="23"/>
      <c r="G173" s="201"/>
      <c r="H173" s="201"/>
      <c r="J173" s="24"/>
      <c r="L173" s="24"/>
      <c r="M173" s="23"/>
      <c r="N173" s="24"/>
      <c r="O173" s="24"/>
      <c r="P173" s="24"/>
      <c r="Q173" s="24"/>
    </row>
    <row r="174" spans="2:17" ht="12.75">
      <c r="B174" s="23"/>
      <c r="C174" s="24"/>
      <c r="E174" s="23"/>
      <c r="G174" s="201"/>
      <c r="H174" s="201"/>
      <c r="J174" s="24"/>
      <c r="L174" s="24"/>
      <c r="M174" s="23"/>
      <c r="N174" s="24"/>
      <c r="O174" s="24"/>
      <c r="P174" s="24"/>
      <c r="Q174" s="24"/>
    </row>
    <row r="175" spans="2:17" ht="12.75">
      <c r="B175" s="23"/>
      <c r="C175" s="24"/>
      <c r="E175" s="23"/>
      <c r="G175" s="201"/>
      <c r="H175" s="201"/>
      <c r="J175" s="24"/>
      <c r="L175" s="24"/>
      <c r="M175" s="23"/>
      <c r="N175" s="24"/>
      <c r="O175" s="24"/>
      <c r="P175" s="24"/>
      <c r="Q175" s="24"/>
    </row>
    <row r="176" spans="2:17" ht="12.75">
      <c r="B176" s="23"/>
      <c r="C176" s="24"/>
      <c r="E176" s="23"/>
      <c r="G176" s="201"/>
      <c r="H176" s="201"/>
      <c r="J176" s="24"/>
      <c r="L176" s="24"/>
      <c r="M176" s="23"/>
      <c r="N176" s="24"/>
      <c r="O176" s="24"/>
      <c r="P176" s="24"/>
      <c r="Q176" s="24"/>
    </row>
    <row r="177" spans="2:17" ht="12.75">
      <c r="B177" s="23"/>
      <c r="C177" s="24"/>
      <c r="E177" s="23"/>
      <c r="G177" s="201"/>
      <c r="H177" s="201"/>
      <c r="J177" s="24"/>
      <c r="L177" s="24"/>
      <c r="M177" s="23"/>
      <c r="N177" s="24"/>
      <c r="O177" s="24"/>
      <c r="P177" s="24"/>
      <c r="Q177" s="24"/>
    </row>
    <row r="178" spans="2:17" ht="12.75">
      <c r="B178" s="23"/>
      <c r="C178" s="24"/>
      <c r="E178" s="23"/>
      <c r="G178" s="201"/>
      <c r="H178" s="201"/>
      <c r="J178" s="24"/>
      <c r="L178" s="24"/>
      <c r="M178" s="23"/>
      <c r="N178" s="24"/>
      <c r="O178" s="24"/>
      <c r="P178" s="24"/>
      <c r="Q178" s="24"/>
    </row>
    <row r="179" spans="2:17" ht="12.75">
      <c r="B179" s="23"/>
      <c r="C179" s="24"/>
      <c r="E179" s="23"/>
      <c r="G179" s="201"/>
      <c r="H179" s="201"/>
      <c r="J179" s="24"/>
      <c r="L179" s="24"/>
      <c r="M179" s="23"/>
      <c r="N179" s="24"/>
      <c r="O179" s="24"/>
      <c r="P179" s="24"/>
      <c r="Q179" s="24"/>
    </row>
    <row r="180" spans="2:17" ht="12.75">
      <c r="B180" s="23"/>
      <c r="C180" s="24"/>
      <c r="E180" s="23"/>
      <c r="G180" s="201"/>
      <c r="H180" s="201"/>
      <c r="J180" s="24"/>
      <c r="L180" s="24"/>
      <c r="M180" s="23"/>
      <c r="N180" s="24"/>
      <c r="O180" s="24"/>
      <c r="P180" s="24"/>
      <c r="Q180" s="24"/>
    </row>
    <row r="181" spans="2:17" ht="12.75">
      <c r="B181" s="23"/>
      <c r="C181" s="24"/>
      <c r="E181" s="23"/>
      <c r="G181" s="201"/>
      <c r="H181" s="201"/>
      <c r="J181" s="24"/>
      <c r="L181" s="24"/>
      <c r="M181" s="23"/>
      <c r="N181" s="24"/>
      <c r="O181" s="24"/>
      <c r="P181" s="24"/>
      <c r="Q181" s="24"/>
    </row>
    <row r="182" spans="2:17" ht="12.75">
      <c r="B182" s="23"/>
      <c r="C182" s="24"/>
      <c r="E182" s="23"/>
      <c r="G182" s="201"/>
      <c r="H182" s="201"/>
      <c r="J182" s="24"/>
      <c r="L182" s="24"/>
      <c r="M182" s="23"/>
      <c r="N182" s="24"/>
      <c r="O182" s="24"/>
      <c r="P182" s="24"/>
      <c r="Q182" s="24"/>
    </row>
    <row r="183" spans="2:17" ht="12.75">
      <c r="B183" s="23"/>
      <c r="C183" s="24"/>
      <c r="E183" s="23"/>
      <c r="G183" s="201"/>
      <c r="H183" s="201"/>
      <c r="J183" s="24"/>
      <c r="L183" s="24"/>
      <c r="M183" s="23"/>
      <c r="N183" s="24"/>
      <c r="O183" s="24"/>
      <c r="P183" s="24"/>
      <c r="Q183" s="24"/>
    </row>
    <row r="184" spans="2:17" ht="12.75">
      <c r="B184" s="23"/>
      <c r="C184" s="24"/>
      <c r="E184" s="23"/>
      <c r="G184" s="201"/>
      <c r="H184" s="201"/>
      <c r="J184" s="24"/>
      <c r="L184" s="24"/>
      <c r="M184" s="23"/>
      <c r="N184" s="24"/>
      <c r="O184" s="24"/>
      <c r="P184" s="24"/>
      <c r="Q184" s="24"/>
    </row>
    <row r="185" spans="2:17" ht="12.75">
      <c r="B185" s="23"/>
      <c r="C185" s="24"/>
      <c r="E185" s="23"/>
      <c r="G185" s="201"/>
      <c r="H185" s="201"/>
      <c r="J185" s="24"/>
      <c r="L185" s="24"/>
      <c r="M185" s="23"/>
      <c r="N185" s="24"/>
      <c r="O185" s="24"/>
      <c r="P185" s="24"/>
      <c r="Q185" s="24"/>
    </row>
    <row r="186" spans="2:17" ht="12.75">
      <c r="B186" s="23"/>
      <c r="C186" s="24"/>
      <c r="E186" s="23"/>
      <c r="G186" s="201"/>
      <c r="H186" s="201"/>
      <c r="J186" s="24"/>
      <c r="L186" s="24"/>
      <c r="M186" s="23"/>
      <c r="N186" s="24"/>
      <c r="O186" s="24"/>
      <c r="P186" s="24"/>
      <c r="Q186" s="24"/>
    </row>
    <row r="187" spans="2:17" ht="12.75">
      <c r="B187" s="23"/>
      <c r="C187" s="24"/>
      <c r="E187" s="23"/>
      <c r="G187" s="201"/>
      <c r="H187" s="201"/>
      <c r="J187" s="24"/>
      <c r="L187" s="24"/>
      <c r="M187" s="23"/>
      <c r="N187" s="24"/>
      <c r="O187" s="24"/>
      <c r="P187" s="24"/>
      <c r="Q187" s="24"/>
    </row>
    <row r="188" spans="2:17" ht="12.75">
      <c r="B188" s="23"/>
      <c r="C188" s="24"/>
      <c r="E188" s="23"/>
      <c r="G188" s="201"/>
      <c r="H188" s="201"/>
      <c r="J188" s="24"/>
      <c r="L188" s="24"/>
      <c r="M188" s="23"/>
      <c r="N188" s="24"/>
      <c r="O188" s="24"/>
      <c r="P188" s="24"/>
      <c r="Q188" s="24"/>
    </row>
    <row r="189" spans="2:17" ht="12.75">
      <c r="B189" s="23"/>
      <c r="C189" s="24"/>
      <c r="E189" s="23"/>
      <c r="G189" s="201"/>
      <c r="H189" s="201"/>
      <c r="J189" s="24"/>
      <c r="L189" s="24"/>
      <c r="M189" s="23"/>
      <c r="N189" s="24"/>
      <c r="O189" s="24"/>
      <c r="P189" s="24"/>
      <c r="Q189" s="24"/>
    </row>
    <row r="190" spans="2:17" ht="12.75">
      <c r="B190" s="23"/>
      <c r="C190" s="24"/>
      <c r="E190" s="23"/>
      <c r="G190" s="201"/>
      <c r="H190" s="201"/>
      <c r="J190" s="24"/>
      <c r="L190" s="24"/>
      <c r="M190" s="23"/>
      <c r="N190" s="24"/>
      <c r="O190" s="24"/>
      <c r="P190" s="24"/>
      <c r="Q190" s="24"/>
    </row>
    <row r="191" spans="2:17" ht="12.75">
      <c r="B191" s="23"/>
      <c r="C191" s="24"/>
      <c r="E191" s="23"/>
      <c r="G191" s="201"/>
      <c r="H191" s="201"/>
      <c r="J191" s="24"/>
      <c r="L191" s="24"/>
      <c r="M191" s="23"/>
      <c r="N191" s="24"/>
      <c r="O191" s="24"/>
      <c r="P191" s="24"/>
      <c r="Q191" s="24"/>
    </row>
    <row r="192" spans="2:17" ht="12.75">
      <c r="B192" s="23"/>
      <c r="C192" s="24"/>
      <c r="E192" s="23"/>
      <c r="G192" s="201"/>
      <c r="H192" s="201"/>
      <c r="J192" s="24"/>
      <c r="L192" s="24"/>
      <c r="M192" s="23"/>
      <c r="N192" s="24"/>
      <c r="O192" s="24"/>
      <c r="P192" s="24"/>
      <c r="Q192" s="24"/>
    </row>
    <row r="193" spans="2:17" ht="12.75">
      <c r="B193" s="23"/>
      <c r="C193" s="24"/>
      <c r="E193" s="23"/>
      <c r="G193" s="201"/>
      <c r="H193" s="201"/>
      <c r="J193" s="24"/>
      <c r="L193" s="24"/>
      <c r="M193" s="23"/>
      <c r="N193" s="24"/>
      <c r="O193" s="24"/>
      <c r="P193" s="24"/>
      <c r="Q193" s="24"/>
    </row>
    <row r="194" spans="2:17" ht="12.75">
      <c r="B194" s="23"/>
      <c r="C194" s="24"/>
      <c r="E194" s="23"/>
      <c r="G194" s="201"/>
      <c r="H194" s="201"/>
      <c r="J194" s="24"/>
      <c r="L194" s="24"/>
      <c r="M194" s="23"/>
      <c r="N194" s="24"/>
      <c r="O194" s="24"/>
      <c r="P194" s="24"/>
      <c r="Q194" s="24"/>
    </row>
    <row r="195" spans="2:17" ht="12.75">
      <c r="B195" s="23"/>
      <c r="C195" s="24"/>
      <c r="E195" s="23"/>
      <c r="G195" s="201"/>
      <c r="H195" s="201"/>
      <c r="J195" s="24"/>
      <c r="L195" s="24"/>
      <c r="M195" s="23"/>
      <c r="N195" s="24"/>
      <c r="O195" s="24"/>
      <c r="P195" s="24"/>
      <c r="Q195" s="24"/>
    </row>
    <row r="196" spans="2:17" ht="12.75">
      <c r="B196" s="23"/>
      <c r="C196" s="24"/>
      <c r="E196" s="23"/>
      <c r="G196" s="201"/>
      <c r="H196" s="201"/>
      <c r="J196" s="24"/>
      <c r="L196" s="24"/>
      <c r="M196" s="23"/>
      <c r="N196" s="24"/>
      <c r="O196" s="24"/>
      <c r="P196" s="24"/>
      <c r="Q196" s="24"/>
    </row>
    <row r="197" spans="2:17" ht="12.75">
      <c r="B197" s="23"/>
      <c r="C197" s="24"/>
      <c r="E197" s="23"/>
      <c r="G197" s="201"/>
      <c r="H197" s="201"/>
      <c r="J197" s="24"/>
      <c r="L197" s="24"/>
      <c r="M197" s="23"/>
      <c r="N197" s="24"/>
      <c r="O197" s="24"/>
      <c r="P197" s="24"/>
      <c r="Q197" s="24"/>
    </row>
    <row r="198" spans="2:17" ht="12.75">
      <c r="B198" s="23"/>
      <c r="C198" s="24"/>
      <c r="E198" s="23"/>
      <c r="G198" s="201"/>
      <c r="H198" s="201"/>
      <c r="J198" s="24"/>
      <c r="L198" s="24"/>
      <c r="M198" s="23"/>
      <c r="N198" s="24"/>
      <c r="O198" s="24"/>
      <c r="P198" s="24"/>
      <c r="Q198" s="24"/>
    </row>
    <row r="199" spans="2:17" ht="12.75">
      <c r="B199" s="23"/>
      <c r="C199" s="24"/>
      <c r="E199" s="23"/>
      <c r="G199" s="201"/>
      <c r="H199" s="201"/>
      <c r="J199" s="24"/>
      <c r="L199" s="24"/>
      <c r="M199" s="23"/>
      <c r="N199" s="24"/>
      <c r="O199" s="24"/>
      <c r="P199" s="24"/>
      <c r="Q199" s="24"/>
    </row>
    <row r="200" spans="2:17" ht="12.75">
      <c r="B200" s="23"/>
      <c r="C200" s="24"/>
      <c r="E200" s="23"/>
      <c r="G200" s="201"/>
      <c r="H200" s="201"/>
      <c r="J200" s="24"/>
      <c r="L200" s="24"/>
      <c r="M200" s="23"/>
      <c r="N200" s="24"/>
      <c r="O200" s="24"/>
      <c r="P200" s="24"/>
      <c r="Q200" s="24"/>
    </row>
    <row r="201" spans="2:17" ht="12.75">
      <c r="B201" s="23"/>
      <c r="C201" s="24"/>
      <c r="E201" s="23"/>
      <c r="G201" s="201"/>
      <c r="H201" s="201"/>
      <c r="J201" s="24"/>
      <c r="L201" s="24"/>
      <c r="M201" s="23"/>
      <c r="N201" s="24"/>
      <c r="O201" s="24"/>
      <c r="P201" s="24"/>
      <c r="Q201" s="24"/>
    </row>
    <row r="202" spans="2:17" ht="12.75">
      <c r="B202" s="23"/>
      <c r="C202" s="24"/>
      <c r="E202" s="23"/>
      <c r="G202" s="201"/>
      <c r="H202" s="201"/>
      <c r="J202" s="24"/>
      <c r="L202" s="24"/>
      <c r="M202" s="23"/>
      <c r="N202" s="24"/>
      <c r="O202" s="24"/>
      <c r="P202" s="24"/>
      <c r="Q202" s="24"/>
    </row>
    <row r="203" spans="2:17" ht="12.75">
      <c r="B203" s="23"/>
      <c r="C203" s="24"/>
      <c r="E203" s="23"/>
      <c r="G203" s="201"/>
      <c r="H203" s="201"/>
      <c r="J203" s="24"/>
      <c r="L203" s="24"/>
      <c r="M203" s="23"/>
      <c r="N203" s="24"/>
      <c r="O203" s="24"/>
      <c r="P203" s="24"/>
      <c r="Q203" s="24"/>
    </row>
    <row r="204" spans="2:17" ht="12.75">
      <c r="B204" s="23"/>
      <c r="C204" s="24"/>
      <c r="E204" s="23"/>
      <c r="G204" s="201"/>
      <c r="H204" s="201"/>
      <c r="J204" s="24"/>
      <c r="L204" s="24"/>
      <c r="M204" s="23"/>
      <c r="N204" s="24"/>
      <c r="O204" s="24"/>
      <c r="P204" s="24"/>
      <c r="Q204" s="24"/>
    </row>
    <row r="205" spans="2:17" ht="12.75">
      <c r="B205" s="23"/>
      <c r="C205" s="24"/>
      <c r="E205" s="23"/>
      <c r="G205" s="201"/>
      <c r="H205" s="201"/>
      <c r="J205" s="24"/>
      <c r="L205" s="24"/>
      <c r="M205" s="23"/>
      <c r="N205" s="24"/>
      <c r="O205" s="24"/>
      <c r="P205" s="24"/>
      <c r="Q205" s="24"/>
    </row>
    <row r="206" spans="2:17" ht="12.75">
      <c r="B206" s="23"/>
      <c r="C206" s="24"/>
      <c r="E206" s="23"/>
      <c r="G206" s="201"/>
      <c r="H206" s="201"/>
      <c r="J206" s="24"/>
      <c r="L206" s="24"/>
      <c r="M206" s="23"/>
      <c r="N206" s="24"/>
      <c r="O206" s="24"/>
      <c r="P206" s="24"/>
      <c r="Q206" s="24"/>
    </row>
    <row r="207" spans="2:17" ht="12.75">
      <c r="B207" s="23"/>
      <c r="C207" s="24"/>
      <c r="E207" s="23"/>
      <c r="G207" s="201"/>
      <c r="H207" s="201"/>
      <c r="J207" s="24"/>
      <c r="L207" s="24"/>
      <c r="M207" s="23"/>
      <c r="N207" s="24"/>
      <c r="O207" s="24"/>
      <c r="P207" s="24"/>
      <c r="Q207" s="24"/>
    </row>
    <row r="208" spans="2:17" ht="12.75">
      <c r="B208" s="23"/>
      <c r="C208" s="24"/>
      <c r="E208" s="23"/>
      <c r="G208" s="201"/>
      <c r="H208" s="201"/>
      <c r="J208" s="24"/>
      <c r="L208" s="24"/>
      <c r="M208" s="23"/>
      <c r="N208" s="24"/>
      <c r="O208" s="24"/>
      <c r="P208" s="24"/>
      <c r="Q208" s="24"/>
    </row>
    <row r="209" spans="2:17" ht="12.75">
      <c r="B209" s="23"/>
      <c r="C209" s="24"/>
      <c r="E209" s="23"/>
      <c r="G209" s="201"/>
      <c r="H209" s="201"/>
      <c r="J209" s="24"/>
      <c r="L209" s="24"/>
      <c r="M209" s="23"/>
      <c r="N209" s="24"/>
      <c r="O209" s="24"/>
      <c r="P209" s="24"/>
      <c r="Q209" s="24"/>
    </row>
    <row r="210" spans="2:17" ht="12.75">
      <c r="B210" s="23"/>
      <c r="C210" s="24"/>
      <c r="E210" s="23"/>
      <c r="G210" s="201"/>
      <c r="H210" s="201"/>
      <c r="J210" s="24"/>
      <c r="L210" s="24"/>
      <c r="M210" s="23"/>
      <c r="N210" s="24"/>
      <c r="O210" s="24"/>
      <c r="P210" s="24"/>
      <c r="Q210" s="24"/>
    </row>
    <row r="211" spans="2:17" ht="12.75">
      <c r="B211" s="23"/>
      <c r="C211" s="24"/>
      <c r="E211" s="23"/>
      <c r="G211" s="201"/>
      <c r="H211" s="201"/>
      <c r="J211" s="24"/>
      <c r="L211" s="24"/>
      <c r="M211" s="23"/>
      <c r="N211" s="24"/>
      <c r="O211" s="24"/>
      <c r="P211" s="24"/>
      <c r="Q211" s="24"/>
    </row>
    <row r="212" spans="2:17" ht="12.75">
      <c r="B212" s="23"/>
      <c r="C212" s="24"/>
      <c r="E212" s="23"/>
      <c r="G212" s="201"/>
      <c r="H212" s="201"/>
      <c r="J212" s="24"/>
      <c r="L212" s="24"/>
      <c r="M212" s="23"/>
      <c r="N212" s="24"/>
      <c r="O212" s="24"/>
      <c r="P212" s="24"/>
      <c r="Q212" s="24"/>
    </row>
    <row r="213" spans="2:17" ht="12.75">
      <c r="B213" s="23"/>
      <c r="C213" s="24"/>
      <c r="E213" s="23"/>
      <c r="G213" s="201"/>
      <c r="H213" s="201"/>
      <c r="J213" s="24"/>
      <c r="L213" s="24"/>
      <c r="M213" s="23"/>
      <c r="N213" s="24"/>
      <c r="O213" s="24"/>
      <c r="P213" s="24"/>
      <c r="Q213" s="24"/>
    </row>
    <row r="214" spans="2:17" ht="12.75">
      <c r="B214" s="23"/>
      <c r="C214" s="24"/>
      <c r="E214" s="23"/>
      <c r="G214" s="201"/>
      <c r="H214" s="201"/>
      <c r="J214" s="24"/>
      <c r="L214" s="24"/>
      <c r="M214" s="23"/>
      <c r="N214" s="24"/>
      <c r="O214" s="24"/>
      <c r="P214" s="24"/>
      <c r="Q214" s="24"/>
    </row>
    <row r="215" spans="2:17" ht="12.75">
      <c r="B215" s="23"/>
      <c r="C215" s="24"/>
      <c r="E215" s="23"/>
      <c r="G215" s="201"/>
      <c r="H215" s="201"/>
      <c r="J215" s="24"/>
      <c r="L215" s="24"/>
      <c r="M215" s="23"/>
      <c r="N215" s="24"/>
      <c r="O215" s="24"/>
      <c r="P215" s="24"/>
      <c r="Q215" s="24"/>
    </row>
    <row r="216" spans="2:17" ht="12.75">
      <c r="B216" s="23"/>
      <c r="C216" s="24"/>
      <c r="E216" s="23"/>
      <c r="G216" s="201"/>
      <c r="H216" s="201"/>
      <c r="J216" s="24"/>
      <c r="L216" s="24"/>
      <c r="M216" s="23"/>
      <c r="N216" s="24"/>
      <c r="O216" s="24"/>
      <c r="P216" s="24"/>
      <c r="Q216" s="24"/>
    </row>
    <row r="217" spans="2:17" ht="12.75">
      <c r="B217" s="23"/>
      <c r="C217" s="24"/>
      <c r="E217" s="23"/>
      <c r="G217" s="201"/>
      <c r="H217" s="201"/>
      <c r="J217" s="24"/>
      <c r="L217" s="24"/>
      <c r="M217" s="23"/>
      <c r="N217" s="24"/>
      <c r="O217" s="24"/>
      <c r="P217" s="24"/>
      <c r="Q217" s="24"/>
    </row>
    <row r="218" spans="2:17" ht="12.75">
      <c r="B218" s="23"/>
      <c r="C218" s="24"/>
      <c r="E218" s="23"/>
      <c r="G218" s="201"/>
      <c r="H218" s="201"/>
      <c r="J218" s="24"/>
      <c r="L218" s="24"/>
      <c r="M218" s="23"/>
      <c r="N218" s="24"/>
      <c r="O218" s="24"/>
      <c r="P218" s="24"/>
      <c r="Q218" s="24"/>
    </row>
    <row r="219" spans="2:17" ht="12.75">
      <c r="B219" s="23"/>
      <c r="C219" s="24"/>
      <c r="E219" s="23"/>
      <c r="G219" s="201"/>
      <c r="H219" s="201"/>
      <c r="J219" s="24"/>
      <c r="L219" s="24"/>
      <c r="M219" s="23"/>
      <c r="N219" s="24"/>
      <c r="O219" s="24"/>
      <c r="P219" s="24"/>
      <c r="Q219" s="24"/>
    </row>
    <row r="220" spans="2:17" ht="12.75">
      <c r="B220" s="23"/>
      <c r="C220" s="24"/>
      <c r="E220" s="23"/>
      <c r="G220" s="201"/>
      <c r="H220" s="201"/>
      <c r="J220" s="24"/>
      <c r="L220" s="24"/>
      <c r="M220" s="23"/>
      <c r="N220" s="24"/>
      <c r="O220" s="24"/>
      <c r="P220" s="24"/>
      <c r="Q220" s="24"/>
    </row>
    <row r="221" spans="2:17" ht="12.75">
      <c r="B221" s="23"/>
      <c r="C221" s="24"/>
      <c r="E221" s="23"/>
      <c r="G221" s="201"/>
      <c r="H221" s="201"/>
      <c r="J221" s="24"/>
      <c r="L221" s="24"/>
      <c r="M221" s="23"/>
      <c r="N221" s="24"/>
      <c r="O221" s="24"/>
      <c r="P221" s="24"/>
      <c r="Q221" s="24"/>
    </row>
    <row r="222" spans="2:17" ht="12.75">
      <c r="B222" s="23"/>
      <c r="C222" s="24"/>
      <c r="E222" s="23"/>
      <c r="G222" s="201"/>
      <c r="H222" s="201"/>
      <c r="J222" s="24"/>
      <c r="L222" s="24"/>
      <c r="M222" s="23"/>
      <c r="N222" s="24"/>
      <c r="O222" s="24"/>
      <c r="P222" s="24"/>
      <c r="Q222" s="24"/>
    </row>
    <row r="223" spans="2:17" ht="12.75">
      <c r="B223" s="23"/>
      <c r="C223" s="24"/>
      <c r="E223" s="23"/>
      <c r="G223" s="201"/>
      <c r="H223" s="201"/>
      <c r="J223" s="24"/>
      <c r="L223" s="24"/>
      <c r="M223" s="23"/>
      <c r="N223" s="24"/>
      <c r="O223" s="24"/>
      <c r="P223" s="24"/>
      <c r="Q223" s="24"/>
    </row>
    <row r="224" spans="2:17" ht="12.75">
      <c r="B224" s="23"/>
      <c r="C224" s="24"/>
      <c r="E224" s="23"/>
      <c r="G224" s="201"/>
      <c r="H224" s="201"/>
      <c r="J224" s="24"/>
      <c r="L224" s="24"/>
      <c r="M224" s="23"/>
      <c r="N224" s="24"/>
      <c r="O224" s="24"/>
      <c r="P224" s="24"/>
      <c r="Q224" s="24"/>
    </row>
    <row r="225" spans="2:17" ht="12.75">
      <c r="B225" s="23"/>
      <c r="C225" s="24"/>
      <c r="E225" s="23"/>
      <c r="G225" s="201"/>
      <c r="H225" s="201"/>
      <c r="J225" s="24"/>
      <c r="L225" s="24"/>
      <c r="M225" s="23"/>
      <c r="N225" s="24"/>
      <c r="O225" s="24"/>
      <c r="P225" s="24"/>
      <c r="Q225" s="24"/>
    </row>
    <row r="226" spans="2:17" ht="12.75">
      <c r="B226" s="23"/>
      <c r="C226" s="24"/>
      <c r="E226" s="23"/>
      <c r="G226" s="201"/>
      <c r="H226" s="201"/>
      <c r="J226" s="24"/>
      <c r="L226" s="24"/>
      <c r="M226" s="23"/>
      <c r="N226" s="24"/>
      <c r="O226" s="24"/>
      <c r="P226" s="24"/>
      <c r="Q226" s="24"/>
    </row>
    <row r="227" spans="2:17" ht="12.75">
      <c r="B227" s="23"/>
      <c r="C227" s="24"/>
      <c r="E227" s="23"/>
      <c r="G227" s="201"/>
      <c r="H227" s="201"/>
      <c r="J227" s="24"/>
      <c r="L227" s="24"/>
      <c r="M227" s="23"/>
      <c r="N227" s="24"/>
      <c r="O227" s="24"/>
      <c r="P227" s="24"/>
      <c r="Q227" s="24"/>
    </row>
    <row r="228" spans="2:17" ht="12.75">
      <c r="B228" s="23"/>
      <c r="C228" s="24"/>
      <c r="E228" s="23"/>
      <c r="G228" s="201"/>
      <c r="H228" s="201"/>
      <c r="J228" s="24"/>
      <c r="L228" s="24"/>
      <c r="M228" s="23"/>
      <c r="N228" s="24"/>
      <c r="O228" s="24"/>
      <c r="P228" s="24"/>
      <c r="Q228" s="24"/>
    </row>
    <row r="229" spans="2:17" ht="12.75">
      <c r="B229" s="23"/>
      <c r="C229" s="24"/>
      <c r="E229" s="23"/>
      <c r="G229" s="201"/>
      <c r="H229" s="201"/>
      <c r="J229" s="24"/>
      <c r="L229" s="24"/>
      <c r="M229" s="23"/>
      <c r="N229" s="24"/>
      <c r="O229" s="24"/>
      <c r="P229" s="24"/>
      <c r="Q229" s="24"/>
    </row>
    <row r="230" spans="2:17" ht="12.75">
      <c r="B230" s="23"/>
      <c r="C230" s="24"/>
      <c r="E230" s="23"/>
      <c r="G230" s="201"/>
      <c r="H230" s="201"/>
      <c r="J230" s="24"/>
      <c r="L230" s="24"/>
      <c r="M230" s="23"/>
      <c r="N230" s="24"/>
      <c r="O230" s="24"/>
      <c r="P230" s="24"/>
      <c r="Q230" s="24"/>
    </row>
    <row r="231" spans="2:17" ht="12.75">
      <c r="B231" s="23"/>
      <c r="C231" s="24"/>
      <c r="E231" s="23"/>
      <c r="G231" s="201"/>
      <c r="H231" s="201"/>
      <c r="J231" s="24"/>
      <c r="L231" s="24"/>
      <c r="M231" s="23"/>
      <c r="N231" s="24"/>
      <c r="O231" s="24"/>
      <c r="P231" s="24"/>
      <c r="Q231" s="24"/>
    </row>
    <row r="232" spans="2:17" ht="12.75">
      <c r="B232" s="23"/>
      <c r="C232" s="24"/>
      <c r="E232" s="23"/>
      <c r="G232" s="201"/>
      <c r="H232" s="201"/>
      <c r="J232" s="24"/>
      <c r="L232" s="24"/>
      <c r="M232" s="23"/>
      <c r="N232" s="24"/>
      <c r="O232" s="24"/>
      <c r="P232" s="24"/>
      <c r="Q232" s="24"/>
    </row>
    <row r="233" spans="2:17" ht="12.75">
      <c r="B233" s="23"/>
      <c r="C233" s="24"/>
      <c r="E233" s="23"/>
      <c r="G233" s="201"/>
      <c r="H233" s="201"/>
      <c r="J233" s="24"/>
      <c r="L233" s="24"/>
      <c r="M233" s="23"/>
      <c r="N233" s="24"/>
      <c r="O233" s="24"/>
      <c r="P233" s="24"/>
      <c r="Q233" s="24"/>
    </row>
    <row r="234" spans="2:17" ht="12.75">
      <c r="B234" s="23"/>
      <c r="C234" s="24"/>
      <c r="E234" s="23"/>
      <c r="G234" s="201"/>
      <c r="H234" s="201"/>
      <c r="J234" s="24"/>
      <c r="L234" s="24"/>
      <c r="M234" s="23"/>
      <c r="N234" s="24"/>
      <c r="O234" s="24"/>
      <c r="P234" s="24"/>
      <c r="Q234" s="24"/>
    </row>
    <row r="235" spans="2:17" ht="12.75">
      <c r="B235" s="23"/>
      <c r="C235" s="24"/>
      <c r="E235" s="23"/>
      <c r="G235" s="201"/>
      <c r="H235" s="201"/>
      <c r="J235" s="24"/>
      <c r="L235" s="24"/>
      <c r="M235" s="23"/>
      <c r="N235" s="24"/>
      <c r="O235" s="24"/>
      <c r="P235" s="24"/>
      <c r="Q235" s="24"/>
    </row>
    <row r="236" spans="2:17" ht="12.75">
      <c r="B236" s="23"/>
      <c r="C236" s="24"/>
      <c r="E236" s="23"/>
      <c r="G236" s="201"/>
      <c r="H236" s="201"/>
      <c r="J236" s="24"/>
      <c r="L236" s="24"/>
      <c r="M236" s="23"/>
      <c r="N236" s="24"/>
      <c r="O236" s="24"/>
      <c r="P236" s="24"/>
      <c r="Q236" s="24"/>
    </row>
    <row r="237" spans="2:17" ht="12.75">
      <c r="B237" s="23"/>
      <c r="C237" s="24"/>
      <c r="E237" s="23"/>
      <c r="G237" s="201"/>
      <c r="H237" s="201"/>
      <c r="J237" s="24"/>
      <c r="L237" s="24"/>
      <c r="M237" s="23"/>
      <c r="N237" s="24"/>
      <c r="O237" s="24"/>
      <c r="P237" s="24"/>
      <c r="Q237" s="24"/>
    </row>
    <row r="238" spans="2:17" ht="12.75">
      <c r="B238" s="23"/>
      <c r="C238" s="24"/>
      <c r="E238" s="23"/>
      <c r="G238" s="201"/>
      <c r="H238" s="201"/>
      <c r="J238" s="24"/>
      <c r="L238" s="24"/>
      <c r="M238" s="23"/>
      <c r="N238" s="24"/>
      <c r="O238" s="24"/>
      <c r="P238" s="24"/>
      <c r="Q238" s="24"/>
    </row>
    <row r="239" spans="2:17" ht="12.75">
      <c r="B239" s="23"/>
      <c r="C239" s="24"/>
      <c r="E239" s="23"/>
      <c r="G239" s="201"/>
      <c r="H239" s="201"/>
      <c r="J239" s="24"/>
      <c r="L239" s="24"/>
      <c r="M239" s="23"/>
      <c r="N239" s="24"/>
      <c r="O239" s="24"/>
      <c r="P239" s="24"/>
      <c r="Q239" s="24"/>
    </row>
    <row r="240" spans="2:17" ht="12.75">
      <c r="B240" s="23"/>
      <c r="C240" s="24"/>
      <c r="E240" s="23"/>
      <c r="G240" s="201"/>
      <c r="H240" s="201"/>
      <c r="J240" s="24"/>
      <c r="L240" s="24"/>
      <c r="M240" s="23"/>
      <c r="N240" s="24"/>
      <c r="O240" s="24"/>
      <c r="P240" s="24"/>
      <c r="Q240" s="24"/>
    </row>
    <row r="241" spans="2:17" ht="12.75">
      <c r="B241" s="23"/>
      <c r="C241" s="24"/>
      <c r="E241" s="23"/>
      <c r="G241" s="201"/>
      <c r="H241" s="201"/>
      <c r="J241" s="24"/>
      <c r="L241" s="24"/>
      <c r="M241" s="23"/>
      <c r="N241" s="24"/>
      <c r="O241" s="24"/>
      <c r="P241" s="24"/>
      <c r="Q241" s="24"/>
    </row>
    <row r="242" spans="2:17" ht="12.75">
      <c r="B242" s="23"/>
      <c r="C242" s="24"/>
      <c r="E242" s="23"/>
      <c r="G242" s="201"/>
      <c r="H242" s="201"/>
      <c r="J242" s="24"/>
      <c r="L242" s="24"/>
      <c r="M242" s="23"/>
      <c r="N242" s="24"/>
      <c r="O242" s="24"/>
      <c r="P242" s="24"/>
      <c r="Q242" s="24"/>
    </row>
    <row r="243" spans="2:17" ht="12.75">
      <c r="B243" s="23"/>
      <c r="C243" s="24"/>
      <c r="E243" s="23"/>
      <c r="G243" s="201"/>
      <c r="H243" s="201"/>
      <c r="J243" s="24"/>
      <c r="L243" s="24"/>
      <c r="M243" s="23"/>
      <c r="N243" s="24"/>
      <c r="O243" s="24"/>
      <c r="P243" s="24"/>
      <c r="Q243" s="24"/>
    </row>
    <row r="244" spans="2:17" ht="12.75">
      <c r="B244" s="23"/>
      <c r="C244" s="24"/>
      <c r="E244" s="23"/>
      <c r="G244" s="201"/>
      <c r="H244" s="201"/>
      <c r="J244" s="24"/>
      <c r="L244" s="24"/>
      <c r="M244" s="23"/>
      <c r="N244" s="24"/>
      <c r="O244" s="24"/>
      <c r="P244" s="24"/>
      <c r="Q244" s="24"/>
    </row>
    <row r="245" spans="2:17" ht="12.75">
      <c r="B245" s="23"/>
      <c r="C245" s="24"/>
      <c r="E245" s="23"/>
      <c r="G245" s="201"/>
      <c r="H245" s="201"/>
      <c r="J245" s="24"/>
      <c r="L245" s="24"/>
      <c r="M245" s="23"/>
      <c r="N245" s="24"/>
      <c r="O245" s="24"/>
      <c r="P245" s="24"/>
      <c r="Q245" s="24"/>
    </row>
    <row r="246" spans="2:17" ht="12.75">
      <c r="B246" s="23"/>
      <c r="C246" s="24"/>
      <c r="E246" s="23"/>
      <c r="G246" s="201"/>
      <c r="H246" s="201"/>
      <c r="J246" s="24"/>
      <c r="L246" s="24"/>
      <c r="M246" s="23"/>
      <c r="N246" s="24"/>
      <c r="O246" s="24"/>
      <c r="P246" s="24"/>
      <c r="Q246" s="24"/>
    </row>
    <row r="247" spans="2:17" ht="12.75">
      <c r="B247" s="23"/>
      <c r="C247" s="24"/>
      <c r="E247" s="23"/>
      <c r="G247" s="201"/>
      <c r="H247" s="201"/>
      <c r="J247" s="24"/>
      <c r="L247" s="24"/>
      <c r="M247" s="23"/>
      <c r="N247" s="24"/>
      <c r="O247" s="24"/>
      <c r="P247" s="24"/>
      <c r="Q247" s="24"/>
    </row>
    <row r="248" spans="2:17" ht="12.75">
      <c r="B248" s="23"/>
      <c r="C248" s="24"/>
      <c r="E248" s="23"/>
      <c r="G248" s="201"/>
      <c r="H248" s="201"/>
      <c r="J248" s="24"/>
      <c r="L248" s="24"/>
      <c r="M248" s="23"/>
      <c r="N248" s="24"/>
      <c r="O248" s="24"/>
      <c r="P248" s="24"/>
      <c r="Q248" s="24"/>
    </row>
    <row r="249" spans="2:17" ht="12.75">
      <c r="B249" s="23"/>
      <c r="C249" s="24"/>
      <c r="E249" s="23"/>
      <c r="G249" s="201"/>
      <c r="H249" s="201"/>
      <c r="J249" s="24"/>
      <c r="L249" s="24"/>
      <c r="M249" s="23"/>
      <c r="N249" s="24"/>
      <c r="O249" s="24"/>
      <c r="P249" s="24"/>
      <c r="Q249" s="24"/>
    </row>
    <row r="250" spans="2:17" ht="12.75">
      <c r="B250" s="23"/>
      <c r="C250" s="24"/>
      <c r="E250" s="23"/>
      <c r="G250" s="201"/>
      <c r="H250" s="201"/>
      <c r="J250" s="24"/>
      <c r="L250" s="24"/>
      <c r="M250" s="23"/>
      <c r="N250" s="24"/>
      <c r="O250" s="24"/>
      <c r="P250" s="24"/>
      <c r="Q250" s="24"/>
    </row>
    <row r="251" spans="2:17" ht="12.75">
      <c r="B251" s="23"/>
      <c r="C251" s="24"/>
      <c r="E251" s="23"/>
      <c r="G251" s="201"/>
      <c r="H251" s="201"/>
      <c r="J251" s="24"/>
      <c r="L251" s="24"/>
      <c r="M251" s="23"/>
      <c r="N251" s="24"/>
      <c r="O251" s="24"/>
      <c r="P251" s="24"/>
      <c r="Q251" s="24"/>
    </row>
    <row r="252" spans="2:17" ht="12.75">
      <c r="B252" s="23"/>
      <c r="C252" s="24"/>
      <c r="E252" s="23"/>
      <c r="G252" s="201"/>
      <c r="H252" s="201"/>
      <c r="J252" s="24"/>
      <c r="L252" s="24"/>
      <c r="M252" s="23"/>
      <c r="N252" s="24"/>
      <c r="O252" s="24"/>
      <c r="P252" s="24"/>
      <c r="Q252" s="24"/>
    </row>
    <row r="253" spans="2:17" ht="12.75">
      <c r="B253" s="23"/>
      <c r="C253" s="24"/>
      <c r="E253" s="23"/>
      <c r="G253" s="201"/>
      <c r="H253" s="201"/>
      <c r="J253" s="24"/>
      <c r="L253" s="24"/>
      <c r="M253" s="23"/>
      <c r="N253" s="24"/>
      <c r="O253" s="24"/>
      <c r="P253" s="24"/>
      <c r="Q253" s="24"/>
    </row>
    <row r="254" spans="2:17" ht="12.75">
      <c r="B254" s="23"/>
      <c r="C254" s="24"/>
      <c r="E254" s="23"/>
      <c r="G254" s="201"/>
      <c r="H254" s="201"/>
      <c r="J254" s="24"/>
      <c r="L254" s="24"/>
      <c r="M254" s="23"/>
      <c r="N254" s="24"/>
      <c r="O254" s="24"/>
      <c r="P254" s="24"/>
      <c r="Q254" s="24"/>
    </row>
    <row r="255" spans="2:17" ht="12.75">
      <c r="B255" s="23"/>
      <c r="C255" s="24"/>
      <c r="E255" s="23"/>
      <c r="G255" s="201"/>
      <c r="H255" s="201"/>
      <c r="J255" s="24"/>
      <c r="L255" s="24"/>
      <c r="M255" s="23"/>
      <c r="N255" s="24"/>
      <c r="O255" s="24"/>
      <c r="P255" s="24"/>
      <c r="Q255" s="24"/>
    </row>
    <row r="256" spans="2:17" ht="12.75">
      <c r="B256" s="23"/>
      <c r="C256" s="24"/>
      <c r="E256" s="23"/>
      <c r="G256" s="201"/>
      <c r="H256" s="201"/>
      <c r="J256" s="24"/>
      <c r="L256" s="24"/>
      <c r="M256" s="23"/>
      <c r="N256" s="24"/>
      <c r="O256" s="24"/>
      <c r="P256" s="24"/>
      <c r="Q256" s="24"/>
    </row>
    <row r="257" spans="2:17" ht="12.75">
      <c r="B257" s="23"/>
      <c r="C257" s="24"/>
      <c r="E257" s="23"/>
      <c r="G257" s="201"/>
      <c r="H257" s="201"/>
      <c r="J257" s="24"/>
      <c r="L257" s="24"/>
      <c r="M257" s="23"/>
      <c r="N257" s="24"/>
      <c r="O257" s="24"/>
      <c r="P257" s="24"/>
      <c r="Q257" s="24"/>
    </row>
    <row r="258" spans="2:17" ht="12.75">
      <c r="B258" s="23"/>
      <c r="C258" s="24"/>
      <c r="E258" s="23"/>
      <c r="G258" s="201"/>
      <c r="H258" s="201"/>
      <c r="J258" s="24"/>
      <c r="L258" s="24"/>
      <c r="M258" s="23"/>
      <c r="N258" s="24"/>
      <c r="O258" s="24"/>
      <c r="P258" s="24"/>
      <c r="Q258" s="24"/>
    </row>
    <row r="259" spans="2:17" ht="12.75">
      <c r="B259" s="23"/>
      <c r="C259" s="24"/>
      <c r="E259" s="23"/>
      <c r="G259" s="201"/>
      <c r="H259" s="201"/>
      <c r="J259" s="24"/>
      <c r="L259" s="24"/>
      <c r="M259" s="23"/>
      <c r="N259" s="24"/>
      <c r="O259" s="24"/>
      <c r="P259" s="24"/>
      <c r="Q259" s="24"/>
    </row>
    <row r="260" spans="2:17" ht="12.75">
      <c r="B260" s="23"/>
      <c r="C260" s="24"/>
      <c r="E260" s="23"/>
      <c r="G260" s="201"/>
      <c r="H260" s="201"/>
      <c r="J260" s="24"/>
      <c r="L260" s="24"/>
      <c r="M260" s="23"/>
      <c r="N260" s="24"/>
      <c r="O260" s="24"/>
      <c r="P260" s="24"/>
      <c r="Q260" s="24"/>
    </row>
    <row r="261" spans="2:17" ht="12.75">
      <c r="B261" s="23"/>
      <c r="C261" s="24"/>
      <c r="E261" s="23"/>
      <c r="G261" s="201"/>
      <c r="H261" s="201"/>
      <c r="J261" s="24"/>
      <c r="L261" s="24"/>
      <c r="M261" s="23"/>
      <c r="N261" s="24"/>
      <c r="O261" s="24"/>
      <c r="P261" s="24"/>
      <c r="Q261" s="24"/>
    </row>
    <row r="262" spans="2:17" ht="12.75">
      <c r="B262" s="23"/>
      <c r="C262" s="24"/>
      <c r="E262" s="23"/>
      <c r="G262" s="201"/>
      <c r="H262" s="201"/>
      <c r="J262" s="24"/>
      <c r="L262" s="24"/>
      <c r="M262" s="23"/>
      <c r="N262" s="24"/>
      <c r="O262" s="24"/>
      <c r="P262" s="24"/>
      <c r="Q262" s="24"/>
    </row>
    <row r="263" spans="2:17" ht="12.75">
      <c r="B263" s="23"/>
      <c r="C263" s="24"/>
      <c r="E263" s="23"/>
      <c r="G263" s="201"/>
      <c r="H263" s="201"/>
      <c r="J263" s="24"/>
      <c r="L263" s="24"/>
      <c r="M263" s="23"/>
      <c r="N263" s="24"/>
      <c r="O263" s="24"/>
      <c r="P263" s="24"/>
      <c r="Q263" s="24"/>
    </row>
    <row r="264" spans="2:17" ht="12.75">
      <c r="B264" s="23"/>
      <c r="C264" s="24"/>
      <c r="E264" s="23"/>
      <c r="G264" s="201"/>
      <c r="H264" s="201"/>
      <c r="J264" s="24"/>
      <c r="L264" s="24"/>
      <c r="M264" s="23"/>
      <c r="N264" s="24"/>
      <c r="O264" s="24"/>
      <c r="P264" s="24"/>
      <c r="Q264" s="24"/>
    </row>
    <row r="265" spans="2:17" ht="12.75">
      <c r="B265" s="23"/>
      <c r="C265" s="24"/>
      <c r="E265" s="23"/>
      <c r="G265" s="201"/>
      <c r="H265" s="201"/>
      <c r="J265" s="24"/>
      <c r="L265" s="24"/>
      <c r="M265" s="23"/>
      <c r="N265" s="24"/>
      <c r="O265" s="24"/>
      <c r="P265" s="24"/>
      <c r="Q265" s="24"/>
    </row>
    <row r="266" spans="2:17" ht="12.75">
      <c r="B266" s="23"/>
      <c r="C266" s="24"/>
      <c r="E266" s="23"/>
      <c r="G266" s="201"/>
      <c r="H266" s="201"/>
      <c r="J266" s="24"/>
      <c r="L266" s="24"/>
      <c r="M266" s="23"/>
      <c r="N266" s="24"/>
      <c r="O266" s="24"/>
      <c r="P266" s="24"/>
      <c r="Q266" s="24"/>
    </row>
    <row r="267" spans="2:17" ht="12.75">
      <c r="B267" s="23"/>
      <c r="C267" s="24"/>
      <c r="E267" s="23"/>
      <c r="G267" s="201"/>
      <c r="H267" s="201"/>
      <c r="J267" s="24"/>
      <c r="L267" s="24"/>
      <c r="M267" s="23"/>
      <c r="N267" s="24"/>
      <c r="O267" s="24"/>
      <c r="P267" s="24"/>
      <c r="Q267" s="24"/>
    </row>
    <row r="268" spans="2:17" ht="12.75">
      <c r="B268" s="23"/>
      <c r="C268" s="24"/>
      <c r="E268" s="23"/>
      <c r="G268" s="201"/>
      <c r="H268" s="201"/>
      <c r="J268" s="24"/>
      <c r="L268" s="24"/>
      <c r="M268" s="23"/>
      <c r="N268" s="24"/>
      <c r="O268" s="24"/>
      <c r="P268" s="24"/>
      <c r="Q268" s="24"/>
    </row>
    <row r="269" spans="2:17" ht="12.75">
      <c r="B269" s="23"/>
      <c r="C269" s="24"/>
      <c r="E269" s="23"/>
      <c r="G269" s="201"/>
      <c r="H269" s="201"/>
      <c r="J269" s="24"/>
      <c r="L269" s="24"/>
      <c r="M269" s="23"/>
      <c r="N269" s="24"/>
      <c r="O269" s="24"/>
      <c r="P269" s="24"/>
      <c r="Q269" s="24"/>
    </row>
    <row r="270" spans="2:17" ht="12.75">
      <c r="B270" s="23"/>
      <c r="C270" s="24"/>
      <c r="E270" s="23"/>
      <c r="G270" s="201"/>
      <c r="H270" s="201"/>
      <c r="J270" s="24"/>
      <c r="L270" s="24"/>
      <c r="M270" s="23"/>
      <c r="N270" s="24"/>
      <c r="O270" s="24"/>
      <c r="P270" s="24"/>
      <c r="Q270" s="24"/>
    </row>
    <row r="271" spans="2:17" ht="12.75">
      <c r="B271" s="23"/>
      <c r="C271" s="24"/>
      <c r="E271" s="23"/>
      <c r="G271" s="201"/>
      <c r="H271" s="201"/>
      <c r="J271" s="24"/>
      <c r="L271" s="24"/>
      <c r="M271" s="23"/>
      <c r="N271" s="24"/>
      <c r="O271" s="24"/>
      <c r="P271" s="24"/>
      <c r="Q271" s="24"/>
    </row>
    <row r="272" spans="2:17" ht="12.75">
      <c r="B272" s="23"/>
      <c r="C272" s="24"/>
      <c r="E272" s="23"/>
      <c r="G272" s="201"/>
      <c r="H272" s="201"/>
      <c r="J272" s="24"/>
      <c r="L272" s="24"/>
      <c r="M272" s="23"/>
      <c r="N272" s="24"/>
      <c r="O272" s="24"/>
      <c r="P272" s="24"/>
      <c r="Q272" s="24"/>
    </row>
    <row r="273" spans="2:17" ht="12.75">
      <c r="B273" s="23"/>
      <c r="C273" s="24"/>
      <c r="E273" s="23"/>
      <c r="G273" s="201"/>
      <c r="H273" s="201"/>
      <c r="J273" s="24"/>
      <c r="L273" s="24"/>
      <c r="M273" s="23"/>
      <c r="N273" s="24"/>
      <c r="O273" s="24"/>
      <c r="P273" s="24"/>
      <c r="Q273" s="24"/>
    </row>
    <row r="274" spans="2:17" ht="12.75">
      <c r="B274" s="23"/>
      <c r="C274" s="24"/>
      <c r="E274" s="23"/>
      <c r="G274" s="201"/>
      <c r="H274" s="201"/>
      <c r="J274" s="24"/>
      <c r="L274" s="24"/>
      <c r="M274" s="23"/>
      <c r="N274" s="24"/>
      <c r="O274" s="24"/>
      <c r="P274" s="24"/>
      <c r="Q274" s="24"/>
    </row>
    <row r="275" spans="2:17" ht="12.75">
      <c r="B275" s="23"/>
      <c r="C275" s="24"/>
      <c r="E275" s="23"/>
      <c r="G275" s="201"/>
      <c r="H275" s="201"/>
      <c r="J275" s="24"/>
      <c r="L275" s="24"/>
      <c r="M275" s="23"/>
      <c r="N275" s="24"/>
      <c r="O275" s="24"/>
      <c r="P275" s="24"/>
      <c r="Q275" s="24"/>
    </row>
    <row r="276" spans="2:17" ht="12.75">
      <c r="B276" s="23"/>
      <c r="C276" s="24"/>
      <c r="E276" s="23"/>
      <c r="G276" s="201"/>
      <c r="H276" s="201"/>
      <c r="J276" s="24"/>
      <c r="L276" s="24"/>
      <c r="M276" s="23"/>
      <c r="N276" s="24"/>
      <c r="O276" s="24"/>
      <c r="P276" s="24"/>
      <c r="Q276" s="24"/>
    </row>
    <row r="277" spans="2:17" ht="12.75">
      <c r="B277" s="23"/>
      <c r="C277" s="24"/>
      <c r="E277" s="23"/>
      <c r="G277" s="201"/>
      <c r="H277" s="201"/>
      <c r="J277" s="24"/>
      <c r="L277" s="24"/>
      <c r="M277" s="23"/>
      <c r="N277" s="24"/>
      <c r="O277" s="24"/>
      <c r="P277" s="24"/>
      <c r="Q277" s="24"/>
    </row>
    <row r="278" spans="2:17" ht="12.75">
      <c r="B278" s="23"/>
      <c r="C278" s="24"/>
      <c r="E278" s="23"/>
      <c r="G278" s="201"/>
      <c r="H278" s="201"/>
      <c r="J278" s="24"/>
      <c r="L278" s="24"/>
      <c r="M278" s="23"/>
      <c r="N278" s="24"/>
      <c r="O278" s="24"/>
      <c r="P278" s="24"/>
      <c r="Q278" s="24"/>
    </row>
    <row r="279" spans="2:17" ht="12.75">
      <c r="B279" s="23"/>
      <c r="C279" s="24"/>
      <c r="E279" s="23"/>
      <c r="G279" s="201"/>
      <c r="H279" s="201"/>
      <c r="J279" s="24"/>
      <c r="L279" s="24"/>
      <c r="M279" s="23"/>
      <c r="N279" s="24"/>
      <c r="O279" s="24"/>
      <c r="P279" s="24"/>
      <c r="Q279" s="24"/>
    </row>
    <row r="280" spans="2:17" ht="12.75">
      <c r="B280" s="23"/>
      <c r="C280" s="24"/>
      <c r="E280" s="23"/>
      <c r="G280" s="201"/>
      <c r="H280" s="201"/>
      <c r="J280" s="24"/>
      <c r="L280" s="24"/>
      <c r="M280" s="23"/>
      <c r="N280" s="24"/>
      <c r="O280" s="24"/>
      <c r="P280" s="24"/>
      <c r="Q280" s="24"/>
    </row>
    <row r="281" spans="2:17" ht="12.75">
      <c r="B281" s="23"/>
      <c r="C281" s="24"/>
      <c r="E281" s="23"/>
      <c r="G281" s="201"/>
      <c r="H281" s="201"/>
      <c r="J281" s="24"/>
      <c r="L281" s="24"/>
      <c r="M281" s="23"/>
      <c r="N281" s="24"/>
      <c r="O281" s="24"/>
      <c r="P281" s="24"/>
      <c r="Q281" s="24"/>
    </row>
    <row r="282" spans="2:17" ht="12.75">
      <c r="B282" s="23"/>
      <c r="C282" s="24"/>
      <c r="E282" s="23"/>
      <c r="G282" s="201"/>
      <c r="H282" s="201"/>
      <c r="J282" s="24"/>
      <c r="L282" s="24"/>
      <c r="M282" s="23"/>
      <c r="N282" s="24"/>
      <c r="O282" s="24"/>
      <c r="P282" s="24"/>
      <c r="Q282" s="24"/>
    </row>
    <row r="283" spans="2:17" ht="12.75">
      <c r="B283" s="23"/>
      <c r="C283" s="24"/>
      <c r="E283" s="23"/>
      <c r="G283" s="201"/>
      <c r="H283" s="201"/>
      <c r="J283" s="24"/>
      <c r="L283" s="24"/>
      <c r="M283" s="23"/>
      <c r="N283" s="24"/>
      <c r="O283" s="24"/>
      <c r="P283" s="24"/>
      <c r="Q283" s="24"/>
    </row>
    <row r="284" spans="2:17" ht="12.75">
      <c r="B284" s="23"/>
      <c r="C284" s="24"/>
      <c r="E284" s="23"/>
      <c r="G284" s="201"/>
      <c r="H284" s="201"/>
      <c r="J284" s="24"/>
      <c r="L284" s="24"/>
      <c r="M284" s="23"/>
      <c r="N284" s="24"/>
      <c r="O284" s="24"/>
      <c r="P284" s="24"/>
      <c r="Q284" s="24"/>
    </row>
    <row r="285" spans="2:17" ht="12.75">
      <c r="B285" s="23"/>
      <c r="C285" s="24"/>
      <c r="E285" s="23"/>
      <c r="G285" s="201"/>
      <c r="H285" s="201"/>
      <c r="J285" s="24"/>
      <c r="L285" s="24"/>
      <c r="M285" s="23"/>
      <c r="N285" s="24"/>
      <c r="O285" s="24"/>
      <c r="P285" s="24"/>
      <c r="Q285" s="24"/>
    </row>
    <row r="286" spans="2:17" ht="12.75">
      <c r="B286" s="23"/>
      <c r="C286" s="24"/>
      <c r="E286" s="23"/>
      <c r="G286" s="201"/>
      <c r="H286" s="201"/>
      <c r="J286" s="24"/>
      <c r="L286" s="24"/>
      <c r="M286" s="23"/>
      <c r="N286" s="24"/>
      <c r="O286" s="24"/>
      <c r="P286" s="24"/>
      <c r="Q286" s="24"/>
    </row>
    <row r="287" spans="2:17" ht="12.75">
      <c r="B287" s="23"/>
      <c r="C287" s="24"/>
      <c r="E287" s="23"/>
      <c r="G287" s="201"/>
      <c r="H287" s="201"/>
      <c r="J287" s="24"/>
      <c r="L287" s="24"/>
      <c r="M287" s="23"/>
      <c r="N287" s="24"/>
      <c r="O287" s="24"/>
      <c r="P287" s="24"/>
      <c r="Q287" s="24"/>
    </row>
    <row r="288" spans="2:17" ht="12.75">
      <c r="B288" s="23"/>
      <c r="C288" s="24"/>
      <c r="E288" s="23"/>
      <c r="G288" s="201"/>
      <c r="H288" s="201"/>
      <c r="J288" s="24"/>
      <c r="L288" s="24"/>
      <c r="M288" s="23"/>
      <c r="N288" s="24"/>
      <c r="O288" s="24"/>
      <c r="P288" s="24"/>
      <c r="Q288" s="24"/>
    </row>
    <row r="289" spans="2:17" ht="12.75">
      <c r="B289" s="23"/>
      <c r="C289" s="24"/>
      <c r="E289" s="23"/>
      <c r="G289" s="201"/>
      <c r="H289" s="201"/>
      <c r="J289" s="24"/>
      <c r="L289" s="24"/>
      <c r="M289" s="23"/>
      <c r="N289" s="24"/>
      <c r="O289" s="24"/>
      <c r="P289" s="24"/>
      <c r="Q289" s="24"/>
    </row>
    <row r="290" spans="2:17" ht="12.75">
      <c r="B290" s="23"/>
      <c r="C290" s="24"/>
      <c r="E290" s="23"/>
      <c r="G290" s="201"/>
      <c r="H290" s="201"/>
      <c r="J290" s="24"/>
      <c r="L290" s="24"/>
      <c r="M290" s="23"/>
      <c r="N290" s="24"/>
      <c r="O290" s="24"/>
      <c r="P290" s="24"/>
      <c r="Q290" s="24"/>
    </row>
    <row r="291" spans="2:17" ht="12.75">
      <c r="B291" s="23"/>
      <c r="C291" s="24"/>
      <c r="E291" s="23"/>
      <c r="G291" s="201"/>
      <c r="H291" s="201"/>
      <c r="J291" s="24"/>
      <c r="L291" s="24"/>
      <c r="M291" s="23"/>
      <c r="N291" s="24"/>
      <c r="O291" s="24"/>
      <c r="P291" s="24"/>
      <c r="Q291" s="24"/>
    </row>
    <row r="292" spans="2:17" ht="12.75">
      <c r="B292" s="23"/>
      <c r="C292" s="24"/>
      <c r="E292" s="23"/>
      <c r="G292" s="201"/>
      <c r="H292" s="201"/>
      <c r="J292" s="24"/>
      <c r="L292" s="24"/>
      <c r="M292" s="23"/>
      <c r="N292" s="24"/>
      <c r="O292" s="24"/>
      <c r="P292" s="24"/>
      <c r="Q292" s="24"/>
    </row>
    <row r="293" spans="2:17" ht="12.75">
      <c r="B293" s="23"/>
      <c r="C293" s="24"/>
      <c r="E293" s="23"/>
      <c r="G293" s="201"/>
      <c r="H293" s="201"/>
      <c r="J293" s="24"/>
      <c r="L293" s="24"/>
      <c r="M293" s="23"/>
      <c r="N293" s="24"/>
      <c r="O293" s="24"/>
      <c r="P293" s="24"/>
      <c r="Q293" s="24"/>
    </row>
    <row r="294" spans="2:17" ht="12.75">
      <c r="B294" s="23"/>
      <c r="C294" s="24"/>
      <c r="E294" s="23"/>
      <c r="G294" s="201"/>
      <c r="H294" s="201"/>
      <c r="J294" s="24"/>
      <c r="L294" s="24"/>
      <c r="M294" s="23"/>
      <c r="N294" s="24"/>
      <c r="O294" s="24"/>
      <c r="P294" s="24"/>
      <c r="Q294" s="24"/>
    </row>
    <row r="295" spans="2:17" ht="12.75">
      <c r="B295" s="23"/>
      <c r="C295" s="24"/>
      <c r="E295" s="23"/>
      <c r="G295" s="201"/>
      <c r="H295" s="201"/>
      <c r="J295" s="24"/>
      <c r="L295" s="24"/>
      <c r="M295" s="23"/>
      <c r="N295" s="24"/>
      <c r="O295" s="24"/>
      <c r="P295" s="24"/>
      <c r="Q295" s="24"/>
    </row>
    <row r="296" spans="2:17" ht="12.75">
      <c r="B296" s="23"/>
      <c r="C296" s="24"/>
      <c r="E296" s="23"/>
      <c r="G296" s="201"/>
      <c r="H296" s="201"/>
      <c r="J296" s="24"/>
      <c r="L296" s="24"/>
      <c r="M296" s="23"/>
      <c r="N296" s="24"/>
      <c r="O296" s="24"/>
      <c r="P296" s="24"/>
      <c r="Q296" s="24"/>
    </row>
    <row r="297" spans="2:17" ht="12.75">
      <c r="B297" s="23"/>
      <c r="C297" s="24"/>
      <c r="E297" s="23"/>
      <c r="G297" s="201"/>
      <c r="H297" s="201"/>
      <c r="J297" s="24"/>
      <c r="L297" s="24"/>
      <c r="M297" s="23"/>
      <c r="N297" s="24"/>
      <c r="O297" s="24"/>
      <c r="P297" s="24"/>
      <c r="Q297" s="24"/>
    </row>
    <row r="298" spans="2:17" ht="12.75">
      <c r="B298" s="23"/>
      <c r="C298" s="24"/>
      <c r="E298" s="23"/>
      <c r="G298" s="201"/>
      <c r="H298" s="201"/>
      <c r="J298" s="24"/>
      <c r="L298" s="24"/>
      <c r="M298" s="23"/>
      <c r="N298" s="24"/>
      <c r="O298" s="24"/>
      <c r="P298" s="24"/>
      <c r="Q298" s="24"/>
    </row>
    <row r="299" spans="2:17" ht="12.75">
      <c r="B299" s="23"/>
      <c r="C299" s="24"/>
      <c r="E299" s="23"/>
      <c r="G299" s="201"/>
      <c r="H299" s="201"/>
      <c r="J299" s="24"/>
      <c r="L299" s="24"/>
      <c r="M299" s="23"/>
      <c r="N299" s="24"/>
      <c r="O299" s="24"/>
      <c r="P299" s="24"/>
      <c r="Q299" s="24"/>
    </row>
    <row r="300" spans="2:17" ht="12.75">
      <c r="B300" s="23"/>
      <c r="C300" s="24"/>
      <c r="E300" s="23"/>
      <c r="G300" s="201"/>
      <c r="H300" s="201"/>
      <c r="J300" s="24"/>
      <c r="L300" s="24"/>
      <c r="M300" s="23"/>
      <c r="N300" s="24"/>
      <c r="O300" s="24"/>
      <c r="P300" s="24"/>
      <c r="Q300" s="24"/>
    </row>
    <row r="301" spans="2:17" ht="12.75">
      <c r="B301" s="23"/>
      <c r="C301" s="24"/>
      <c r="E301" s="23"/>
      <c r="G301" s="201"/>
      <c r="H301" s="201"/>
      <c r="J301" s="24"/>
      <c r="L301" s="24"/>
      <c r="M301" s="23"/>
      <c r="N301" s="24"/>
      <c r="O301" s="24"/>
      <c r="P301" s="24"/>
      <c r="Q301" s="24"/>
    </row>
    <row r="302" spans="2:17" ht="12.75">
      <c r="B302" s="23"/>
      <c r="C302" s="24"/>
      <c r="E302" s="23"/>
      <c r="G302" s="201"/>
      <c r="H302" s="201"/>
      <c r="J302" s="24"/>
      <c r="L302" s="24"/>
      <c r="M302" s="23"/>
      <c r="N302" s="24"/>
      <c r="O302" s="24"/>
      <c r="P302" s="24"/>
      <c r="Q302" s="24"/>
    </row>
    <row r="303" spans="2:17" ht="12.75">
      <c r="B303" s="23"/>
      <c r="C303" s="24"/>
      <c r="E303" s="23"/>
      <c r="G303" s="201"/>
      <c r="H303" s="201"/>
      <c r="J303" s="24"/>
      <c r="L303" s="24"/>
      <c r="M303" s="23"/>
      <c r="N303" s="24"/>
      <c r="O303" s="24"/>
      <c r="P303" s="24"/>
      <c r="Q303" s="24"/>
    </row>
    <row r="304" spans="2:17" ht="12.75">
      <c r="B304" s="23"/>
      <c r="C304" s="24"/>
      <c r="E304" s="23"/>
      <c r="G304" s="201"/>
      <c r="H304" s="201"/>
      <c r="J304" s="24"/>
      <c r="L304" s="24"/>
      <c r="M304" s="23"/>
      <c r="N304" s="24"/>
      <c r="O304" s="24"/>
      <c r="P304" s="24"/>
      <c r="Q304" s="24"/>
    </row>
    <row r="305" spans="2:17" ht="12.75">
      <c r="B305" s="23"/>
      <c r="C305" s="24"/>
      <c r="E305" s="23"/>
      <c r="G305" s="201"/>
      <c r="H305" s="201"/>
      <c r="J305" s="24"/>
      <c r="L305" s="24"/>
      <c r="M305" s="23"/>
      <c r="N305" s="24"/>
      <c r="O305" s="24"/>
      <c r="P305" s="24"/>
      <c r="Q305" s="24"/>
    </row>
    <row r="306" spans="2:17" ht="12.75">
      <c r="B306" s="23"/>
      <c r="C306" s="24"/>
      <c r="E306" s="23"/>
      <c r="G306" s="201"/>
      <c r="H306" s="201"/>
      <c r="J306" s="24"/>
      <c r="L306" s="24"/>
      <c r="M306" s="23"/>
      <c r="N306" s="24"/>
      <c r="O306" s="24"/>
      <c r="P306" s="24"/>
      <c r="Q306" s="24"/>
    </row>
    <row r="307" spans="2:17" ht="12.75">
      <c r="B307" s="23"/>
      <c r="C307" s="24"/>
      <c r="E307" s="23"/>
      <c r="G307" s="201"/>
      <c r="H307" s="201"/>
      <c r="J307" s="24"/>
      <c r="L307" s="24"/>
      <c r="M307" s="23"/>
      <c r="N307" s="24"/>
      <c r="O307" s="24"/>
      <c r="P307" s="24"/>
      <c r="Q307" s="24"/>
    </row>
    <row r="308" spans="2:17" ht="12.75">
      <c r="B308" s="23"/>
      <c r="C308" s="24"/>
      <c r="E308" s="23"/>
      <c r="G308" s="201"/>
      <c r="H308" s="201"/>
      <c r="J308" s="24"/>
      <c r="L308" s="24"/>
      <c r="M308" s="23"/>
      <c r="N308" s="24"/>
      <c r="O308" s="24"/>
      <c r="P308" s="24"/>
      <c r="Q308" s="24"/>
    </row>
    <row r="309" spans="2:17" ht="12.75">
      <c r="B309" s="23"/>
      <c r="C309" s="24"/>
      <c r="E309" s="23"/>
      <c r="G309" s="201"/>
      <c r="H309" s="201"/>
      <c r="J309" s="24"/>
      <c r="L309" s="24"/>
      <c r="M309" s="23"/>
      <c r="N309" s="24"/>
      <c r="O309" s="24"/>
      <c r="P309" s="24"/>
      <c r="Q309" s="24"/>
    </row>
    <row r="310" spans="2:17" ht="12.75">
      <c r="B310" s="23"/>
      <c r="C310" s="24"/>
      <c r="E310" s="23"/>
      <c r="G310" s="201"/>
      <c r="H310" s="201"/>
      <c r="J310" s="24"/>
      <c r="L310" s="24"/>
      <c r="M310" s="23"/>
      <c r="N310" s="24"/>
      <c r="O310" s="24"/>
      <c r="P310" s="24"/>
      <c r="Q310" s="24"/>
    </row>
    <row r="311" spans="2:17" ht="12.75">
      <c r="B311" s="23"/>
      <c r="C311" s="24"/>
      <c r="E311" s="23"/>
      <c r="G311" s="201"/>
      <c r="H311" s="201"/>
      <c r="J311" s="24"/>
      <c r="L311" s="24"/>
      <c r="M311" s="23"/>
      <c r="N311" s="24"/>
      <c r="O311" s="24"/>
      <c r="P311" s="24"/>
      <c r="Q311" s="24"/>
    </row>
    <row r="312" spans="2:17" ht="12.75">
      <c r="B312" s="23"/>
      <c r="C312" s="24"/>
      <c r="E312" s="23"/>
      <c r="G312" s="201"/>
      <c r="H312" s="201"/>
      <c r="J312" s="24"/>
      <c r="L312" s="24"/>
      <c r="M312" s="23"/>
      <c r="N312" s="24"/>
      <c r="O312" s="24"/>
      <c r="P312" s="24"/>
      <c r="Q312" s="24"/>
    </row>
    <row r="313" spans="2:17" ht="12.75">
      <c r="B313" s="23"/>
      <c r="C313" s="24"/>
      <c r="E313" s="23"/>
      <c r="G313" s="201"/>
      <c r="H313" s="201"/>
      <c r="J313" s="24"/>
      <c r="L313" s="24"/>
      <c r="M313" s="23"/>
      <c r="N313" s="24"/>
      <c r="O313" s="24"/>
      <c r="P313" s="24"/>
      <c r="Q313" s="24"/>
    </row>
    <row r="314" spans="2:17" ht="12.75">
      <c r="B314" s="23"/>
      <c r="C314" s="24"/>
      <c r="E314" s="23"/>
      <c r="G314" s="201"/>
      <c r="H314" s="201"/>
      <c r="J314" s="24"/>
      <c r="L314" s="24"/>
      <c r="M314" s="23"/>
      <c r="N314" s="24"/>
      <c r="O314" s="24"/>
      <c r="P314" s="24"/>
      <c r="Q314" s="24"/>
    </row>
    <row r="315" spans="2:17" ht="12.75">
      <c r="B315" s="23"/>
      <c r="C315" s="24"/>
      <c r="E315" s="23"/>
      <c r="G315" s="201"/>
      <c r="H315" s="201"/>
      <c r="J315" s="24"/>
      <c r="L315" s="24"/>
      <c r="M315" s="23"/>
      <c r="N315" s="24"/>
      <c r="O315" s="24"/>
      <c r="P315" s="24"/>
      <c r="Q315" s="24"/>
    </row>
    <row r="316" spans="2:17" ht="12.75">
      <c r="B316" s="23"/>
      <c r="C316" s="24"/>
      <c r="E316" s="23"/>
      <c r="G316" s="201"/>
      <c r="H316" s="201"/>
      <c r="J316" s="24"/>
      <c r="L316" s="24"/>
      <c r="M316" s="23"/>
      <c r="N316" s="24"/>
      <c r="O316" s="24"/>
      <c r="P316" s="24"/>
      <c r="Q316" s="24"/>
    </row>
    <row r="317" spans="2:17" ht="12.75">
      <c r="B317" s="23"/>
      <c r="C317" s="24"/>
      <c r="E317" s="23"/>
      <c r="G317" s="201"/>
      <c r="H317" s="201"/>
      <c r="J317" s="24"/>
      <c r="L317" s="24"/>
      <c r="M317" s="23"/>
      <c r="N317" s="24"/>
      <c r="O317" s="24"/>
      <c r="P317" s="24"/>
      <c r="Q317" s="24"/>
    </row>
    <row r="318" spans="2:17" ht="12.75">
      <c r="B318" s="23"/>
      <c r="C318" s="24"/>
      <c r="E318" s="23"/>
      <c r="G318" s="201"/>
      <c r="H318" s="201"/>
      <c r="J318" s="24"/>
      <c r="L318" s="24"/>
      <c r="M318" s="23"/>
      <c r="N318" s="24"/>
      <c r="O318" s="24"/>
      <c r="P318" s="24"/>
      <c r="Q318" s="24"/>
    </row>
    <row r="319" spans="2:17" ht="12.75">
      <c r="B319" s="23"/>
      <c r="C319" s="24"/>
      <c r="E319" s="23"/>
      <c r="G319" s="201"/>
      <c r="H319" s="201"/>
      <c r="J319" s="24"/>
      <c r="L319" s="24"/>
      <c r="M319" s="23"/>
      <c r="N319" s="24"/>
      <c r="O319" s="24"/>
      <c r="P319" s="24"/>
      <c r="Q319" s="24"/>
    </row>
    <row r="320" spans="2:17" ht="12.75">
      <c r="B320" s="23"/>
      <c r="C320" s="24"/>
      <c r="E320" s="23"/>
      <c r="G320" s="201"/>
      <c r="H320" s="201"/>
      <c r="J320" s="24"/>
      <c r="L320" s="24"/>
      <c r="M320" s="23"/>
      <c r="N320" s="24"/>
      <c r="O320" s="24"/>
      <c r="P320" s="24"/>
      <c r="Q320" s="24"/>
    </row>
    <row r="321" spans="2:17" ht="12.75">
      <c r="B321" s="23"/>
      <c r="C321" s="24"/>
      <c r="E321" s="23"/>
      <c r="G321" s="201"/>
      <c r="H321" s="201"/>
      <c r="J321" s="24"/>
      <c r="L321" s="24"/>
      <c r="M321" s="23"/>
      <c r="N321" s="24"/>
      <c r="O321" s="24"/>
      <c r="P321" s="24"/>
      <c r="Q321" s="24"/>
    </row>
    <row r="322" spans="2:17" ht="12.75">
      <c r="B322" s="23"/>
      <c r="C322" s="24"/>
      <c r="E322" s="23"/>
      <c r="G322" s="201"/>
      <c r="H322" s="201"/>
      <c r="J322" s="24"/>
      <c r="L322" s="24"/>
      <c r="M322" s="23"/>
      <c r="N322" s="24"/>
      <c r="O322" s="24"/>
      <c r="P322" s="24"/>
      <c r="Q322" s="24"/>
    </row>
    <row r="323" spans="2:17" ht="12.75">
      <c r="B323" s="23"/>
      <c r="C323" s="24"/>
      <c r="E323" s="23"/>
      <c r="G323" s="201"/>
      <c r="H323" s="201"/>
      <c r="J323" s="24"/>
      <c r="L323" s="24"/>
      <c r="M323" s="23"/>
      <c r="N323" s="24"/>
      <c r="O323" s="24"/>
      <c r="P323" s="24"/>
      <c r="Q323" s="24"/>
    </row>
    <row r="324" spans="2:17" ht="12.75">
      <c r="B324" s="23"/>
      <c r="C324" s="24"/>
      <c r="E324" s="23"/>
      <c r="G324" s="201"/>
      <c r="H324" s="201"/>
      <c r="J324" s="24"/>
      <c r="L324" s="24"/>
      <c r="M324" s="23"/>
      <c r="N324" s="24"/>
      <c r="O324" s="24"/>
      <c r="P324" s="24"/>
      <c r="Q324" s="24"/>
    </row>
    <row r="325" spans="2:17" ht="12.75">
      <c r="B325" s="23"/>
      <c r="C325" s="24"/>
      <c r="E325" s="23"/>
      <c r="G325" s="201"/>
      <c r="H325" s="201"/>
      <c r="J325" s="24"/>
      <c r="L325" s="24"/>
      <c r="M325" s="23"/>
      <c r="N325" s="24"/>
      <c r="O325" s="24"/>
      <c r="P325" s="24"/>
      <c r="Q325" s="24"/>
    </row>
    <row r="326" spans="2:17" ht="12.75">
      <c r="B326" s="23"/>
      <c r="C326" s="24"/>
      <c r="E326" s="23"/>
      <c r="G326" s="201"/>
      <c r="H326" s="201"/>
      <c r="J326" s="24"/>
      <c r="L326" s="24"/>
      <c r="M326" s="23"/>
      <c r="N326" s="24"/>
      <c r="O326" s="24"/>
      <c r="P326" s="24"/>
      <c r="Q326" s="24"/>
    </row>
    <row r="327" spans="2:17" ht="12.75">
      <c r="B327" s="23"/>
      <c r="C327" s="24"/>
      <c r="E327" s="23"/>
      <c r="G327" s="201"/>
      <c r="H327" s="201"/>
      <c r="J327" s="24"/>
      <c r="L327" s="24"/>
      <c r="M327" s="23"/>
      <c r="N327" s="24"/>
      <c r="O327" s="24"/>
      <c r="P327" s="24"/>
      <c r="Q327" s="24"/>
    </row>
    <row r="328" spans="2:17" ht="12.75">
      <c r="B328" s="23"/>
      <c r="C328" s="24"/>
      <c r="E328" s="23"/>
      <c r="G328" s="201"/>
      <c r="H328" s="201"/>
      <c r="J328" s="24"/>
      <c r="L328" s="24"/>
      <c r="M328" s="23"/>
      <c r="N328" s="24"/>
      <c r="O328" s="24"/>
      <c r="P328" s="24"/>
      <c r="Q328" s="24"/>
    </row>
    <row r="329" spans="2:17" ht="12.75">
      <c r="B329" s="23"/>
      <c r="C329" s="24"/>
      <c r="E329" s="23"/>
      <c r="G329" s="201"/>
      <c r="H329" s="201"/>
      <c r="J329" s="24"/>
      <c r="L329" s="24"/>
      <c r="M329" s="23"/>
      <c r="N329" s="24"/>
      <c r="O329" s="24"/>
      <c r="P329" s="24"/>
      <c r="Q329" s="24"/>
    </row>
    <row r="330" spans="2:17" ht="12.75">
      <c r="B330" s="23"/>
      <c r="C330" s="24"/>
      <c r="E330" s="23"/>
      <c r="G330" s="201"/>
      <c r="H330" s="201"/>
      <c r="J330" s="24"/>
      <c r="L330" s="24"/>
      <c r="M330" s="23"/>
      <c r="N330" s="24"/>
      <c r="O330" s="24"/>
      <c r="P330" s="24"/>
      <c r="Q330" s="24"/>
    </row>
    <row r="331" spans="2:17" ht="12.75">
      <c r="B331" s="23"/>
      <c r="C331" s="24"/>
      <c r="E331" s="23"/>
      <c r="G331" s="201"/>
      <c r="H331" s="201"/>
      <c r="J331" s="24"/>
      <c r="L331" s="24"/>
      <c r="M331" s="23"/>
      <c r="N331" s="24"/>
      <c r="O331" s="24"/>
      <c r="P331" s="24"/>
      <c r="Q331" s="24"/>
    </row>
    <row r="332" spans="2:17" ht="12.75">
      <c r="B332" s="23"/>
      <c r="C332" s="24"/>
      <c r="E332" s="23"/>
      <c r="G332" s="201"/>
      <c r="H332" s="201"/>
      <c r="J332" s="24"/>
      <c r="L332" s="24"/>
      <c r="M332" s="23"/>
      <c r="N332" s="24"/>
      <c r="O332" s="24"/>
      <c r="P332" s="24"/>
      <c r="Q332" s="24"/>
    </row>
    <row r="333" spans="2:17" ht="12.75">
      <c r="B333" s="23"/>
      <c r="C333" s="24"/>
      <c r="E333" s="23"/>
      <c r="G333" s="201"/>
      <c r="H333" s="201"/>
      <c r="J333" s="24"/>
      <c r="L333" s="24"/>
      <c r="M333" s="23"/>
      <c r="N333" s="24"/>
      <c r="O333" s="24"/>
      <c r="P333" s="24"/>
      <c r="Q333" s="24"/>
    </row>
    <row r="334" spans="2:17" ht="12.75">
      <c r="B334" s="23"/>
      <c r="C334" s="24"/>
      <c r="E334" s="23"/>
      <c r="G334" s="201"/>
      <c r="H334" s="201"/>
      <c r="J334" s="24"/>
      <c r="L334" s="24"/>
      <c r="M334" s="23"/>
      <c r="N334" s="24"/>
      <c r="O334" s="24"/>
      <c r="P334" s="24"/>
      <c r="Q334" s="24"/>
    </row>
    <row r="335" spans="2:17" ht="12.75">
      <c r="B335" s="23"/>
      <c r="C335" s="24"/>
      <c r="E335" s="23"/>
      <c r="G335" s="201"/>
      <c r="H335" s="201"/>
      <c r="J335" s="24"/>
      <c r="L335" s="24"/>
      <c r="M335" s="23"/>
      <c r="N335" s="24"/>
      <c r="O335" s="24"/>
      <c r="P335" s="24"/>
      <c r="Q335" s="24"/>
    </row>
    <row r="336" spans="2:17" ht="12.75">
      <c r="B336" s="23"/>
      <c r="C336" s="24"/>
      <c r="E336" s="23"/>
      <c r="G336" s="201"/>
      <c r="H336" s="201"/>
      <c r="J336" s="24"/>
      <c r="L336" s="24"/>
      <c r="M336" s="23"/>
      <c r="N336" s="24"/>
      <c r="O336" s="24"/>
      <c r="P336" s="24"/>
      <c r="Q336" s="24"/>
    </row>
    <row r="337" spans="2:17" ht="12.75">
      <c r="B337" s="23"/>
      <c r="C337" s="24"/>
      <c r="E337" s="23"/>
      <c r="G337" s="201"/>
      <c r="H337" s="201"/>
      <c r="J337" s="24"/>
      <c r="L337" s="24"/>
      <c r="M337" s="23"/>
      <c r="N337" s="24"/>
      <c r="O337" s="24"/>
      <c r="P337" s="24"/>
      <c r="Q337" s="24"/>
    </row>
    <row r="338" spans="2:17" ht="12.75">
      <c r="B338" s="23"/>
      <c r="C338" s="24"/>
      <c r="E338" s="23"/>
      <c r="G338" s="201"/>
      <c r="H338" s="201"/>
      <c r="J338" s="24"/>
      <c r="L338" s="24"/>
      <c r="M338" s="23"/>
      <c r="N338" s="24"/>
      <c r="O338" s="24"/>
      <c r="P338" s="24"/>
      <c r="Q338" s="24"/>
    </row>
    <row r="339" spans="2:17" ht="12.75">
      <c r="B339" s="23"/>
      <c r="C339" s="24"/>
      <c r="E339" s="23"/>
      <c r="G339" s="201"/>
      <c r="H339" s="201"/>
      <c r="J339" s="24"/>
      <c r="L339" s="24"/>
      <c r="M339" s="23"/>
      <c r="N339" s="24"/>
      <c r="O339" s="24"/>
      <c r="P339" s="24"/>
      <c r="Q339" s="24"/>
    </row>
    <row r="340" spans="2:17" ht="12.75">
      <c r="B340" s="23"/>
      <c r="C340" s="24"/>
      <c r="E340" s="23"/>
      <c r="G340" s="201"/>
      <c r="H340" s="201"/>
      <c r="J340" s="24"/>
      <c r="L340" s="24"/>
      <c r="M340" s="23"/>
      <c r="N340" s="24"/>
      <c r="O340" s="24"/>
      <c r="P340" s="24"/>
      <c r="Q340" s="24"/>
    </row>
    <row r="341" spans="2:17" ht="12.75">
      <c r="B341" s="23"/>
      <c r="C341" s="24"/>
      <c r="E341" s="23"/>
      <c r="G341" s="201"/>
      <c r="H341" s="201"/>
      <c r="J341" s="24"/>
      <c r="L341" s="24"/>
      <c r="M341" s="23"/>
      <c r="N341" s="24"/>
      <c r="O341" s="24"/>
      <c r="P341" s="24"/>
      <c r="Q341" s="24"/>
    </row>
    <row r="342" spans="2:17" ht="12.75">
      <c r="B342" s="23"/>
      <c r="C342" s="24"/>
      <c r="E342" s="23"/>
      <c r="G342" s="201"/>
      <c r="H342" s="201"/>
      <c r="J342" s="24"/>
      <c r="L342" s="24"/>
      <c r="M342" s="23"/>
      <c r="N342" s="24"/>
      <c r="O342" s="24"/>
      <c r="P342" s="24"/>
      <c r="Q342" s="24"/>
    </row>
    <row r="343" spans="2:17" ht="12.75">
      <c r="B343" s="23"/>
      <c r="C343" s="24"/>
      <c r="E343" s="23"/>
      <c r="G343" s="201"/>
      <c r="H343" s="201"/>
      <c r="J343" s="24"/>
      <c r="L343" s="24"/>
      <c r="M343" s="23"/>
      <c r="N343" s="24"/>
      <c r="O343" s="24"/>
      <c r="P343" s="24"/>
      <c r="Q343" s="24"/>
    </row>
    <row r="344" spans="2:17" ht="12.75">
      <c r="B344" s="23"/>
      <c r="C344" s="24"/>
      <c r="E344" s="23"/>
      <c r="G344" s="201"/>
      <c r="H344" s="201"/>
      <c r="J344" s="24"/>
      <c r="L344" s="24"/>
      <c r="M344" s="23"/>
      <c r="N344" s="24"/>
      <c r="O344" s="24"/>
      <c r="P344" s="24"/>
      <c r="Q344" s="24"/>
    </row>
    <row r="345" spans="2:17" ht="12.75">
      <c r="B345" s="23"/>
      <c r="C345" s="24"/>
      <c r="E345" s="23"/>
      <c r="G345" s="201"/>
      <c r="H345" s="201"/>
      <c r="J345" s="24"/>
      <c r="L345" s="24"/>
      <c r="M345" s="23"/>
      <c r="N345" s="24"/>
      <c r="O345" s="24"/>
      <c r="P345" s="24"/>
      <c r="Q345" s="24"/>
    </row>
    <row r="346" spans="2:17" ht="12.75">
      <c r="B346" s="23"/>
      <c r="C346" s="24"/>
      <c r="E346" s="23"/>
      <c r="G346" s="201"/>
      <c r="H346" s="201"/>
      <c r="J346" s="24"/>
      <c r="L346" s="24"/>
      <c r="M346" s="23"/>
      <c r="N346" s="24"/>
      <c r="O346" s="24"/>
      <c r="P346" s="24"/>
      <c r="Q346" s="24"/>
    </row>
    <row r="347" spans="2:17" ht="12.75">
      <c r="B347" s="23"/>
      <c r="C347" s="24"/>
      <c r="E347" s="23"/>
      <c r="G347" s="201"/>
      <c r="H347" s="201"/>
      <c r="J347" s="24"/>
      <c r="L347" s="24"/>
      <c r="M347" s="23"/>
      <c r="N347" s="24"/>
      <c r="O347" s="24"/>
      <c r="P347" s="24"/>
      <c r="Q347" s="24"/>
    </row>
    <row r="348" spans="2:17" ht="12.75">
      <c r="B348" s="23"/>
      <c r="C348" s="24"/>
      <c r="E348" s="23"/>
      <c r="G348" s="201"/>
      <c r="H348" s="201"/>
      <c r="J348" s="24"/>
      <c r="L348" s="24"/>
      <c r="M348" s="23"/>
      <c r="N348" s="24"/>
      <c r="O348" s="24"/>
      <c r="P348" s="24"/>
      <c r="Q348" s="24"/>
    </row>
    <row r="349" spans="2:17" ht="12.75">
      <c r="B349" s="23"/>
      <c r="C349" s="24"/>
      <c r="E349" s="23"/>
      <c r="G349" s="201"/>
      <c r="H349" s="201"/>
      <c r="J349" s="24"/>
      <c r="L349" s="24"/>
      <c r="M349" s="23"/>
      <c r="N349" s="24"/>
      <c r="O349" s="24"/>
      <c r="P349" s="24"/>
      <c r="Q349" s="24"/>
    </row>
    <row r="350" spans="2:17" ht="12.75">
      <c r="B350" s="23"/>
      <c r="C350" s="24"/>
      <c r="E350" s="23"/>
      <c r="G350" s="201"/>
      <c r="H350" s="201"/>
      <c r="J350" s="24"/>
      <c r="L350" s="24"/>
      <c r="M350" s="23"/>
      <c r="N350" s="24"/>
      <c r="O350" s="24"/>
      <c r="P350" s="24"/>
      <c r="Q350" s="24"/>
    </row>
    <row r="351" spans="2:17" ht="12.75">
      <c r="B351" s="23"/>
      <c r="C351" s="24"/>
      <c r="E351" s="23"/>
      <c r="G351" s="201"/>
      <c r="H351" s="201"/>
      <c r="J351" s="24"/>
      <c r="L351" s="24"/>
      <c r="M351" s="23"/>
      <c r="N351" s="24"/>
      <c r="O351" s="24"/>
      <c r="P351" s="24"/>
      <c r="Q351" s="24"/>
    </row>
    <row r="352" spans="2:17" ht="12.75">
      <c r="B352" s="23"/>
      <c r="C352" s="24"/>
      <c r="E352" s="23"/>
      <c r="G352" s="201"/>
      <c r="H352" s="201"/>
      <c r="J352" s="24"/>
      <c r="L352" s="24"/>
      <c r="M352" s="23"/>
      <c r="N352" s="24"/>
      <c r="O352" s="24"/>
      <c r="P352" s="24"/>
      <c r="Q352" s="24"/>
    </row>
    <row r="353" spans="2:17" ht="12.75">
      <c r="B353" s="23"/>
      <c r="C353" s="24"/>
      <c r="E353" s="23"/>
      <c r="G353" s="201"/>
      <c r="H353" s="201"/>
      <c r="J353" s="24"/>
      <c r="L353" s="24"/>
      <c r="M353" s="23"/>
      <c r="N353" s="24"/>
      <c r="O353" s="24"/>
      <c r="P353" s="24"/>
      <c r="Q353" s="24"/>
    </row>
    <row r="354" spans="2:17" ht="12.75">
      <c r="B354" s="23"/>
      <c r="C354" s="24"/>
      <c r="E354" s="23"/>
      <c r="G354" s="201"/>
      <c r="H354" s="201"/>
      <c r="J354" s="24"/>
      <c r="L354" s="24"/>
      <c r="M354" s="23"/>
      <c r="N354" s="24"/>
      <c r="O354" s="24"/>
      <c r="P354" s="24"/>
      <c r="Q354" s="24"/>
    </row>
    <row r="355" spans="2:17" ht="12.75">
      <c r="B355" s="23"/>
      <c r="C355" s="24"/>
      <c r="E355" s="23"/>
      <c r="G355" s="201"/>
      <c r="H355" s="201"/>
      <c r="J355" s="24"/>
      <c r="L355" s="24"/>
      <c r="M355" s="23"/>
      <c r="N355" s="24"/>
      <c r="O355" s="24"/>
      <c r="P355" s="24"/>
      <c r="Q355" s="24"/>
    </row>
    <row r="356" spans="2:17" ht="12.75">
      <c r="B356" s="23"/>
      <c r="C356" s="24"/>
      <c r="E356" s="23"/>
      <c r="G356" s="201"/>
      <c r="H356" s="201"/>
      <c r="J356" s="24"/>
      <c r="L356" s="24"/>
      <c r="M356" s="23"/>
      <c r="N356" s="24"/>
      <c r="O356" s="24"/>
      <c r="P356" s="24"/>
      <c r="Q356" s="24"/>
    </row>
    <row r="357" spans="2:17" ht="12.75">
      <c r="B357" s="23"/>
      <c r="C357" s="24"/>
      <c r="E357" s="23"/>
      <c r="G357" s="201"/>
      <c r="H357" s="201"/>
      <c r="J357" s="24"/>
      <c r="L357" s="24"/>
      <c r="M357" s="23"/>
      <c r="N357" s="24"/>
      <c r="O357" s="24"/>
      <c r="P357" s="24"/>
      <c r="Q357" s="24"/>
    </row>
    <row r="358" spans="2:17" ht="12.75">
      <c r="B358" s="23"/>
      <c r="C358" s="24"/>
      <c r="E358" s="23"/>
      <c r="G358" s="201"/>
      <c r="H358" s="201"/>
      <c r="J358" s="24"/>
      <c r="L358" s="24"/>
      <c r="M358" s="23"/>
      <c r="N358" s="24"/>
      <c r="O358" s="24"/>
      <c r="P358" s="24"/>
      <c r="Q358" s="24"/>
    </row>
    <row r="359" spans="2:17" ht="12.75">
      <c r="B359" s="23"/>
      <c r="C359" s="24"/>
      <c r="E359" s="23"/>
      <c r="G359" s="201"/>
      <c r="H359" s="201"/>
      <c r="J359" s="24"/>
      <c r="L359" s="24"/>
      <c r="M359" s="23"/>
      <c r="N359" s="24"/>
      <c r="O359" s="24"/>
      <c r="P359" s="24"/>
      <c r="Q359" s="24"/>
    </row>
    <row r="360" spans="2:17" ht="12.75">
      <c r="B360" s="23"/>
      <c r="C360" s="24"/>
      <c r="E360" s="23"/>
      <c r="G360" s="201"/>
      <c r="H360" s="201"/>
      <c r="J360" s="24"/>
      <c r="L360" s="24"/>
      <c r="M360" s="23"/>
      <c r="N360" s="24"/>
      <c r="O360" s="24"/>
      <c r="P360" s="24"/>
      <c r="Q360" s="24"/>
    </row>
    <row r="361" spans="2:17" ht="12.75">
      <c r="B361" s="23"/>
      <c r="C361" s="24"/>
      <c r="E361" s="23"/>
      <c r="G361" s="201"/>
      <c r="H361" s="201"/>
      <c r="J361" s="24"/>
      <c r="L361" s="24"/>
      <c r="M361" s="23"/>
      <c r="N361" s="24"/>
      <c r="O361" s="24"/>
      <c r="P361" s="24"/>
      <c r="Q361" s="24"/>
    </row>
    <row r="362" spans="2:17" ht="12.75">
      <c r="B362" s="23"/>
      <c r="C362" s="24"/>
      <c r="E362" s="23"/>
      <c r="G362" s="201"/>
      <c r="H362" s="201"/>
      <c r="J362" s="24"/>
      <c r="L362" s="24"/>
      <c r="M362" s="23"/>
      <c r="N362" s="24"/>
      <c r="O362" s="24"/>
      <c r="P362" s="24"/>
      <c r="Q362" s="24"/>
    </row>
    <row r="363" spans="2:17" ht="12.75">
      <c r="B363" s="23"/>
      <c r="C363" s="24"/>
      <c r="E363" s="23"/>
      <c r="G363" s="201"/>
      <c r="H363" s="201"/>
      <c r="J363" s="24"/>
      <c r="L363" s="24"/>
      <c r="M363" s="23"/>
      <c r="N363" s="24"/>
      <c r="O363" s="24"/>
      <c r="P363" s="24"/>
      <c r="Q363" s="24"/>
    </row>
    <row r="364" spans="2:17" ht="12.75">
      <c r="B364" s="23"/>
      <c r="C364" s="24"/>
      <c r="E364" s="23"/>
      <c r="G364" s="201"/>
      <c r="H364" s="201"/>
      <c r="J364" s="24"/>
      <c r="L364" s="24"/>
      <c r="M364" s="23"/>
      <c r="N364" s="24"/>
      <c r="O364" s="24"/>
      <c r="P364" s="24"/>
      <c r="Q364" s="24"/>
    </row>
    <row r="365" spans="2:17" ht="12.75">
      <c r="B365" s="23"/>
      <c r="C365" s="24"/>
      <c r="E365" s="23"/>
      <c r="G365" s="201"/>
      <c r="H365" s="201"/>
      <c r="J365" s="24"/>
      <c r="L365" s="24"/>
      <c r="M365" s="23"/>
      <c r="N365" s="24"/>
      <c r="O365" s="24"/>
      <c r="P365" s="24"/>
      <c r="Q365" s="24"/>
    </row>
    <row r="366" spans="2:17" ht="12.75">
      <c r="B366" s="23"/>
      <c r="C366" s="24"/>
      <c r="E366" s="23"/>
      <c r="G366" s="201"/>
      <c r="H366" s="201"/>
      <c r="J366" s="24"/>
      <c r="L366" s="24"/>
      <c r="M366" s="23"/>
      <c r="N366" s="24"/>
      <c r="O366" s="24"/>
      <c r="P366" s="24"/>
      <c r="Q366" s="24"/>
    </row>
    <row r="367" spans="2:17" ht="12.75">
      <c r="B367" s="23"/>
      <c r="C367" s="24"/>
      <c r="E367" s="23"/>
      <c r="G367" s="201"/>
      <c r="H367" s="201"/>
      <c r="J367" s="24"/>
      <c r="L367" s="24"/>
      <c r="M367" s="23"/>
      <c r="N367" s="24"/>
      <c r="O367" s="24"/>
      <c r="P367" s="24"/>
      <c r="Q367" s="24"/>
    </row>
    <row r="368" spans="2:17" ht="12.75">
      <c r="B368" s="23"/>
      <c r="C368" s="24"/>
      <c r="E368" s="23"/>
      <c r="G368" s="201"/>
      <c r="H368" s="201"/>
      <c r="J368" s="24"/>
      <c r="L368" s="24"/>
      <c r="M368" s="23"/>
      <c r="N368" s="24"/>
      <c r="O368" s="24"/>
      <c r="P368" s="24"/>
      <c r="Q368" s="24"/>
    </row>
    <row r="369" spans="2:17" ht="12.75">
      <c r="B369" s="23"/>
      <c r="C369" s="24"/>
      <c r="E369" s="23"/>
      <c r="G369" s="201"/>
      <c r="H369" s="201"/>
      <c r="J369" s="24"/>
      <c r="L369" s="24"/>
      <c r="M369" s="23"/>
      <c r="N369" s="24"/>
      <c r="O369" s="24"/>
      <c r="P369" s="24"/>
      <c r="Q369" s="24"/>
    </row>
    <row r="370" spans="2:17" ht="12.75">
      <c r="B370" s="23"/>
      <c r="C370" s="24"/>
      <c r="E370" s="23"/>
      <c r="G370" s="201"/>
      <c r="H370" s="201"/>
      <c r="J370" s="24"/>
      <c r="L370" s="24"/>
      <c r="M370" s="23"/>
      <c r="N370" s="24"/>
      <c r="O370" s="24"/>
      <c r="P370" s="24"/>
      <c r="Q370" s="24"/>
    </row>
    <row r="371" spans="2:17" ht="12.75">
      <c r="B371" s="23"/>
      <c r="C371" s="24"/>
      <c r="E371" s="23"/>
      <c r="G371" s="201"/>
      <c r="H371" s="201"/>
      <c r="J371" s="24"/>
      <c r="L371" s="24"/>
      <c r="M371" s="23"/>
      <c r="N371" s="24"/>
      <c r="O371" s="24"/>
      <c r="P371" s="24"/>
      <c r="Q371" s="24"/>
    </row>
    <row r="372" spans="2:17" ht="12.75">
      <c r="B372" s="23"/>
      <c r="C372" s="24"/>
      <c r="E372" s="23"/>
      <c r="G372" s="201"/>
      <c r="H372" s="201"/>
      <c r="J372" s="24"/>
      <c r="L372" s="24"/>
      <c r="M372" s="23"/>
      <c r="N372" s="24"/>
      <c r="O372" s="24"/>
      <c r="P372" s="24"/>
      <c r="Q372" s="24"/>
    </row>
    <row r="373" spans="2:17" ht="12.75">
      <c r="B373" s="23"/>
      <c r="C373" s="24"/>
      <c r="E373" s="23"/>
      <c r="G373" s="201"/>
      <c r="H373" s="201"/>
      <c r="J373" s="24"/>
      <c r="L373" s="24"/>
      <c r="M373" s="23"/>
      <c r="N373" s="24"/>
      <c r="O373" s="24"/>
      <c r="P373" s="24"/>
      <c r="Q373" s="24"/>
    </row>
    <row r="374" spans="2:17" ht="12.75">
      <c r="B374" s="23"/>
      <c r="C374" s="24"/>
      <c r="E374" s="23"/>
      <c r="G374" s="201"/>
      <c r="H374" s="201"/>
      <c r="J374" s="24"/>
      <c r="L374" s="24"/>
      <c r="M374" s="23"/>
      <c r="N374" s="24"/>
      <c r="O374" s="24"/>
      <c r="P374" s="24"/>
      <c r="Q374" s="24"/>
    </row>
    <row r="375" spans="2:17" ht="12.75">
      <c r="B375" s="23"/>
      <c r="C375" s="24"/>
      <c r="E375" s="23"/>
      <c r="G375" s="201"/>
      <c r="H375" s="201"/>
      <c r="J375" s="24"/>
      <c r="L375" s="24"/>
      <c r="M375" s="23"/>
      <c r="N375" s="24"/>
      <c r="O375" s="24"/>
      <c r="P375" s="24"/>
      <c r="Q375" s="24"/>
    </row>
    <row r="376" spans="2:17" ht="12.75">
      <c r="B376" s="23"/>
      <c r="C376" s="24"/>
      <c r="E376" s="23"/>
      <c r="G376" s="201"/>
      <c r="H376" s="201"/>
      <c r="J376" s="24"/>
      <c r="L376" s="24"/>
      <c r="M376" s="23"/>
      <c r="N376" s="24"/>
      <c r="O376" s="24"/>
      <c r="P376" s="24"/>
      <c r="Q376" s="24"/>
    </row>
    <row r="377" spans="2:17" ht="12.75">
      <c r="B377" s="23"/>
      <c r="C377" s="24"/>
      <c r="E377" s="23"/>
      <c r="G377" s="201"/>
      <c r="H377" s="201"/>
      <c r="J377" s="24"/>
      <c r="L377" s="24"/>
      <c r="M377" s="23"/>
      <c r="N377" s="24"/>
      <c r="O377" s="24"/>
      <c r="P377" s="24"/>
      <c r="Q377" s="24"/>
    </row>
    <row r="378" spans="2:17" ht="12.75">
      <c r="B378" s="23"/>
      <c r="C378" s="24"/>
      <c r="E378" s="23"/>
      <c r="G378" s="201"/>
      <c r="H378" s="201"/>
      <c r="J378" s="24"/>
      <c r="L378" s="24"/>
      <c r="M378" s="23"/>
      <c r="N378" s="24"/>
      <c r="O378" s="24"/>
      <c r="P378" s="24"/>
      <c r="Q378" s="24"/>
    </row>
    <row r="379" spans="2:17" ht="12.75">
      <c r="B379" s="23"/>
      <c r="C379" s="24"/>
      <c r="E379" s="23"/>
      <c r="G379" s="201"/>
      <c r="H379" s="201"/>
      <c r="J379" s="24"/>
      <c r="L379" s="24"/>
      <c r="M379" s="23"/>
      <c r="N379" s="24"/>
      <c r="O379" s="24"/>
      <c r="P379" s="24"/>
      <c r="Q379" s="24"/>
    </row>
    <row r="380" spans="2:17" ht="12.75">
      <c r="B380" s="23"/>
      <c r="C380" s="24"/>
      <c r="E380" s="23"/>
      <c r="G380" s="201"/>
      <c r="H380" s="201"/>
      <c r="J380" s="24"/>
      <c r="L380" s="24"/>
      <c r="M380" s="23"/>
      <c r="N380" s="24"/>
      <c r="O380" s="24"/>
      <c r="P380" s="24"/>
      <c r="Q380" s="24"/>
    </row>
    <row r="381" spans="2:17" ht="12.75">
      <c r="B381" s="23"/>
      <c r="C381" s="24"/>
      <c r="E381" s="23"/>
      <c r="G381" s="201"/>
      <c r="H381" s="201"/>
      <c r="J381" s="24"/>
      <c r="L381" s="24"/>
      <c r="M381" s="23"/>
      <c r="N381" s="24"/>
      <c r="O381" s="24"/>
      <c r="P381" s="24"/>
      <c r="Q381" s="24"/>
    </row>
    <row r="382" spans="2:17" ht="12.75">
      <c r="B382" s="23"/>
      <c r="C382" s="24"/>
      <c r="E382" s="23"/>
      <c r="G382" s="201"/>
      <c r="H382" s="201"/>
      <c r="J382" s="24"/>
      <c r="L382" s="24"/>
      <c r="M382" s="23"/>
      <c r="N382" s="24"/>
      <c r="O382" s="24"/>
      <c r="P382" s="24"/>
      <c r="Q382" s="24"/>
    </row>
    <row r="383" spans="2:17" ht="12.75">
      <c r="B383" s="23"/>
      <c r="C383" s="24"/>
      <c r="E383" s="23"/>
      <c r="G383" s="201"/>
      <c r="H383" s="201"/>
      <c r="J383" s="24"/>
      <c r="L383" s="24"/>
      <c r="M383" s="23"/>
      <c r="N383" s="24"/>
      <c r="O383" s="24"/>
      <c r="P383" s="24"/>
      <c r="Q383" s="24"/>
    </row>
    <row r="384" spans="2:17" ht="12.75">
      <c r="B384" s="23"/>
      <c r="C384" s="24"/>
      <c r="E384" s="23"/>
      <c r="G384" s="201"/>
      <c r="H384" s="201"/>
      <c r="J384" s="24"/>
      <c r="L384" s="24"/>
      <c r="M384" s="23"/>
      <c r="N384" s="24"/>
      <c r="O384" s="24"/>
      <c r="P384" s="24"/>
      <c r="Q384" s="24"/>
    </row>
    <row r="385" spans="2:17" ht="12.75">
      <c r="B385" s="23"/>
      <c r="C385" s="24"/>
      <c r="E385" s="23"/>
      <c r="G385" s="201"/>
      <c r="H385" s="201"/>
      <c r="J385" s="24"/>
      <c r="L385" s="24"/>
      <c r="M385" s="23"/>
      <c r="N385" s="24"/>
      <c r="O385" s="24"/>
      <c r="P385" s="24"/>
      <c r="Q385" s="24"/>
    </row>
    <row r="386" spans="2:17" ht="12.75">
      <c r="B386" s="23"/>
      <c r="C386" s="24"/>
      <c r="E386" s="23"/>
      <c r="G386" s="201"/>
      <c r="H386" s="201"/>
      <c r="J386" s="24"/>
      <c r="L386" s="24"/>
      <c r="M386" s="23"/>
      <c r="N386" s="24"/>
      <c r="O386" s="24"/>
      <c r="P386" s="24"/>
      <c r="Q386" s="24"/>
    </row>
    <row r="387" spans="2:17" ht="12.75">
      <c r="B387" s="23"/>
      <c r="C387" s="24"/>
      <c r="E387" s="23"/>
      <c r="G387" s="201"/>
      <c r="H387" s="201"/>
      <c r="J387" s="24"/>
      <c r="L387" s="24"/>
      <c r="M387" s="23"/>
      <c r="N387" s="24"/>
      <c r="O387" s="24"/>
      <c r="P387" s="24"/>
      <c r="Q387" s="24"/>
    </row>
    <row r="388" spans="2:17" ht="12.75">
      <c r="B388" s="23"/>
      <c r="C388" s="24"/>
      <c r="E388" s="23"/>
      <c r="G388" s="201"/>
      <c r="H388" s="201"/>
      <c r="J388" s="24"/>
      <c r="L388" s="24"/>
      <c r="M388" s="23"/>
      <c r="N388" s="24"/>
      <c r="O388" s="24"/>
      <c r="P388" s="24"/>
      <c r="Q388" s="24"/>
    </row>
    <row r="389" spans="2:17" ht="12.75">
      <c r="B389" s="23"/>
      <c r="C389" s="24"/>
      <c r="E389" s="23"/>
      <c r="G389" s="201"/>
      <c r="H389" s="201"/>
      <c r="J389" s="24"/>
      <c r="L389" s="24"/>
      <c r="M389" s="23"/>
      <c r="N389" s="24"/>
      <c r="O389" s="24"/>
      <c r="P389" s="24"/>
      <c r="Q389" s="24"/>
    </row>
    <row r="390" spans="2:17" ht="12.75">
      <c r="B390" s="23"/>
      <c r="C390" s="24"/>
      <c r="E390" s="23"/>
      <c r="G390" s="201"/>
      <c r="H390" s="201"/>
      <c r="J390" s="24"/>
      <c r="L390" s="24"/>
      <c r="M390" s="23"/>
      <c r="N390" s="24"/>
      <c r="O390" s="24"/>
      <c r="P390" s="24"/>
      <c r="Q390" s="24"/>
    </row>
    <row r="391" spans="2:17" ht="12.75">
      <c r="B391" s="23"/>
      <c r="C391" s="24"/>
      <c r="E391" s="23"/>
      <c r="G391" s="201"/>
      <c r="H391" s="201"/>
      <c r="J391" s="24"/>
      <c r="L391" s="24"/>
      <c r="M391" s="23"/>
      <c r="N391" s="24"/>
      <c r="O391" s="24"/>
      <c r="P391" s="24"/>
      <c r="Q391" s="24"/>
    </row>
    <row r="392" spans="2:17" ht="12.75">
      <c r="B392" s="23"/>
      <c r="C392" s="24"/>
      <c r="E392" s="23"/>
      <c r="G392" s="201"/>
      <c r="H392" s="201"/>
      <c r="J392" s="24"/>
      <c r="L392" s="24"/>
      <c r="M392" s="23"/>
      <c r="N392" s="24"/>
      <c r="O392" s="24"/>
      <c r="P392" s="24"/>
      <c r="Q392" s="24"/>
    </row>
    <row r="393" spans="2:17" ht="12.75">
      <c r="B393" s="23"/>
      <c r="C393" s="24"/>
      <c r="E393" s="23"/>
      <c r="G393" s="201"/>
      <c r="H393" s="201"/>
      <c r="J393" s="24"/>
      <c r="L393" s="24"/>
      <c r="M393" s="23"/>
      <c r="N393" s="24"/>
      <c r="O393" s="24"/>
      <c r="P393" s="24"/>
      <c r="Q393" s="24"/>
    </row>
    <row r="394" spans="2:17" ht="12.75">
      <c r="B394" s="23"/>
      <c r="C394" s="24"/>
      <c r="E394" s="23"/>
      <c r="G394" s="201"/>
      <c r="H394" s="201"/>
      <c r="J394" s="24"/>
      <c r="L394" s="24"/>
      <c r="M394" s="23"/>
      <c r="N394" s="24"/>
      <c r="O394" s="24"/>
      <c r="P394" s="24"/>
      <c r="Q394" s="24"/>
    </row>
    <row r="395" spans="2:17" ht="12.75">
      <c r="B395" s="23"/>
      <c r="C395" s="24"/>
      <c r="E395" s="23"/>
      <c r="G395" s="201"/>
      <c r="H395" s="201"/>
      <c r="J395" s="24"/>
      <c r="L395" s="24"/>
      <c r="M395" s="23"/>
      <c r="N395" s="24"/>
      <c r="O395" s="24"/>
      <c r="P395" s="24"/>
      <c r="Q395" s="24"/>
    </row>
    <row r="396" spans="2:17" ht="12.75">
      <c r="B396" s="23"/>
      <c r="C396" s="24"/>
      <c r="E396" s="23"/>
      <c r="G396" s="201"/>
      <c r="H396" s="201"/>
      <c r="J396" s="24"/>
      <c r="L396" s="24"/>
      <c r="M396" s="23"/>
      <c r="N396" s="24"/>
      <c r="O396" s="24"/>
      <c r="P396" s="24"/>
      <c r="Q396" s="24"/>
    </row>
    <row r="397" spans="2:17" ht="12.75">
      <c r="B397" s="23"/>
      <c r="C397" s="24"/>
      <c r="E397" s="23"/>
      <c r="G397" s="201"/>
      <c r="H397" s="201"/>
      <c r="J397" s="24"/>
      <c r="L397" s="24"/>
      <c r="M397" s="23"/>
      <c r="N397" s="24"/>
      <c r="O397" s="24"/>
      <c r="P397" s="24"/>
      <c r="Q397" s="24"/>
    </row>
    <row r="398" spans="2:17" ht="12.75">
      <c r="B398" s="23"/>
      <c r="C398" s="24"/>
      <c r="E398" s="23"/>
      <c r="G398" s="201"/>
      <c r="H398" s="201"/>
      <c r="J398" s="24"/>
      <c r="L398" s="24"/>
      <c r="M398" s="23"/>
      <c r="N398" s="24"/>
      <c r="O398" s="24"/>
      <c r="P398" s="24"/>
      <c r="Q398" s="24"/>
    </row>
    <row r="399" spans="2:17" ht="12.75">
      <c r="B399" s="23"/>
      <c r="C399" s="24"/>
      <c r="E399" s="23"/>
      <c r="G399" s="201"/>
      <c r="H399" s="201"/>
      <c r="J399" s="24"/>
      <c r="L399" s="24"/>
      <c r="M399" s="23"/>
      <c r="N399" s="24"/>
      <c r="O399" s="24"/>
      <c r="P399" s="24"/>
      <c r="Q399" s="24"/>
    </row>
    <row r="400" spans="2:17" ht="12.75">
      <c r="B400" s="23"/>
      <c r="C400" s="24"/>
      <c r="E400" s="23"/>
      <c r="G400" s="201"/>
      <c r="H400" s="201"/>
      <c r="J400" s="24"/>
      <c r="L400" s="24"/>
      <c r="M400" s="23"/>
      <c r="N400" s="24"/>
      <c r="O400" s="24"/>
      <c r="P400" s="24"/>
      <c r="Q400" s="24"/>
    </row>
    <row r="401" spans="2:17" ht="12.75">
      <c r="B401" s="23"/>
      <c r="C401" s="24"/>
      <c r="E401" s="23"/>
      <c r="G401" s="201"/>
      <c r="H401" s="201"/>
      <c r="J401" s="24"/>
      <c r="L401" s="24"/>
      <c r="M401" s="23"/>
      <c r="N401" s="24"/>
      <c r="O401" s="24"/>
      <c r="P401" s="24"/>
      <c r="Q401" s="24"/>
    </row>
    <row r="402" spans="2:17" ht="12.75">
      <c r="B402" s="23"/>
      <c r="C402" s="24"/>
      <c r="E402" s="23"/>
      <c r="G402" s="201"/>
      <c r="H402" s="201"/>
      <c r="J402" s="24"/>
      <c r="L402" s="24"/>
      <c r="M402" s="23"/>
      <c r="N402" s="24"/>
      <c r="O402" s="24"/>
      <c r="P402" s="24"/>
      <c r="Q402" s="24"/>
    </row>
    <row r="403" spans="2:17" ht="12.75">
      <c r="B403" s="23"/>
      <c r="C403" s="24"/>
      <c r="E403" s="23"/>
      <c r="G403" s="201"/>
      <c r="H403" s="201"/>
      <c r="J403" s="24"/>
      <c r="L403" s="24"/>
      <c r="M403" s="23"/>
      <c r="N403" s="24"/>
      <c r="O403" s="24"/>
      <c r="P403" s="24"/>
      <c r="Q403" s="24"/>
    </row>
    <row r="404" spans="2:17" ht="12.75">
      <c r="B404" s="23"/>
      <c r="C404" s="24"/>
      <c r="E404" s="23"/>
      <c r="G404" s="201"/>
      <c r="H404" s="201"/>
      <c r="J404" s="24"/>
      <c r="L404" s="24"/>
      <c r="M404" s="23"/>
      <c r="N404" s="24"/>
      <c r="O404" s="24"/>
      <c r="P404" s="24"/>
      <c r="Q404" s="24"/>
    </row>
    <row r="405" spans="2:17" ht="12.75">
      <c r="B405" s="23"/>
      <c r="C405" s="24"/>
      <c r="E405" s="23"/>
      <c r="G405" s="201"/>
      <c r="H405" s="201"/>
      <c r="J405" s="24"/>
      <c r="L405" s="24"/>
      <c r="M405" s="23"/>
      <c r="N405" s="24"/>
      <c r="O405" s="24"/>
      <c r="P405" s="24"/>
      <c r="Q405" s="24"/>
    </row>
    <row r="406" spans="2:17" ht="12.75">
      <c r="B406" s="23"/>
      <c r="C406" s="24"/>
      <c r="E406" s="23"/>
      <c r="G406" s="201"/>
      <c r="H406" s="201"/>
      <c r="J406" s="24"/>
      <c r="L406" s="24"/>
      <c r="M406" s="23"/>
      <c r="N406" s="24"/>
      <c r="O406" s="24"/>
      <c r="P406" s="24"/>
      <c r="Q406" s="24"/>
    </row>
    <row r="407" spans="2:17" ht="12.75">
      <c r="B407" s="23"/>
      <c r="C407" s="24"/>
      <c r="E407" s="23"/>
      <c r="G407" s="201"/>
      <c r="H407" s="201"/>
      <c r="J407" s="24"/>
      <c r="L407" s="24"/>
      <c r="M407" s="23"/>
      <c r="N407" s="24"/>
      <c r="O407" s="24"/>
      <c r="P407" s="24"/>
      <c r="Q407" s="24"/>
    </row>
    <row r="408" spans="2:17" ht="12.75">
      <c r="B408" s="23"/>
      <c r="C408" s="24"/>
      <c r="E408" s="23"/>
      <c r="G408" s="201"/>
      <c r="H408" s="201"/>
      <c r="J408" s="24"/>
      <c r="L408" s="24"/>
      <c r="M408" s="23"/>
      <c r="N408" s="24"/>
      <c r="O408" s="24"/>
      <c r="P408" s="24"/>
      <c r="Q408" s="24"/>
    </row>
    <row r="409" spans="2:17" ht="12.75">
      <c r="B409" s="23"/>
      <c r="C409" s="24"/>
      <c r="E409" s="23"/>
      <c r="G409" s="201"/>
      <c r="H409" s="201"/>
      <c r="J409" s="24"/>
      <c r="L409" s="24"/>
      <c r="M409" s="23"/>
      <c r="N409" s="24"/>
      <c r="O409" s="24"/>
      <c r="P409" s="24"/>
      <c r="Q409" s="24"/>
    </row>
    <row r="410" spans="2:17" ht="12.75">
      <c r="B410" s="23"/>
      <c r="C410" s="24"/>
      <c r="E410" s="23"/>
      <c r="G410" s="201"/>
      <c r="H410" s="201"/>
      <c r="J410" s="24"/>
      <c r="L410" s="24"/>
      <c r="M410" s="23"/>
      <c r="N410" s="24"/>
      <c r="O410" s="24"/>
      <c r="P410" s="24"/>
      <c r="Q410" s="24"/>
    </row>
    <row r="411" spans="2:17" ht="12.75">
      <c r="B411" s="23"/>
      <c r="C411" s="24"/>
      <c r="E411" s="23"/>
      <c r="G411" s="201"/>
      <c r="H411" s="201"/>
      <c r="J411" s="24"/>
      <c r="L411" s="24"/>
      <c r="M411" s="23"/>
      <c r="N411" s="24"/>
      <c r="O411" s="24"/>
      <c r="P411" s="24"/>
      <c r="Q411" s="24"/>
    </row>
    <row r="412" spans="2:17" ht="12.75">
      <c r="B412" s="23"/>
      <c r="C412" s="24"/>
      <c r="E412" s="23"/>
      <c r="G412" s="201"/>
      <c r="H412" s="201"/>
      <c r="J412" s="24"/>
      <c r="L412" s="24"/>
      <c r="M412" s="23"/>
      <c r="N412" s="24"/>
      <c r="O412" s="24"/>
      <c r="P412" s="24"/>
      <c r="Q412" s="24"/>
    </row>
    <row r="413" spans="2:17" ht="12.75">
      <c r="B413" s="23"/>
      <c r="C413" s="24"/>
      <c r="E413" s="23"/>
      <c r="G413" s="201"/>
      <c r="H413" s="201"/>
      <c r="J413" s="24"/>
      <c r="L413" s="24"/>
      <c r="M413" s="23"/>
      <c r="N413" s="24"/>
      <c r="O413" s="24"/>
      <c r="P413" s="24"/>
      <c r="Q413" s="24"/>
    </row>
    <row r="414" spans="2:17" ht="12.75">
      <c r="B414" s="23"/>
      <c r="C414" s="24"/>
      <c r="E414" s="23"/>
      <c r="G414" s="201"/>
      <c r="H414" s="201"/>
      <c r="J414" s="24"/>
      <c r="L414" s="24"/>
      <c r="M414" s="23"/>
      <c r="N414" s="24"/>
      <c r="O414" s="24"/>
      <c r="P414" s="24"/>
      <c r="Q414" s="24"/>
    </row>
    <row r="415" spans="2:17" ht="12.75">
      <c r="B415" s="23"/>
      <c r="C415" s="24"/>
      <c r="E415" s="23"/>
      <c r="G415" s="201"/>
      <c r="H415" s="201"/>
      <c r="J415" s="24"/>
      <c r="L415" s="24"/>
      <c r="M415" s="23"/>
      <c r="N415" s="24"/>
      <c r="O415" s="24"/>
      <c r="P415" s="24"/>
      <c r="Q415" s="24"/>
    </row>
    <row r="416" spans="2:17" ht="12.75">
      <c r="B416" s="23"/>
      <c r="C416" s="24"/>
      <c r="E416" s="23"/>
      <c r="G416" s="201"/>
      <c r="H416" s="201"/>
      <c r="J416" s="24"/>
      <c r="L416" s="24"/>
      <c r="M416" s="23"/>
      <c r="N416" s="24"/>
      <c r="O416" s="24"/>
      <c r="P416" s="24"/>
      <c r="Q416" s="24"/>
    </row>
    <row r="417" spans="2:17" ht="12.75">
      <c r="B417" s="23"/>
      <c r="C417" s="24"/>
      <c r="E417" s="23"/>
      <c r="G417" s="201"/>
      <c r="H417" s="201"/>
      <c r="J417" s="24"/>
      <c r="L417" s="24"/>
      <c r="M417" s="23"/>
      <c r="N417" s="24"/>
      <c r="O417" s="24"/>
      <c r="P417" s="24"/>
      <c r="Q417" s="24"/>
    </row>
    <row r="418" spans="2:17" ht="12.75">
      <c r="B418" s="23"/>
      <c r="C418" s="24"/>
      <c r="E418" s="23"/>
      <c r="G418" s="201"/>
      <c r="H418" s="201"/>
      <c r="J418" s="24"/>
      <c r="L418" s="24"/>
      <c r="M418" s="23"/>
      <c r="N418" s="24"/>
      <c r="O418" s="24"/>
      <c r="P418" s="24"/>
      <c r="Q418" s="24"/>
    </row>
    <row r="419" spans="2:17" ht="12.75">
      <c r="B419" s="23"/>
      <c r="C419" s="24"/>
      <c r="E419" s="23"/>
      <c r="G419" s="201"/>
      <c r="H419" s="201"/>
      <c r="J419" s="24"/>
      <c r="L419" s="24"/>
      <c r="M419" s="23"/>
      <c r="N419" s="24"/>
      <c r="O419" s="24"/>
      <c r="P419" s="24"/>
      <c r="Q419" s="24"/>
    </row>
    <row r="420" spans="2:17" ht="12.75">
      <c r="B420" s="23"/>
      <c r="C420" s="24"/>
      <c r="E420" s="23"/>
      <c r="G420" s="201"/>
      <c r="H420" s="201"/>
      <c r="J420" s="24"/>
      <c r="L420" s="24"/>
      <c r="M420" s="23"/>
      <c r="N420" s="24"/>
      <c r="O420" s="24"/>
      <c r="P420" s="24"/>
      <c r="Q420" s="24"/>
    </row>
    <row r="421" spans="2:17" ht="12.75">
      <c r="B421" s="23"/>
      <c r="C421" s="24"/>
      <c r="E421" s="23"/>
      <c r="G421" s="201"/>
      <c r="H421" s="201"/>
      <c r="J421" s="24"/>
      <c r="L421" s="24"/>
      <c r="M421" s="23"/>
      <c r="N421" s="24"/>
      <c r="O421" s="24"/>
      <c r="P421" s="24"/>
      <c r="Q421" s="24"/>
    </row>
    <row r="422" spans="2:17" ht="12.75">
      <c r="B422" s="23"/>
      <c r="C422" s="24"/>
      <c r="E422" s="23"/>
      <c r="G422" s="201"/>
      <c r="H422" s="201"/>
      <c r="J422" s="24"/>
      <c r="L422" s="24"/>
      <c r="M422" s="23"/>
      <c r="N422" s="24"/>
      <c r="O422" s="24"/>
      <c r="P422" s="24"/>
      <c r="Q422" s="24"/>
    </row>
    <row r="423" spans="2:17" ht="12.75">
      <c r="B423" s="23"/>
      <c r="C423" s="24"/>
      <c r="E423" s="23"/>
      <c r="G423" s="201"/>
      <c r="H423" s="201"/>
      <c r="J423" s="24"/>
      <c r="L423" s="24"/>
      <c r="M423" s="23"/>
      <c r="N423" s="24"/>
      <c r="O423" s="24"/>
      <c r="P423" s="24"/>
      <c r="Q423" s="24"/>
    </row>
    <row r="424" spans="2:17" ht="12.75">
      <c r="B424" s="23"/>
      <c r="C424" s="24"/>
      <c r="E424" s="23"/>
      <c r="G424" s="201"/>
      <c r="H424" s="201"/>
      <c r="J424" s="24"/>
      <c r="L424" s="24"/>
      <c r="M424" s="23"/>
      <c r="N424" s="24"/>
      <c r="O424" s="24"/>
      <c r="P424" s="24"/>
      <c r="Q424" s="24"/>
    </row>
    <row r="425" spans="2:17" ht="12.75">
      <c r="B425" s="23"/>
      <c r="C425" s="24"/>
      <c r="E425" s="23"/>
      <c r="G425" s="201"/>
      <c r="H425" s="201"/>
      <c r="J425" s="24"/>
      <c r="L425" s="24"/>
      <c r="M425" s="23"/>
      <c r="N425" s="24"/>
      <c r="O425" s="24"/>
      <c r="P425" s="24"/>
      <c r="Q425" s="24"/>
    </row>
    <row r="426" spans="2:17" ht="12.75">
      <c r="B426" s="23"/>
      <c r="C426" s="24"/>
      <c r="E426" s="23"/>
      <c r="G426" s="201"/>
      <c r="H426" s="201"/>
      <c r="J426" s="24"/>
      <c r="L426" s="24"/>
      <c r="M426" s="23"/>
      <c r="N426" s="24"/>
      <c r="O426" s="24"/>
      <c r="P426" s="24"/>
      <c r="Q426" s="24"/>
    </row>
    <row r="427" spans="2:17" ht="12.75">
      <c r="B427" s="23"/>
      <c r="C427" s="24"/>
      <c r="E427" s="23"/>
      <c r="G427" s="201"/>
      <c r="H427" s="201"/>
      <c r="J427" s="24"/>
      <c r="L427" s="24"/>
      <c r="M427" s="23"/>
      <c r="N427" s="24"/>
      <c r="O427" s="24"/>
      <c r="P427" s="24"/>
      <c r="Q427" s="24"/>
    </row>
    <row r="428" spans="2:17" ht="12.75">
      <c r="B428" s="23"/>
      <c r="C428" s="24"/>
      <c r="E428" s="23"/>
      <c r="G428" s="201"/>
      <c r="H428" s="201"/>
      <c r="J428" s="24"/>
      <c r="L428" s="24"/>
      <c r="M428" s="23"/>
      <c r="N428" s="24"/>
      <c r="O428" s="24"/>
      <c r="P428" s="24"/>
      <c r="Q428" s="24"/>
    </row>
    <row r="429" spans="2:17" ht="12.75">
      <c r="B429" s="23"/>
      <c r="C429" s="24"/>
      <c r="E429" s="23"/>
      <c r="G429" s="201"/>
      <c r="H429" s="201"/>
      <c r="J429" s="24"/>
      <c r="L429" s="24"/>
      <c r="M429" s="23"/>
      <c r="N429" s="24"/>
      <c r="O429" s="24"/>
      <c r="P429" s="24"/>
      <c r="Q429" s="24"/>
    </row>
    <row r="430" spans="2:17" ht="12.75">
      <c r="B430" s="23"/>
      <c r="C430" s="24"/>
      <c r="E430" s="23"/>
      <c r="G430" s="201"/>
      <c r="H430" s="201"/>
      <c r="J430" s="24"/>
      <c r="L430" s="24"/>
      <c r="M430" s="23"/>
      <c r="N430" s="24"/>
      <c r="O430" s="24"/>
      <c r="P430" s="24"/>
      <c r="Q430" s="24"/>
    </row>
    <row r="431" spans="2:17" ht="12.75">
      <c r="B431" s="23"/>
      <c r="C431" s="24"/>
      <c r="E431" s="23"/>
      <c r="G431" s="201"/>
      <c r="H431" s="201"/>
      <c r="J431" s="24"/>
      <c r="L431" s="24"/>
      <c r="M431" s="23"/>
      <c r="N431" s="24"/>
      <c r="O431" s="24"/>
      <c r="P431" s="24"/>
      <c r="Q431" s="24"/>
    </row>
    <row r="432" spans="2:17" ht="12.75">
      <c r="B432" s="23"/>
      <c r="C432" s="24"/>
      <c r="E432" s="23"/>
      <c r="G432" s="201"/>
      <c r="H432" s="201"/>
      <c r="J432" s="24"/>
      <c r="L432" s="24"/>
      <c r="M432" s="23"/>
      <c r="N432" s="24"/>
      <c r="O432" s="24"/>
      <c r="P432" s="24"/>
      <c r="Q432" s="24"/>
    </row>
    <row r="433" spans="2:17" ht="12.75">
      <c r="B433" s="23"/>
      <c r="C433" s="24"/>
      <c r="E433" s="23"/>
      <c r="G433" s="201"/>
      <c r="H433" s="201"/>
      <c r="J433" s="24"/>
      <c r="L433" s="24"/>
      <c r="M433" s="23"/>
      <c r="N433" s="24"/>
      <c r="O433" s="24"/>
      <c r="P433" s="24"/>
      <c r="Q433" s="24"/>
    </row>
    <row r="434" spans="2:17" ht="12.75">
      <c r="B434" s="23"/>
      <c r="C434" s="24"/>
      <c r="E434" s="23"/>
      <c r="G434" s="201"/>
      <c r="H434" s="201"/>
      <c r="J434" s="24"/>
      <c r="L434" s="24"/>
      <c r="M434" s="23"/>
      <c r="N434" s="24"/>
      <c r="O434" s="24"/>
      <c r="P434" s="24"/>
      <c r="Q434" s="24"/>
    </row>
    <row r="435" spans="2:17" ht="12.75">
      <c r="B435" s="23"/>
      <c r="C435" s="24"/>
      <c r="E435" s="23"/>
      <c r="G435" s="201"/>
      <c r="H435" s="201"/>
      <c r="J435" s="24"/>
      <c r="L435" s="24"/>
      <c r="M435" s="23"/>
      <c r="N435" s="24"/>
      <c r="O435" s="24"/>
      <c r="P435" s="24"/>
      <c r="Q435" s="24"/>
    </row>
    <row r="436" spans="2:17" ht="12.75">
      <c r="B436" s="23"/>
      <c r="C436" s="24"/>
      <c r="E436" s="23"/>
      <c r="G436" s="201"/>
      <c r="H436" s="201"/>
      <c r="J436" s="24"/>
      <c r="L436" s="24"/>
      <c r="M436" s="23"/>
      <c r="N436" s="24"/>
      <c r="O436" s="24"/>
      <c r="P436" s="24"/>
      <c r="Q436" s="24"/>
    </row>
    <row r="437" spans="2:17" ht="12.75">
      <c r="B437" s="23"/>
      <c r="C437" s="24"/>
      <c r="E437" s="23"/>
      <c r="G437" s="201"/>
      <c r="H437" s="201"/>
      <c r="J437" s="24"/>
      <c r="L437" s="24"/>
      <c r="M437" s="23"/>
      <c r="N437" s="24"/>
      <c r="O437" s="24"/>
      <c r="P437" s="24"/>
      <c r="Q437" s="24"/>
    </row>
    <row r="438" spans="2:17" ht="12.75">
      <c r="B438" s="23"/>
      <c r="C438" s="24"/>
      <c r="E438" s="23"/>
      <c r="G438" s="201"/>
      <c r="H438" s="201"/>
      <c r="J438" s="24"/>
      <c r="L438" s="24"/>
      <c r="M438" s="23"/>
      <c r="N438" s="24"/>
      <c r="O438" s="24"/>
      <c r="P438" s="24"/>
      <c r="Q438" s="24"/>
    </row>
    <row r="439" spans="2:17" ht="12.75">
      <c r="B439" s="23"/>
      <c r="C439" s="24"/>
      <c r="E439" s="23"/>
      <c r="G439" s="201"/>
      <c r="H439" s="201"/>
      <c r="J439" s="24"/>
      <c r="L439" s="24"/>
      <c r="M439" s="23"/>
      <c r="N439" s="24"/>
      <c r="O439" s="24"/>
      <c r="P439" s="24"/>
      <c r="Q439" s="24"/>
    </row>
    <row r="440" spans="2:17" ht="12.75">
      <c r="B440" s="23"/>
      <c r="C440" s="24"/>
      <c r="E440" s="23"/>
      <c r="G440" s="201"/>
      <c r="H440" s="201"/>
      <c r="J440" s="24"/>
      <c r="L440" s="24"/>
      <c r="M440" s="23"/>
      <c r="N440" s="24"/>
      <c r="O440" s="24"/>
      <c r="P440" s="24"/>
      <c r="Q440" s="24"/>
    </row>
    <row r="441" spans="2:17" ht="12.75">
      <c r="B441" s="23"/>
      <c r="C441" s="24"/>
      <c r="E441" s="23"/>
      <c r="G441" s="201"/>
      <c r="H441" s="201"/>
      <c r="J441" s="24"/>
      <c r="L441" s="24"/>
      <c r="M441" s="23"/>
      <c r="N441" s="24"/>
      <c r="O441" s="24"/>
      <c r="P441" s="24"/>
      <c r="Q441" s="24"/>
    </row>
    <row r="442" spans="2:17" ht="12.75">
      <c r="B442" s="23"/>
      <c r="C442" s="24"/>
      <c r="E442" s="23"/>
      <c r="G442" s="201"/>
      <c r="H442" s="201"/>
      <c r="J442" s="24"/>
      <c r="L442" s="24"/>
      <c r="M442" s="23"/>
      <c r="N442" s="24"/>
      <c r="O442" s="24"/>
      <c r="P442" s="24"/>
      <c r="Q442" s="24"/>
    </row>
    <row r="443" spans="2:17" ht="12.75">
      <c r="B443" s="23"/>
      <c r="C443" s="24"/>
      <c r="E443" s="23"/>
      <c r="G443" s="201"/>
      <c r="H443" s="201"/>
      <c r="J443" s="24"/>
      <c r="L443" s="24"/>
      <c r="M443" s="23"/>
      <c r="N443" s="24"/>
      <c r="O443" s="24"/>
      <c r="P443" s="24"/>
      <c r="Q443" s="24"/>
    </row>
    <row r="444" spans="2:17" ht="12.75">
      <c r="B444" s="23"/>
      <c r="C444" s="24"/>
      <c r="E444" s="23"/>
      <c r="G444" s="201"/>
      <c r="H444" s="201"/>
      <c r="J444" s="24"/>
      <c r="L444" s="24"/>
      <c r="M444" s="23"/>
      <c r="N444" s="24"/>
      <c r="O444" s="24"/>
      <c r="P444" s="24"/>
      <c r="Q444" s="24"/>
    </row>
    <row r="445" spans="2:17" ht="12.75">
      <c r="B445" s="23"/>
      <c r="C445" s="24"/>
      <c r="E445" s="23"/>
      <c r="G445" s="201"/>
      <c r="H445" s="201"/>
      <c r="J445" s="24"/>
      <c r="L445" s="24"/>
      <c r="M445" s="23"/>
      <c r="N445" s="24"/>
      <c r="O445" s="24"/>
      <c r="P445" s="24"/>
      <c r="Q445" s="24"/>
    </row>
    <row r="446" spans="2:17" ht="12.75">
      <c r="B446" s="23"/>
      <c r="C446" s="24"/>
      <c r="E446" s="23"/>
      <c r="G446" s="201"/>
      <c r="H446" s="201"/>
      <c r="J446" s="24"/>
      <c r="L446" s="24"/>
      <c r="M446" s="23"/>
      <c r="N446" s="24"/>
      <c r="O446" s="24"/>
      <c r="P446" s="24"/>
      <c r="Q446" s="24"/>
    </row>
    <row r="447" spans="2:17" ht="12.75">
      <c r="B447" s="23"/>
      <c r="C447" s="24"/>
      <c r="E447" s="23"/>
      <c r="G447" s="201"/>
      <c r="H447" s="201"/>
      <c r="J447" s="24"/>
      <c r="L447" s="24"/>
      <c r="M447" s="23"/>
      <c r="N447" s="24"/>
      <c r="O447" s="24"/>
      <c r="P447" s="24"/>
      <c r="Q447" s="24"/>
    </row>
    <row r="448" spans="2:17" ht="12.75">
      <c r="B448" s="23"/>
      <c r="C448" s="24"/>
      <c r="E448" s="23"/>
      <c r="G448" s="201"/>
      <c r="H448" s="201"/>
      <c r="J448" s="24"/>
      <c r="L448" s="24"/>
      <c r="M448" s="23"/>
      <c r="N448" s="24"/>
      <c r="O448" s="24"/>
      <c r="P448" s="24"/>
      <c r="Q448" s="24"/>
    </row>
    <row r="449" spans="2:17" ht="12.75">
      <c r="B449" s="23"/>
      <c r="C449" s="24"/>
      <c r="E449" s="23"/>
      <c r="G449" s="201"/>
      <c r="H449" s="201"/>
      <c r="J449" s="24"/>
      <c r="L449" s="24"/>
      <c r="M449" s="23"/>
      <c r="N449" s="24"/>
      <c r="O449" s="24"/>
      <c r="P449" s="24"/>
      <c r="Q449" s="24"/>
    </row>
    <row r="450" spans="2:17" ht="12.75">
      <c r="B450" s="23"/>
      <c r="C450" s="24"/>
      <c r="E450" s="23"/>
      <c r="G450" s="201"/>
      <c r="H450" s="201"/>
      <c r="J450" s="24"/>
      <c r="L450" s="24"/>
      <c r="M450" s="23"/>
      <c r="N450" s="24"/>
      <c r="O450" s="24"/>
      <c r="P450" s="24"/>
      <c r="Q450" s="24"/>
    </row>
    <row r="451" spans="2:17" ht="12.75">
      <c r="B451" s="23"/>
      <c r="C451" s="24"/>
      <c r="E451" s="23"/>
      <c r="G451" s="201"/>
      <c r="H451" s="201"/>
      <c r="J451" s="24"/>
      <c r="L451" s="24"/>
      <c r="M451" s="23"/>
      <c r="N451" s="24"/>
      <c r="O451" s="24"/>
      <c r="P451" s="24"/>
      <c r="Q451" s="24"/>
    </row>
    <row r="452" spans="2:17" ht="12.75">
      <c r="B452" s="23"/>
      <c r="C452" s="24"/>
      <c r="E452" s="23"/>
      <c r="G452" s="201"/>
      <c r="H452" s="201"/>
      <c r="J452" s="24"/>
      <c r="L452" s="24"/>
      <c r="M452" s="23"/>
      <c r="N452" s="24"/>
      <c r="O452" s="24"/>
      <c r="P452" s="24"/>
      <c r="Q452" s="24"/>
    </row>
    <row r="453" spans="2:17" ht="12.75">
      <c r="B453" s="23"/>
      <c r="C453" s="24"/>
      <c r="E453" s="23"/>
      <c r="G453" s="201"/>
      <c r="H453" s="201"/>
      <c r="J453" s="24"/>
      <c r="L453" s="24"/>
      <c r="M453" s="23"/>
      <c r="N453" s="24"/>
      <c r="O453" s="24"/>
      <c r="P453" s="24"/>
      <c r="Q453" s="24"/>
    </row>
    <row r="454" spans="2:17" ht="12.75">
      <c r="B454" s="23"/>
      <c r="C454" s="24"/>
      <c r="E454" s="23"/>
      <c r="G454" s="201"/>
      <c r="H454" s="201"/>
      <c r="J454" s="24"/>
      <c r="L454" s="24"/>
      <c r="M454" s="23"/>
      <c r="N454" s="24"/>
      <c r="O454" s="24"/>
      <c r="P454" s="24"/>
      <c r="Q454" s="24"/>
    </row>
    <row r="455" spans="2:17" ht="12.75">
      <c r="B455" s="23"/>
      <c r="C455" s="24"/>
      <c r="E455" s="23"/>
      <c r="G455" s="201"/>
      <c r="H455" s="201"/>
      <c r="J455" s="24"/>
      <c r="L455" s="24"/>
      <c r="M455" s="23"/>
      <c r="N455" s="24"/>
      <c r="O455" s="24"/>
      <c r="P455" s="24"/>
      <c r="Q455" s="24"/>
    </row>
    <row r="456" spans="2:17" ht="12.75">
      <c r="B456" s="23"/>
      <c r="C456" s="24"/>
      <c r="E456" s="23"/>
      <c r="G456" s="201"/>
      <c r="H456" s="201"/>
      <c r="J456" s="24"/>
      <c r="L456" s="24"/>
      <c r="M456" s="23"/>
      <c r="N456" s="24"/>
      <c r="O456" s="24"/>
      <c r="P456" s="24"/>
      <c r="Q456" s="24"/>
    </row>
    <row r="457" spans="2:17" ht="12.75">
      <c r="B457" s="23"/>
      <c r="C457" s="24"/>
      <c r="E457" s="23"/>
      <c r="G457" s="201"/>
      <c r="H457" s="201"/>
      <c r="J457" s="24"/>
      <c r="L457" s="24"/>
      <c r="M457" s="23"/>
      <c r="N457" s="24"/>
      <c r="O457" s="24"/>
      <c r="P457" s="24"/>
      <c r="Q457" s="24"/>
    </row>
    <row r="458" spans="2:17" ht="12.75">
      <c r="B458" s="23"/>
      <c r="C458" s="24"/>
      <c r="E458" s="23"/>
      <c r="G458" s="201"/>
      <c r="H458" s="201"/>
      <c r="J458" s="24"/>
      <c r="L458" s="24"/>
      <c r="M458" s="23"/>
      <c r="N458" s="24"/>
      <c r="O458" s="24"/>
      <c r="P458" s="24"/>
      <c r="Q458" s="24"/>
    </row>
    <row r="459" spans="2:17" ht="12.75">
      <c r="B459" s="23"/>
      <c r="C459" s="24"/>
      <c r="E459" s="23"/>
      <c r="G459" s="201"/>
      <c r="H459" s="201"/>
      <c r="J459" s="24"/>
      <c r="L459" s="24"/>
      <c r="M459" s="23"/>
      <c r="N459" s="24"/>
      <c r="O459" s="24"/>
      <c r="P459" s="24"/>
      <c r="Q459" s="24"/>
    </row>
    <row r="460" spans="2:17" ht="12.75">
      <c r="B460" s="23"/>
      <c r="C460" s="24"/>
      <c r="E460" s="23"/>
      <c r="G460" s="201"/>
      <c r="H460" s="201"/>
      <c r="J460" s="24"/>
      <c r="L460" s="24"/>
      <c r="M460" s="23"/>
      <c r="N460" s="24"/>
      <c r="O460" s="24"/>
      <c r="P460" s="24"/>
      <c r="Q460" s="24"/>
    </row>
    <row r="461" spans="2:17" ht="12.75">
      <c r="B461" s="23"/>
      <c r="C461" s="24"/>
      <c r="E461" s="23"/>
      <c r="G461" s="201"/>
      <c r="H461" s="201"/>
      <c r="J461" s="24"/>
      <c r="L461" s="24"/>
      <c r="M461" s="23"/>
      <c r="N461" s="24"/>
      <c r="O461" s="24"/>
      <c r="P461" s="24"/>
      <c r="Q461" s="24"/>
    </row>
    <row r="462" spans="2:17" ht="12.75">
      <c r="B462" s="23"/>
      <c r="C462" s="24"/>
      <c r="E462" s="23"/>
      <c r="G462" s="201"/>
      <c r="H462" s="201"/>
      <c r="J462" s="24"/>
      <c r="L462" s="24"/>
      <c r="M462" s="23"/>
      <c r="N462" s="24"/>
      <c r="O462" s="24"/>
      <c r="P462" s="24"/>
      <c r="Q462" s="24"/>
    </row>
    <row r="463" spans="2:17" ht="12.75">
      <c r="B463" s="23"/>
      <c r="C463" s="24"/>
      <c r="E463" s="23"/>
      <c r="G463" s="201"/>
      <c r="H463" s="201"/>
      <c r="J463" s="24"/>
      <c r="L463" s="24"/>
      <c r="M463" s="23"/>
      <c r="N463" s="24"/>
      <c r="O463" s="24"/>
      <c r="P463" s="24"/>
      <c r="Q463" s="24"/>
    </row>
    <row r="464" spans="2:17" ht="12.75">
      <c r="B464" s="23"/>
      <c r="C464" s="24"/>
      <c r="E464" s="23"/>
      <c r="G464" s="201"/>
      <c r="H464" s="201"/>
      <c r="J464" s="24"/>
      <c r="L464" s="24"/>
      <c r="M464" s="23"/>
      <c r="N464" s="24"/>
      <c r="O464" s="24"/>
      <c r="P464" s="24"/>
      <c r="Q464" s="24"/>
    </row>
    <row r="465" spans="2:17" ht="12.75">
      <c r="B465" s="23"/>
      <c r="C465" s="24"/>
      <c r="E465" s="23"/>
      <c r="G465" s="201"/>
      <c r="H465" s="201"/>
      <c r="J465" s="24"/>
      <c r="L465" s="24"/>
      <c r="M465" s="23"/>
      <c r="N465" s="24"/>
      <c r="O465" s="24"/>
      <c r="P465" s="24"/>
      <c r="Q465" s="24"/>
    </row>
    <row r="466" spans="2:17" ht="12.75">
      <c r="B466" s="23"/>
      <c r="C466" s="24"/>
      <c r="E466" s="23"/>
      <c r="G466" s="201"/>
      <c r="H466" s="201"/>
      <c r="J466" s="24"/>
      <c r="L466" s="24"/>
      <c r="M466" s="23"/>
      <c r="N466" s="24"/>
      <c r="O466" s="24"/>
      <c r="P466" s="24"/>
      <c r="Q466" s="24"/>
    </row>
    <row r="467" spans="2:17" ht="12.75">
      <c r="B467" s="23"/>
      <c r="C467" s="24"/>
      <c r="E467" s="23"/>
      <c r="G467" s="201"/>
      <c r="H467" s="201"/>
      <c r="J467" s="24"/>
      <c r="L467" s="24"/>
      <c r="M467" s="23"/>
      <c r="N467" s="24"/>
      <c r="O467" s="24"/>
      <c r="P467" s="24"/>
      <c r="Q467" s="24"/>
    </row>
    <row r="468" spans="2:17" ht="12.75">
      <c r="B468" s="23"/>
      <c r="C468" s="24"/>
      <c r="E468" s="23"/>
      <c r="G468" s="201"/>
      <c r="H468" s="201"/>
      <c r="J468" s="24"/>
      <c r="L468" s="24"/>
      <c r="M468" s="23"/>
      <c r="N468" s="24"/>
      <c r="O468" s="24"/>
      <c r="P468" s="24"/>
      <c r="Q468" s="24"/>
    </row>
    <row r="469" spans="2:17" ht="12.75">
      <c r="B469" s="23"/>
      <c r="C469" s="24"/>
      <c r="E469" s="23"/>
      <c r="G469" s="201"/>
      <c r="H469" s="201"/>
      <c r="J469" s="24"/>
      <c r="L469" s="24"/>
      <c r="M469" s="23"/>
      <c r="N469" s="24"/>
      <c r="O469" s="24"/>
      <c r="P469" s="24"/>
      <c r="Q469" s="24"/>
    </row>
    <row r="470" spans="2:17" ht="12.75">
      <c r="B470" s="23"/>
      <c r="C470" s="24"/>
      <c r="E470" s="23"/>
      <c r="G470" s="201"/>
      <c r="H470" s="201"/>
      <c r="J470" s="24"/>
      <c r="L470" s="24"/>
      <c r="M470" s="23"/>
      <c r="N470" s="24"/>
      <c r="O470" s="24"/>
      <c r="P470" s="24"/>
      <c r="Q470" s="24"/>
    </row>
    <row r="471" spans="2:17" ht="12.75">
      <c r="B471" s="23"/>
      <c r="C471" s="24"/>
      <c r="E471" s="23"/>
      <c r="G471" s="201"/>
      <c r="H471" s="201"/>
      <c r="J471" s="24"/>
      <c r="L471" s="24"/>
      <c r="M471" s="23"/>
      <c r="N471" s="24"/>
      <c r="O471" s="24"/>
      <c r="P471" s="24"/>
      <c r="Q471" s="24"/>
    </row>
    <row r="472" spans="2:17" ht="12.75">
      <c r="B472" s="23"/>
      <c r="C472" s="24"/>
      <c r="E472" s="23"/>
      <c r="G472" s="201"/>
      <c r="H472" s="201"/>
      <c r="J472" s="24"/>
      <c r="L472" s="24"/>
      <c r="M472" s="23"/>
      <c r="N472" s="24"/>
      <c r="O472" s="24"/>
      <c r="P472" s="24"/>
      <c r="Q472" s="24"/>
    </row>
    <row r="473" spans="2:17" ht="12.75">
      <c r="B473" s="23"/>
      <c r="C473" s="24"/>
      <c r="E473" s="23"/>
      <c r="G473" s="201"/>
      <c r="H473" s="201"/>
      <c r="J473" s="24"/>
      <c r="L473" s="24"/>
      <c r="M473" s="23"/>
      <c r="N473" s="24"/>
      <c r="O473" s="24"/>
      <c r="P473" s="24"/>
      <c r="Q473" s="24"/>
    </row>
    <row r="474" spans="2:17" ht="12.75">
      <c r="B474" s="23"/>
      <c r="C474" s="24"/>
      <c r="E474" s="23"/>
      <c r="G474" s="201"/>
      <c r="H474" s="201"/>
      <c r="J474" s="24"/>
      <c r="L474" s="24"/>
      <c r="M474" s="23"/>
      <c r="N474" s="24"/>
      <c r="O474" s="24"/>
      <c r="P474" s="24"/>
      <c r="Q474" s="24"/>
    </row>
    <row r="475" spans="2:17" ht="12.75">
      <c r="B475" s="23"/>
      <c r="C475" s="24"/>
      <c r="E475" s="23"/>
      <c r="G475" s="201"/>
      <c r="H475" s="201"/>
      <c r="J475" s="24"/>
      <c r="L475" s="24"/>
      <c r="M475" s="23"/>
      <c r="N475" s="24"/>
      <c r="O475" s="24"/>
      <c r="P475" s="24"/>
      <c r="Q475" s="24"/>
    </row>
    <row r="476" spans="2:17" ht="12.75">
      <c r="B476" s="23"/>
      <c r="C476" s="24"/>
      <c r="E476" s="23"/>
      <c r="G476" s="201"/>
      <c r="H476" s="201"/>
      <c r="J476" s="24"/>
      <c r="L476" s="24"/>
      <c r="M476" s="23"/>
      <c r="N476" s="24"/>
      <c r="O476" s="24"/>
      <c r="P476" s="24"/>
      <c r="Q476" s="24"/>
    </row>
    <row r="477" spans="2:17" ht="12.75">
      <c r="B477" s="23"/>
      <c r="C477" s="24"/>
      <c r="E477" s="23"/>
      <c r="G477" s="201"/>
      <c r="H477" s="201"/>
      <c r="J477" s="24"/>
      <c r="L477" s="24"/>
      <c r="M477" s="23"/>
      <c r="N477" s="24"/>
      <c r="O477" s="24"/>
      <c r="P477" s="24"/>
      <c r="Q477" s="24"/>
    </row>
    <row r="478" spans="2:17" ht="12.75">
      <c r="B478" s="23"/>
      <c r="C478" s="24"/>
      <c r="E478" s="23"/>
      <c r="G478" s="201"/>
      <c r="H478" s="201"/>
      <c r="J478" s="24"/>
      <c r="L478" s="24"/>
      <c r="M478" s="23"/>
      <c r="N478" s="24"/>
      <c r="O478" s="24"/>
      <c r="P478" s="24"/>
      <c r="Q478" s="24"/>
    </row>
    <row r="479" spans="2:17" ht="12.75">
      <c r="B479" s="23"/>
      <c r="C479" s="24"/>
      <c r="E479" s="23"/>
      <c r="G479" s="201"/>
      <c r="H479" s="201"/>
      <c r="J479" s="24"/>
      <c r="L479" s="24"/>
      <c r="M479" s="23"/>
      <c r="N479" s="24"/>
      <c r="O479" s="24"/>
      <c r="P479" s="24"/>
      <c r="Q479" s="24"/>
    </row>
    <row r="480" spans="2:17" ht="12.75">
      <c r="B480" s="23"/>
      <c r="C480" s="24"/>
      <c r="E480" s="23"/>
      <c r="G480" s="201"/>
      <c r="H480" s="201"/>
      <c r="J480" s="24"/>
      <c r="L480" s="24"/>
      <c r="M480" s="23"/>
      <c r="N480" s="24"/>
      <c r="O480" s="24"/>
      <c r="P480" s="24"/>
      <c r="Q480" s="24"/>
    </row>
    <row r="481" spans="2:17" ht="12.75">
      <c r="B481" s="23"/>
      <c r="C481" s="24"/>
      <c r="E481" s="23"/>
      <c r="G481" s="201"/>
      <c r="H481" s="201"/>
      <c r="J481" s="24"/>
      <c r="L481" s="24"/>
      <c r="M481" s="23"/>
      <c r="N481" s="24"/>
      <c r="O481" s="24"/>
      <c r="P481" s="24"/>
      <c r="Q481" s="24"/>
    </row>
    <row r="482" spans="2:17" ht="12.75">
      <c r="B482" s="23"/>
      <c r="C482" s="24"/>
      <c r="E482" s="23"/>
      <c r="G482" s="201"/>
      <c r="H482" s="201"/>
      <c r="J482" s="24"/>
      <c r="L482" s="24"/>
      <c r="M482" s="23"/>
      <c r="N482" s="24"/>
      <c r="O482" s="24"/>
      <c r="P482" s="24"/>
      <c r="Q482" s="24"/>
    </row>
    <row r="483" spans="2:17" ht="12.75">
      <c r="B483" s="23"/>
      <c r="C483" s="24"/>
      <c r="E483" s="23"/>
      <c r="G483" s="201"/>
      <c r="H483" s="201"/>
      <c r="J483" s="24"/>
      <c r="L483" s="24"/>
      <c r="M483" s="23"/>
      <c r="N483" s="24"/>
      <c r="O483" s="24"/>
      <c r="P483" s="24"/>
      <c r="Q483" s="24"/>
    </row>
    <row r="484" spans="2:17" ht="12.75">
      <c r="B484" s="23"/>
      <c r="C484" s="24"/>
      <c r="E484" s="23"/>
      <c r="G484" s="201"/>
      <c r="H484" s="201"/>
      <c r="J484" s="24"/>
      <c r="L484" s="24"/>
      <c r="M484" s="23"/>
      <c r="N484" s="24"/>
      <c r="O484" s="24"/>
      <c r="P484" s="24"/>
      <c r="Q484" s="24"/>
    </row>
    <row r="485" spans="2:17" ht="12.75">
      <c r="B485" s="23"/>
      <c r="C485" s="24"/>
      <c r="E485" s="23"/>
      <c r="G485" s="201"/>
      <c r="H485" s="201"/>
      <c r="J485" s="24"/>
      <c r="L485" s="24"/>
      <c r="M485" s="23"/>
      <c r="N485" s="24"/>
      <c r="O485" s="24"/>
      <c r="P485" s="24"/>
      <c r="Q485" s="24"/>
    </row>
    <row r="486" spans="2:17" ht="12.75">
      <c r="B486" s="23"/>
      <c r="C486" s="24"/>
      <c r="E486" s="23"/>
      <c r="G486" s="201"/>
      <c r="H486" s="201"/>
      <c r="J486" s="24"/>
      <c r="L486" s="24"/>
      <c r="M486" s="23"/>
      <c r="N486" s="24"/>
      <c r="O486" s="24"/>
      <c r="P486" s="24"/>
      <c r="Q486" s="24"/>
    </row>
    <row r="487" spans="2:17" ht="12.75">
      <c r="B487" s="23"/>
      <c r="C487" s="24"/>
      <c r="E487" s="23"/>
      <c r="G487" s="201"/>
      <c r="H487" s="201"/>
      <c r="J487" s="24"/>
      <c r="L487" s="24"/>
      <c r="M487" s="23"/>
      <c r="N487" s="24"/>
      <c r="O487" s="24"/>
      <c r="P487" s="24"/>
      <c r="Q487" s="24"/>
    </row>
    <row r="488" spans="2:17" ht="12.75">
      <c r="B488" s="23"/>
      <c r="C488" s="24"/>
      <c r="E488" s="23"/>
      <c r="G488" s="201"/>
      <c r="H488" s="201"/>
      <c r="J488" s="24"/>
      <c r="L488" s="24"/>
      <c r="M488" s="23"/>
      <c r="N488" s="24"/>
      <c r="O488" s="24"/>
      <c r="P488" s="24"/>
      <c r="Q488" s="24"/>
    </row>
    <row r="489" spans="2:17" ht="12.75">
      <c r="B489" s="23"/>
      <c r="C489" s="24"/>
      <c r="E489" s="23"/>
      <c r="G489" s="201"/>
      <c r="H489" s="201"/>
      <c r="J489" s="24"/>
      <c r="L489" s="24"/>
      <c r="M489" s="23"/>
      <c r="N489" s="24"/>
      <c r="O489" s="24"/>
      <c r="P489" s="24"/>
      <c r="Q489" s="24"/>
    </row>
    <row r="490" spans="2:17" ht="12.75">
      <c r="B490" s="23"/>
      <c r="C490" s="24"/>
      <c r="E490" s="23"/>
      <c r="G490" s="201"/>
      <c r="H490" s="201"/>
      <c r="J490" s="24"/>
      <c r="L490" s="24"/>
      <c r="M490" s="23"/>
      <c r="N490" s="24"/>
      <c r="O490" s="24"/>
      <c r="P490" s="24"/>
      <c r="Q490" s="24"/>
    </row>
    <row r="491" spans="2:17" ht="12.75">
      <c r="B491" s="23"/>
      <c r="C491" s="24"/>
      <c r="E491" s="23"/>
      <c r="G491" s="201"/>
      <c r="H491" s="201"/>
      <c r="J491" s="24"/>
      <c r="L491" s="24"/>
      <c r="M491" s="23"/>
      <c r="N491" s="24"/>
      <c r="O491" s="24"/>
      <c r="P491" s="24"/>
      <c r="Q491" s="24"/>
    </row>
    <row r="492" spans="2:17" ht="12.75">
      <c r="B492" s="23"/>
      <c r="C492" s="24"/>
      <c r="E492" s="23"/>
      <c r="G492" s="201"/>
      <c r="H492" s="201"/>
      <c r="J492" s="24"/>
      <c r="L492" s="24"/>
      <c r="M492" s="23"/>
      <c r="N492" s="24"/>
      <c r="O492" s="24"/>
      <c r="P492" s="24"/>
      <c r="Q492" s="24"/>
    </row>
    <row r="493" spans="2:17" ht="12.75">
      <c r="B493" s="23"/>
      <c r="C493" s="24"/>
      <c r="E493" s="23"/>
      <c r="G493" s="201"/>
      <c r="H493" s="201"/>
      <c r="J493" s="24"/>
      <c r="L493" s="24"/>
      <c r="M493" s="23"/>
      <c r="N493" s="24"/>
      <c r="O493" s="24"/>
      <c r="P493" s="24"/>
      <c r="Q493" s="24"/>
    </row>
    <row r="494" spans="2:17" ht="12.75">
      <c r="B494" s="23"/>
      <c r="C494" s="24"/>
      <c r="E494" s="23"/>
      <c r="G494" s="201"/>
      <c r="H494" s="201"/>
      <c r="J494" s="24"/>
      <c r="L494" s="24"/>
      <c r="M494" s="23"/>
      <c r="N494" s="24"/>
      <c r="O494" s="24"/>
      <c r="P494" s="24"/>
      <c r="Q494" s="24"/>
    </row>
    <row r="495" spans="2:17" ht="12.75">
      <c r="B495" s="23"/>
      <c r="C495" s="24"/>
      <c r="E495" s="23"/>
      <c r="G495" s="201"/>
      <c r="H495" s="201"/>
      <c r="J495" s="24"/>
      <c r="L495" s="24"/>
      <c r="M495" s="23"/>
      <c r="N495" s="24"/>
      <c r="O495" s="24"/>
      <c r="P495" s="24"/>
      <c r="Q495" s="24"/>
    </row>
    <row r="496" spans="2:17" ht="12.75">
      <c r="B496" s="23"/>
      <c r="C496" s="24"/>
      <c r="E496" s="23"/>
      <c r="G496" s="201"/>
      <c r="H496" s="201"/>
      <c r="J496" s="24"/>
      <c r="L496" s="24"/>
      <c r="M496" s="23"/>
      <c r="N496" s="24"/>
      <c r="O496" s="24"/>
      <c r="P496" s="24"/>
      <c r="Q496" s="24"/>
    </row>
    <row r="497" spans="2:17" ht="12.75">
      <c r="B497" s="23"/>
      <c r="C497" s="24"/>
      <c r="E497" s="23"/>
      <c r="G497" s="201"/>
      <c r="H497" s="201"/>
      <c r="J497" s="24"/>
      <c r="L497" s="24"/>
      <c r="M497" s="23"/>
      <c r="N497" s="24"/>
      <c r="O497" s="24"/>
      <c r="P497" s="24"/>
      <c r="Q497" s="24"/>
    </row>
    <row r="498" spans="2:17" ht="12.75">
      <c r="B498" s="23"/>
      <c r="C498" s="24"/>
      <c r="E498" s="23"/>
      <c r="G498" s="201"/>
      <c r="H498" s="201"/>
      <c r="J498" s="24"/>
      <c r="L498" s="24"/>
      <c r="M498" s="23"/>
      <c r="N498" s="24"/>
      <c r="O498" s="24"/>
      <c r="P498" s="24"/>
      <c r="Q498" s="24"/>
    </row>
    <row r="499" spans="2:17" ht="12.75">
      <c r="B499" s="23"/>
      <c r="C499" s="24"/>
      <c r="E499" s="23"/>
      <c r="G499" s="201"/>
      <c r="H499" s="201"/>
      <c r="J499" s="24"/>
      <c r="L499" s="24"/>
      <c r="M499" s="23"/>
      <c r="N499" s="24"/>
      <c r="O499" s="24"/>
      <c r="P499" s="24"/>
      <c r="Q499" s="24"/>
    </row>
    <row r="500" spans="2:17" ht="12.75">
      <c r="B500" s="23"/>
      <c r="C500" s="24"/>
      <c r="E500" s="23"/>
      <c r="G500" s="201"/>
      <c r="H500" s="201"/>
      <c r="J500" s="24"/>
      <c r="L500" s="24"/>
      <c r="M500" s="23"/>
      <c r="N500" s="24"/>
      <c r="O500" s="24"/>
      <c r="P500" s="24"/>
      <c r="Q500" s="24"/>
    </row>
    <row r="501" spans="2:17" ht="12.75">
      <c r="B501" s="23"/>
      <c r="C501" s="24"/>
      <c r="E501" s="23"/>
      <c r="G501" s="201"/>
      <c r="H501" s="201"/>
      <c r="J501" s="24"/>
      <c r="L501" s="24"/>
      <c r="M501" s="23"/>
      <c r="N501" s="24"/>
      <c r="O501" s="24"/>
      <c r="P501" s="24"/>
      <c r="Q501" s="24"/>
    </row>
    <row r="502" spans="2:17" ht="12.75">
      <c r="B502" s="23"/>
      <c r="C502" s="24"/>
      <c r="E502" s="23"/>
      <c r="G502" s="201"/>
      <c r="H502" s="201"/>
      <c r="J502" s="24"/>
      <c r="L502" s="24"/>
      <c r="M502" s="23"/>
      <c r="N502" s="24"/>
      <c r="O502" s="24"/>
      <c r="P502" s="24"/>
      <c r="Q502" s="24"/>
    </row>
    <row r="503" spans="2:17" ht="12.75">
      <c r="B503" s="23"/>
      <c r="C503" s="24"/>
      <c r="E503" s="23"/>
      <c r="G503" s="201"/>
      <c r="H503" s="201"/>
      <c r="J503" s="24"/>
      <c r="L503" s="24"/>
      <c r="M503" s="23"/>
      <c r="N503" s="24"/>
      <c r="O503" s="24"/>
      <c r="P503" s="24"/>
      <c r="Q503" s="24"/>
    </row>
    <row r="504" spans="2:17" ht="12.75">
      <c r="B504" s="23"/>
      <c r="C504" s="24"/>
      <c r="E504" s="23"/>
      <c r="G504" s="201"/>
      <c r="H504" s="201"/>
      <c r="J504" s="24"/>
      <c r="L504" s="24"/>
      <c r="M504" s="23"/>
      <c r="N504" s="24"/>
      <c r="O504" s="24"/>
      <c r="P504" s="24"/>
      <c r="Q504" s="24"/>
    </row>
    <row r="505" spans="2:17" ht="12.75">
      <c r="B505" s="23"/>
      <c r="C505" s="24"/>
      <c r="E505" s="23"/>
      <c r="G505" s="201"/>
      <c r="H505" s="201"/>
      <c r="J505" s="24"/>
      <c r="L505" s="24"/>
      <c r="M505" s="23"/>
      <c r="N505" s="24"/>
      <c r="O505" s="24"/>
      <c r="P505" s="24"/>
      <c r="Q505" s="24"/>
    </row>
    <row r="506" spans="2:17" ht="12.75">
      <c r="B506" s="23"/>
      <c r="C506" s="24"/>
      <c r="E506" s="23"/>
      <c r="G506" s="201"/>
      <c r="H506" s="201"/>
      <c r="J506" s="24"/>
      <c r="L506" s="24"/>
      <c r="M506" s="23"/>
      <c r="N506" s="24"/>
      <c r="O506" s="24"/>
      <c r="P506" s="24"/>
      <c r="Q506" s="24"/>
    </row>
    <row r="507" spans="2:17" ht="12.75">
      <c r="B507" s="23"/>
      <c r="C507" s="24"/>
      <c r="E507" s="23"/>
      <c r="G507" s="201"/>
      <c r="H507" s="201"/>
      <c r="J507" s="24"/>
      <c r="L507" s="24"/>
      <c r="M507" s="23"/>
      <c r="N507" s="24"/>
      <c r="O507" s="24"/>
      <c r="P507" s="24"/>
      <c r="Q507" s="24"/>
    </row>
    <row r="508" spans="2:17" ht="12.75">
      <c r="B508" s="23"/>
      <c r="C508" s="24"/>
      <c r="E508" s="23"/>
      <c r="G508" s="201"/>
      <c r="H508" s="201"/>
      <c r="J508" s="24"/>
      <c r="L508" s="24"/>
      <c r="M508" s="23"/>
      <c r="N508" s="24"/>
      <c r="O508" s="24"/>
      <c r="P508" s="24"/>
      <c r="Q508" s="24"/>
    </row>
    <row r="509" spans="2:17" ht="12.75">
      <c r="B509" s="23"/>
      <c r="C509" s="24"/>
      <c r="E509" s="23"/>
      <c r="G509" s="201"/>
      <c r="H509" s="201"/>
      <c r="J509" s="24"/>
      <c r="L509" s="24"/>
      <c r="M509" s="23"/>
      <c r="N509" s="24"/>
      <c r="O509" s="24"/>
      <c r="P509" s="24"/>
      <c r="Q509" s="24"/>
    </row>
    <row r="510" spans="2:17" ht="12.75">
      <c r="B510" s="23"/>
      <c r="C510" s="24"/>
      <c r="E510" s="23"/>
      <c r="G510" s="201"/>
      <c r="H510" s="201"/>
      <c r="J510" s="24"/>
      <c r="L510" s="24"/>
      <c r="M510" s="23"/>
      <c r="N510" s="24"/>
      <c r="O510" s="24"/>
      <c r="P510" s="24"/>
      <c r="Q510" s="24"/>
    </row>
    <row r="511" spans="2:17" ht="12.75">
      <c r="B511" s="23"/>
      <c r="C511" s="24"/>
      <c r="E511" s="23"/>
      <c r="G511" s="201"/>
      <c r="H511" s="201"/>
      <c r="J511" s="24"/>
      <c r="L511" s="24"/>
      <c r="M511" s="23"/>
      <c r="N511" s="24"/>
      <c r="O511" s="24"/>
      <c r="P511" s="24"/>
      <c r="Q511" s="24"/>
    </row>
    <row r="512" spans="2:17" ht="12.75">
      <c r="B512" s="23"/>
      <c r="C512" s="24"/>
      <c r="E512" s="23"/>
      <c r="G512" s="201"/>
      <c r="H512" s="201"/>
      <c r="J512" s="24"/>
      <c r="L512" s="24"/>
      <c r="M512" s="23"/>
      <c r="N512" s="24"/>
      <c r="O512" s="24"/>
      <c r="P512" s="24"/>
      <c r="Q512" s="24"/>
    </row>
    <row r="513" spans="2:17" ht="12.75">
      <c r="B513" s="23"/>
      <c r="C513" s="24"/>
      <c r="E513" s="23"/>
      <c r="G513" s="201"/>
      <c r="H513" s="201"/>
      <c r="J513" s="24"/>
      <c r="L513" s="24"/>
      <c r="M513" s="23"/>
      <c r="N513" s="24"/>
      <c r="O513" s="24"/>
      <c r="P513" s="24"/>
      <c r="Q513" s="24"/>
    </row>
    <row r="514" spans="2:17" ht="12.75">
      <c r="B514" s="23"/>
      <c r="C514" s="24"/>
      <c r="E514" s="23"/>
      <c r="G514" s="201"/>
      <c r="H514" s="201"/>
      <c r="J514" s="24"/>
      <c r="L514" s="24"/>
      <c r="M514" s="23"/>
      <c r="N514" s="24"/>
      <c r="O514" s="24"/>
      <c r="P514" s="24"/>
      <c r="Q514" s="24"/>
    </row>
    <row r="515" spans="2:17" ht="12.75">
      <c r="B515" s="23"/>
      <c r="C515" s="24"/>
      <c r="E515" s="23"/>
      <c r="G515" s="201"/>
      <c r="H515" s="201"/>
      <c r="J515" s="24"/>
      <c r="L515" s="24"/>
      <c r="M515" s="23"/>
      <c r="N515" s="24"/>
      <c r="O515" s="24"/>
      <c r="P515" s="24"/>
      <c r="Q515" s="24"/>
    </row>
    <row r="516" spans="2:17" ht="12.75">
      <c r="B516" s="23"/>
      <c r="C516" s="24"/>
      <c r="E516" s="23"/>
      <c r="G516" s="201"/>
      <c r="H516" s="201"/>
      <c r="J516" s="24"/>
      <c r="L516" s="24"/>
      <c r="M516" s="23"/>
      <c r="N516" s="24"/>
      <c r="O516" s="24"/>
      <c r="P516" s="24"/>
      <c r="Q516" s="24"/>
    </row>
    <row r="517" spans="2:17" ht="12.75">
      <c r="B517" s="23"/>
      <c r="C517" s="24"/>
      <c r="E517" s="23"/>
      <c r="G517" s="201"/>
      <c r="H517" s="201"/>
      <c r="J517" s="24"/>
      <c r="L517" s="24"/>
      <c r="M517" s="23"/>
      <c r="N517" s="24"/>
      <c r="O517" s="24"/>
      <c r="P517" s="24"/>
      <c r="Q517" s="24"/>
    </row>
    <row r="518" spans="2:17" ht="12.75">
      <c r="B518" s="23"/>
      <c r="C518" s="24"/>
      <c r="E518" s="23"/>
      <c r="G518" s="201"/>
      <c r="H518" s="201"/>
      <c r="J518" s="24"/>
      <c r="L518" s="24"/>
      <c r="M518" s="23"/>
      <c r="N518" s="24"/>
      <c r="O518" s="24"/>
      <c r="P518" s="24"/>
      <c r="Q518" s="24"/>
    </row>
    <row r="519" spans="2:17" ht="12.75">
      <c r="B519" s="23"/>
      <c r="C519" s="24"/>
      <c r="E519" s="23"/>
      <c r="G519" s="201"/>
      <c r="H519" s="201"/>
      <c r="J519" s="24"/>
      <c r="L519" s="24"/>
      <c r="M519" s="23"/>
      <c r="N519" s="24"/>
      <c r="O519" s="24"/>
      <c r="P519" s="24"/>
      <c r="Q519" s="24"/>
    </row>
    <row r="520" spans="2:17" ht="12.75">
      <c r="B520" s="23"/>
      <c r="C520" s="24"/>
      <c r="E520" s="23"/>
      <c r="G520" s="201"/>
      <c r="H520" s="201"/>
      <c r="J520" s="24"/>
      <c r="L520" s="24"/>
      <c r="M520" s="23"/>
      <c r="N520" s="24"/>
      <c r="O520" s="24"/>
      <c r="P520" s="24"/>
      <c r="Q520" s="24"/>
    </row>
    <row r="521" spans="2:17" ht="12.75">
      <c r="B521" s="23"/>
      <c r="C521" s="24"/>
      <c r="E521" s="23"/>
      <c r="G521" s="201"/>
      <c r="H521" s="201"/>
      <c r="J521" s="24"/>
      <c r="L521" s="24"/>
      <c r="M521" s="23"/>
      <c r="N521" s="24"/>
      <c r="O521" s="24"/>
      <c r="P521" s="24"/>
      <c r="Q521" s="24"/>
    </row>
    <row r="522" spans="2:17" ht="12.75">
      <c r="B522" s="23"/>
      <c r="C522" s="24"/>
      <c r="E522" s="23"/>
      <c r="G522" s="201"/>
      <c r="H522" s="201"/>
      <c r="J522" s="24"/>
      <c r="L522" s="24"/>
      <c r="M522" s="23"/>
      <c r="N522" s="24"/>
      <c r="O522" s="24"/>
      <c r="P522" s="24"/>
      <c r="Q522" s="24"/>
    </row>
    <row r="523" spans="2:17" ht="12.75">
      <c r="B523" s="23"/>
      <c r="C523" s="24"/>
      <c r="E523" s="23"/>
      <c r="G523" s="201"/>
      <c r="H523" s="201"/>
      <c r="J523" s="24"/>
      <c r="L523" s="24"/>
      <c r="M523" s="23"/>
      <c r="N523" s="24"/>
      <c r="O523" s="24"/>
      <c r="P523" s="24"/>
      <c r="Q523" s="24"/>
    </row>
    <row r="524" spans="2:17" ht="12.75">
      <c r="B524" s="23"/>
      <c r="C524" s="24"/>
      <c r="E524" s="23"/>
      <c r="G524" s="201"/>
      <c r="H524" s="201"/>
      <c r="J524" s="24"/>
      <c r="L524" s="24"/>
      <c r="M524" s="23"/>
      <c r="N524" s="24"/>
      <c r="O524" s="24"/>
      <c r="P524" s="24"/>
      <c r="Q524" s="24"/>
    </row>
    <row r="525" spans="2:17" ht="12.75">
      <c r="B525" s="23"/>
      <c r="C525" s="24"/>
      <c r="E525" s="23"/>
      <c r="G525" s="201"/>
      <c r="H525" s="201"/>
      <c r="J525" s="24"/>
      <c r="L525" s="24"/>
      <c r="M525" s="23"/>
      <c r="N525" s="24"/>
      <c r="O525" s="24"/>
      <c r="P525" s="24"/>
      <c r="Q525" s="24"/>
    </row>
    <row r="526" spans="2:17" ht="12.75">
      <c r="B526" s="23"/>
      <c r="C526" s="24"/>
      <c r="E526" s="23"/>
      <c r="G526" s="201"/>
      <c r="H526" s="201"/>
      <c r="J526" s="24"/>
      <c r="L526" s="24"/>
      <c r="M526" s="23"/>
      <c r="N526" s="24"/>
      <c r="O526" s="24"/>
      <c r="P526" s="24"/>
      <c r="Q526" s="24"/>
    </row>
    <row r="527" spans="2:17" ht="12.75">
      <c r="B527" s="23"/>
      <c r="C527" s="24"/>
      <c r="E527" s="23"/>
      <c r="G527" s="201"/>
      <c r="H527" s="201"/>
      <c r="J527" s="24"/>
      <c r="L527" s="24"/>
      <c r="M527" s="23"/>
      <c r="N527" s="24"/>
      <c r="O527" s="24"/>
      <c r="P527" s="24"/>
      <c r="Q527" s="24"/>
    </row>
    <row r="528" spans="2:17" ht="12.75">
      <c r="B528" s="23"/>
      <c r="C528" s="24"/>
      <c r="E528" s="23"/>
      <c r="G528" s="201"/>
      <c r="H528" s="201"/>
      <c r="J528" s="24"/>
      <c r="L528" s="24"/>
      <c r="M528" s="23"/>
      <c r="N528" s="24"/>
      <c r="O528" s="24"/>
      <c r="P528" s="24"/>
      <c r="Q528" s="24"/>
    </row>
    <row r="529" spans="2:17" ht="12.75">
      <c r="B529" s="23"/>
      <c r="C529" s="24"/>
      <c r="E529" s="23"/>
      <c r="G529" s="201"/>
      <c r="H529" s="201"/>
      <c r="J529" s="24"/>
      <c r="L529" s="24"/>
      <c r="M529" s="23"/>
      <c r="N529" s="24"/>
      <c r="O529" s="24"/>
      <c r="P529" s="24"/>
      <c r="Q529" s="24"/>
    </row>
    <row r="530" spans="2:17" ht="12.75">
      <c r="B530" s="23"/>
      <c r="C530" s="24"/>
      <c r="E530" s="23"/>
      <c r="G530" s="201"/>
      <c r="H530" s="201"/>
      <c r="J530" s="24"/>
      <c r="L530" s="24"/>
      <c r="M530" s="23"/>
      <c r="N530" s="24"/>
      <c r="O530" s="24"/>
      <c r="P530" s="24"/>
      <c r="Q530" s="24"/>
    </row>
    <row r="531" spans="2:17" ht="12.75">
      <c r="B531" s="23"/>
      <c r="C531" s="24"/>
      <c r="E531" s="23"/>
      <c r="G531" s="201"/>
      <c r="H531" s="201"/>
      <c r="J531" s="24"/>
      <c r="L531" s="24"/>
      <c r="M531" s="23"/>
      <c r="N531" s="24"/>
      <c r="O531" s="24"/>
      <c r="P531" s="24"/>
      <c r="Q531" s="24"/>
    </row>
    <row r="532" spans="2:17" ht="12.75">
      <c r="B532" s="23"/>
      <c r="C532" s="24"/>
      <c r="E532" s="23"/>
      <c r="G532" s="201"/>
      <c r="H532" s="201"/>
      <c r="J532" s="24"/>
      <c r="L532" s="24"/>
      <c r="M532" s="23"/>
      <c r="N532" s="24"/>
      <c r="O532" s="24"/>
      <c r="P532" s="24"/>
      <c r="Q532" s="24"/>
    </row>
    <row r="533" spans="2:17" ht="12.75">
      <c r="B533" s="23"/>
      <c r="C533" s="24"/>
      <c r="E533" s="23"/>
      <c r="G533" s="201"/>
      <c r="H533" s="201"/>
      <c r="J533" s="24"/>
      <c r="L533" s="24"/>
      <c r="M533" s="23"/>
      <c r="N533" s="24"/>
      <c r="O533" s="24"/>
      <c r="P533" s="24"/>
      <c r="Q533" s="24"/>
    </row>
    <row r="534" spans="2:17" ht="12.75">
      <c r="B534" s="23"/>
      <c r="C534" s="24"/>
      <c r="E534" s="23"/>
      <c r="G534" s="201"/>
      <c r="H534" s="201"/>
      <c r="J534" s="24"/>
      <c r="L534" s="24"/>
      <c r="M534" s="23"/>
      <c r="N534" s="24"/>
      <c r="O534" s="24"/>
      <c r="P534" s="24"/>
      <c r="Q534" s="24"/>
    </row>
    <row r="535" spans="2:17" ht="12.75">
      <c r="B535" s="23"/>
      <c r="C535" s="24"/>
      <c r="E535" s="23"/>
      <c r="G535" s="201"/>
      <c r="H535" s="201"/>
      <c r="J535" s="24"/>
      <c r="L535" s="24"/>
      <c r="M535" s="23"/>
      <c r="N535" s="24"/>
      <c r="O535" s="24"/>
      <c r="P535" s="24"/>
      <c r="Q535" s="24"/>
    </row>
    <row r="536" spans="2:17" ht="12.75">
      <c r="B536" s="23"/>
      <c r="C536" s="24"/>
      <c r="E536" s="23"/>
      <c r="G536" s="201"/>
      <c r="H536" s="201"/>
      <c r="J536" s="24"/>
      <c r="L536" s="24"/>
      <c r="M536" s="23"/>
      <c r="N536" s="24"/>
      <c r="O536" s="24"/>
      <c r="P536" s="24"/>
      <c r="Q536" s="24"/>
    </row>
    <row r="537" spans="2:17" ht="12.75">
      <c r="B537" s="23"/>
      <c r="C537" s="24"/>
      <c r="E537" s="23"/>
      <c r="G537" s="201"/>
      <c r="H537" s="201"/>
      <c r="J537" s="24"/>
      <c r="L537" s="24"/>
      <c r="M537" s="23"/>
      <c r="N537" s="24"/>
      <c r="O537" s="24"/>
      <c r="P537" s="24"/>
      <c r="Q537" s="24"/>
    </row>
    <row r="538" spans="2:17" ht="12.75">
      <c r="B538" s="23"/>
      <c r="C538" s="24"/>
      <c r="E538" s="23"/>
      <c r="G538" s="201"/>
      <c r="H538" s="201"/>
      <c r="J538" s="24"/>
      <c r="L538" s="24"/>
      <c r="M538" s="23"/>
      <c r="N538" s="24"/>
      <c r="O538" s="24"/>
      <c r="P538" s="24"/>
      <c r="Q538" s="24"/>
    </row>
    <row r="539" spans="2:17" ht="12.75">
      <c r="B539" s="23"/>
      <c r="C539" s="24"/>
      <c r="E539" s="23"/>
      <c r="G539" s="201"/>
      <c r="H539" s="201"/>
      <c r="J539" s="24"/>
      <c r="L539" s="24"/>
      <c r="M539" s="23"/>
      <c r="N539" s="24"/>
      <c r="O539" s="24"/>
      <c r="P539" s="24"/>
      <c r="Q539" s="24"/>
    </row>
    <row r="540" spans="2:17" ht="12.75">
      <c r="B540" s="23"/>
      <c r="C540" s="24"/>
      <c r="E540" s="23"/>
      <c r="G540" s="201"/>
      <c r="H540" s="201"/>
      <c r="J540" s="24"/>
      <c r="L540" s="24"/>
      <c r="M540" s="23"/>
      <c r="N540" s="24"/>
      <c r="O540" s="24"/>
      <c r="P540" s="24"/>
      <c r="Q540" s="24"/>
    </row>
    <row r="541" spans="2:17" ht="12.75">
      <c r="B541" s="23"/>
      <c r="C541" s="24"/>
      <c r="E541" s="23"/>
      <c r="G541" s="201"/>
      <c r="H541" s="201"/>
      <c r="J541" s="24"/>
      <c r="L541" s="24"/>
      <c r="M541" s="23"/>
      <c r="N541" s="24"/>
      <c r="O541" s="24"/>
      <c r="P541" s="24"/>
      <c r="Q541" s="24"/>
    </row>
    <row r="542" spans="2:17" ht="12.75">
      <c r="B542" s="23"/>
      <c r="C542" s="24"/>
      <c r="E542" s="23"/>
      <c r="G542" s="201"/>
      <c r="H542" s="201"/>
      <c r="J542" s="24"/>
      <c r="L542" s="24"/>
      <c r="M542" s="23"/>
      <c r="N542" s="24"/>
      <c r="O542" s="24"/>
      <c r="P542" s="24"/>
      <c r="Q542" s="24"/>
    </row>
    <row r="543" spans="2:17" ht="12.75">
      <c r="B543" s="23"/>
      <c r="C543" s="24"/>
      <c r="E543" s="23"/>
      <c r="G543" s="201"/>
      <c r="H543" s="201"/>
      <c r="J543" s="24"/>
      <c r="L543" s="24"/>
      <c r="M543" s="23"/>
      <c r="N543" s="24"/>
      <c r="O543" s="24"/>
      <c r="P543" s="24"/>
      <c r="Q543" s="24"/>
    </row>
    <row r="544" spans="2:17" ht="12.75">
      <c r="B544" s="23"/>
      <c r="C544" s="24"/>
      <c r="E544" s="23"/>
      <c r="G544" s="201"/>
      <c r="H544" s="201"/>
      <c r="J544" s="24"/>
      <c r="L544" s="24"/>
      <c r="M544" s="23"/>
      <c r="N544" s="24"/>
      <c r="O544" s="24"/>
      <c r="P544" s="24"/>
      <c r="Q544" s="24"/>
    </row>
    <row r="545" spans="2:17" ht="12.75">
      <c r="B545" s="23"/>
      <c r="C545" s="24"/>
      <c r="E545" s="23"/>
      <c r="G545" s="201"/>
      <c r="H545" s="201"/>
      <c r="J545" s="24"/>
      <c r="L545" s="24"/>
      <c r="M545" s="23"/>
      <c r="N545" s="24"/>
      <c r="O545" s="24"/>
      <c r="P545" s="24"/>
      <c r="Q545" s="24"/>
    </row>
    <row r="546" spans="2:17" ht="12.75">
      <c r="B546" s="23"/>
      <c r="C546" s="24"/>
      <c r="E546" s="23"/>
      <c r="G546" s="201"/>
      <c r="H546" s="201"/>
      <c r="J546" s="24"/>
      <c r="L546" s="24"/>
      <c r="M546" s="23"/>
      <c r="N546" s="24"/>
      <c r="O546" s="24"/>
      <c r="P546" s="24"/>
      <c r="Q546" s="24"/>
    </row>
    <row r="547" spans="2:17" ht="12.75">
      <c r="B547" s="23"/>
      <c r="C547" s="24"/>
      <c r="E547" s="23"/>
      <c r="G547" s="201"/>
      <c r="H547" s="201"/>
      <c r="J547" s="24"/>
      <c r="L547" s="24"/>
      <c r="M547" s="23"/>
      <c r="N547" s="24"/>
      <c r="O547" s="24"/>
      <c r="P547" s="24"/>
      <c r="Q547" s="24"/>
    </row>
    <row r="548" spans="2:17" ht="12.75">
      <c r="B548" s="23"/>
      <c r="C548" s="24"/>
      <c r="E548" s="23"/>
      <c r="G548" s="201"/>
      <c r="H548" s="201"/>
      <c r="J548" s="24"/>
      <c r="L548" s="24"/>
      <c r="M548" s="23"/>
      <c r="N548" s="24"/>
      <c r="O548" s="24"/>
      <c r="P548" s="24"/>
      <c r="Q548" s="24"/>
    </row>
    <row r="549" spans="2:17" ht="12.75">
      <c r="B549" s="23"/>
      <c r="C549" s="24"/>
      <c r="E549" s="23"/>
      <c r="G549" s="201"/>
      <c r="H549" s="201"/>
      <c r="J549" s="24"/>
      <c r="L549" s="24"/>
      <c r="M549" s="23"/>
      <c r="N549" s="24"/>
      <c r="O549" s="24"/>
      <c r="P549" s="24"/>
      <c r="Q549" s="24"/>
    </row>
    <row r="550" spans="2:17" ht="12.75">
      <c r="B550" s="23"/>
      <c r="C550" s="24"/>
      <c r="E550" s="23"/>
      <c r="G550" s="201"/>
      <c r="H550" s="201"/>
      <c r="J550" s="24"/>
      <c r="L550" s="24"/>
      <c r="M550" s="23"/>
      <c r="N550" s="24"/>
      <c r="O550" s="24"/>
      <c r="P550" s="24"/>
      <c r="Q550" s="24"/>
    </row>
    <row r="551" spans="2:17" ht="12.75">
      <c r="B551" s="23"/>
      <c r="C551" s="24"/>
      <c r="E551" s="23"/>
      <c r="G551" s="201"/>
      <c r="H551" s="201"/>
      <c r="J551" s="24"/>
      <c r="L551" s="24"/>
      <c r="M551" s="23"/>
      <c r="N551" s="24"/>
      <c r="O551" s="24"/>
      <c r="P551" s="24"/>
      <c r="Q551" s="24"/>
    </row>
    <row r="552" spans="2:17" ht="12.75">
      <c r="B552" s="23"/>
      <c r="C552" s="24"/>
      <c r="E552" s="23"/>
      <c r="G552" s="201"/>
      <c r="H552" s="201"/>
      <c r="J552" s="24"/>
      <c r="L552" s="24"/>
      <c r="M552" s="23"/>
      <c r="N552" s="24"/>
      <c r="O552" s="24"/>
      <c r="P552" s="24"/>
      <c r="Q552" s="24"/>
    </row>
    <row r="553" spans="2:17" ht="12.75">
      <c r="B553" s="23"/>
      <c r="C553" s="24"/>
      <c r="E553" s="23"/>
      <c r="G553" s="201"/>
      <c r="H553" s="201"/>
      <c r="J553" s="24"/>
      <c r="L553" s="24"/>
      <c r="M553" s="23"/>
      <c r="N553" s="24"/>
      <c r="O553" s="24"/>
      <c r="P553" s="24"/>
      <c r="Q553" s="24"/>
    </row>
    <row r="554" spans="2:17" ht="12.75">
      <c r="B554" s="23"/>
      <c r="C554" s="24"/>
      <c r="E554" s="23"/>
      <c r="G554" s="201"/>
      <c r="H554" s="201"/>
      <c r="J554" s="24"/>
      <c r="L554" s="24"/>
      <c r="M554" s="23"/>
      <c r="N554" s="24"/>
      <c r="O554" s="24"/>
      <c r="P554" s="24"/>
      <c r="Q554" s="24"/>
    </row>
    <row r="555" spans="2:17" ht="12.75">
      <c r="B555" s="23"/>
      <c r="C555" s="24"/>
      <c r="E555" s="23"/>
      <c r="G555" s="201"/>
      <c r="H555" s="201"/>
      <c r="J555" s="24"/>
      <c r="L555" s="24"/>
      <c r="M555" s="23"/>
      <c r="N555" s="24"/>
      <c r="O555" s="24"/>
      <c r="P555" s="24"/>
      <c r="Q555" s="24"/>
    </row>
    <row r="556" spans="2:17" ht="12.75">
      <c r="B556" s="23"/>
      <c r="C556" s="24"/>
      <c r="E556" s="23"/>
      <c r="G556" s="201"/>
      <c r="H556" s="201"/>
      <c r="J556" s="24"/>
      <c r="L556" s="24"/>
      <c r="M556" s="23"/>
      <c r="N556" s="24"/>
      <c r="O556" s="24"/>
      <c r="P556" s="24"/>
      <c r="Q556" s="24"/>
    </row>
    <row r="557" spans="2:17" ht="12.75">
      <c r="B557" s="23"/>
      <c r="C557" s="24"/>
      <c r="E557" s="23"/>
      <c r="G557" s="201"/>
      <c r="H557" s="201"/>
      <c r="J557" s="24"/>
      <c r="L557" s="24"/>
      <c r="M557" s="23"/>
      <c r="N557" s="24"/>
      <c r="O557" s="24"/>
      <c r="P557" s="24"/>
      <c r="Q557" s="24"/>
    </row>
    <row r="558" spans="2:17" ht="12.75">
      <c r="B558" s="23"/>
      <c r="C558" s="24"/>
      <c r="E558" s="23"/>
      <c r="G558" s="201"/>
      <c r="H558" s="201"/>
      <c r="J558" s="24"/>
      <c r="L558" s="24"/>
      <c r="M558" s="23"/>
      <c r="N558" s="24"/>
      <c r="O558" s="24"/>
      <c r="P558" s="24"/>
      <c r="Q558" s="24"/>
    </row>
    <row r="559" spans="2:17" ht="12.75">
      <c r="B559" s="23"/>
      <c r="C559" s="24"/>
      <c r="E559" s="23"/>
      <c r="G559" s="201"/>
      <c r="H559" s="201"/>
      <c r="J559" s="24"/>
      <c r="L559" s="24"/>
      <c r="M559" s="23"/>
      <c r="N559" s="24"/>
      <c r="O559" s="24"/>
      <c r="P559" s="24"/>
      <c r="Q559" s="24"/>
    </row>
    <row r="560" spans="2:17" ht="12.75">
      <c r="B560" s="23"/>
      <c r="C560" s="24"/>
      <c r="E560" s="23"/>
      <c r="G560" s="201"/>
      <c r="H560" s="201"/>
      <c r="J560" s="24"/>
      <c r="L560" s="24"/>
      <c r="M560" s="23"/>
      <c r="N560" s="24"/>
      <c r="O560" s="24"/>
      <c r="P560" s="24"/>
      <c r="Q560" s="24"/>
    </row>
    <row r="561" spans="2:17" ht="12.75">
      <c r="B561" s="23"/>
      <c r="C561" s="24"/>
      <c r="E561" s="23"/>
      <c r="G561" s="201"/>
      <c r="H561" s="201"/>
      <c r="J561" s="24"/>
      <c r="L561" s="24"/>
      <c r="M561" s="23"/>
      <c r="N561" s="24"/>
      <c r="O561" s="24"/>
      <c r="P561" s="24"/>
      <c r="Q561" s="24"/>
    </row>
    <row r="562" spans="2:17" ht="12.75">
      <c r="B562" s="23"/>
      <c r="C562" s="24"/>
      <c r="E562" s="23"/>
      <c r="G562" s="201"/>
      <c r="H562" s="201"/>
      <c r="J562" s="24"/>
      <c r="L562" s="24"/>
      <c r="M562" s="23"/>
      <c r="N562" s="24"/>
      <c r="O562" s="24"/>
      <c r="P562" s="24"/>
      <c r="Q562" s="24"/>
    </row>
    <row r="563" spans="2:17" ht="12.75">
      <c r="B563" s="23"/>
      <c r="C563" s="24"/>
      <c r="E563" s="23"/>
      <c r="G563" s="201"/>
      <c r="H563" s="201"/>
      <c r="J563" s="24"/>
      <c r="L563" s="24"/>
      <c r="M563" s="23"/>
      <c r="N563" s="24"/>
      <c r="O563" s="24"/>
      <c r="P563" s="24"/>
      <c r="Q563" s="24"/>
    </row>
    <row r="564" spans="2:17" ht="12.75">
      <c r="B564" s="23"/>
      <c r="C564" s="24"/>
      <c r="E564" s="23"/>
      <c r="G564" s="201"/>
      <c r="H564" s="201"/>
      <c r="J564" s="24"/>
      <c r="L564" s="24"/>
      <c r="M564" s="23"/>
      <c r="N564" s="24"/>
      <c r="O564" s="24"/>
      <c r="P564" s="24"/>
      <c r="Q564" s="24"/>
    </row>
    <row r="565" spans="2:17" ht="12.75">
      <c r="B565" s="23"/>
      <c r="C565" s="24"/>
      <c r="E565" s="23"/>
      <c r="G565" s="201"/>
      <c r="H565" s="201"/>
      <c r="J565" s="24"/>
      <c r="L565" s="24"/>
      <c r="M565" s="23"/>
      <c r="N565" s="24"/>
      <c r="O565" s="24"/>
      <c r="P565" s="24"/>
      <c r="Q565" s="24"/>
    </row>
    <row r="566" spans="2:17" ht="12.75">
      <c r="B566" s="23"/>
      <c r="C566" s="24"/>
      <c r="E566" s="23"/>
      <c r="G566" s="201"/>
      <c r="H566" s="201"/>
      <c r="J566" s="24"/>
      <c r="L566" s="24"/>
      <c r="M566" s="23"/>
      <c r="N566" s="24"/>
      <c r="O566" s="24"/>
      <c r="P566" s="24"/>
      <c r="Q566" s="24"/>
    </row>
    <row r="567" spans="2:17" ht="12.75">
      <c r="B567" s="23"/>
      <c r="C567" s="24"/>
      <c r="E567" s="23"/>
      <c r="G567" s="201"/>
      <c r="H567" s="201"/>
      <c r="J567" s="24"/>
      <c r="L567" s="24"/>
      <c r="M567" s="23"/>
      <c r="N567" s="24"/>
      <c r="O567" s="24"/>
      <c r="P567" s="24"/>
      <c r="Q567" s="24"/>
    </row>
    <row r="568" spans="2:17" ht="12.75">
      <c r="B568" s="23"/>
      <c r="C568" s="24"/>
      <c r="E568" s="23"/>
      <c r="G568" s="201"/>
      <c r="H568" s="201"/>
      <c r="J568" s="24"/>
      <c r="L568" s="24"/>
      <c r="M568" s="23"/>
      <c r="N568" s="24"/>
      <c r="O568" s="24"/>
      <c r="P568" s="24"/>
      <c r="Q568" s="24"/>
    </row>
    <row r="569" spans="2:17" ht="12.75">
      <c r="B569" s="23"/>
      <c r="C569" s="24"/>
      <c r="E569" s="23"/>
      <c r="G569" s="201"/>
      <c r="H569" s="201"/>
      <c r="J569" s="24"/>
      <c r="L569" s="24"/>
      <c r="M569" s="23"/>
      <c r="N569" s="24"/>
      <c r="O569" s="24"/>
      <c r="P569" s="24"/>
      <c r="Q569" s="24"/>
    </row>
    <row r="570" spans="2:17" ht="12.75">
      <c r="B570" s="23"/>
      <c r="C570" s="24"/>
      <c r="E570" s="23"/>
      <c r="G570" s="201"/>
      <c r="H570" s="201"/>
      <c r="J570" s="24"/>
      <c r="L570" s="24"/>
      <c r="M570" s="23"/>
      <c r="N570" s="24"/>
      <c r="O570" s="24"/>
      <c r="P570" s="24"/>
      <c r="Q570" s="24"/>
    </row>
    <row r="571" spans="2:17" ht="12.75">
      <c r="B571" s="23"/>
      <c r="C571" s="24"/>
      <c r="E571" s="23"/>
      <c r="G571" s="201"/>
      <c r="H571" s="201"/>
      <c r="J571" s="24"/>
      <c r="L571" s="24"/>
      <c r="M571" s="23"/>
      <c r="N571" s="24"/>
      <c r="O571" s="24"/>
      <c r="P571" s="24"/>
      <c r="Q571" s="24"/>
    </row>
    <row r="572" spans="2:17" ht="12.75">
      <c r="B572" s="23"/>
      <c r="C572" s="24"/>
      <c r="E572" s="23"/>
      <c r="G572" s="201"/>
      <c r="H572" s="201"/>
      <c r="J572" s="24"/>
      <c r="L572" s="24"/>
      <c r="M572" s="23"/>
      <c r="N572" s="24"/>
      <c r="O572" s="24"/>
      <c r="P572" s="24"/>
      <c r="Q572" s="24"/>
    </row>
    <row r="573" spans="2:17" ht="12.75">
      <c r="B573" s="23"/>
      <c r="C573" s="24"/>
      <c r="E573" s="23"/>
      <c r="G573" s="201"/>
      <c r="H573" s="201"/>
      <c r="J573" s="24"/>
      <c r="L573" s="24"/>
      <c r="M573" s="23"/>
      <c r="N573" s="24"/>
      <c r="O573" s="24"/>
      <c r="P573" s="24"/>
      <c r="Q573" s="24"/>
    </row>
    <row r="574" spans="2:17" ht="12.75">
      <c r="B574" s="23"/>
      <c r="C574" s="24"/>
      <c r="E574" s="23"/>
      <c r="G574" s="201"/>
      <c r="H574" s="201"/>
      <c r="J574" s="24"/>
      <c r="L574" s="24"/>
      <c r="M574" s="23"/>
      <c r="N574" s="24"/>
      <c r="O574" s="24"/>
      <c r="P574" s="24"/>
      <c r="Q574" s="24"/>
    </row>
    <row r="575" spans="2:17" ht="12.75">
      <c r="B575" s="23"/>
      <c r="C575" s="24"/>
      <c r="E575" s="23"/>
      <c r="G575" s="201"/>
      <c r="H575" s="201"/>
      <c r="J575" s="24"/>
      <c r="L575" s="24"/>
      <c r="M575" s="23"/>
      <c r="N575" s="24"/>
      <c r="O575" s="24"/>
      <c r="P575" s="24"/>
      <c r="Q575" s="24"/>
    </row>
    <row r="576" spans="2:17" ht="12.75">
      <c r="B576" s="23"/>
      <c r="C576" s="24"/>
      <c r="E576" s="23"/>
      <c r="G576" s="201"/>
      <c r="H576" s="201"/>
      <c r="J576" s="24"/>
      <c r="L576" s="24"/>
      <c r="M576" s="23"/>
      <c r="N576" s="24"/>
      <c r="O576" s="24"/>
      <c r="P576" s="24"/>
      <c r="Q576" s="24"/>
    </row>
    <row r="577" spans="2:17" ht="12.75">
      <c r="B577" s="23"/>
      <c r="C577" s="24"/>
      <c r="E577" s="23"/>
      <c r="G577" s="201"/>
      <c r="H577" s="201"/>
      <c r="J577" s="24"/>
      <c r="L577" s="24"/>
      <c r="M577" s="23"/>
      <c r="N577" s="24"/>
      <c r="O577" s="24"/>
      <c r="P577" s="24"/>
      <c r="Q577" s="24"/>
    </row>
    <row r="578" spans="2:17" ht="12.75">
      <c r="B578" s="23"/>
      <c r="C578" s="24"/>
      <c r="E578" s="23"/>
      <c r="G578" s="201"/>
      <c r="H578" s="201"/>
      <c r="J578" s="24"/>
      <c r="L578" s="24"/>
      <c r="M578" s="23"/>
      <c r="N578" s="24"/>
      <c r="O578" s="24"/>
      <c r="P578" s="24"/>
      <c r="Q578" s="24"/>
    </row>
    <row r="579" spans="2:17" ht="12.75">
      <c r="B579" s="23"/>
      <c r="C579" s="24"/>
      <c r="E579" s="23"/>
      <c r="G579" s="201"/>
      <c r="H579" s="201"/>
      <c r="J579" s="24"/>
      <c r="L579" s="24"/>
      <c r="M579" s="23"/>
      <c r="N579" s="24"/>
      <c r="O579" s="24"/>
      <c r="P579" s="24"/>
      <c r="Q579" s="24"/>
    </row>
    <row r="580" spans="2:17" ht="12.75">
      <c r="B580" s="23"/>
      <c r="C580" s="24"/>
      <c r="E580" s="23"/>
      <c r="G580" s="201"/>
      <c r="H580" s="201"/>
      <c r="J580" s="24"/>
      <c r="L580" s="24"/>
      <c r="M580" s="23"/>
      <c r="N580" s="24"/>
      <c r="O580" s="24"/>
      <c r="P580" s="24"/>
      <c r="Q580" s="24"/>
    </row>
    <row r="581" spans="2:17" ht="12.75">
      <c r="B581" s="23"/>
      <c r="C581" s="24"/>
      <c r="E581" s="23"/>
      <c r="G581" s="201"/>
      <c r="H581" s="201"/>
      <c r="J581" s="24"/>
      <c r="L581" s="24"/>
      <c r="M581" s="23"/>
      <c r="N581" s="24"/>
      <c r="O581" s="24"/>
      <c r="P581" s="24"/>
      <c r="Q581" s="24"/>
    </row>
    <row r="582" spans="2:17" ht="12.75">
      <c r="B582" s="23"/>
      <c r="C582" s="24"/>
      <c r="E582" s="23"/>
      <c r="G582" s="201"/>
      <c r="H582" s="201"/>
      <c r="J582" s="24"/>
      <c r="L582" s="24"/>
      <c r="M582" s="23"/>
      <c r="N582" s="24"/>
      <c r="O582" s="24"/>
      <c r="P582" s="24"/>
      <c r="Q582" s="24"/>
    </row>
    <row r="583" spans="2:17" ht="12.75">
      <c r="B583" s="23"/>
      <c r="C583" s="24"/>
      <c r="E583" s="23"/>
      <c r="G583" s="201"/>
      <c r="H583" s="201"/>
      <c r="J583" s="24"/>
      <c r="L583" s="24"/>
      <c r="M583" s="23"/>
      <c r="N583" s="24"/>
      <c r="O583" s="24"/>
      <c r="P583" s="24"/>
      <c r="Q583" s="24"/>
    </row>
    <row r="584" spans="2:17" ht="12.75">
      <c r="B584" s="23"/>
      <c r="C584" s="24"/>
      <c r="E584" s="23"/>
      <c r="G584" s="201"/>
      <c r="H584" s="201"/>
      <c r="J584" s="24"/>
      <c r="L584" s="24"/>
      <c r="M584" s="23"/>
      <c r="N584" s="24"/>
      <c r="O584" s="24"/>
      <c r="P584" s="24"/>
      <c r="Q584" s="24"/>
    </row>
    <row r="585" spans="2:17" ht="12.75">
      <c r="B585" s="23"/>
      <c r="C585" s="24"/>
      <c r="E585" s="23"/>
      <c r="G585" s="201"/>
      <c r="H585" s="201"/>
      <c r="J585" s="24"/>
      <c r="L585" s="24"/>
      <c r="M585" s="23"/>
      <c r="N585" s="24"/>
      <c r="O585" s="24"/>
      <c r="P585" s="24"/>
      <c r="Q585" s="24"/>
    </row>
    <row r="586" spans="2:17" ht="12.75">
      <c r="B586" s="23"/>
      <c r="C586" s="24"/>
      <c r="E586" s="23"/>
      <c r="G586" s="201"/>
      <c r="H586" s="201"/>
      <c r="J586" s="24"/>
      <c r="L586" s="24"/>
      <c r="M586" s="23"/>
      <c r="N586" s="24"/>
      <c r="O586" s="24"/>
      <c r="P586" s="24"/>
      <c r="Q586" s="24"/>
    </row>
    <row r="587" spans="2:17" ht="12.75">
      <c r="B587" s="23"/>
      <c r="C587" s="24"/>
      <c r="E587" s="23"/>
      <c r="G587" s="201"/>
      <c r="H587" s="201"/>
      <c r="J587" s="24"/>
      <c r="L587" s="24"/>
      <c r="M587" s="23"/>
      <c r="N587" s="24"/>
      <c r="O587" s="24"/>
      <c r="P587" s="24"/>
      <c r="Q587" s="24"/>
    </row>
    <row r="588" spans="2:17" ht="12.75">
      <c r="B588" s="23"/>
      <c r="C588" s="24"/>
      <c r="E588" s="23"/>
      <c r="G588" s="201"/>
      <c r="H588" s="201"/>
      <c r="J588" s="24"/>
      <c r="L588" s="24"/>
      <c r="M588" s="23"/>
      <c r="N588" s="24"/>
      <c r="O588" s="24"/>
      <c r="P588" s="24"/>
      <c r="Q588" s="24"/>
    </row>
    <row r="589" spans="2:17" ht="12.75">
      <c r="B589" s="23"/>
      <c r="C589" s="24"/>
      <c r="E589" s="23"/>
      <c r="G589" s="201"/>
      <c r="H589" s="201"/>
      <c r="J589" s="24"/>
      <c r="L589" s="24"/>
      <c r="M589" s="23"/>
      <c r="N589" s="24"/>
      <c r="O589" s="24"/>
      <c r="P589" s="24"/>
      <c r="Q589" s="24"/>
    </row>
    <row r="590" spans="2:17" ht="12.75">
      <c r="B590" s="23"/>
      <c r="C590" s="24"/>
      <c r="E590" s="23"/>
      <c r="G590" s="201"/>
      <c r="H590" s="201"/>
      <c r="J590" s="24"/>
      <c r="L590" s="24"/>
      <c r="M590" s="23"/>
      <c r="N590" s="24"/>
      <c r="O590" s="24"/>
      <c r="P590" s="24"/>
      <c r="Q590" s="24"/>
    </row>
    <row r="591" spans="2:17" ht="12.75">
      <c r="B591" s="23"/>
      <c r="C591" s="24"/>
      <c r="E591" s="23"/>
      <c r="G591" s="201"/>
      <c r="H591" s="201"/>
      <c r="J591" s="24"/>
      <c r="L591" s="24"/>
      <c r="M591" s="23"/>
      <c r="N591" s="24"/>
      <c r="O591" s="24"/>
      <c r="P591" s="24"/>
      <c r="Q591" s="24"/>
    </row>
    <row r="592" spans="2:17" ht="12.75">
      <c r="B592" s="23"/>
      <c r="C592" s="24"/>
      <c r="E592" s="23"/>
      <c r="G592" s="201"/>
      <c r="H592" s="201"/>
      <c r="J592" s="24"/>
      <c r="L592" s="24"/>
      <c r="M592" s="23"/>
      <c r="N592" s="24"/>
      <c r="O592" s="24"/>
      <c r="P592" s="24"/>
      <c r="Q592" s="24"/>
    </row>
    <row r="593" spans="2:17" ht="12.75">
      <c r="B593" s="23"/>
      <c r="C593" s="24"/>
      <c r="E593" s="23"/>
      <c r="G593" s="201"/>
      <c r="H593" s="201"/>
      <c r="J593" s="24"/>
      <c r="L593" s="24"/>
      <c r="M593" s="23"/>
      <c r="N593" s="24"/>
      <c r="O593" s="24"/>
      <c r="P593" s="24"/>
      <c r="Q593" s="24"/>
    </row>
    <row r="594" spans="2:17" ht="12.75">
      <c r="B594" s="23"/>
      <c r="C594" s="24"/>
      <c r="E594" s="23"/>
      <c r="G594" s="201"/>
      <c r="H594" s="201"/>
      <c r="J594" s="24"/>
      <c r="L594" s="24"/>
      <c r="M594" s="23"/>
      <c r="N594" s="24"/>
      <c r="O594" s="24"/>
      <c r="P594" s="24"/>
      <c r="Q594" s="24"/>
    </row>
    <row r="595" spans="2:17" ht="12.75">
      <c r="B595" s="23"/>
      <c r="C595" s="24"/>
      <c r="E595" s="23"/>
      <c r="G595" s="201"/>
      <c r="H595" s="201"/>
      <c r="J595" s="24"/>
      <c r="L595" s="24"/>
      <c r="M595" s="23"/>
      <c r="N595" s="24"/>
      <c r="O595" s="24"/>
      <c r="P595" s="24"/>
      <c r="Q595" s="24"/>
    </row>
    <row r="596" spans="2:17" ht="12.75">
      <c r="B596" s="23"/>
      <c r="C596" s="24"/>
      <c r="E596" s="23"/>
      <c r="G596" s="201"/>
      <c r="H596" s="201"/>
      <c r="J596" s="24"/>
      <c r="L596" s="24"/>
      <c r="M596" s="23"/>
      <c r="N596" s="24"/>
      <c r="O596" s="24"/>
      <c r="P596" s="24"/>
      <c r="Q596" s="24"/>
    </row>
    <row r="597" spans="2:17" ht="12.75">
      <c r="B597" s="23"/>
      <c r="C597" s="24"/>
      <c r="E597" s="23"/>
      <c r="G597" s="201"/>
      <c r="H597" s="201"/>
      <c r="J597" s="24"/>
      <c r="L597" s="24"/>
      <c r="M597" s="23"/>
      <c r="N597" s="24"/>
      <c r="O597" s="24"/>
      <c r="P597" s="24"/>
      <c r="Q597" s="24"/>
    </row>
    <row r="598" spans="2:17" ht="12.75">
      <c r="B598" s="23"/>
      <c r="C598" s="24"/>
      <c r="E598" s="23"/>
      <c r="G598" s="201"/>
      <c r="H598" s="201"/>
      <c r="J598" s="24"/>
      <c r="L598" s="24"/>
      <c r="M598" s="23"/>
      <c r="N598" s="24"/>
      <c r="O598" s="24"/>
      <c r="P598" s="24"/>
      <c r="Q598" s="24"/>
    </row>
    <row r="599" spans="2:17" ht="12.75">
      <c r="B599" s="23"/>
      <c r="C599" s="24"/>
      <c r="E599" s="23"/>
      <c r="G599" s="201"/>
      <c r="H599" s="201"/>
      <c r="J599" s="24"/>
      <c r="L599" s="24"/>
      <c r="M599" s="23"/>
      <c r="N599" s="24"/>
      <c r="O599" s="24"/>
      <c r="P599" s="24"/>
      <c r="Q599" s="24"/>
    </row>
    <row r="600" spans="2:17" ht="12.75">
      <c r="B600" s="23"/>
      <c r="C600" s="24"/>
      <c r="E600" s="23"/>
      <c r="G600" s="201"/>
      <c r="H600" s="201"/>
      <c r="J600" s="24"/>
      <c r="L600" s="24"/>
      <c r="M600" s="23"/>
      <c r="N600" s="24"/>
      <c r="O600" s="24"/>
      <c r="P600" s="24"/>
      <c r="Q600" s="24"/>
    </row>
    <row r="601" spans="2:17" ht="12.75">
      <c r="B601" s="23"/>
      <c r="C601" s="24"/>
      <c r="E601" s="23"/>
      <c r="G601" s="201"/>
      <c r="H601" s="201"/>
      <c r="J601" s="24"/>
      <c r="L601" s="24"/>
      <c r="M601" s="23"/>
      <c r="N601" s="24"/>
      <c r="O601" s="24"/>
      <c r="P601" s="24"/>
      <c r="Q601" s="24"/>
    </row>
    <row r="602" spans="2:17" ht="12.75">
      <c r="B602" s="23"/>
      <c r="C602" s="24"/>
      <c r="E602" s="23"/>
      <c r="G602" s="201"/>
      <c r="H602" s="201"/>
      <c r="J602" s="24"/>
      <c r="L602" s="24"/>
      <c r="M602" s="23"/>
      <c r="N602" s="24"/>
      <c r="O602" s="24"/>
      <c r="P602" s="24"/>
      <c r="Q602" s="24"/>
    </row>
    <row r="603" spans="2:17" ht="12.75">
      <c r="B603" s="23"/>
      <c r="C603" s="24"/>
      <c r="E603" s="23"/>
      <c r="G603" s="201"/>
      <c r="H603" s="201"/>
      <c r="J603" s="24"/>
      <c r="L603" s="24"/>
      <c r="M603" s="23"/>
      <c r="N603" s="24"/>
      <c r="O603" s="24"/>
      <c r="P603" s="24"/>
      <c r="Q603" s="24"/>
    </row>
    <row r="604" spans="2:17" ht="12.75">
      <c r="B604" s="23"/>
      <c r="C604" s="24"/>
      <c r="E604" s="23"/>
      <c r="G604" s="201"/>
      <c r="H604" s="201"/>
      <c r="J604" s="24"/>
      <c r="L604" s="24"/>
      <c r="M604" s="23"/>
      <c r="N604" s="24"/>
      <c r="O604" s="24"/>
      <c r="P604" s="24"/>
      <c r="Q604" s="24"/>
    </row>
    <row r="605" spans="2:17" ht="12.75">
      <c r="B605" s="23"/>
      <c r="C605" s="24"/>
      <c r="E605" s="23"/>
      <c r="G605" s="201"/>
      <c r="H605" s="201"/>
      <c r="J605" s="24"/>
      <c r="L605" s="24"/>
      <c r="M605" s="23"/>
      <c r="N605" s="24"/>
      <c r="O605" s="24"/>
      <c r="P605" s="24"/>
      <c r="Q605" s="24"/>
    </row>
    <row r="606" spans="2:17" ht="12.75">
      <c r="B606" s="23"/>
      <c r="C606" s="24"/>
      <c r="E606" s="23"/>
      <c r="G606" s="201"/>
      <c r="H606" s="201"/>
      <c r="J606" s="24"/>
      <c r="L606" s="24"/>
      <c r="M606" s="23"/>
      <c r="N606" s="24"/>
      <c r="O606" s="24"/>
      <c r="P606" s="24"/>
      <c r="Q606" s="24"/>
    </row>
    <row r="607" spans="2:17" ht="12.75">
      <c r="B607" s="23"/>
      <c r="C607" s="24"/>
      <c r="E607" s="23"/>
      <c r="G607" s="201"/>
      <c r="H607" s="201"/>
      <c r="J607" s="24"/>
      <c r="L607" s="24"/>
      <c r="M607" s="23"/>
      <c r="N607" s="24"/>
      <c r="O607" s="24"/>
      <c r="P607" s="24"/>
      <c r="Q607" s="24"/>
    </row>
    <row r="608" spans="2:17" ht="12.75">
      <c r="B608" s="23"/>
      <c r="C608" s="24"/>
      <c r="E608" s="23"/>
      <c r="G608" s="201"/>
      <c r="H608" s="201"/>
      <c r="J608" s="24"/>
      <c r="L608" s="24"/>
      <c r="M608" s="23"/>
      <c r="N608" s="24"/>
      <c r="O608" s="24"/>
      <c r="P608" s="24"/>
      <c r="Q608" s="24"/>
    </row>
    <row r="609" spans="2:17" ht="12.75">
      <c r="B609" s="23"/>
      <c r="C609" s="24"/>
      <c r="E609" s="23"/>
      <c r="G609" s="201"/>
      <c r="H609" s="201"/>
      <c r="J609" s="24"/>
      <c r="L609" s="24"/>
      <c r="M609" s="23"/>
      <c r="N609" s="24"/>
      <c r="O609" s="24"/>
      <c r="P609" s="24"/>
      <c r="Q609" s="24"/>
    </row>
    <row r="610" spans="2:17" ht="12.75">
      <c r="B610" s="23"/>
      <c r="C610" s="24"/>
      <c r="E610" s="23"/>
      <c r="G610" s="201"/>
      <c r="H610" s="201"/>
      <c r="J610" s="24"/>
      <c r="L610" s="24"/>
      <c r="M610" s="23"/>
      <c r="N610" s="24"/>
      <c r="O610" s="24"/>
      <c r="P610" s="24"/>
      <c r="Q610" s="24"/>
    </row>
    <row r="611" spans="2:17" ht="12.75">
      <c r="B611" s="23"/>
      <c r="C611" s="24"/>
      <c r="E611" s="23"/>
      <c r="G611" s="201"/>
      <c r="H611" s="201"/>
      <c r="J611" s="24"/>
      <c r="L611" s="24"/>
      <c r="M611" s="23"/>
      <c r="N611" s="24"/>
      <c r="O611" s="24"/>
      <c r="P611" s="24"/>
      <c r="Q611" s="24"/>
    </row>
    <row r="612" spans="2:17" ht="12.75">
      <c r="B612" s="23"/>
      <c r="C612" s="24"/>
      <c r="E612" s="23"/>
      <c r="G612" s="201"/>
      <c r="H612" s="201"/>
      <c r="J612" s="24"/>
      <c r="L612" s="24"/>
      <c r="M612" s="23"/>
      <c r="N612" s="24"/>
      <c r="O612" s="24"/>
      <c r="P612" s="24"/>
      <c r="Q612" s="24"/>
    </row>
    <row r="613" spans="2:17" ht="12.75">
      <c r="B613" s="23"/>
      <c r="C613" s="24"/>
      <c r="E613" s="23"/>
      <c r="G613" s="201"/>
      <c r="H613" s="201"/>
      <c r="J613" s="24"/>
      <c r="L613" s="24"/>
      <c r="M613" s="23"/>
      <c r="N613" s="24"/>
      <c r="O613" s="24"/>
      <c r="P613" s="24"/>
      <c r="Q613" s="24"/>
    </row>
    <row r="614" spans="2:17" ht="12.75">
      <c r="B614" s="23"/>
      <c r="C614" s="24"/>
      <c r="E614" s="23"/>
      <c r="G614" s="201"/>
      <c r="H614" s="201"/>
      <c r="J614" s="24"/>
      <c r="L614" s="24"/>
      <c r="M614" s="23"/>
      <c r="N614" s="24"/>
      <c r="O614" s="24"/>
      <c r="P614" s="24"/>
      <c r="Q614" s="24"/>
    </row>
    <row r="615" spans="2:17" ht="12.75">
      <c r="B615" s="23"/>
      <c r="C615" s="24"/>
      <c r="E615" s="23"/>
      <c r="G615" s="201"/>
      <c r="H615" s="201"/>
      <c r="J615" s="24"/>
      <c r="L615" s="24"/>
      <c r="M615" s="23"/>
      <c r="N615" s="24"/>
      <c r="O615" s="24"/>
      <c r="P615" s="24"/>
      <c r="Q615" s="24"/>
    </row>
    <row r="616" spans="2:17" ht="12.75">
      <c r="B616" s="23"/>
      <c r="C616" s="24"/>
      <c r="E616" s="23"/>
      <c r="G616" s="201"/>
      <c r="H616" s="201"/>
      <c r="J616" s="24"/>
      <c r="L616" s="24"/>
      <c r="M616" s="23"/>
      <c r="N616" s="24"/>
      <c r="O616" s="24"/>
      <c r="P616" s="24"/>
      <c r="Q616" s="24"/>
    </row>
    <row r="617" spans="2:17" ht="12.75">
      <c r="B617" s="23"/>
      <c r="C617" s="24"/>
      <c r="E617" s="23"/>
      <c r="G617" s="201"/>
      <c r="H617" s="201"/>
      <c r="J617" s="24"/>
      <c r="L617" s="24"/>
      <c r="M617" s="23"/>
      <c r="N617" s="24"/>
      <c r="O617" s="24"/>
      <c r="P617" s="24"/>
      <c r="Q617" s="24"/>
    </row>
    <row r="618" spans="2:17" ht="12.75">
      <c r="B618" s="23"/>
      <c r="C618" s="24"/>
      <c r="E618" s="23"/>
      <c r="G618" s="201"/>
      <c r="H618" s="201"/>
      <c r="J618" s="24"/>
      <c r="L618" s="24"/>
      <c r="M618" s="23"/>
      <c r="N618" s="24"/>
      <c r="O618" s="24"/>
      <c r="P618" s="24"/>
      <c r="Q618" s="24"/>
    </row>
    <row r="619" spans="2:17" ht="12.75">
      <c r="B619" s="23"/>
      <c r="C619" s="24"/>
      <c r="E619" s="23"/>
      <c r="G619" s="201"/>
      <c r="H619" s="201"/>
      <c r="J619" s="24"/>
      <c r="L619" s="24"/>
      <c r="M619" s="23"/>
      <c r="N619" s="24"/>
      <c r="O619" s="24"/>
      <c r="P619" s="24"/>
      <c r="Q619" s="24"/>
    </row>
    <row r="620" spans="2:17" ht="12.75">
      <c r="B620" s="23"/>
      <c r="C620" s="24"/>
      <c r="E620" s="23"/>
      <c r="G620" s="201"/>
      <c r="H620" s="201"/>
      <c r="J620" s="24"/>
      <c r="L620" s="24"/>
      <c r="M620" s="23"/>
      <c r="N620" s="24"/>
      <c r="O620" s="24"/>
      <c r="P620" s="24"/>
      <c r="Q620" s="24"/>
    </row>
    <row r="621" spans="2:17" ht="12.75">
      <c r="B621" s="23"/>
      <c r="C621" s="24"/>
      <c r="E621" s="23"/>
      <c r="G621" s="201"/>
      <c r="H621" s="201"/>
      <c r="J621" s="24"/>
      <c r="L621" s="24"/>
      <c r="M621" s="23"/>
      <c r="N621" s="24"/>
      <c r="O621" s="24"/>
      <c r="P621" s="24"/>
      <c r="Q621" s="24"/>
    </row>
    <row r="622" spans="2:17" ht="12.75">
      <c r="B622" s="23"/>
      <c r="C622" s="24"/>
      <c r="E622" s="23"/>
      <c r="G622" s="201"/>
      <c r="H622" s="201"/>
      <c r="J622" s="24"/>
      <c r="L622" s="24"/>
      <c r="M622" s="23"/>
      <c r="N622" s="24"/>
      <c r="O622" s="24"/>
      <c r="P622" s="24"/>
      <c r="Q622" s="24"/>
    </row>
    <row r="623" spans="2:17" ht="12.75">
      <c r="B623" s="23"/>
      <c r="C623" s="24"/>
      <c r="E623" s="23"/>
      <c r="G623" s="201"/>
      <c r="H623" s="201"/>
      <c r="J623" s="24"/>
      <c r="L623" s="24"/>
      <c r="M623" s="23"/>
      <c r="N623" s="24"/>
      <c r="O623" s="24"/>
      <c r="P623" s="24"/>
      <c r="Q623" s="24"/>
    </row>
    <row r="624" spans="2:17" ht="12.75">
      <c r="B624" s="23"/>
      <c r="C624" s="24"/>
      <c r="E624" s="23"/>
      <c r="G624" s="201"/>
      <c r="H624" s="201"/>
      <c r="J624" s="24"/>
      <c r="L624" s="24"/>
      <c r="M624" s="23"/>
      <c r="N624" s="24"/>
      <c r="O624" s="24"/>
      <c r="P624" s="24"/>
      <c r="Q624" s="24"/>
    </row>
    <row r="625" spans="2:17" ht="12.75">
      <c r="B625" s="23"/>
      <c r="C625" s="24"/>
      <c r="E625" s="23"/>
      <c r="G625" s="201"/>
      <c r="H625" s="201"/>
      <c r="J625" s="24"/>
      <c r="L625" s="24"/>
      <c r="M625" s="23"/>
      <c r="N625" s="24"/>
      <c r="O625" s="24"/>
      <c r="P625" s="24"/>
      <c r="Q625" s="24"/>
    </row>
    <row r="626" spans="2:17" ht="12.75">
      <c r="B626" s="23"/>
      <c r="C626" s="24"/>
      <c r="E626" s="23"/>
      <c r="G626" s="201"/>
      <c r="H626" s="201"/>
      <c r="J626" s="24"/>
      <c r="L626" s="24"/>
      <c r="M626" s="23"/>
      <c r="N626" s="24"/>
      <c r="O626" s="24"/>
      <c r="P626" s="24"/>
      <c r="Q626" s="24"/>
    </row>
    <row r="627" spans="2:17" ht="12.75">
      <c r="B627" s="23"/>
      <c r="C627" s="24"/>
      <c r="E627" s="23"/>
      <c r="G627" s="201"/>
      <c r="H627" s="201"/>
      <c r="J627" s="24"/>
      <c r="L627" s="24"/>
      <c r="M627" s="23"/>
      <c r="N627" s="24"/>
      <c r="O627" s="24"/>
      <c r="P627" s="24"/>
      <c r="Q627" s="24"/>
    </row>
    <row r="628" spans="2:17" ht="12.75">
      <c r="B628" s="23"/>
      <c r="C628" s="24"/>
      <c r="E628" s="23"/>
      <c r="G628" s="201"/>
      <c r="H628" s="201"/>
      <c r="J628" s="24"/>
      <c r="L628" s="24"/>
      <c r="M628" s="23"/>
      <c r="N628" s="24"/>
      <c r="O628" s="24"/>
      <c r="P628" s="24"/>
      <c r="Q628" s="24"/>
    </row>
    <row r="629" spans="2:17" ht="12.75">
      <c r="B629" s="23"/>
      <c r="C629" s="24"/>
      <c r="E629" s="23"/>
      <c r="G629" s="201"/>
      <c r="H629" s="201"/>
      <c r="J629" s="24"/>
      <c r="L629" s="24"/>
      <c r="M629" s="23"/>
      <c r="N629" s="24"/>
      <c r="O629" s="24"/>
      <c r="P629" s="24"/>
      <c r="Q629" s="24"/>
    </row>
    <row r="630" spans="2:17" ht="12.75">
      <c r="B630" s="23"/>
      <c r="C630" s="24"/>
      <c r="E630" s="23"/>
      <c r="G630" s="201"/>
      <c r="H630" s="201"/>
      <c r="J630" s="24"/>
      <c r="L630" s="24"/>
      <c r="M630" s="23"/>
      <c r="N630" s="24"/>
      <c r="O630" s="24"/>
      <c r="P630" s="24"/>
      <c r="Q630" s="24"/>
    </row>
    <row r="631" spans="2:17" ht="12.75">
      <c r="B631" s="23"/>
      <c r="C631" s="24"/>
      <c r="E631" s="23"/>
      <c r="G631" s="201"/>
      <c r="H631" s="201"/>
      <c r="J631" s="24"/>
      <c r="L631" s="24"/>
      <c r="M631" s="23"/>
      <c r="N631" s="24"/>
      <c r="O631" s="24"/>
      <c r="P631" s="24"/>
      <c r="Q631" s="24"/>
    </row>
    <row r="632" spans="2:17" ht="12.75">
      <c r="B632" s="23"/>
      <c r="C632" s="24"/>
      <c r="E632" s="23"/>
      <c r="G632" s="201"/>
      <c r="H632" s="201"/>
      <c r="J632" s="24"/>
      <c r="L632" s="24"/>
      <c r="M632" s="23"/>
      <c r="N632" s="24"/>
      <c r="O632" s="24"/>
      <c r="P632" s="24"/>
      <c r="Q632" s="24"/>
    </row>
    <row r="633" spans="2:17" ht="12.75">
      <c r="B633" s="23"/>
      <c r="C633" s="24"/>
      <c r="E633" s="23"/>
      <c r="G633" s="201"/>
      <c r="H633" s="201"/>
      <c r="J633" s="24"/>
      <c r="L633" s="24"/>
      <c r="M633" s="23"/>
      <c r="N633" s="24"/>
      <c r="O633" s="24"/>
      <c r="P633" s="24"/>
      <c r="Q633" s="24"/>
    </row>
    <row r="634" spans="2:17" ht="12.75">
      <c r="B634" s="23"/>
      <c r="C634" s="24"/>
      <c r="E634" s="23"/>
      <c r="G634" s="201"/>
      <c r="H634" s="201"/>
      <c r="J634" s="24"/>
      <c r="L634" s="24"/>
      <c r="M634" s="23"/>
      <c r="N634" s="24"/>
      <c r="O634" s="24"/>
      <c r="P634" s="24"/>
      <c r="Q634" s="24"/>
    </row>
    <row r="635" spans="2:17" ht="12.75">
      <c r="B635" s="23"/>
      <c r="C635" s="24"/>
      <c r="E635" s="23"/>
      <c r="G635" s="201"/>
      <c r="H635" s="201"/>
      <c r="J635" s="24"/>
      <c r="L635" s="24"/>
      <c r="M635" s="23"/>
      <c r="N635" s="24"/>
      <c r="O635" s="24"/>
      <c r="P635" s="24"/>
      <c r="Q635" s="24"/>
    </row>
    <row r="636" spans="2:17" ht="12.75">
      <c r="B636" s="23"/>
      <c r="C636" s="24"/>
      <c r="E636" s="23"/>
      <c r="G636" s="201"/>
      <c r="H636" s="201"/>
      <c r="J636" s="24"/>
      <c r="L636" s="24"/>
      <c r="M636" s="23"/>
      <c r="N636" s="24"/>
      <c r="O636" s="24"/>
      <c r="P636" s="24"/>
      <c r="Q636" s="24"/>
    </row>
    <row r="637" spans="2:17" ht="12.75">
      <c r="B637" s="23"/>
      <c r="C637" s="24"/>
      <c r="E637" s="23"/>
      <c r="G637" s="201"/>
      <c r="H637" s="201"/>
      <c r="J637" s="24"/>
      <c r="L637" s="24"/>
      <c r="M637" s="23"/>
      <c r="N637" s="24"/>
      <c r="O637" s="24"/>
      <c r="P637" s="24"/>
      <c r="Q637" s="24"/>
    </row>
    <row r="638" spans="2:17" ht="12.75">
      <c r="B638" s="23"/>
      <c r="C638" s="24"/>
      <c r="E638" s="23"/>
      <c r="G638" s="201"/>
      <c r="H638" s="201"/>
      <c r="J638" s="24"/>
      <c r="L638" s="24"/>
      <c r="M638" s="23"/>
      <c r="N638" s="24"/>
      <c r="O638" s="24"/>
      <c r="P638" s="24"/>
      <c r="Q638" s="24"/>
    </row>
    <row r="639" spans="2:17" ht="12.75">
      <c r="B639" s="23"/>
      <c r="C639" s="24"/>
      <c r="E639" s="23"/>
      <c r="G639" s="201"/>
      <c r="H639" s="201"/>
      <c r="J639" s="24"/>
      <c r="L639" s="24"/>
      <c r="M639" s="23"/>
      <c r="N639" s="24"/>
      <c r="O639" s="24"/>
      <c r="P639" s="24"/>
      <c r="Q639" s="24"/>
    </row>
    <row r="640" spans="2:17" ht="12.75">
      <c r="B640" s="23"/>
      <c r="C640" s="24"/>
      <c r="E640" s="23"/>
      <c r="G640" s="201"/>
      <c r="H640" s="201"/>
      <c r="J640" s="24"/>
      <c r="L640" s="24"/>
      <c r="M640" s="23"/>
      <c r="N640" s="24"/>
      <c r="O640" s="24"/>
      <c r="P640" s="24"/>
      <c r="Q640" s="24"/>
    </row>
    <row r="641" spans="2:17" ht="12.75">
      <c r="B641" s="23"/>
      <c r="C641" s="24"/>
      <c r="E641" s="23"/>
      <c r="G641" s="201"/>
      <c r="H641" s="201"/>
      <c r="J641" s="24"/>
      <c r="L641" s="24"/>
      <c r="M641" s="23"/>
      <c r="N641" s="24"/>
      <c r="O641" s="24"/>
      <c r="P641" s="24"/>
      <c r="Q641" s="24"/>
    </row>
    <row r="642" spans="2:17" ht="12.75">
      <c r="B642" s="23"/>
      <c r="C642" s="24"/>
      <c r="E642" s="23"/>
      <c r="G642" s="201"/>
      <c r="H642" s="201"/>
      <c r="J642" s="24"/>
      <c r="L642" s="24"/>
      <c r="M642" s="23"/>
      <c r="N642" s="24"/>
      <c r="O642" s="24"/>
      <c r="P642" s="24"/>
      <c r="Q642" s="24"/>
    </row>
    <row r="643" spans="2:17" ht="12.75">
      <c r="B643" s="23"/>
      <c r="C643" s="24"/>
      <c r="E643" s="23"/>
      <c r="G643" s="201"/>
      <c r="H643" s="201"/>
      <c r="J643" s="24"/>
      <c r="L643" s="24"/>
      <c r="M643" s="23"/>
      <c r="N643" s="24"/>
      <c r="O643" s="24"/>
      <c r="P643" s="24"/>
      <c r="Q643" s="24"/>
    </row>
    <row r="644" spans="2:17" ht="12.75">
      <c r="B644" s="23"/>
      <c r="C644" s="24"/>
      <c r="E644" s="23"/>
      <c r="G644" s="201"/>
      <c r="H644" s="201"/>
      <c r="J644" s="24"/>
      <c r="L644" s="24"/>
      <c r="M644" s="23"/>
      <c r="N644" s="24"/>
      <c r="O644" s="24"/>
      <c r="P644" s="24"/>
      <c r="Q644" s="24"/>
    </row>
    <row r="645" spans="2:17" ht="12.75">
      <c r="B645" s="23"/>
      <c r="C645" s="24"/>
      <c r="E645" s="23"/>
      <c r="G645" s="201"/>
      <c r="H645" s="201"/>
      <c r="J645" s="24"/>
      <c r="L645" s="24"/>
      <c r="M645" s="23"/>
      <c r="N645" s="24"/>
      <c r="O645" s="24"/>
      <c r="P645" s="24"/>
      <c r="Q645" s="24"/>
    </row>
    <row r="646" spans="2:17" ht="12.75">
      <c r="B646" s="23"/>
      <c r="C646" s="24"/>
      <c r="E646" s="23"/>
      <c r="G646" s="201"/>
      <c r="H646" s="201"/>
      <c r="J646" s="24"/>
      <c r="L646" s="24"/>
      <c r="M646" s="23"/>
      <c r="N646" s="24"/>
      <c r="O646" s="24"/>
      <c r="P646" s="24"/>
      <c r="Q646" s="24"/>
    </row>
    <row r="647" spans="2:17" ht="12.75">
      <c r="B647" s="23"/>
      <c r="C647" s="24"/>
      <c r="E647" s="23"/>
      <c r="G647" s="201"/>
      <c r="H647" s="201"/>
      <c r="J647" s="24"/>
      <c r="L647" s="24"/>
      <c r="M647" s="23"/>
      <c r="N647" s="24"/>
      <c r="O647" s="24"/>
      <c r="P647" s="24"/>
      <c r="Q647" s="24"/>
    </row>
    <row r="648" spans="2:17" ht="12.75">
      <c r="B648" s="23"/>
      <c r="C648" s="24"/>
      <c r="E648" s="23"/>
      <c r="G648" s="201"/>
      <c r="H648" s="201"/>
      <c r="J648" s="24"/>
      <c r="L648" s="24"/>
      <c r="M648" s="23"/>
      <c r="N648" s="24"/>
      <c r="O648" s="24"/>
      <c r="P648" s="24"/>
      <c r="Q648" s="24"/>
    </row>
    <row r="649" spans="2:17" ht="12.75">
      <c r="B649" s="23"/>
      <c r="C649" s="24"/>
      <c r="E649" s="23"/>
      <c r="G649" s="201"/>
      <c r="H649" s="201"/>
      <c r="J649" s="24"/>
      <c r="L649" s="24"/>
      <c r="M649" s="23"/>
      <c r="N649" s="24"/>
      <c r="O649" s="24"/>
      <c r="P649" s="24"/>
      <c r="Q649" s="24"/>
    </row>
    <row r="650" spans="2:17" ht="12.75">
      <c r="B650" s="23"/>
      <c r="C650" s="24"/>
      <c r="E650" s="23"/>
      <c r="G650" s="201"/>
      <c r="H650" s="201"/>
      <c r="J650" s="24"/>
      <c r="L650" s="24"/>
      <c r="M650" s="23"/>
      <c r="N650" s="24"/>
      <c r="O650" s="24"/>
      <c r="P650" s="24"/>
      <c r="Q650" s="24"/>
    </row>
    <row r="651" spans="2:17" ht="12.75">
      <c r="B651" s="23"/>
      <c r="C651" s="24"/>
      <c r="E651" s="23"/>
      <c r="G651" s="201"/>
      <c r="H651" s="201"/>
      <c r="J651" s="24"/>
      <c r="L651" s="24"/>
      <c r="M651" s="23"/>
      <c r="N651" s="24"/>
      <c r="O651" s="24"/>
      <c r="P651" s="24"/>
      <c r="Q651" s="24"/>
    </row>
    <row r="652" spans="2:17" ht="12.75">
      <c r="B652" s="23"/>
      <c r="C652" s="24"/>
      <c r="E652" s="23"/>
      <c r="G652" s="201"/>
      <c r="H652" s="201"/>
      <c r="J652" s="24"/>
      <c r="L652" s="24"/>
      <c r="M652" s="23"/>
      <c r="N652" s="24"/>
      <c r="O652" s="24"/>
      <c r="P652" s="24"/>
      <c r="Q652" s="24"/>
    </row>
    <row r="653" spans="2:17" ht="12.75">
      <c r="B653" s="23"/>
      <c r="C653" s="24"/>
      <c r="E653" s="23"/>
      <c r="G653" s="201"/>
      <c r="H653" s="201"/>
      <c r="J653" s="24"/>
      <c r="L653" s="24"/>
      <c r="M653" s="23"/>
      <c r="N653" s="24"/>
      <c r="O653" s="24"/>
      <c r="P653" s="24"/>
      <c r="Q653" s="24"/>
    </row>
    <row r="654" spans="2:17" ht="12.75">
      <c r="B654" s="23"/>
      <c r="C654" s="24"/>
      <c r="E654" s="23"/>
      <c r="G654" s="201"/>
      <c r="H654" s="201"/>
      <c r="J654" s="24"/>
      <c r="L654" s="24"/>
      <c r="M654" s="23"/>
      <c r="N654" s="24"/>
      <c r="O654" s="24"/>
      <c r="P654" s="24"/>
      <c r="Q654" s="24"/>
    </row>
    <row r="655" spans="2:17" ht="12.75">
      <c r="B655" s="23"/>
      <c r="C655" s="24"/>
      <c r="E655" s="23"/>
      <c r="G655" s="201"/>
      <c r="H655" s="201"/>
      <c r="J655" s="24"/>
      <c r="L655" s="24"/>
      <c r="M655" s="23"/>
      <c r="N655" s="24"/>
      <c r="O655" s="24"/>
      <c r="P655" s="24"/>
      <c r="Q655" s="24"/>
    </row>
    <row r="656" spans="2:17" ht="12.75">
      <c r="B656" s="23"/>
      <c r="C656" s="24"/>
      <c r="E656" s="23"/>
      <c r="G656" s="201"/>
      <c r="H656" s="201"/>
      <c r="J656" s="24"/>
      <c r="L656" s="24"/>
      <c r="M656" s="23"/>
      <c r="N656" s="24"/>
      <c r="O656" s="24"/>
      <c r="P656" s="24"/>
      <c r="Q656" s="24"/>
    </row>
    <row r="657" spans="2:17" ht="12.75">
      <c r="B657" s="23"/>
      <c r="C657" s="24"/>
      <c r="E657" s="23"/>
      <c r="G657" s="201"/>
      <c r="H657" s="201"/>
      <c r="J657" s="24"/>
      <c r="L657" s="24"/>
      <c r="M657" s="23"/>
      <c r="N657" s="24"/>
      <c r="O657" s="24"/>
      <c r="P657" s="24"/>
      <c r="Q657" s="24"/>
    </row>
    <row r="658" spans="2:17" ht="12.75">
      <c r="B658" s="23"/>
      <c r="C658" s="24"/>
      <c r="E658" s="23"/>
      <c r="G658" s="201"/>
      <c r="H658" s="201"/>
      <c r="J658" s="24"/>
      <c r="L658" s="24"/>
      <c r="M658" s="23"/>
      <c r="N658" s="24"/>
      <c r="O658" s="24"/>
      <c r="P658" s="24"/>
      <c r="Q658" s="24"/>
    </row>
    <row r="659" spans="2:17" ht="12.75">
      <c r="B659" s="23"/>
      <c r="C659" s="24"/>
      <c r="E659" s="23"/>
      <c r="G659" s="201"/>
      <c r="H659" s="201"/>
      <c r="J659" s="24"/>
      <c r="L659" s="24"/>
      <c r="M659" s="23"/>
      <c r="N659" s="24"/>
      <c r="O659" s="24"/>
      <c r="P659" s="24"/>
      <c r="Q659" s="24"/>
    </row>
    <row r="660" spans="2:17" ht="12.75">
      <c r="B660" s="23"/>
      <c r="C660" s="24"/>
      <c r="E660" s="23"/>
      <c r="G660" s="201"/>
      <c r="H660" s="201"/>
      <c r="J660" s="24"/>
      <c r="L660" s="24"/>
      <c r="M660" s="23"/>
      <c r="N660" s="24"/>
      <c r="O660" s="24"/>
      <c r="P660" s="24"/>
      <c r="Q660" s="24"/>
    </row>
    <row r="661" spans="2:17" ht="12.75">
      <c r="B661" s="23"/>
      <c r="C661" s="24"/>
      <c r="E661" s="23"/>
      <c r="G661" s="201"/>
      <c r="H661" s="201"/>
      <c r="J661" s="24"/>
      <c r="L661" s="24"/>
      <c r="M661" s="23"/>
      <c r="N661" s="24"/>
      <c r="O661" s="24"/>
      <c r="P661" s="24"/>
      <c r="Q661" s="24"/>
    </row>
    <row r="662" spans="2:17" ht="12.75">
      <c r="B662" s="23"/>
      <c r="C662" s="24"/>
      <c r="E662" s="23"/>
      <c r="G662" s="201"/>
      <c r="H662" s="201"/>
      <c r="J662" s="24"/>
      <c r="L662" s="24"/>
      <c r="M662" s="23"/>
      <c r="N662" s="24"/>
      <c r="O662" s="24"/>
      <c r="P662" s="24"/>
      <c r="Q662" s="24"/>
    </row>
    <row r="663" spans="2:17" ht="12.75">
      <c r="B663" s="23"/>
      <c r="C663" s="24"/>
      <c r="E663" s="23"/>
      <c r="G663" s="201"/>
      <c r="H663" s="201"/>
      <c r="J663" s="24"/>
      <c r="L663" s="24"/>
      <c r="M663" s="23"/>
      <c r="N663" s="24"/>
      <c r="O663" s="24"/>
      <c r="P663" s="24"/>
      <c r="Q663" s="24"/>
    </row>
    <row r="664" spans="2:17" ht="12.75">
      <c r="B664" s="23"/>
      <c r="C664" s="24"/>
      <c r="E664" s="23"/>
      <c r="G664" s="201"/>
      <c r="H664" s="201"/>
      <c r="J664" s="24"/>
      <c r="L664" s="24"/>
      <c r="M664" s="23"/>
      <c r="N664" s="24"/>
      <c r="O664" s="24"/>
      <c r="P664" s="24"/>
      <c r="Q664" s="24"/>
    </row>
    <row r="665" spans="2:17" ht="12.75">
      <c r="B665" s="23"/>
      <c r="C665" s="24"/>
      <c r="E665" s="23"/>
      <c r="G665" s="201"/>
      <c r="H665" s="201"/>
      <c r="J665" s="24"/>
      <c r="L665" s="24"/>
      <c r="M665" s="23"/>
      <c r="N665" s="24"/>
      <c r="O665" s="24"/>
      <c r="P665" s="24"/>
      <c r="Q665" s="24"/>
    </row>
    <row r="666" spans="2:17" ht="12.75">
      <c r="B666" s="23"/>
      <c r="C666" s="24"/>
      <c r="E666" s="23"/>
      <c r="G666" s="201"/>
      <c r="H666" s="201"/>
      <c r="J666" s="24"/>
      <c r="L666" s="24"/>
      <c r="M666" s="23"/>
      <c r="N666" s="24"/>
      <c r="O666" s="24"/>
      <c r="P666" s="24"/>
      <c r="Q666" s="24"/>
    </row>
    <row r="667" spans="2:17" ht="12.75">
      <c r="B667" s="23"/>
      <c r="C667" s="24"/>
      <c r="E667" s="23"/>
      <c r="G667" s="201"/>
      <c r="H667" s="201"/>
      <c r="J667" s="24"/>
      <c r="L667" s="24"/>
      <c r="M667" s="23"/>
      <c r="N667" s="24"/>
      <c r="O667" s="24"/>
      <c r="P667" s="24"/>
      <c r="Q667" s="24"/>
    </row>
    <row r="668" spans="2:17" ht="12.75">
      <c r="B668" s="23"/>
      <c r="C668" s="24"/>
      <c r="E668" s="23"/>
      <c r="G668" s="201"/>
      <c r="H668" s="201"/>
      <c r="J668" s="24"/>
      <c r="L668" s="24"/>
      <c r="M668" s="23"/>
      <c r="N668" s="24"/>
      <c r="O668" s="24"/>
      <c r="P668" s="24"/>
      <c r="Q668" s="24"/>
    </row>
    <row r="669" spans="2:17" ht="12.75">
      <c r="B669" s="23"/>
      <c r="C669" s="24"/>
      <c r="E669" s="23"/>
      <c r="G669" s="201"/>
      <c r="H669" s="201"/>
      <c r="J669" s="24"/>
      <c r="L669" s="24"/>
      <c r="M669" s="23"/>
      <c r="N669" s="24"/>
      <c r="O669" s="24"/>
      <c r="P669" s="24"/>
      <c r="Q669" s="24"/>
    </row>
    <row r="670" spans="2:17" ht="12.75">
      <c r="B670" s="23"/>
      <c r="C670" s="24"/>
      <c r="E670" s="23"/>
      <c r="G670" s="201"/>
      <c r="H670" s="201"/>
      <c r="J670" s="24"/>
      <c r="L670" s="24"/>
      <c r="M670" s="23"/>
      <c r="N670" s="24"/>
      <c r="O670" s="24"/>
      <c r="P670" s="24"/>
      <c r="Q670" s="24"/>
    </row>
    <row r="671" spans="2:17" ht="12.75">
      <c r="B671" s="23"/>
      <c r="C671" s="24"/>
      <c r="E671" s="23"/>
      <c r="G671" s="201"/>
      <c r="H671" s="201"/>
      <c r="J671" s="24"/>
      <c r="L671" s="24"/>
      <c r="M671" s="23"/>
      <c r="N671" s="24"/>
      <c r="O671" s="24"/>
      <c r="P671" s="24"/>
      <c r="Q671" s="24"/>
    </row>
    <row r="672" spans="2:17" ht="12.75">
      <c r="B672" s="23"/>
      <c r="C672" s="24"/>
      <c r="E672" s="23"/>
      <c r="G672" s="201"/>
      <c r="H672" s="201"/>
      <c r="J672" s="24"/>
      <c r="L672" s="24"/>
      <c r="M672" s="23"/>
      <c r="N672" s="24"/>
      <c r="O672" s="24"/>
      <c r="P672" s="24"/>
      <c r="Q672" s="24"/>
    </row>
    <row r="673" spans="2:17" ht="12.75">
      <c r="B673" s="23"/>
      <c r="C673" s="24"/>
      <c r="E673" s="23"/>
      <c r="G673" s="201"/>
      <c r="H673" s="201"/>
      <c r="J673" s="24"/>
      <c r="L673" s="24"/>
      <c r="M673" s="23"/>
      <c r="N673" s="24"/>
      <c r="O673" s="24"/>
      <c r="P673" s="24"/>
      <c r="Q673" s="24"/>
    </row>
    <row r="674" spans="2:17" ht="12.75">
      <c r="B674" s="23"/>
      <c r="C674" s="24"/>
      <c r="E674" s="23"/>
      <c r="G674" s="201"/>
      <c r="H674" s="201"/>
      <c r="J674" s="24"/>
      <c r="L674" s="24"/>
      <c r="M674" s="23"/>
      <c r="N674" s="24"/>
      <c r="O674" s="24"/>
      <c r="P674" s="24"/>
      <c r="Q674" s="24"/>
    </row>
    <row r="675" spans="2:17" ht="12.75">
      <c r="B675" s="23"/>
      <c r="C675" s="24"/>
      <c r="E675" s="23"/>
      <c r="G675" s="201"/>
      <c r="H675" s="201"/>
      <c r="J675" s="24"/>
      <c r="L675" s="24"/>
      <c r="M675" s="23"/>
      <c r="N675" s="24"/>
      <c r="O675" s="24"/>
      <c r="P675" s="24"/>
      <c r="Q675" s="24"/>
    </row>
    <row r="676" spans="2:17" ht="12.75">
      <c r="B676" s="23"/>
      <c r="C676" s="24"/>
      <c r="E676" s="23"/>
      <c r="G676" s="201"/>
      <c r="H676" s="201"/>
      <c r="J676" s="24"/>
      <c r="L676" s="24"/>
      <c r="M676" s="23"/>
      <c r="N676" s="24"/>
      <c r="O676" s="24"/>
      <c r="P676" s="24"/>
      <c r="Q676" s="24"/>
    </row>
    <row r="677" spans="2:17" ht="12.75">
      <c r="B677" s="23"/>
      <c r="C677" s="24"/>
      <c r="E677" s="23"/>
      <c r="G677" s="201"/>
      <c r="H677" s="201"/>
      <c r="J677" s="24"/>
      <c r="L677" s="24"/>
      <c r="M677" s="23"/>
      <c r="N677" s="24"/>
      <c r="O677" s="24"/>
      <c r="P677" s="24"/>
      <c r="Q677" s="24"/>
    </row>
    <row r="678" spans="2:17" ht="12.75">
      <c r="B678" s="23"/>
      <c r="C678" s="24"/>
      <c r="E678" s="23"/>
      <c r="G678" s="201"/>
      <c r="H678" s="201"/>
      <c r="J678" s="24"/>
      <c r="L678" s="24"/>
      <c r="M678" s="23"/>
      <c r="N678" s="24"/>
      <c r="O678" s="24"/>
      <c r="P678" s="24"/>
      <c r="Q678" s="24"/>
    </row>
    <row r="679" spans="2:17" ht="12.75">
      <c r="B679" s="23"/>
      <c r="C679" s="24"/>
      <c r="E679" s="23"/>
      <c r="G679" s="201"/>
      <c r="H679" s="201"/>
      <c r="J679" s="24"/>
      <c r="L679" s="24"/>
      <c r="M679" s="23"/>
      <c r="N679" s="24"/>
      <c r="O679" s="24"/>
      <c r="P679" s="24"/>
      <c r="Q679" s="24"/>
    </row>
    <row r="680" spans="2:17" ht="12.75">
      <c r="B680" s="23"/>
      <c r="C680" s="24"/>
      <c r="E680" s="23"/>
      <c r="G680" s="201"/>
      <c r="H680" s="201"/>
      <c r="J680" s="24"/>
      <c r="L680" s="24"/>
      <c r="M680" s="23"/>
      <c r="N680" s="24"/>
      <c r="O680" s="24"/>
      <c r="P680" s="24"/>
      <c r="Q680" s="24"/>
    </row>
    <row r="681" spans="2:17" ht="12.75">
      <c r="B681" s="23"/>
      <c r="C681" s="24"/>
      <c r="E681" s="23"/>
      <c r="G681" s="201"/>
      <c r="H681" s="201"/>
      <c r="J681" s="24"/>
      <c r="L681" s="24"/>
      <c r="M681" s="23"/>
      <c r="N681" s="24"/>
      <c r="O681" s="24"/>
      <c r="P681" s="24"/>
      <c r="Q681" s="24"/>
    </row>
    <row r="682" spans="2:17" ht="12.75">
      <c r="B682" s="23"/>
      <c r="C682" s="24"/>
      <c r="E682" s="23"/>
      <c r="G682" s="201"/>
      <c r="H682" s="201"/>
      <c r="J682" s="24"/>
      <c r="L682" s="24"/>
      <c r="M682" s="23"/>
      <c r="N682" s="24"/>
      <c r="O682" s="24"/>
      <c r="P682" s="24"/>
      <c r="Q682" s="24"/>
    </row>
    <row r="683" spans="2:17" ht="12.75">
      <c r="B683" s="23"/>
      <c r="C683" s="24"/>
      <c r="E683" s="23"/>
      <c r="G683" s="201"/>
      <c r="H683" s="201"/>
      <c r="J683" s="24"/>
      <c r="L683" s="24"/>
      <c r="M683" s="23"/>
      <c r="N683" s="24"/>
      <c r="O683" s="24"/>
      <c r="P683" s="24"/>
      <c r="Q683" s="24"/>
    </row>
    <row r="684" spans="2:17" ht="12.75">
      <c r="B684" s="23"/>
      <c r="C684" s="24"/>
      <c r="E684" s="23"/>
      <c r="G684" s="201"/>
      <c r="H684" s="201"/>
      <c r="J684" s="24"/>
      <c r="L684" s="24"/>
      <c r="M684" s="23"/>
      <c r="N684" s="24"/>
      <c r="O684" s="24"/>
      <c r="P684" s="24"/>
      <c r="Q684" s="24"/>
    </row>
    <row r="685" spans="2:17" ht="12.75">
      <c r="B685" s="23"/>
      <c r="C685" s="24"/>
      <c r="E685" s="23"/>
      <c r="G685" s="201"/>
      <c r="H685" s="201"/>
      <c r="J685" s="24"/>
      <c r="L685" s="24"/>
      <c r="M685" s="23"/>
      <c r="N685" s="24"/>
      <c r="O685" s="24"/>
      <c r="P685" s="24"/>
      <c r="Q685" s="24"/>
    </row>
    <row r="686" spans="2:17" ht="12.75">
      <c r="B686" s="23"/>
      <c r="C686" s="24"/>
      <c r="E686" s="23"/>
      <c r="G686" s="201"/>
      <c r="H686" s="201"/>
      <c r="J686" s="24"/>
      <c r="L686" s="24"/>
      <c r="M686" s="23"/>
      <c r="N686" s="24"/>
      <c r="O686" s="24"/>
      <c r="P686" s="24"/>
      <c r="Q686" s="24"/>
    </row>
    <row r="687" spans="2:17" ht="12.75">
      <c r="B687" s="23"/>
      <c r="C687" s="24"/>
      <c r="E687" s="23"/>
      <c r="G687" s="201"/>
      <c r="H687" s="201"/>
      <c r="J687" s="24"/>
      <c r="L687" s="24"/>
      <c r="M687" s="23"/>
      <c r="N687" s="24"/>
      <c r="O687" s="24"/>
      <c r="P687" s="24"/>
      <c r="Q687" s="24"/>
    </row>
    <row r="688" spans="2:17" ht="12.75">
      <c r="B688" s="23"/>
      <c r="C688" s="24"/>
      <c r="E688" s="23"/>
      <c r="G688" s="201"/>
      <c r="H688" s="201"/>
      <c r="J688" s="24"/>
      <c r="L688" s="24"/>
      <c r="M688" s="23"/>
      <c r="N688" s="24"/>
      <c r="O688" s="24"/>
      <c r="P688" s="24"/>
      <c r="Q688" s="24"/>
    </row>
    <row r="689" spans="2:17" ht="12.75">
      <c r="B689" s="23"/>
      <c r="C689" s="24"/>
      <c r="E689" s="23"/>
      <c r="G689" s="201"/>
      <c r="H689" s="201"/>
      <c r="J689" s="24"/>
      <c r="L689" s="24"/>
      <c r="M689" s="23"/>
      <c r="N689" s="24"/>
      <c r="O689" s="24"/>
      <c r="P689" s="24"/>
      <c r="Q689" s="24"/>
    </row>
    <row r="690" spans="2:17" ht="12.75">
      <c r="B690" s="23"/>
      <c r="C690" s="24"/>
      <c r="E690" s="23"/>
      <c r="G690" s="201"/>
      <c r="H690" s="201"/>
      <c r="J690" s="24"/>
      <c r="L690" s="24"/>
      <c r="M690" s="23"/>
      <c r="N690" s="24"/>
      <c r="O690" s="24"/>
      <c r="P690" s="24"/>
      <c r="Q690" s="24"/>
    </row>
    <row r="691" spans="2:17" ht="12.75">
      <c r="B691" s="23"/>
      <c r="C691" s="24"/>
      <c r="E691" s="23"/>
      <c r="G691" s="201"/>
      <c r="H691" s="201"/>
      <c r="J691" s="24"/>
      <c r="L691" s="24"/>
      <c r="M691" s="23"/>
      <c r="N691" s="24"/>
      <c r="O691" s="24"/>
      <c r="P691" s="24"/>
      <c r="Q691" s="24"/>
    </row>
    <row r="692" spans="2:17" ht="12.75">
      <c r="B692" s="23"/>
      <c r="C692" s="24"/>
      <c r="E692" s="23"/>
      <c r="G692" s="201"/>
      <c r="H692" s="201"/>
      <c r="J692" s="24"/>
      <c r="L692" s="24"/>
      <c r="M692" s="23"/>
      <c r="N692" s="24"/>
      <c r="O692" s="24"/>
      <c r="P692" s="24"/>
      <c r="Q692" s="24"/>
    </row>
    <row r="693" spans="2:17" ht="12.75">
      <c r="B693" s="23"/>
      <c r="C693" s="24"/>
      <c r="E693" s="23"/>
      <c r="G693" s="201"/>
      <c r="H693" s="201"/>
      <c r="J693" s="24"/>
      <c r="L693" s="24"/>
      <c r="M693" s="23"/>
      <c r="N693" s="24"/>
      <c r="O693" s="24"/>
      <c r="P693" s="24"/>
      <c r="Q693" s="24"/>
    </row>
    <row r="694" spans="2:17" ht="12.75">
      <c r="B694" s="23"/>
      <c r="C694" s="24"/>
      <c r="E694" s="23"/>
      <c r="G694" s="201"/>
      <c r="H694" s="201"/>
      <c r="J694" s="24"/>
      <c r="L694" s="24"/>
      <c r="M694" s="23"/>
      <c r="N694" s="24"/>
      <c r="O694" s="24"/>
      <c r="P694" s="24"/>
      <c r="Q694" s="24"/>
    </row>
    <row r="695" spans="2:17" ht="12.75">
      <c r="B695" s="23"/>
      <c r="C695" s="24"/>
      <c r="E695" s="23"/>
      <c r="G695" s="201"/>
      <c r="H695" s="201"/>
      <c r="J695" s="24"/>
      <c r="L695" s="24"/>
      <c r="M695" s="23"/>
      <c r="N695" s="24"/>
      <c r="O695" s="24"/>
      <c r="P695" s="24"/>
      <c r="Q695" s="24"/>
    </row>
    <row r="696" spans="2:17" ht="12.75">
      <c r="B696" s="23"/>
      <c r="C696" s="24"/>
      <c r="E696" s="23"/>
      <c r="G696" s="201"/>
      <c r="H696" s="201"/>
      <c r="J696" s="24"/>
      <c r="L696" s="24"/>
      <c r="M696" s="23"/>
      <c r="N696" s="24"/>
      <c r="O696" s="24"/>
      <c r="P696" s="24"/>
      <c r="Q696" s="24"/>
    </row>
    <row r="697" spans="2:17" ht="12.75">
      <c r="B697" s="23"/>
      <c r="C697" s="24"/>
      <c r="E697" s="23"/>
      <c r="G697" s="201"/>
      <c r="H697" s="201"/>
      <c r="J697" s="24"/>
      <c r="L697" s="24"/>
      <c r="M697" s="23"/>
      <c r="N697" s="24"/>
      <c r="O697" s="24"/>
      <c r="P697" s="24"/>
      <c r="Q697" s="24"/>
    </row>
    <row r="698" spans="2:17" ht="12.75">
      <c r="B698" s="23"/>
      <c r="C698" s="24"/>
      <c r="E698" s="23"/>
      <c r="G698" s="201"/>
      <c r="H698" s="201"/>
      <c r="J698" s="24"/>
      <c r="L698" s="24"/>
      <c r="M698" s="23"/>
      <c r="N698" s="24"/>
      <c r="O698" s="24"/>
      <c r="P698" s="24"/>
      <c r="Q698" s="24"/>
    </row>
    <row r="699" spans="2:17" ht="12.75">
      <c r="B699" s="23"/>
      <c r="C699" s="24"/>
      <c r="E699" s="23"/>
      <c r="G699" s="201"/>
      <c r="H699" s="201"/>
      <c r="J699" s="24"/>
      <c r="L699" s="24"/>
      <c r="M699" s="23"/>
      <c r="N699" s="24"/>
      <c r="O699" s="24"/>
      <c r="P699" s="24"/>
      <c r="Q699" s="24"/>
    </row>
    <row r="700" spans="2:17" ht="12.75">
      <c r="B700" s="23"/>
      <c r="C700" s="24"/>
      <c r="E700" s="23"/>
      <c r="G700" s="201"/>
      <c r="H700" s="201"/>
      <c r="J700" s="24"/>
      <c r="L700" s="24"/>
      <c r="M700" s="23"/>
      <c r="N700" s="24"/>
      <c r="O700" s="24"/>
      <c r="P700" s="24"/>
      <c r="Q700" s="24"/>
    </row>
    <row r="701" spans="2:17" ht="12.75">
      <c r="B701" s="23"/>
      <c r="C701" s="24"/>
      <c r="E701" s="23"/>
      <c r="G701" s="201"/>
      <c r="H701" s="201"/>
      <c r="J701" s="24"/>
      <c r="L701" s="24"/>
      <c r="M701" s="23"/>
      <c r="N701" s="24"/>
      <c r="O701" s="24"/>
      <c r="P701" s="24"/>
      <c r="Q701" s="24"/>
    </row>
    <row r="702" spans="2:17" ht="12.75">
      <c r="B702" s="23"/>
      <c r="C702" s="24"/>
      <c r="E702" s="23"/>
      <c r="G702" s="201"/>
      <c r="H702" s="201"/>
      <c r="J702" s="24"/>
      <c r="L702" s="24"/>
      <c r="M702" s="23"/>
      <c r="N702" s="24"/>
      <c r="O702" s="24"/>
      <c r="P702" s="24"/>
      <c r="Q702" s="24"/>
    </row>
    <row r="703" spans="2:17" ht="12.75">
      <c r="B703" s="23"/>
      <c r="C703" s="24"/>
      <c r="E703" s="23"/>
      <c r="G703" s="201"/>
      <c r="H703" s="201"/>
      <c r="J703" s="24"/>
      <c r="L703" s="24"/>
      <c r="M703" s="23"/>
      <c r="N703" s="24"/>
      <c r="O703" s="24"/>
      <c r="P703" s="24"/>
      <c r="Q703" s="24"/>
    </row>
    <row r="704" spans="2:17" ht="12.75">
      <c r="B704" s="23"/>
      <c r="C704" s="24"/>
      <c r="E704" s="23"/>
      <c r="G704" s="201"/>
      <c r="H704" s="201"/>
      <c r="J704" s="24"/>
      <c r="L704" s="24"/>
      <c r="M704" s="23"/>
      <c r="N704" s="24"/>
      <c r="O704" s="24"/>
      <c r="P704" s="24"/>
      <c r="Q704" s="24"/>
    </row>
    <row r="705" spans="2:17" ht="12.75">
      <c r="B705" s="23"/>
      <c r="C705" s="24"/>
      <c r="E705" s="23"/>
      <c r="G705" s="201"/>
      <c r="H705" s="201"/>
      <c r="J705" s="24"/>
      <c r="L705" s="24"/>
      <c r="M705" s="23"/>
      <c r="N705" s="24"/>
      <c r="O705" s="24"/>
      <c r="P705" s="24"/>
      <c r="Q705" s="24"/>
    </row>
    <row r="706" spans="2:17" ht="12.75">
      <c r="B706" s="23"/>
      <c r="C706" s="24"/>
      <c r="E706" s="23"/>
      <c r="G706" s="201"/>
      <c r="H706" s="201"/>
      <c r="J706" s="24"/>
      <c r="L706" s="24"/>
      <c r="M706" s="23"/>
      <c r="N706" s="24"/>
      <c r="O706" s="24"/>
      <c r="P706" s="24"/>
      <c r="Q706" s="24"/>
    </row>
    <row r="707" spans="2:17" ht="12.75">
      <c r="B707" s="23"/>
      <c r="C707" s="24"/>
      <c r="E707" s="23"/>
      <c r="G707" s="201"/>
      <c r="H707" s="201"/>
      <c r="J707" s="24"/>
      <c r="L707" s="24"/>
      <c r="M707" s="23"/>
      <c r="N707" s="24"/>
      <c r="O707" s="24"/>
      <c r="P707" s="24"/>
      <c r="Q707" s="24"/>
    </row>
    <row r="708" spans="2:17" ht="12.75">
      <c r="B708" s="23"/>
      <c r="C708" s="24"/>
      <c r="E708" s="23"/>
      <c r="G708" s="201"/>
      <c r="H708" s="201"/>
      <c r="J708" s="24"/>
      <c r="L708" s="24"/>
      <c r="M708" s="23"/>
      <c r="N708" s="24"/>
      <c r="O708" s="24"/>
      <c r="P708" s="24"/>
      <c r="Q708" s="24"/>
    </row>
    <row r="709" spans="2:17" ht="12.75">
      <c r="B709" s="23"/>
      <c r="C709" s="24"/>
      <c r="E709" s="23"/>
      <c r="G709" s="201"/>
      <c r="H709" s="201"/>
      <c r="J709" s="24"/>
      <c r="L709" s="24"/>
      <c r="M709" s="23"/>
      <c r="N709" s="24"/>
      <c r="O709" s="24"/>
      <c r="P709" s="24"/>
      <c r="Q709" s="24"/>
    </row>
    <row r="710" spans="2:17" ht="12.75">
      <c r="B710" s="23"/>
      <c r="C710" s="24"/>
      <c r="E710" s="23"/>
      <c r="G710" s="201"/>
      <c r="H710" s="201"/>
      <c r="J710" s="24"/>
      <c r="L710" s="24"/>
      <c r="M710" s="23"/>
      <c r="N710" s="24"/>
      <c r="O710" s="24"/>
      <c r="P710" s="24"/>
      <c r="Q710" s="24"/>
    </row>
    <row r="711" spans="2:17" ht="12.75">
      <c r="B711" s="23"/>
      <c r="C711" s="24"/>
      <c r="E711" s="23"/>
      <c r="G711" s="201"/>
      <c r="H711" s="201"/>
      <c r="J711" s="24"/>
      <c r="L711" s="24"/>
      <c r="M711" s="23"/>
      <c r="N711" s="24"/>
      <c r="O711" s="24"/>
      <c r="P711" s="24"/>
      <c r="Q711" s="24"/>
    </row>
    <row r="712" spans="2:17" ht="12.75">
      <c r="B712" s="23"/>
      <c r="C712" s="24"/>
      <c r="E712" s="23"/>
      <c r="G712" s="201"/>
      <c r="H712" s="201"/>
      <c r="J712" s="24"/>
      <c r="L712" s="24"/>
      <c r="M712" s="23"/>
      <c r="N712" s="24"/>
      <c r="O712" s="24"/>
      <c r="P712" s="24"/>
      <c r="Q712" s="24"/>
    </row>
    <row r="713" spans="2:17" ht="12.75">
      <c r="B713" s="23"/>
      <c r="C713" s="24"/>
      <c r="E713" s="23"/>
      <c r="G713" s="201"/>
      <c r="H713" s="201"/>
      <c r="J713" s="24"/>
      <c r="L713" s="24"/>
      <c r="M713" s="23"/>
      <c r="N713" s="24"/>
      <c r="O713" s="24"/>
      <c r="P713" s="24"/>
      <c r="Q713" s="24"/>
    </row>
    <row r="714" spans="2:17" ht="12.75">
      <c r="B714" s="23"/>
      <c r="C714" s="24"/>
      <c r="E714" s="23"/>
      <c r="G714" s="201"/>
      <c r="H714" s="201"/>
      <c r="J714" s="24"/>
      <c r="L714" s="24"/>
      <c r="M714" s="23"/>
      <c r="N714" s="24"/>
      <c r="O714" s="24"/>
      <c r="P714" s="24"/>
      <c r="Q714" s="24"/>
    </row>
    <row r="715" spans="2:17" ht="12.75">
      <c r="B715" s="23"/>
      <c r="C715" s="24"/>
      <c r="E715" s="23"/>
      <c r="G715" s="201"/>
      <c r="H715" s="201"/>
      <c r="J715" s="24"/>
      <c r="L715" s="24"/>
      <c r="M715" s="23"/>
      <c r="N715" s="24"/>
      <c r="O715" s="24"/>
      <c r="P715" s="24"/>
      <c r="Q715" s="24"/>
    </row>
    <row r="716" spans="2:17" ht="12.75">
      <c r="B716" s="23"/>
      <c r="C716" s="24"/>
      <c r="E716" s="23"/>
      <c r="G716" s="201"/>
      <c r="H716" s="201"/>
      <c r="J716" s="24"/>
      <c r="L716" s="24"/>
      <c r="M716" s="23"/>
      <c r="N716" s="24"/>
      <c r="O716" s="24"/>
      <c r="P716" s="24"/>
      <c r="Q716" s="24"/>
    </row>
    <row r="717" spans="2:17" ht="12.75">
      <c r="B717" s="23"/>
      <c r="C717" s="24"/>
      <c r="E717" s="23"/>
      <c r="G717" s="201"/>
      <c r="H717" s="201"/>
      <c r="J717" s="24"/>
      <c r="L717" s="24"/>
      <c r="M717" s="23"/>
      <c r="N717" s="24"/>
      <c r="O717" s="24"/>
      <c r="P717" s="24"/>
      <c r="Q717" s="24"/>
    </row>
    <row r="718" spans="2:17" ht="12.75">
      <c r="B718" s="23"/>
      <c r="C718" s="24"/>
      <c r="E718" s="23"/>
      <c r="G718" s="201"/>
      <c r="H718" s="201"/>
      <c r="J718" s="24"/>
      <c r="L718" s="24"/>
      <c r="M718" s="23"/>
      <c r="N718" s="24"/>
      <c r="O718" s="24"/>
      <c r="P718" s="24"/>
      <c r="Q718" s="24"/>
    </row>
    <row r="719" spans="2:17" ht="12.75">
      <c r="B719" s="23"/>
      <c r="C719" s="24"/>
      <c r="E719" s="23"/>
      <c r="G719" s="201"/>
      <c r="H719" s="201"/>
      <c r="J719" s="24"/>
      <c r="L719" s="24"/>
      <c r="M719" s="23"/>
      <c r="N719" s="24"/>
      <c r="O719" s="24"/>
      <c r="P719" s="24"/>
      <c r="Q719" s="24"/>
    </row>
    <row r="720" spans="2:17" ht="12.75">
      <c r="B720" s="23"/>
      <c r="C720" s="24"/>
      <c r="E720" s="23"/>
      <c r="G720" s="201"/>
      <c r="H720" s="201"/>
      <c r="J720" s="24"/>
      <c r="L720" s="24"/>
      <c r="M720" s="23"/>
      <c r="N720" s="24"/>
      <c r="O720" s="24"/>
      <c r="P720" s="24"/>
      <c r="Q720" s="24"/>
    </row>
    <row r="721" spans="2:17" ht="12.75">
      <c r="B721" s="23"/>
      <c r="C721" s="24"/>
      <c r="E721" s="23"/>
      <c r="G721" s="201"/>
      <c r="H721" s="201"/>
      <c r="J721" s="24"/>
      <c r="L721" s="24"/>
      <c r="M721" s="23"/>
      <c r="N721" s="24"/>
      <c r="O721" s="24"/>
      <c r="P721" s="24"/>
      <c r="Q721" s="24"/>
    </row>
    <row r="722" spans="2:17" ht="12.75">
      <c r="B722" s="23"/>
      <c r="C722" s="24"/>
      <c r="E722" s="23"/>
      <c r="G722" s="201"/>
      <c r="H722" s="201"/>
      <c r="J722" s="24"/>
      <c r="L722" s="24"/>
      <c r="M722" s="23"/>
      <c r="N722" s="24"/>
      <c r="O722" s="24"/>
      <c r="P722" s="24"/>
      <c r="Q722" s="24"/>
    </row>
    <row r="723" spans="2:17" ht="12.75">
      <c r="B723" s="23"/>
      <c r="C723" s="24"/>
      <c r="E723" s="23"/>
      <c r="G723" s="201"/>
      <c r="H723" s="201"/>
      <c r="J723" s="24"/>
      <c r="L723" s="24"/>
      <c r="M723" s="23"/>
      <c r="N723" s="24"/>
      <c r="O723" s="24"/>
      <c r="P723" s="24"/>
      <c r="Q723" s="24"/>
    </row>
    <row r="724" spans="2:17" ht="12.75">
      <c r="B724" s="23"/>
      <c r="C724" s="24"/>
      <c r="E724" s="23"/>
      <c r="G724" s="201"/>
      <c r="H724" s="201"/>
      <c r="J724" s="24"/>
      <c r="L724" s="24"/>
      <c r="M724" s="23"/>
      <c r="N724" s="24"/>
      <c r="O724" s="24"/>
      <c r="P724" s="24"/>
      <c r="Q724" s="24"/>
    </row>
    <row r="725" spans="2:17" ht="12.75">
      <c r="B725" s="23"/>
      <c r="C725" s="24"/>
      <c r="E725" s="23"/>
      <c r="G725" s="201"/>
      <c r="H725" s="201"/>
      <c r="J725" s="24"/>
      <c r="L725" s="24"/>
      <c r="M725" s="23"/>
      <c r="N725" s="24"/>
      <c r="O725" s="24"/>
      <c r="P725" s="24"/>
      <c r="Q725" s="24"/>
    </row>
    <row r="726" spans="2:17" ht="12.75">
      <c r="B726" s="23"/>
      <c r="C726" s="24"/>
      <c r="E726" s="23"/>
      <c r="G726" s="201"/>
      <c r="H726" s="201"/>
      <c r="J726" s="24"/>
      <c r="L726" s="24"/>
      <c r="M726" s="23"/>
      <c r="N726" s="24"/>
      <c r="O726" s="24"/>
      <c r="P726" s="24"/>
      <c r="Q726" s="24"/>
    </row>
    <row r="727" spans="2:17" ht="12.75">
      <c r="B727" s="23"/>
      <c r="C727" s="24"/>
      <c r="E727" s="23"/>
      <c r="G727" s="201"/>
      <c r="H727" s="201"/>
      <c r="J727" s="24"/>
      <c r="L727" s="24"/>
      <c r="M727" s="23"/>
      <c r="N727" s="24"/>
      <c r="O727" s="24"/>
      <c r="P727" s="24"/>
      <c r="Q727" s="24"/>
    </row>
    <row r="728" spans="2:17" ht="12.75">
      <c r="B728" s="23"/>
      <c r="C728" s="24"/>
      <c r="E728" s="23"/>
      <c r="G728" s="201"/>
      <c r="H728" s="201"/>
      <c r="J728" s="24"/>
      <c r="L728" s="24"/>
      <c r="M728" s="23"/>
      <c r="N728" s="24"/>
      <c r="O728" s="24"/>
      <c r="P728" s="24"/>
      <c r="Q728" s="24"/>
    </row>
    <row r="729" spans="2:17" ht="12.75">
      <c r="B729" s="23"/>
      <c r="C729" s="24"/>
      <c r="E729" s="23"/>
      <c r="G729" s="201"/>
      <c r="H729" s="201"/>
      <c r="J729" s="24"/>
      <c r="L729" s="24"/>
      <c r="M729" s="23"/>
      <c r="N729" s="24"/>
      <c r="O729" s="24"/>
      <c r="P729" s="24"/>
      <c r="Q729" s="24"/>
    </row>
    <row r="730" spans="2:17" ht="12.75">
      <c r="B730" s="23"/>
      <c r="C730" s="24"/>
      <c r="E730" s="23"/>
      <c r="G730" s="201"/>
      <c r="H730" s="201"/>
      <c r="J730" s="24"/>
      <c r="L730" s="24"/>
      <c r="M730" s="23"/>
      <c r="N730" s="24"/>
      <c r="O730" s="24"/>
      <c r="P730" s="24"/>
      <c r="Q730" s="24"/>
    </row>
    <row r="731" spans="2:17" ht="12.75">
      <c r="B731" s="23"/>
      <c r="C731" s="24"/>
      <c r="E731" s="23"/>
      <c r="G731" s="201"/>
      <c r="H731" s="201"/>
      <c r="J731" s="24"/>
      <c r="L731" s="24"/>
      <c r="M731" s="23"/>
      <c r="N731" s="24"/>
      <c r="O731" s="24"/>
      <c r="P731" s="24"/>
      <c r="Q731" s="24"/>
    </row>
    <row r="732" spans="2:17" ht="12.75">
      <c r="B732" s="23"/>
      <c r="C732" s="24"/>
      <c r="E732" s="23"/>
      <c r="G732" s="201"/>
      <c r="H732" s="201"/>
      <c r="J732" s="24"/>
      <c r="L732" s="24"/>
      <c r="M732" s="23"/>
      <c r="N732" s="24"/>
      <c r="O732" s="24"/>
      <c r="P732" s="24"/>
      <c r="Q732" s="24"/>
    </row>
    <row r="733" spans="2:17" ht="12.75">
      <c r="B733" s="23"/>
      <c r="C733" s="24"/>
      <c r="E733" s="23"/>
      <c r="G733" s="201"/>
      <c r="H733" s="201"/>
      <c r="J733" s="24"/>
      <c r="L733" s="24"/>
      <c r="M733" s="23"/>
      <c r="N733" s="24"/>
      <c r="O733" s="24"/>
      <c r="P733" s="24"/>
      <c r="Q733" s="24"/>
    </row>
    <row r="734" spans="2:17" ht="12.75">
      <c r="B734" s="23"/>
      <c r="C734" s="24"/>
      <c r="E734" s="23"/>
      <c r="G734" s="201"/>
      <c r="H734" s="201"/>
      <c r="J734" s="24"/>
      <c r="L734" s="24"/>
      <c r="M734" s="23"/>
      <c r="N734" s="24"/>
      <c r="O734" s="24"/>
      <c r="P734" s="24"/>
      <c r="Q734" s="24"/>
    </row>
    <row r="735" spans="2:17" ht="12.75">
      <c r="B735" s="23"/>
      <c r="C735" s="24"/>
      <c r="E735" s="23"/>
      <c r="G735" s="201"/>
      <c r="H735" s="201"/>
      <c r="J735" s="24"/>
      <c r="L735" s="24"/>
      <c r="M735" s="23"/>
      <c r="N735" s="24"/>
      <c r="O735" s="24"/>
      <c r="P735" s="24"/>
      <c r="Q735" s="24"/>
    </row>
    <row r="736" spans="2:17" ht="12.75">
      <c r="B736" s="23"/>
      <c r="C736" s="24"/>
      <c r="E736" s="23"/>
      <c r="G736" s="201"/>
      <c r="H736" s="201"/>
      <c r="J736" s="24"/>
      <c r="L736" s="24"/>
      <c r="M736" s="23"/>
      <c r="N736" s="24"/>
      <c r="O736" s="24"/>
      <c r="P736" s="24"/>
      <c r="Q736" s="24"/>
    </row>
    <row r="737" spans="2:17" ht="12.75">
      <c r="B737" s="23"/>
      <c r="C737" s="24"/>
      <c r="E737" s="23"/>
      <c r="G737" s="201"/>
      <c r="H737" s="201"/>
      <c r="J737" s="24"/>
      <c r="L737" s="24"/>
      <c r="M737" s="23"/>
      <c r="N737" s="24"/>
      <c r="O737" s="24"/>
      <c r="P737" s="24"/>
      <c r="Q737" s="24"/>
    </row>
    <row r="738" spans="2:17" ht="12.75">
      <c r="B738" s="23"/>
      <c r="C738" s="24"/>
      <c r="E738" s="23"/>
      <c r="G738" s="201"/>
      <c r="H738" s="201"/>
      <c r="J738" s="24"/>
      <c r="L738" s="24"/>
      <c r="M738" s="23"/>
      <c r="N738" s="24"/>
      <c r="O738" s="24"/>
      <c r="P738" s="24"/>
      <c r="Q738" s="24"/>
    </row>
    <row r="739" spans="2:17" ht="12.75">
      <c r="B739" s="23"/>
      <c r="C739" s="24"/>
      <c r="E739" s="23"/>
      <c r="G739" s="201"/>
      <c r="H739" s="201"/>
      <c r="J739" s="24"/>
      <c r="L739" s="24"/>
      <c r="M739" s="23"/>
      <c r="N739" s="24"/>
      <c r="O739" s="24"/>
      <c r="P739" s="24"/>
      <c r="Q739" s="24"/>
    </row>
    <row r="740" spans="2:17" ht="12.75">
      <c r="B740" s="23"/>
      <c r="C740" s="24"/>
      <c r="E740" s="23"/>
      <c r="G740" s="201"/>
      <c r="H740" s="201"/>
      <c r="J740" s="24"/>
      <c r="L740" s="24"/>
      <c r="M740" s="23"/>
      <c r="N740" s="24"/>
      <c r="O740" s="24"/>
      <c r="P740" s="24"/>
      <c r="Q740" s="24"/>
    </row>
    <row r="741" spans="2:17" ht="12.75">
      <c r="B741" s="23"/>
      <c r="C741" s="24"/>
      <c r="E741" s="23"/>
      <c r="G741" s="201"/>
      <c r="H741" s="201"/>
      <c r="J741" s="24"/>
      <c r="L741" s="24"/>
      <c r="M741" s="23"/>
      <c r="N741" s="24"/>
      <c r="O741" s="24"/>
      <c r="P741" s="24"/>
      <c r="Q741" s="24"/>
    </row>
    <row r="742" spans="2:17" ht="12.75">
      <c r="B742" s="23"/>
      <c r="C742" s="24"/>
      <c r="E742" s="23"/>
      <c r="G742" s="201"/>
      <c r="H742" s="201"/>
      <c r="J742" s="24"/>
      <c r="L742" s="24"/>
      <c r="M742" s="23"/>
      <c r="N742" s="24"/>
      <c r="O742" s="24"/>
      <c r="P742" s="24"/>
      <c r="Q742" s="24"/>
    </row>
    <row r="743" spans="2:17" ht="12.75">
      <c r="B743" s="23"/>
      <c r="C743" s="24"/>
      <c r="E743" s="23"/>
      <c r="G743" s="201"/>
      <c r="H743" s="201"/>
      <c r="J743" s="24"/>
      <c r="L743" s="24"/>
      <c r="M743" s="23"/>
      <c r="N743" s="24"/>
      <c r="O743" s="24"/>
      <c r="P743" s="24"/>
      <c r="Q743" s="24"/>
    </row>
    <row r="744" spans="2:17" ht="12.75">
      <c r="B744" s="23"/>
      <c r="C744" s="24"/>
      <c r="E744" s="23"/>
      <c r="G744" s="201"/>
      <c r="H744" s="201"/>
      <c r="J744" s="24"/>
      <c r="L744" s="24"/>
      <c r="M744" s="23"/>
      <c r="N744" s="24"/>
      <c r="O744" s="24"/>
      <c r="P744" s="24"/>
      <c r="Q744" s="24"/>
    </row>
    <row r="745" spans="2:17" ht="12.75">
      <c r="B745" s="23"/>
      <c r="C745" s="24"/>
      <c r="E745" s="23"/>
      <c r="G745" s="201"/>
      <c r="H745" s="201"/>
      <c r="J745" s="24"/>
      <c r="L745" s="24"/>
      <c r="M745" s="23"/>
      <c r="N745" s="24"/>
      <c r="O745" s="24"/>
      <c r="P745" s="24"/>
      <c r="Q745" s="24"/>
    </row>
    <row r="746" spans="2:17" ht="12.75">
      <c r="B746" s="23"/>
      <c r="C746" s="24"/>
      <c r="E746" s="23"/>
      <c r="G746" s="201"/>
      <c r="H746" s="201"/>
      <c r="J746" s="24"/>
      <c r="L746" s="24"/>
      <c r="M746" s="23"/>
      <c r="N746" s="24"/>
      <c r="O746" s="24"/>
      <c r="P746" s="24"/>
      <c r="Q746" s="24"/>
    </row>
    <row r="747" spans="2:17" ht="12.75">
      <c r="B747" s="23"/>
      <c r="C747" s="24"/>
      <c r="E747" s="23"/>
      <c r="G747" s="201"/>
      <c r="H747" s="201"/>
      <c r="J747" s="24"/>
      <c r="L747" s="24"/>
      <c r="M747" s="23"/>
      <c r="N747" s="24"/>
      <c r="O747" s="24"/>
      <c r="P747" s="24"/>
      <c r="Q747" s="24"/>
    </row>
    <row r="748" spans="2:17" ht="12.75">
      <c r="B748" s="23"/>
      <c r="C748" s="24"/>
      <c r="E748" s="23"/>
      <c r="G748" s="201"/>
      <c r="H748" s="201"/>
      <c r="J748" s="24"/>
      <c r="L748" s="24"/>
      <c r="M748" s="23"/>
      <c r="N748" s="24"/>
      <c r="O748" s="24"/>
      <c r="P748" s="24"/>
      <c r="Q748" s="24"/>
    </row>
    <row r="749" spans="2:17" ht="12.75">
      <c r="B749" s="23"/>
      <c r="C749" s="24"/>
      <c r="E749" s="23"/>
      <c r="G749" s="201"/>
      <c r="H749" s="201"/>
      <c r="J749" s="24"/>
      <c r="L749" s="24"/>
      <c r="M749" s="23"/>
      <c r="N749" s="24"/>
      <c r="O749" s="24"/>
      <c r="P749" s="24"/>
      <c r="Q749" s="24"/>
    </row>
    <row r="750" spans="2:17" ht="12.75">
      <c r="B750" s="23"/>
      <c r="C750" s="24"/>
      <c r="E750" s="23"/>
      <c r="G750" s="201"/>
      <c r="H750" s="201"/>
      <c r="J750" s="24"/>
      <c r="L750" s="24"/>
      <c r="M750" s="23"/>
      <c r="N750" s="24"/>
      <c r="O750" s="24"/>
      <c r="P750" s="24"/>
      <c r="Q750" s="24"/>
    </row>
    <row r="751" spans="2:17" ht="12.75">
      <c r="B751" s="23"/>
      <c r="C751" s="24"/>
      <c r="E751" s="23"/>
      <c r="G751" s="201"/>
      <c r="H751" s="201"/>
      <c r="J751" s="24"/>
      <c r="L751" s="24"/>
      <c r="M751" s="23"/>
      <c r="N751" s="24"/>
      <c r="O751" s="24"/>
      <c r="P751" s="24"/>
      <c r="Q751" s="24"/>
    </row>
    <row r="752" spans="2:17" ht="12.75">
      <c r="B752" s="23"/>
      <c r="C752" s="24"/>
      <c r="E752" s="23"/>
      <c r="G752" s="201"/>
      <c r="H752" s="201"/>
      <c r="J752" s="24"/>
      <c r="L752" s="24"/>
      <c r="M752" s="23"/>
      <c r="N752" s="24"/>
      <c r="O752" s="24"/>
      <c r="P752" s="24"/>
      <c r="Q752" s="24"/>
    </row>
    <row r="753" spans="2:17" ht="12.75">
      <c r="B753" s="23"/>
      <c r="C753" s="24"/>
      <c r="E753" s="23"/>
      <c r="G753" s="201"/>
      <c r="H753" s="201"/>
      <c r="J753" s="24"/>
      <c r="L753" s="24"/>
      <c r="M753" s="23"/>
      <c r="N753" s="24"/>
      <c r="O753" s="24"/>
      <c r="P753" s="24"/>
      <c r="Q753" s="24"/>
    </row>
    <row r="754" spans="2:17" ht="12.75">
      <c r="B754" s="23"/>
      <c r="C754" s="24"/>
      <c r="E754" s="23"/>
      <c r="G754" s="201"/>
      <c r="H754" s="201"/>
      <c r="J754" s="24"/>
      <c r="L754" s="24"/>
      <c r="M754" s="23"/>
      <c r="N754" s="24"/>
      <c r="O754" s="24"/>
      <c r="P754" s="24"/>
      <c r="Q754" s="24"/>
    </row>
    <row r="755" spans="2:17" ht="12.75">
      <c r="B755" s="23"/>
      <c r="C755" s="24"/>
      <c r="E755" s="23"/>
      <c r="G755" s="201"/>
      <c r="H755" s="201"/>
      <c r="J755" s="24"/>
      <c r="L755" s="24"/>
      <c r="M755" s="23"/>
      <c r="N755" s="24"/>
      <c r="O755" s="24"/>
      <c r="P755" s="24"/>
      <c r="Q755" s="24"/>
    </row>
    <row r="756" spans="2:17" ht="12.75">
      <c r="B756" s="23"/>
      <c r="C756" s="24"/>
      <c r="E756" s="23"/>
      <c r="G756" s="201"/>
      <c r="H756" s="201"/>
      <c r="J756" s="24"/>
      <c r="L756" s="24"/>
      <c r="M756" s="23"/>
      <c r="N756" s="24"/>
      <c r="O756" s="24"/>
      <c r="P756" s="24"/>
      <c r="Q756" s="24"/>
    </row>
    <row r="757" spans="2:17" ht="12.75">
      <c r="B757" s="23"/>
      <c r="C757" s="24"/>
      <c r="E757" s="23"/>
      <c r="G757" s="201"/>
      <c r="H757" s="201"/>
      <c r="J757" s="24"/>
      <c r="L757" s="24"/>
      <c r="M757" s="23"/>
      <c r="N757" s="24"/>
      <c r="O757" s="24"/>
      <c r="P757" s="24"/>
      <c r="Q757" s="24"/>
    </row>
    <row r="758" spans="2:17" ht="12.75">
      <c r="B758" s="23"/>
      <c r="C758" s="24"/>
      <c r="E758" s="23"/>
      <c r="G758" s="201"/>
      <c r="H758" s="201"/>
      <c r="J758" s="24"/>
      <c r="L758" s="24"/>
      <c r="M758" s="23"/>
      <c r="N758" s="24"/>
      <c r="O758" s="24"/>
      <c r="P758" s="24"/>
      <c r="Q758" s="24"/>
    </row>
    <row r="759" spans="2:17" ht="12.75">
      <c r="B759" s="23"/>
      <c r="C759" s="24"/>
      <c r="E759" s="23"/>
      <c r="G759" s="201"/>
      <c r="H759" s="201"/>
      <c r="J759" s="24"/>
      <c r="L759" s="24"/>
      <c r="M759" s="23"/>
      <c r="N759" s="24"/>
      <c r="O759" s="24"/>
      <c r="P759" s="24"/>
      <c r="Q759" s="24"/>
    </row>
    <row r="760" spans="2:17" ht="12.75">
      <c r="B760" s="23"/>
      <c r="C760" s="24"/>
      <c r="E760" s="23"/>
      <c r="G760" s="201"/>
      <c r="H760" s="201"/>
      <c r="J760" s="24"/>
      <c r="L760" s="24"/>
      <c r="M760" s="23"/>
      <c r="N760" s="24"/>
      <c r="O760" s="24"/>
      <c r="P760" s="24"/>
      <c r="Q760" s="24"/>
    </row>
    <row r="761" spans="2:17" ht="12.75">
      <c r="B761" s="23"/>
      <c r="C761" s="24"/>
      <c r="E761" s="23"/>
      <c r="G761" s="201"/>
      <c r="H761" s="201"/>
      <c r="J761" s="24"/>
      <c r="L761" s="24"/>
      <c r="M761" s="23"/>
      <c r="N761" s="24"/>
      <c r="O761" s="24"/>
      <c r="P761" s="24"/>
      <c r="Q761" s="24"/>
    </row>
    <row r="762" spans="2:17" ht="12.75">
      <c r="B762" s="23"/>
      <c r="C762" s="24"/>
      <c r="E762" s="23"/>
      <c r="G762" s="201"/>
      <c r="H762" s="201"/>
      <c r="J762" s="24"/>
      <c r="L762" s="24"/>
      <c r="M762" s="23"/>
      <c r="N762" s="24"/>
      <c r="O762" s="24"/>
      <c r="P762" s="24"/>
      <c r="Q762" s="24"/>
    </row>
    <row r="763" spans="2:17" ht="12.75">
      <c r="B763" s="23"/>
      <c r="C763" s="24"/>
      <c r="E763" s="23"/>
      <c r="G763" s="201"/>
      <c r="H763" s="201"/>
      <c r="J763" s="24"/>
      <c r="L763" s="24"/>
      <c r="M763" s="23"/>
      <c r="N763" s="24"/>
      <c r="O763" s="24"/>
      <c r="P763" s="24"/>
      <c r="Q763" s="24"/>
    </row>
    <row r="764" spans="2:17" ht="12.75">
      <c r="B764" s="23"/>
      <c r="C764" s="24"/>
      <c r="E764" s="23"/>
      <c r="G764" s="201"/>
      <c r="H764" s="201"/>
      <c r="J764" s="24"/>
      <c r="L764" s="24"/>
      <c r="M764" s="23"/>
      <c r="N764" s="24"/>
      <c r="O764" s="24"/>
      <c r="P764" s="24"/>
      <c r="Q764" s="24"/>
    </row>
    <row r="765" spans="2:17" ht="12.75">
      <c r="B765" s="23"/>
      <c r="C765" s="24"/>
      <c r="E765" s="23"/>
      <c r="G765" s="201"/>
      <c r="H765" s="201"/>
      <c r="J765" s="24"/>
      <c r="L765" s="24"/>
      <c r="M765" s="23"/>
      <c r="N765" s="24"/>
      <c r="O765" s="24"/>
      <c r="P765" s="24"/>
      <c r="Q765" s="24"/>
    </row>
    <row r="766" spans="2:17" ht="12.75">
      <c r="B766" s="23"/>
      <c r="C766" s="24"/>
      <c r="E766" s="23"/>
      <c r="G766" s="201"/>
      <c r="H766" s="201"/>
      <c r="J766" s="24"/>
      <c r="L766" s="24"/>
      <c r="M766" s="23"/>
      <c r="N766" s="24"/>
      <c r="O766" s="24"/>
      <c r="P766" s="24"/>
      <c r="Q766" s="24"/>
    </row>
    <row r="767" spans="2:17" ht="12.75">
      <c r="B767" s="23"/>
      <c r="C767" s="24"/>
      <c r="E767" s="23"/>
      <c r="G767" s="201"/>
      <c r="H767" s="201"/>
      <c r="J767" s="24"/>
      <c r="L767" s="24"/>
      <c r="M767" s="23"/>
      <c r="N767" s="24"/>
      <c r="O767" s="24"/>
      <c r="P767" s="24"/>
      <c r="Q767" s="24"/>
    </row>
    <row r="768" spans="2:17" ht="12.75">
      <c r="B768" s="23"/>
      <c r="C768" s="24"/>
      <c r="E768" s="23"/>
      <c r="G768" s="201"/>
      <c r="H768" s="201"/>
      <c r="J768" s="24"/>
      <c r="L768" s="24"/>
      <c r="M768" s="23"/>
      <c r="N768" s="24"/>
      <c r="O768" s="24"/>
      <c r="P768" s="24"/>
      <c r="Q768" s="24"/>
    </row>
    <row r="769" spans="2:17" ht="12.75">
      <c r="B769" s="23"/>
      <c r="C769" s="24"/>
      <c r="E769" s="23"/>
      <c r="G769" s="201"/>
      <c r="H769" s="201"/>
      <c r="J769" s="24"/>
      <c r="L769" s="24"/>
      <c r="M769" s="23"/>
      <c r="N769" s="24"/>
      <c r="O769" s="24"/>
      <c r="P769" s="24"/>
      <c r="Q769" s="24"/>
    </row>
    <row r="770" spans="2:17" ht="12.75">
      <c r="B770" s="23"/>
      <c r="C770" s="24"/>
      <c r="E770" s="23"/>
      <c r="G770" s="201"/>
      <c r="H770" s="201"/>
      <c r="J770" s="24"/>
      <c r="L770" s="24"/>
      <c r="M770" s="23"/>
      <c r="N770" s="24"/>
      <c r="O770" s="24"/>
      <c r="P770" s="24"/>
      <c r="Q770" s="24"/>
    </row>
    <row r="771" spans="2:17" ht="12.75">
      <c r="B771" s="23"/>
      <c r="C771" s="24"/>
      <c r="E771" s="23"/>
      <c r="G771" s="201"/>
      <c r="H771" s="201"/>
      <c r="J771" s="24"/>
      <c r="L771" s="24"/>
      <c r="M771" s="23"/>
      <c r="N771" s="24"/>
      <c r="O771" s="24"/>
      <c r="P771" s="24"/>
      <c r="Q771" s="24"/>
    </row>
    <row r="772" spans="2:17" ht="12.75">
      <c r="B772" s="23"/>
      <c r="C772" s="24"/>
      <c r="E772" s="23"/>
      <c r="G772" s="201"/>
      <c r="H772" s="201"/>
      <c r="J772" s="24"/>
      <c r="L772" s="24"/>
      <c r="M772" s="23"/>
      <c r="N772" s="24"/>
      <c r="O772" s="24"/>
      <c r="P772" s="24"/>
      <c r="Q772" s="24"/>
    </row>
    <row r="773" spans="2:17" ht="12.75">
      <c r="B773" s="23"/>
      <c r="C773" s="24"/>
      <c r="E773" s="23"/>
      <c r="G773" s="201"/>
      <c r="H773" s="201"/>
      <c r="J773" s="24"/>
      <c r="L773" s="24"/>
      <c r="M773" s="23"/>
      <c r="N773" s="24"/>
      <c r="O773" s="24"/>
      <c r="P773" s="24"/>
      <c r="Q773" s="24"/>
    </row>
    <row r="774" spans="2:17" ht="12.75">
      <c r="B774" s="23"/>
      <c r="C774" s="24"/>
      <c r="E774" s="23"/>
      <c r="G774" s="201"/>
      <c r="H774" s="201"/>
      <c r="J774" s="24"/>
      <c r="L774" s="24"/>
      <c r="M774" s="23"/>
      <c r="N774" s="24"/>
      <c r="O774" s="24"/>
      <c r="P774" s="24"/>
      <c r="Q774" s="24"/>
    </row>
    <row r="775" spans="2:17" ht="12.75">
      <c r="B775" s="23"/>
      <c r="C775" s="24"/>
      <c r="E775" s="23"/>
      <c r="G775" s="201"/>
      <c r="H775" s="201"/>
      <c r="J775" s="24"/>
      <c r="L775" s="24"/>
      <c r="M775" s="23"/>
      <c r="N775" s="24"/>
      <c r="O775" s="24"/>
      <c r="P775" s="24"/>
      <c r="Q775" s="24"/>
    </row>
    <row r="776" spans="2:17" ht="12.75">
      <c r="B776" s="23"/>
      <c r="C776" s="24"/>
      <c r="E776" s="23"/>
      <c r="G776" s="201"/>
      <c r="H776" s="201"/>
      <c r="J776" s="24"/>
      <c r="L776" s="24"/>
      <c r="M776" s="23"/>
      <c r="N776" s="24"/>
      <c r="O776" s="24"/>
      <c r="P776" s="24"/>
      <c r="Q776" s="24"/>
    </row>
    <row r="777" spans="2:17" ht="12.75">
      <c r="B777" s="23"/>
      <c r="C777" s="24"/>
      <c r="E777" s="23"/>
      <c r="G777" s="201"/>
      <c r="H777" s="201"/>
      <c r="J777" s="24"/>
      <c r="L777" s="24"/>
      <c r="M777" s="23"/>
      <c r="N777" s="24"/>
      <c r="O777" s="24"/>
      <c r="P777" s="24"/>
      <c r="Q777" s="24"/>
    </row>
    <row r="778" spans="2:17" ht="12.75">
      <c r="B778" s="23"/>
      <c r="C778" s="24"/>
      <c r="E778" s="23"/>
      <c r="G778" s="201"/>
      <c r="H778" s="201"/>
      <c r="J778" s="24"/>
      <c r="L778" s="24"/>
      <c r="M778" s="23"/>
      <c r="N778" s="24"/>
      <c r="O778" s="24"/>
      <c r="P778" s="24"/>
      <c r="Q778" s="24"/>
    </row>
    <row r="779" spans="2:17" ht="12.75">
      <c r="B779" s="23"/>
      <c r="C779" s="24"/>
      <c r="E779" s="23"/>
      <c r="G779" s="201"/>
      <c r="H779" s="201"/>
      <c r="J779" s="24"/>
      <c r="L779" s="24"/>
      <c r="M779" s="23"/>
      <c r="N779" s="24"/>
      <c r="O779" s="24"/>
      <c r="P779" s="24"/>
      <c r="Q779" s="24"/>
    </row>
    <row r="780" spans="2:17" ht="12.75">
      <c r="B780" s="23"/>
      <c r="C780" s="24"/>
      <c r="E780" s="23"/>
      <c r="G780" s="201"/>
      <c r="H780" s="201"/>
      <c r="J780" s="24"/>
      <c r="L780" s="24"/>
      <c r="M780" s="23"/>
      <c r="N780" s="24"/>
      <c r="O780" s="24"/>
      <c r="P780" s="24"/>
      <c r="Q780" s="24"/>
    </row>
    <row r="781" spans="2:17" ht="12.75">
      <c r="B781" s="23"/>
      <c r="C781" s="24"/>
      <c r="E781" s="23"/>
      <c r="G781" s="201"/>
      <c r="H781" s="201"/>
      <c r="J781" s="24"/>
      <c r="L781" s="24"/>
      <c r="M781" s="23"/>
      <c r="N781" s="24"/>
      <c r="O781" s="24"/>
      <c r="P781" s="24"/>
      <c r="Q781" s="24"/>
    </row>
    <row r="782" spans="2:17" ht="12.75">
      <c r="B782" s="23"/>
      <c r="C782" s="24"/>
      <c r="E782" s="23"/>
      <c r="G782" s="201"/>
      <c r="H782" s="201"/>
      <c r="J782" s="24"/>
      <c r="L782" s="24"/>
      <c r="M782" s="23"/>
      <c r="N782" s="24"/>
      <c r="O782" s="24"/>
      <c r="P782" s="24"/>
      <c r="Q782" s="24"/>
    </row>
    <row r="783" spans="2:17" ht="12.75">
      <c r="B783" s="23"/>
      <c r="C783" s="24"/>
      <c r="E783" s="23"/>
      <c r="G783" s="201"/>
      <c r="H783" s="201"/>
      <c r="J783" s="24"/>
      <c r="L783" s="24"/>
      <c r="M783" s="23"/>
      <c r="N783" s="24"/>
      <c r="O783" s="24"/>
      <c r="P783" s="24"/>
      <c r="Q783" s="24"/>
    </row>
    <row r="784" spans="2:17" ht="12.75">
      <c r="B784" s="23"/>
      <c r="C784" s="24"/>
      <c r="E784" s="23"/>
      <c r="G784" s="201"/>
      <c r="H784" s="201"/>
      <c r="J784" s="24"/>
      <c r="L784" s="24"/>
      <c r="M784" s="23"/>
      <c r="N784" s="24"/>
      <c r="O784" s="24"/>
      <c r="P784" s="24"/>
      <c r="Q784" s="24"/>
    </row>
    <row r="785" spans="2:17" ht="12.75">
      <c r="B785" s="23"/>
      <c r="C785" s="24"/>
      <c r="E785" s="23"/>
      <c r="G785" s="201"/>
      <c r="H785" s="201"/>
      <c r="J785" s="24"/>
      <c r="L785" s="24"/>
      <c r="M785" s="23"/>
      <c r="N785" s="24"/>
      <c r="O785" s="24"/>
      <c r="P785" s="24"/>
      <c r="Q785" s="24"/>
    </row>
    <row r="786" spans="2:17" ht="12.75">
      <c r="B786" s="23"/>
      <c r="C786" s="24"/>
      <c r="E786" s="23"/>
      <c r="G786" s="201"/>
      <c r="H786" s="201"/>
      <c r="J786" s="24"/>
      <c r="L786" s="24"/>
      <c r="M786" s="23"/>
      <c r="N786" s="24"/>
      <c r="O786" s="24"/>
      <c r="P786" s="24"/>
      <c r="Q786" s="24"/>
    </row>
    <row r="787" spans="2:17" ht="12.75">
      <c r="B787" s="23"/>
      <c r="C787" s="24"/>
      <c r="E787" s="23"/>
      <c r="G787" s="201"/>
      <c r="H787" s="201"/>
      <c r="J787" s="24"/>
      <c r="L787" s="24"/>
      <c r="M787" s="23"/>
      <c r="N787" s="24"/>
      <c r="O787" s="24"/>
      <c r="P787" s="24"/>
      <c r="Q787" s="24"/>
    </row>
    <row r="788" spans="2:17" ht="12.75">
      <c r="B788" s="23"/>
      <c r="C788" s="24"/>
      <c r="E788" s="23"/>
      <c r="G788" s="201"/>
      <c r="H788" s="201"/>
      <c r="J788" s="24"/>
      <c r="L788" s="24"/>
      <c r="M788" s="23"/>
      <c r="N788" s="24"/>
      <c r="O788" s="24"/>
      <c r="P788" s="24"/>
      <c r="Q788" s="24"/>
    </row>
    <row r="789" spans="2:17" ht="12.75">
      <c r="B789" s="23"/>
      <c r="C789" s="24"/>
      <c r="E789" s="23"/>
      <c r="G789" s="201"/>
      <c r="H789" s="201"/>
      <c r="J789" s="24"/>
      <c r="L789" s="24"/>
      <c r="M789" s="23"/>
      <c r="N789" s="24"/>
      <c r="O789" s="24"/>
      <c r="P789" s="24"/>
      <c r="Q789" s="24"/>
    </row>
    <row r="790" spans="2:17" ht="12.75">
      <c r="B790" s="23"/>
      <c r="C790" s="24"/>
      <c r="E790" s="23"/>
      <c r="G790" s="201"/>
      <c r="H790" s="201"/>
      <c r="J790" s="24"/>
      <c r="L790" s="24"/>
      <c r="M790" s="23"/>
      <c r="N790" s="24"/>
      <c r="O790" s="24"/>
      <c r="P790" s="24"/>
      <c r="Q790" s="24"/>
    </row>
    <row r="791" spans="2:17" ht="12.75">
      <c r="B791" s="23"/>
      <c r="C791" s="24"/>
      <c r="E791" s="23"/>
      <c r="G791" s="201"/>
      <c r="H791" s="201"/>
      <c r="J791" s="24"/>
      <c r="L791" s="24"/>
      <c r="M791" s="23"/>
      <c r="N791" s="24"/>
      <c r="O791" s="24"/>
      <c r="P791" s="24"/>
      <c r="Q791" s="24"/>
    </row>
    <row r="792" spans="2:17" ht="12.75">
      <c r="B792" s="23"/>
      <c r="C792" s="24"/>
      <c r="E792" s="23"/>
      <c r="G792" s="201"/>
      <c r="H792" s="201"/>
      <c r="J792" s="24"/>
      <c r="L792" s="24"/>
      <c r="M792" s="23"/>
      <c r="N792" s="24"/>
      <c r="O792" s="24"/>
      <c r="P792" s="24"/>
      <c r="Q792" s="24"/>
    </row>
    <row r="793" spans="2:17" ht="12.75">
      <c r="B793" s="23"/>
      <c r="C793" s="24"/>
      <c r="E793" s="23"/>
      <c r="G793" s="201"/>
      <c r="H793" s="201"/>
      <c r="J793" s="24"/>
      <c r="L793" s="24"/>
      <c r="M793" s="23"/>
      <c r="N793" s="24"/>
      <c r="O793" s="24"/>
      <c r="P793" s="24"/>
      <c r="Q793" s="24"/>
    </row>
    <row r="794" spans="2:17" ht="12.75">
      <c r="B794" s="23"/>
      <c r="C794" s="24"/>
      <c r="E794" s="23"/>
      <c r="G794" s="201"/>
      <c r="H794" s="201"/>
      <c r="J794" s="24"/>
      <c r="L794" s="24"/>
      <c r="M794" s="23"/>
      <c r="N794" s="24"/>
      <c r="O794" s="24"/>
      <c r="P794" s="24"/>
      <c r="Q794" s="24"/>
    </row>
    <row r="795" spans="2:17" ht="12.75">
      <c r="B795" s="23"/>
      <c r="C795" s="24"/>
      <c r="E795" s="23"/>
      <c r="G795" s="201"/>
      <c r="H795" s="201"/>
      <c r="J795" s="24"/>
      <c r="L795" s="24"/>
      <c r="M795" s="23"/>
      <c r="N795" s="24"/>
      <c r="O795" s="24"/>
      <c r="P795" s="24"/>
      <c r="Q795" s="24"/>
    </row>
    <row r="796" spans="2:17" ht="12.75">
      <c r="B796" s="23"/>
      <c r="C796" s="24"/>
      <c r="E796" s="23"/>
      <c r="G796" s="201"/>
      <c r="H796" s="201"/>
      <c r="J796" s="24"/>
      <c r="L796" s="24"/>
      <c r="M796" s="23"/>
      <c r="N796" s="24"/>
      <c r="O796" s="24"/>
      <c r="P796" s="24"/>
      <c r="Q796" s="24"/>
    </row>
    <row r="797" spans="2:17" ht="12.75">
      <c r="B797" s="23"/>
      <c r="C797" s="24"/>
      <c r="E797" s="23"/>
      <c r="G797" s="201"/>
      <c r="H797" s="201"/>
      <c r="J797" s="24"/>
      <c r="L797" s="24"/>
      <c r="M797" s="23"/>
      <c r="N797" s="24"/>
      <c r="O797" s="24"/>
      <c r="P797" s="24"/>
      <c r="Q797" s="24"/>
    </row>
    <row r="798" spans="2:17" ht="12.75">
      <c r="B798" s="23"/>
      <c r="C798" s="24"/>
      <c r="E798" s="23"/>
      <c r="G798" s="201"/>
      <c r="H798" s="201"/>
      <c r="J798" s="24"/>
      <c r="L798" s="24"/>
      <c r="M798" s="23"/>
      <c r="N798" s="24"/>
      <c r="O798" s="24"/>
      <c r="P798" s="24"/>
      <c r="Q798" s="24"/>
    </row>
    <row r="799" spans="2:17" ht="12.75">
      <c r="B799" s="23"/>
      <c r="C799" s="24"/>
      <c r="E799" s="23"/>
      <c r="G799" s="201"/>
      <c r="H799" s="201"/>
      <c r="J799" s="24"/>
      <c r="L799" s="24"/>
      <c r="M799" s="23"/>
      <c r="N799" s="24"/>
      <c r="O799" s="24"/>
      <c r="P799" s="24"/>
      <c r="Q799" s="24"/>
    </row>
    <row r="800" spans="2:17" ht="12.75">
      <c r="B800" s="23"/>
      <c r="C800" s="24"/>
      <c r="E800" s="23"/>
      <c r="G800" s="201"/>
      <c r="H800" s="201"/>
      <c r="J800" s="24"/>
      <c r="L800" s="24"/>
      <c r="M800" s="23"/>
      <c r="N800" s="24"/>
      <c r="O800" s="24"/>
      <c r="P800" s="24"/>
      <c r="Q800" s="24"/>
    </row>
    <row r="801" spans="2:17" ht="12.75">
      <c r="B801" s="23"/>
      <c r="C801" s="24"/>
      <c r="E801" s="23"/>
      <c r="G801" s="201"/>
      <c r="H801" s="201"/>
      <c r="J801" s="24"/>
      <c r="L801" s="24"/>
      <c r="M801" s="23"/>
      <c r="N801" s="24"/>
      <c r="O801" s="24"/>
      <c r="P801" s="24"/>
      <c r="Q801" s="24"/>
    </row>
    <row r="802" spans="2:17" ht="12.75">
      <c r="B802" s="23"/>
      <c r="C802" s="24"/>
      <c r="E802" s="23"/>
      <c r="G802" s="201"/>
      <c r="H802" s="201"/>
      <c r="J802" s="24"/>
      <c r="L802" s="24"/>
      <c r="M802" s="23"/>
      <c r="N802" s="24"/>
      <c r="O802" s="24"/>
      <c r="P802" s="24"/>
      <c r="Q802" s="24"/>
    </row>
    <row r="803" spans="2:17" ht="12.75">
      <c r="B803" s="23"/>
      <c r="C803" s="24"/>
      <c r="E803" s="23"/>
      <c r="G803" s="201"/>
      <c r="H803" s="201"/>
      <c r="J803" s="24"/>
      <c r="L803" s="24"/>
      <c r="M803" s="23"/>
      <c r="N803" s="24"/>
      <c r="O803" s="24"/>
      <c r="P803" s="24"/>
      <c r="Q803" s="24"/>
    </row>
    <row r="804" spans="2:17" ht="12.75">
      <c r="B804" s="23"/>
      <c r="C804" s="24"/>
      <c r="E804" s="23"/>
      <c r="G804" s="201"/>
      <c r="H804" s="201"/>
      <c r="J804" s="24"/>
      <c r="L804" s="24"/>
      <c r="M804" s="23"/>
      <c r="N804" s="24"/>
      <c r="O804" s="24"/>
      <c r="P804" s="24"/>
      <c r="Q804" s="24"/>
    </row>
    <row r="805" spans="2:17" ht="12.75">
      <c r="B805" s="23"/>
      <c r="C805" s="24"/>
      <c r="E805" s="23"/>
      <c r="G805" s="201"/>
      <c r="H805" s="201"/>
      <c r="J805" s="24"/>
      <c r="L805" s="24"/>
      <c r="M805" s="23"/>
      <c r="N805" s="24"/>
      <c r="O805" s="24"/>
      <c r="P805" s="24"/>
      <c r="Q805" s="24"/>
    </row>
    <row r="806" spans="2:17" ht="12.75">
      <c r="B806" s="23"/>
      <c r="C806" s="24"/>
      <c r="E806" s="23"/>
      <c r="G806" s="201"/>
      <c r="H806" s="201"/>
      <c r="J806" s="24"/>
      <c r="L806" s="24"/>
      <c r="M806" s="23"/>
      <c r="N806" s="24"/>
      <c r="O806" s="24"/>
      <c r="P806" s="24"/>
      <c r="Q806" s="24"/>
    </row>
    <row r="807" spans="2:17" ht="12.75">
      <c r="B807" s="23"/>
      <c r="C807" s="24"/>
      <c r="E807" s="23"/>
      <c r="G807" s="201"/>
      <c r="H807" s="201"/>
      <c r="J807" s="24"/>
      <c r="L807" s="24"/>
      <c r="M807" s="23"/>
      <c r="N807" s="24"/>
      <c r="O807" s="24"/>
      <c r="P807" s="24"/>
      <c r="Q807" s="24"/>
    </row>
    <row r="808" spans="2:17" ht="12.75">
      <c r="B808" s="23"/>
      <c r="C808" s="24"/>
      <c r="E808" s="23"/>
      <c r="G808" s="201"/>
      <c r="H808" s="201"/>
      <c r="J808" s="24"/>
      <c r="L808" s="24"/>
      <c r="M808" s="23"/>
      <c r="N808" s="24"/>
      <c r="O808" s="24"/>
      <c r="P808" s="24"/>
      <c r="Q808" s="24"/>
    </row>
    <row r="809" spans="2:17" ht="12.75">
      <c r="B809" s="23"/>
      <c r="C809" s="24"/>
      <c r="E809" s="23"/>
      <c r="G809" s="201"/>
      <c r="H809" s="201"/>
      <c r="J809" s="24"/>
      <c r="L809" s="24"/>
      <c r="M809" s="23"/>
      <c r="N809" s="24"/>
      <c r="O809" s="24"/>
      <c r="P809" s="24"/>
      <c r="Q809" s="24"/>
    </row>
    <row r="810" spans="2:17" ht="12.75">
      <c r="B810" s="23"/>
      <c r="C810" s="24"/>
      <c r="E810" s="23"/>
      <c r="G810" s="201"/>
      <c r="H810" s="201"/>
      <c r="J810" s="24"/>
      <c r="L810" s="24"/>
      <c r="M810" s="23"/>
      <c r="N810" s="24"/>
      <c r="O810" s="24"/>
      <c r="P810" s="24"/>
      <c r="Q810" s="24"/>
    </row>
    <row r="811" spans="2:17" ht="12.75">
      <c r="B811" s="23"/>
      <c r="C811" s="24"/>
      <c r="E811" s="23"/>
      <c r="G811" s="201"/>
      <c r="H811" s="201"/>
      <c r="J811" s="24"/>
      <c r="L811" s="24"/>
      <c r="M811" s="23"/>
      <c r="N811" s="24"/>
      <c r="O811" s="24"/>
      <c r="P811" s="24"/>
      <c r="Q811" s="24"/>
    </row>
    <row r="812" spans="2:17" ht="12.75">
      <c r="B812" s="23"/>
      <c r="C812" s="24"/>
      <c r="E812" s="23"/>
      <c r="G812" s="201"/>
      <c r="H812" s="201"/>
      <c r="J812" s="24"/>
      <c r="L812" s="24"/>
      <c r="M812" s="23"/>
      <c r="N812" s="24"/>
      <c r="O812" s="24"/>
      <c r="P812" s="24"/>
      <c r="Q812" s="24"/>
    </row>
    <row r="813" spans="2:17" ht="12.75">
      <c r="B813" s="23"/>
      <c r="C813" s="24"/>
      <c r="E813" s="23"/>
      <c r="G813" s="201"/>
      <c r="H813" s="201"/>
      <c r="J813" s="24"/>
      <c r="L813" s="24"/>
      <c r="M813" s="23"/>
      <c r="N813" s="24"/>
      <c r="O813" s="24"/>
      <c r="P813" s="24"/>
      <c r="Q813" s="24"/>
    </row>
    <row r="814" spans="2:17" ht="12.75">
      <c r="B814" s="23"/>
      <c r="C814" s="24"/>
      <c r="E814" s="23"/>
      <c r="G814" s="201"/>
      <c r="H814" s="201"/>
      <c r="J814" s="24"/>
      <c r="L814" s="24"/>
      <c r="M814" s="23"/>
      <c r="N814" s="24"/>
      <c r="O814" s="24"/>
      <c r="P814" s="24"/>
      <c r="Q814" s="24"/>
    </row>
    <row r="815" spans="2:17" ht="12.75">
      <c r="B815" s="23"/>
      <c r="C815" s="24"/>
      <c r="E815" s="23"/>
      <c r="G815" s="201"/>
      <c r="H815" s="201"/>
      <c r="J815" s="24"/>
      <c r="L815" s="24"/>
      <c r="M815" s="23"/>
      <c r="N815" s="24"/>
      <c r="O815" s="24"/>
      <c r="P815" s="24"/>
      <c r="Q815" s="24"/>
    </row>
    <row r="816" spans="2:17" ht="12.75">
      <c r="B816" s="23"/>
      <c r="C816" s="24"/>
      <c r="E816" s="23"/>
      <c r="G816" s="201"/>
      <c r="H816" s="201"/>
      <c r="J816" s="24"/>
      <c r="L816" s="24"/>
      <c r="M816" s="23"/>
      <c r="N816" s="24"/>
      <c r="O816" s="24"/>
      <c r="P816" s="24"/>
      <c r="Q816" s="24"/>
    </row>
    <row r="817" spans="2:17" ht="12.75">
      <c r="B817" s="23"/>
      <c r="C817" s="24"/>
      <c r="E817" s="23"/>
      <c r="G817" s="201"/>
      <c r="H817" s="201"/>
      <c r="J817" s="24"/>
      <c r="L817" s="24"/>
      <c r="M817" s="23"/>
      <c r="N817" s="24"/>
      <c r="O817" s="24"/>
      <c r="P817" s="24"/>
      <c r="Q817" s="24"/>
    </row>
    <row r="818" spans="2:17" ht="12.75">
      <c r="B818" s="23"/>
      <c r="C818" s="24"/>
      <c r="E818" s="23"/>
      <c r="G818" s="201"/>
      <c r="H818" s="201"/>
      <c r="J818" s="24"/>
      <c r="L818" s="24"/>
      <c r="M818" s="23"/>
      <c r="N818" s="24"/>
      <c r="O818" s="24"/>
      <c r="P818" s="24"/>
      <c r="Q818" s="24"/>
    </row>
    <row r="819" spans="2:17" ht="12.75">
      <c r="B819" s="23"/>
      <c r="C819" s="24"/>
      <c r="E819" s="23"/>
      <c r="G819" s="201"/>
      <c r="H819" s="201"/>
      <c r="J819" s="24"/>
      <c r="L819" s="24"/>
      <c r="M819" s="23"/>
      <c r="N819" s="24"/>
      <c r="O819" s="24"/>
      <c r="P819" s="24"/>
      <c r="Q819" s="24"/>
    </row>
    <row r="820" spans="2:17" ht="12.75">
      <c r="B820" s="23"/>
      <c r="C820" s="24"/>
      <c r="E820" s="23"/>
      <c r="G820" s="201"/>
      <c r="H820" s="201"/>
      <c r="J820" s="24"/>
      <c r="L820" s="24"/>
      <c r="M820" s="23"/>
      <c r="N820" s="24"/>
      <c r="O820" s="24"/>
      <c r="P820" s="24"/>
      <c r="Q820" s="24"/>
    </row>
    <row r="821" spans="2:17" ht="12.75">
      <c r="B821" s="23"/>
      <c r="C821" s="24"/>
      <c r="E821" s="23"/>
      <c r="G821" s="201"/>
      <c r="H821" s="201"/>
      <c r="J821" s="24"/>
      <c r="L821" s="24"/>
      <c r="M821" s="23"/>
      <c r="N821" s="24"/>
      <c r="O821" s="24"/>
      <c r="P821" s="24"/>
      <c r="Q821" s="24"/>
    </row>
    <row r="822" spans="2:17" ht="12.75">
      <c r="B822" s="23"/>
      <c r="C822" s="24"/>
      <c r="E822" s="23"/>
      <c r="G822" s="201"/>
      <c r="H822" s="201"/>
      <c r="J822" s="24"/>
      <c r="L822" s="24"/>
      <c r="M822" s="23"/>
      <c r="N822" s="24"/>
      <c r="O822" s="24"/>
      <c r="P822" s="24"/>
      <c r="Q822" s="24"/>
    </row>
    <row r="823" spans="2:17" ht="12.75">
      <c r="B823" s="23"/>
      <c r="C823" s="24"/>
      <c r="E823" s="23"/>
      <c r="G823" s="201"/>
      <c r="H823" s="201"/>
      <c r="J823" s="24"/>
      <c r="L823" s="24"/>
      <c r="M823" s="23"/>
      <c r="N823" s="24"/>
      <c r="O823" s="24"/>
      <c r="P823" s="24"/>
      <c r="Q823" s="24"/>
    </row>
    <row r="824" spans="2:17" ht="12.75">
      <c r="B824" s="23"/>
      <c r="C824" s="24"/>
      <c r="E824" s="23"/>
      <c r="G824" s="201"/>
      <c r="H824" s="201"/>
      <c r="J824" s="24"/>
      <c r="L824" s="24"/>
      <c r="M824" s="23"/>
      <c r="N824" s="24"/>
      <c r="O824" s="24"/>
      <c r="P824" s="24"/>
      <c r="Q824" s="24"/>
    </row>
    <row r="825" spans="2:17" ht="12.75">
      <c r="B825" s="23"/>
      <c r="C825" s="24"/>
      <c r="E825" s="23"/>
      <c r="G825" s="201"/>
      <c r="H825" s="201"/>
      <c r="J825" s="24"/>
      <c r="L825" s="24"/>
      <c r="M825" s="23"/>
      <c r="N825" s="24"/>
      <c r="O825" s="24"/>
      <c r="P825" s="24"/>
      <c r="Q825" s="24"/>
    </row>
    <row r="826" spans="2:17" ht="12.75">
      <c r="B826" s="23"/>
      <c r="C826" s="24"/>
      <c r="E826" s="23"/>
      <c r="G826" s="201"/>
      <c r="H826" s="201"/>
      <c r="J826" s="24"/>
      <c r="L826" s="24"/>
      <c r="M826" s="23"/>
      <c r="N826" s="24"/>
      <c r="O826" s="24"/>
      <c r="P826" s="24"/>
      <c r="Q826" s="24"/>
    </row>
    <row r="827" spans="2:17" ht="12.75">
      <c r="B827" s="23"/>
      <c r="C827" s="24"/>
      <c r="E827" s="23"/>
      <c r="G827" s="201"/>
      <c r="H827" s="201"/>
      <c r="J827" s="24"/>
      <c r="L827" s="24"/>
      <c r="M827" s="23"/>
      <c r="N827" s="24"/>
      <c r="O827" s="24"/>
      <c r="P827" s="24"/>
      <c r="Q827" s="24"/>
    </row>
    <row r="828" spans="2:17" ht="12.75">
      <c r="B828" s="23"/>
      <c r="C828" s="24"/>
      <c r="E828" s="23"/>
      <c r="G828" s="201"/>
      <c r="H828" s="201"/>
      <c r="J828" s="24"/>
      <c r="L828" s="24"/>
      <c r="M828" s="23"/>
      <c r="N828" s="24"/>
      <c r="O828" s="24"/>
      <c r="P828" s="24"/>
      <c r="Q828" s="24"/>
    </row>
    <row r="829" spans="2:17" ht="12.75">
      <c r="B829" s="23"/>
      <c r="C829" s="24"/>
      <c r="E829" s="23"/>
      <c r="G829" s="201"/>
      <c r="H829" s="201"/>
      <c r="J829" s="24"/>
      <c r="L829" s="24"/>
      <c r="M829" s="23"/>
      <c r="N829" s="24"/>
      <c r="O829" s="24"/>
      <c r="P829" s="24"/>
      <c r="Q829" s="24"/>
    </row>
    <row r="830" spans="2:17" ht="12.75">
      <c r="B830" s="23"/>
      <c r="C830" s="24"/>
      <c r="E830" s="23"/>
      <c r="G830" s="201"/>
      <c r="H830" s="201"/>
      <c r="J830" s="24"/>
      <c r="L830" s="24"/>
      <c r="M830" s="23"/>
      <c r="N830" s="24"/>
      <c r="O830" s="24"/>
      <c r="P830" s="24"/>
      <c r="Q830" s="24"/>
    </row>
    <row r="831" spans="2:17" ht="12.75">
      <c r="B831" s="23"/>
      <c r="C831" s="24"/>
      <c r="E831" s="23"/>
      <c r="G831" s="201"/>
      <c r="H831" s="201"/>
      <c r="J831" s="24"/>
      <c r="L831" s="24"/>
      <c r="M831" s="23"/>
      <c r="N831" s="24"/>
      <c r="O831" s="24"/>
      <c r="P831" s="24"/>
      <c r="Q831" s="24"/>
    </row>
    <row r="832" spans="2:17" ht="12.75">
      <c r="B832" s="23"/>
      <c r="C832" s="24"/>
      <c r="E832" s="23"/>
      <c r="G832" s="201"/>
      <c r="H832" s="201"/>
      <c r="J832" s="24"/>
      <c r="L832" s="24"/>
      <c r="M832" s="23"/>
      <c r="N832" s="24"/>
      <c r="O832" s="24"/>
      <c r="P832" s="24"/>
      <c r="Q832" s="24"/>
    </row>
    <row r="833" spans="2:17" ht="12.75">
      <c r="B833" s="23"/>
      <c r="C833" s="24"/>
      <c r="E833" s="23"/>
      <c r="G833" s="201"/>
      <c r="H833" s="201"/>
      <c r="J833" s="24"/>
      <c r="L833" s="24"/>
      <c r="M833" s="23"/>
      <c r="N833" s="24"/>
      <c r="O833" s="24"/>
      <c r="P833" s="24"/>
      <c r="Q833" s="24"/>
    </row>
    <row r="834" spans="2:17" ht="12.75">
      <c r="B834" s="23"/>
      <c r="C834" s="24"/>
      <c r="E834" s="23"/>
      <c r="G834" s="201"/>
      <c r="H834" s="201"/>
      <c r="J834" s="24"/>
      <c r="L834" s="24"/>
      <c r="M834" s="23"/>
      <c r="N834" s="24"/>
      <c r="O834" s="24"/>
      <c r="P834" s="24"/>
      <c r="Q834" s="24"/>
    </row>
    <row r="835" spans="2:17" ht="12.75">
      <c r="B835" s="23"/>
      <c r="C835" s="24"/>
      <c r="E835" s="23"/>
      <c r="G835" s="201"/>
      <c r="H835" s="201"/>
      <c r="J835" s="24"/>
      <c r="L835" s="24"/>
      <c r="M835" s="23"/>
      <c r="N835" s="24"/>
      <c r="O835" s="24"/>
      <c r="P835" s="24"/>
      <c r="Q835" s="24"/>
    </row>
    <row r="836" spans="2:17" ht="12.75">
      <c r="B836" s="23"/>
      <c r="C836" s="24"/>
      <c r="E836" s="23"/>
      <c r="G836" s="201"/>
      <c r="H836" s="201"/>
      <c r="J836" s="24"/>
      <c r="L836" s="24"/>
      <c r="M836" s="23"/>
      <c r="N836" s="24"/>
      <c r="O836" s="24"/>
      <c r="P836" s="24"/>
      <c r="Q836" s="24"/>
    </row>
    <row r="837" spans="2:17" ht="12.75">
      <c r="B837" s="23"/>
      <c r="C837" s="24"/>
      <c r="E837" s="23"/>
      <c r="G837" s="201"/>
      <c r="H837" s="201"/>
      <c r="J837" s="24"/>
      <c r="L837" s="24"/>
      <c r="M837" s="23"/>
      <c r="N837" s="24"/>
      <c r="O837" s="24"/>
      <c r="P837" s="24"/>
      <c r="Q837" s="24"/>
    </row>
    <row r="838" spans="2:17" ht="12.75">
      <c r="B838" s="23"/>
      <c r="C838" s="24"/>
      <c r="E838" s="23"/>
      <c r="G838" s="201"/>
      <c r="H838" s="201"/>
      <c r="J838" s="24"/>
      <c r="L838" s="24"/>
      <c r="M838" s="23"/>
      <c r="N838" s="24"/>
      <c r="O838" s="24"/>
      <c r="P838" s="24"/>
      <c r="Q838" s="24"/>
    </row>
    <row r="839" spans="2:17" ht="12.75">
      <c r="B839" s="23"/>
      <c r="C839" s="24"/>
      <c r="E839" s="23"/>
      <c r="G839" s="201"/>
      <c r="H839" s="201"/>
      <c r="J839" s="24"/>
      <c r="L839" s="24"/>
      <c r="M839" s="23"/>
      <c r="N839" s="24"/>
      <c r="O839" s="24"/>
      <c r="P839" s="24"/>
      <c r="Q839" s="24"/>
    </row>
    <row r="840" spans="2:17" ht="12.75">
      <c r="B840" s="23"/>
      <c r="C840" s="24"/>
      <c r="E840" s="23"/>
      <c r="G840" s="201"/>
      <c r="H840" s="201"/>
      <c r="J840" s="24"/>
      <c r="L840" s="24"/>
      <c r="M840" s="23"/>
      <c r="N840" s="24"/>
      <c r="O840" s="24"/>
      <c r="P840" s="24"/>
      <c r="Q840" s="24"/>
    </row>
    <row r="841" spans="2:17" ht="12.75">
      <c r="B841" s="23"/>
      <c r="C841" s="24"/>
      <c r="E841" s="23"/>
      <c r="G841" s="201"/>
      <c r="H841" s="201"/>
      <c r="J841" s="24"/>
      <c r="L841" s="24"/>
      <c r="M841" s="23"/>
      <c r="N841" s="24"/>
      <c r="O841" s="24"/>
      <c r="P841" s="24"/>
      <c r="Q841" s="24"/>
    </row>
    <row r="842" spans="2:17" ht="12.75">
      <c r="B842" s="23"/>
      <c r="C842" s="24"/>
      <c r="E842" s="23"/>
      <c r="G842" s="201"/>
      <c r="H842" s="201"/>
      <c r="J842" s="24"/>
      <c r="L842" s="24"/>
      <c r="M842" s="23"/>
      <c r="N842" s="24"/>
      <c r="O842" s="24"/>
      <c r="P842" s="24"/>
      <c r="Q842" s="24"/>
    </row>
    <row r="843" spans="2:17" ht="12.75">
      <c r="B843" s="23"/>
      <c r="C843" s="24"/>
      <c r="E843" s="23"/>
      <c r="G843" s="201"/>
      <c r="H843" s="201"/>
      <c r="J843" s="24"/>
      <c r="L843" s="24"/>
      <c r="M843" s="23"/>
      <c r="N843" s="24"/>
      <c r="O843" s="24"/>
      <c r="P843" s="24"/>
      <c r="Q843" s="24"/>
    </row>
    <row r="844" spans="2:17" ht="12.75">
      <c r="B844" s="23"/>
      <c r="C844" s="24"/>
      <c r="E844" s="23"/>
      <c r="G844" s="201"/>
      <c r="H844" s="201"/>
      <c r="J844" s="24"/>
      <c r="L844" s="24"/>
      <c r="M844" s="23"/>
      <c r="N844" s="24"/>
      <c r="O844" s="24"/>
      <c r="P844" s="24"/>
      <c r="Q844" s="24"/>
    </row>
    <row r="845" spans="2:17" ht="12.75">
      <c r="B845" s="23"/>
      <c r="C845" s="24"/>
      <c r="E845" s="23"/>
      <c r="G845" s="201"/>
      <c r="H845" s="201"/>
      <c r="J845" s="24"/>
      <c r="L845" s="24"/>
      <c r="M845" s="23"/>
      <c r="N845" s="24"/>
      <c r="O845" s="24"/>
      <c r="P845" s="24"/>
      <c r="Q845" s="24"/>
    </row>
    <row r="846" spans="2:17" ht="12.75">
      <c r="B846" s="23"/>
      <c r="C846" s="24"/>
      <c r="E846" s="23"/>
      <c r="G846" s="201"/>
      <c r="H846" s="201"/>
      <c r="J846" s="24"/>
      <c r="L846" s="24"/>
      <c r="M846" s="23"/>
      <c r="N846" s="24"/>
      <c r="O846" s="24"/>
      <c r="P846" s="24"/>
      <c r="Q846" s="24"/>
    </row>
    <row r="847" spans="2:17" ht="12.75">
      <c r="B847" s="23"/>
      <c r="C847" s="24"/>
      <c r="E847" s="23"/>
      <c r="G847" s="201"/>
      <c r="H847" s="201"/>
      <c r="J847" s="24"/>
      <c r="L847" s="24"/>
      <c r="M847" s="23"/>
      <c r="N847" s="24"/>
      <c r="O847" s="24"/>
      <c r="P847" s="24"/>
      <c r="Q847" s="24"/>
    </row>
    <row r="848" spans="2:17" ht="12.75">
      <c r="B848" s="23"/>
      <c r="C848" s="24"/>
      <c r="E848" s="23"/>
      <c r="G848" s="201"/>
      <c r="H848" s="201"/>
      <c r="J848" s="24"/>
      <c r="L848" s="24"/>
      <c r="M848" s="23"/>
      <c r="N848" s="24"/>
      <c r="O848" s="24"/>
      <c r="P848" s="24"/>
      <c r="Q848" s="24"/>
    </row>
    <row r="849" spans="2:17" ht="12.75">
      <c r="B849" s="23"/>
      <c r="C849" s="24"/>
      <c r="E849" s="23"/>
      <c r="G849" s="201"/>
      <c r="H849" s="201"/>
      <c r="J849" s="24"/>
      <c r="L849" s="24"/>
      <c r="M849" s="23"/>
      <c r="N849" s="24"/>
      <c r="O849" s="24"/>
      <c r="P849" s="24"/>
      <c r="Q849" s="24"/>
    </row>
    <row r="850" spans="2:17" ht="12.75">
      <c r="B850" s="23"/>
      <c r="C850" s="24"/>
      <c r="E850" s="23"/>
      <c r="G850" s="201"/>
      <c r="H850" s="201"/>
      <c r="J850" s="24"/>
      <c r="L850" s="24"/>
      <c r="M850" s="23"/>
      <c r="N850" s="24"/>
      <c r="O850" s="24"/>
      <c r="P850" s="24"/>
      <c r="Q850" s="24"/>
    </row>
    <row r="851" spans="2:17" ht="12.75">
      <c r="B851" s="23"/>
      <c r="C851" s="24"/>
      <c r="E851" s="23"/>
      <c r="G851" s="201"/>
      <c r="H851" s="201"/>
      <c r="J851" s="24"/>
      <c r="L851" s="24"/>
      <c r="M851" s="23"/>
      <c r="N851" s="24"/>
      <c r="O851" s="24"/>
      <c r="P851" s="24"/>
      <c r="Q851" s="24"/>
    </row>
    <row r="852" spans="2:17" ht="12.75">
      <c r="B852" s="23"/>
      <c r="C852" s="24"/>
      <c r="E852" s="23"/>
      <c r="G852" s="201"/>
      <c r="H852" s="201"/>
      <c r="J852" s="24"/>
      <c r="L852" s="24"/>
      <c r="M852" s="23"/>
      <c r="N852" s="24"/>
      <c r="O852" s="24"/>
      <c r="P852" s="24"/>
      <c r="Q852" s="24"/>
    </row>
    <row r="853" spans="2:17" ht="12.75">
      <c r="B853" s="23"/>
      <c r="C853" s="24"/>
      <c r="E853" s="23"/>
      <c r="G853" s="201"/>
      <c r="H853" s="201"/>
      <c r="J853" s="24"/>
      <c r="L853" s="24"/>
      <c r="M853" s="23"/>
      <c r="N853" s="24"/>
      <c r="O853" s="24"/>
      <c r="P853" s="24"/>
      <c r="Q853" s="24"/>
    </row>
    <row r="854" spans="2:17" ht="12.75">
      <c r="B854" s="23"/>
      <c r="C854" s="24"/>
      <c r="E854" s="23"/>
      <c r="G854" s="201"/>
      <c r="H854" s="201"/>
      <c r="J854" s="24"/>
      <c r="L854" s="24"/>
      <c r="M854" s="23"/>
      <c r="N854" s="24"/>
      <c r="O854" s="24"/>
      <c r="P854" s="24"/>
      <c r="Q854" s="24"/>
    </row>
    <row r="855" spans="2:17" ht="12.75">
      <c r="B855" s="23"/>
      <c r="C855" s="24"/>
      <c r="E855" s="23"/>
      <c r="G855" s="201"/>
      <c r="H855" s="201"/>
      <c r="J855" s="24"/>
      <c r="L855" s="24"/>
      <c r="M855" s="23"/>
      <c r="N855" s="24"/>
      <c r="O855" s="24"/>
      <c r="P855" s="24"/>
      <c r="Q855" s="24"/>
    </row>
    <row r="856" spans="2:17" ht="12.75">
      <c r="B856" s="23"/>
      <c r="C856" s="24"/>
      <c r="E856" s="23"/>
      <c r="G856" s="201"/>
      <c r="H856" s="201"/>
      <c r="J856" s="24"/>
      <c r="L856" s="24"/>
      <c r="M856" s="23"/>
      <c r="N856" s="24"/>
      <c r="O856" s="24"/>
      <c r="P856" s="24"/>
      <c r="Q856" s="24"/>
    </row>
    <row r="857" spans="2:17" ht="12.75">
      <c r="B857" s="23"/>
      <c r="C857" s="24"/>
      <c r="E857" s="23"/>
      <c r="G857" s="201"/>
      <c r="H857" s="201"/>
      <c r="J857" s="24"/>
      <c r="L857" s="24"/>
      <c r="M857" s="23"/>
      <c r="N857" s="24"/>
      <c r="O857" s="24"/>
      <c r="P857" s="24"/>
      <c r="Q857" s="24"/>
    </row>
    <row r="858" spans="2:17" ht="12.75">
      <c r="B858" s="23"/>
      <c r="C858" s="24"/>
      <c r="E858" s="23"/>
      <c r="G858" s="201"/>
      <c r="H858" s="201"/>
      <c r="J858" s="24"/>
      <c r="L858" s="24"/>
      <c r="M858" s="23"/>
      <c r="N858" s="24"/>
      <c r="O858" s="24"/>
      <c r="P858" s="24"/>
      <c r="Q858" s="24"/>
    </row>
    <row r="859" spans="2:17" ht="12.75">
      <c r="B859" s="23"/>
      <c r="C859" s="24"/>
      <c r="E859" s="23"/>
      <c r="G859" s="201"/>
      <c r="H859" s="201"/>
      <c r="J859" s="24"/>
      <c r="L859" s="24"/>
      <c r="M859" s="23"/>
      <c r="N859" s="24"/>
      <c r="O859" s="24"/>
      <c r="P859" s="24"/>
      <c r="Q859" s="24"/>
    </row>
    <row r="860" spans="2:17" ht="12.75">
      <c r="B860" s="23"/>
      <c r="C860" s="24"/>
      <c r="E860" s="23"/>
      <c r="G860" s="201"/>
      <c r="H860" s="201"/>
      <c r="J860" s="24"/>
      <c r="L860" s="24"/>
      <c r="M860" s="23"/>
      <c r="N860" s="24"/>
      <c r="O860" s="24"/>
      <c r="P860" s="24"/>
      <c r="Q860" s="24"/>
    </row>
    <row r="861" spans="2:17" ht="12.75">
      <c r="B861" s="23"/>
      <c r="C861" s="24"/>
      <c r="E861" s="23"/>
      <c r="G861" s="201"/>
      <c r="H861" s="201"/>
      <c r="J861" s="24"/>
      <c r="L861" s="24"/>
      <c r="M861" s="23"/>
      <c r="N861" s="24"/>
      <c r="O861" s="24"/>
      <c r="P861" s="24"/>
      <c r="Q861" s="24"/>
    </row>
    <row r="862" spans="2:17" ht="12.75">
      <c r="B862" s="23"/>
      <c r="C862" s="24"/>
      <c r="E862" s="23"/>
      <c r="G862" s="201"/>
      <c r="H862" s="201"/>
      <c r="J862" s="24"/>
      <c r="L862" s="24"/>
      <c r="M862" s="23"/>
      <c r="N862" s="24"/>
      <c r="O862" s="24"/>
      <c r="P862" s="24"/>
      <c r="Q862" s="24"/>
    </row>
    <row r="863" spans="2:17" ht="12.75">
      <c r="B863" s="23"/>
      <c r="C863" s="24"/>
      <c r="E863" s="23"/>
      <c r="G863" s="201"/>
      <c r="H863" s="201"/>
      <c r="J863" s="24"/>
      <c r="L863" s="24"/>
      <c r="M863" s="23"/>
      <c r="N863" s="24"/>
      <c r="O863" s="24"/>
      <c r="P863" s="24"/>
      <c r="Q863" s="24"/>
    </row>
    <row r="864" spans="2:17" ht="12.75">
      <c r="B864" s="23"/>
      <c r="C864" s="24"/>
      <c r="E864" s="23"/>
      <c r="G864" s="201"/>
      <c r="H864" s="201"/>
      <c r="J864" s="24"/>
      <c r="L864" s="24"/>
      <c r="M864" s="23"/>
      <c r="N864" s="24"/>
      <c r="O864" s="24"/>
      <c r="P864" s="24"/>
      <c r="Q864" s="24"/>
    </row>
    <row r="865" spans="2:17" ht="12.75">
      <c r="B865" s="23"/>
      <c r="C865" s="24"/>
      <c r="E865" s="23"/>
      <c r="G865" s="201"/>
      <c r="H865" s="201"/>
      <c r="J865" s="24"/>
      <c r="L865" s="24"/>
      <c r="M865" s="23"/>
      <c r="N865" s="24"/>
      <c r="O865" s="24"/>
      <c r="P865" s="24"/>
      <c r="Q865" s="24"/>
    </row>
    <row r="866" spans="2:17" ht="12.75">
      <c r="B866" s="23"/>
      <c r="C866" s="24"/>
      <c r="E866" s="23"/>
      <c r="G866" s="201"/>
      <c r="H866" s="201"/>
      <c r="J866" s="24"/>
      <c r="L866" s="24"/>
      <c r="M866" s="23"/>
      <c r="N866" s="24"/>
      <c r="O866" s="24"/>
      <c r="P866" s="24"/>
      <c r="Q866" s="24"/>
    </row>
    <row r="867" spans="2:17" ht="12.75">
      <c r="B867" s="23"/>
      <c r="C867" s="24"/>
      <c r="E867" s="23"/>
      <c r="G867" s="201"/>
      <c r="H867" s="201"/>
      <c r="J867" s="24"/>
      <c r="L867" s="24"/>
      <c r="M867" s="23"/>
      <c r="N867" s="24"/>
      <c r="O867" s="24"/>
      <c r="P867" s="24"/>
      <c r="Q867" s="24"/>
    </row>
    <row r="868" spans="2:17" ht="12.75">
      <c r="B868" s="23"/>
      <c r="C868" s="24"/>
      <c r="E868" s="23"/>
      <c r="G868" s="201"/>
      <c r="H868" s="201"/>
      <c r="J868" s="24"/>
      <c r="L868" s="24"/>
      <c r="M868" s="23"/>
      <c r="N868" s="24"/>
      <c r="O868" s="24"/>
      <c r="P868" s="24"/>
      <c r="Q868" s="24"/>
    </row>
    <row r="869" spans="2:17" ht="12.75">
      <c r="B869" s="23"/>
      <c r="C869" s="24"/>
      <c r="E869" s="23"/>
      <c r="G869" s="201"/>
      <c r="H869" s="201"/>
      <c r="J869" s="24"/>
      <c r="L869" s="24"/>
      <c r="M869" s="23"/>
      <c r="N869" s="24"/>
      <c r="O869" s="24"/>
      <c r="P869" s="24"/>
      <c r="Q869" s="24"/>
    </row>
    <row r="870" spans="2:17" ht="12.75">
      <c r="B870" s="23"/>
      <c r="C870" s="24"/>
      <c r="E870" s="23"/>
      <c r="G870" s="201"/>
      <c r="H870" s="201"/>
      <c r="J870" s="24"/>
      <c r="L870" s="24"/>
      <c r="M870" s="23"/>
      <c r="N870" s="24"/>
      <c r="O870" s="24"/>
      <c r="P870" s="24"/>
      <c r="Q870" s="24"/>
    </row>
    <row r="871" spans="2:17" ht="12.75">
      <c r="B871" s="23"/>
      <c r="C871" s="24"/>
      <c r="E871" s="23"/>
      <c r="G871" s="201"/>
      <c r="H871" s="201"/>
      <c r="J871" s="24"/>
      <c r="L871" s="24"/>
      <c r="M871" s="23"/>
      <c r="N871" s="24"/>
      <c r="O871" s="24"/>
      <c r="P871" s="24"/>
      <c r="Q871" s="24"/>
    </row>
    <row r="872" spans="2:17" ht="12.75">
      <c r="B872" s="23"/>
      <c r="C872" s="24"/>
      <c r="E872" s="23"/>
      <c r="G872" s="201"/>
      <c r="H872" s="201"/>
      <c r="J872" s="24"/>
      <c r="L872" s="24"/>
      <c r="M872" s="23"/>
      <c r="N872" s="24"/>
      <c r="O872" s="24"/>
      <c r="P872" s="24"/>
      <c r="Q872" s="24"/>
    </row>
    <row r="873" spans="2:17" ht="12.75">
      <c r="B873" s="23"/>
      <c r="C873" s="24"/>
      <c r="E873" s="23"/>
      <c r="G873" s="201"/>
      <c r="H873" s="201"/>
      <c r="J873" s="24"/>
      <c r="L873" s="24"/>
      <c r="M873" s="23"/>
      <c r="N873" s="24"/>
      <c r="O873" s="24"/>
      <c r="P873" s="24"/>
      <c r="Q873" s="24"/>
    </row>
    <row r="874" spans="2:17" ht="12.75">
      <c r="B874" s="23"/>
      <c r="C874" s="24"/>
      <c r="E874" s="23"/>
      <c r="G874" s="201"/>
      <c r="H874" s="201"/>
      <c r="J874" s="24"/>
      <c r="L874" s="24"/>
      <c r="M874" s="23"/>
      <c r="N874" s="24"/>
      <c r="O874" s="24"/>
      <c r="P874" s="24"/>
      <c r="Q874" s="24"/>
    </row>
    <row r="875" spans="2:17" ht="12.75">
      <c r="B875" s="23"/>
      <c r="C875" s="24"/>
      <c r="E875" s="23"/>
      <c r="G875" s="201"/>
      <c r="H875" s="201"/>
      <c r="J875" s="24"/>
      <c r="L875" s="24"/>
      <c r="M875" s="23"/>
      <c r="N875" s="24"/>
      <c r="O875" s="24"/>
      <c r="P875" s="24"/>
      <c r="Q875" s="24"/>
    </row>
    <row r="876" spans="2:17" ht="12.75">
      <c r="B876" s="23"/>
      <c r="C876" s="24"/>
      <c r="E876" s="23"/>
      <c r="G876" s="201"/>
      <c r="H876" s="201"/>
      <c r="J876" s="24"/>
      <c r="L876" s="24"/>
      <c r="M876" s="23"/>
      <c r="N876" s="24"/>
      <c r="O876" s="24"/>
      <c r="P876" s="24"/>
      <c r="Q876" s="24"/>
    </row>
    <row r="877" spans="2:17" ht="12.75">
      <c r="B877" s="23"/>
      <c r="C877" s="24"/>
      <c r="E877" s="23"/>
      <c r="G877" s="201"/>
      <c r="H877" s="201"/>
      <c r="J877" s="24"/>
      <c r="L877" s="24"/>
      <c r="M877" s="23"/>
      <c r="N877" s="24"/>
      <c r="O877" s="24"/>
      <c r="P877" s="24"/>
      <c r="Q877" s="24"/>
    </row>
    <row r="878" spans="2:17" ht="12.75">
      <c r="B878" s="23"/>
      <c r="C878" s="24"/>
      <c r="E878" s="23"/>
      <c r="G878" s="201"/>
      <c r="H878" s="201"/>
      <c r="J878" s="24"/>
      <c r="L878" s="24"/>
      <c r="M878" s="23"/>
      <c r="N878" s="24"/>
      <c r="O878" s="24"/>
      <c r="P878" s="24"/>
      <c r="Q878" s="24"/>
    </row>
    <row r="879" spans="2:17" ht="12.75">
      <c r="B879" s="23"/>
      <c r="C879" s="24"/>
      <c r="E879" s="23"/>
      <c r="G879" s="201"/>
      <c r="H879" s="201"/>
      <c r="J879" s="24"/>
      <c r="L879" s="24"/>
      <c r="M879" s="23"/>
      <c r="N879" s="24"/>
      <c r="O879" s="24"/>
      <c r="P879" s="24"/>
      <c r="Q879" s="24"/>
    </row>
    <row r="880" spans="2:17" ht="12.75">
      <c r="B880" s="23"/>
      <c r="C880" s="24"/>
      <c r="E880" s="23"/>
      <c r="G880" s="201"/>
      <c r="H880" s="201"/>
      <c r="J880" s="24"/>
      <c r="L880" s="24"/>
      <c r="M880" s="23"/>
      <c r="N880" s="24"/>
      <c r="O880" s="24"/>
      <c r="P880" s="24"/>
      <c r="Q880" s="24"/>
    </row>
    <row r="881" spans="2:17" ht="12.75">
      <c r="B881" s="23"/>
      <c r="C881" s="24"/>
      <c r="E881" s="23"/>
      <c r="G881" s="201"/>
      <c r="H881" s="201"/>
      <c r="J881" s="24"/>
      <c r="L881" s="24"/>
      <c r="M881" s="23"/>
      <c r="N881" s="24"/>
      <c r="O881" s="24"/>
      <c r="P881" s="24"/>
      <c r="Q881" s="24"/>
    </row>
    <row r="882" spans="2:17" ht="12.75">
      <c r="B882" s="23"/>
      <c r="C882" s="24"/>
      <c r="E882" s="23"/>
      <c r="G882" s="201"/>
      <c r="H882" s="201"/>
      <c r="J882" s="24"/>
      <c r="L882" s="24"/>
      <c r="M882" s="23"/>
      <c r="N882" s="24"/>
      <c r="O882" s="24"/>
      <c r="P882" s="24"/>
      <c r="Q882" s="24"/>
    </row>
    <row r="883" spans="2:17" ht="12.75">
      <c r="B883" s="23"/>
      <c r="C883" s="24"/>
      <c r="E883" s="23"/>
      <c r="G883" s="201"/>
      <c r="H883" s="201"/>
      <c r="J883" s="24"/>
      <c r="L883" s="24"/>
      <c r="M883" s="23"/>
      <c r="N883" s="24"/>
      <c r="O883" s="24"/>
      <c r="P883" s="24"/>
      <c r="Q883" s="24"/>
    </row>
    <row r="884" spans="2:17" ht="12.75">
      <c r="B884" s="23"/>
      <c r="C884" s="24"/>
      <c r="E884" s="23"/>
      <c r="G884" s="201"/>
      <c r="H884" s="201"/>
      <c r="J884" s="24"/>
      <c r="L884" s="24"/>
      <c r="M884" s="23"/>
      <c r="N884" s="24"/>
      <c r="O884" s="24"/>
      <c r="P884" s="24"/>
      <c r="Q884" s="24"/>
    </row>
    <row r="885" spans="2:17" ht="12.75">
      <c r="B885" s="23"/>
      <c r="C885" s="24"/>
      <c r="E885" s="23"/>
      <c r="G885" s="201"/>
      <c r="H885" s="201"/>
      <c r="J885" s="24"/>
      <c r="L885" s="24"/>
      <c r="M885" s="23"/>
      <c r="N885" s="24"/>
      <c r="O885" s="24"/>
      <c r="P885" s="24"/>
      <c r="Q885" s="24"/>
    </row>
    <row r="886" spans="2:17" ht="12.75">
      <c r="B886" s="23"/>
      <c r="C886" s="24"/>
      <c r="E886" s="23"/>
      <c r="G886" s="201"/>
      <c r="H886" s="201"/>
      <c r="J886" s="24"/>
      <c r="L886" s="24"/>
      <c r="M886" s="23"/>
      <c r="N886" s="24"/>
      <c r="O886" s="24"/>
      <c r="P886" s="24"/>
      <c r="Q886" s="24"/>
    </row>
    <row r="887" spans="2:17" ht="12.75">
      <c r="B887" s="23"/>
      <c r="C887" s="24"/>
      <c r="E887" s="23"/>
      <c r="G887" s="201"/>
      <c r="H887" s="201"/>
      <c r="J887" s="24"/>
      <c r="L887" s="24"/>
      <c r="M887" s="23"/>
      <c r="N887" s="24"/>
      <c r="O887" s="24"/>
      <c r="P887" s="24"/>
      <c r="Q887" s="24"/>
    </row>
    <row r="888" spans="2:17" ht="12.75">
      <c r="B888" s="23"/>
      <c r="C888" s="24"/>
      <c r="E888" s="23"/>
      <c r="G888" s="201"/>
      <c r="H888" s="201"/>
      <c r="J888" s="24"/>
      <c r="L888" s="24"/>
      <c r="M888" s="23"/>
      <c r="N888" s="24"/>
      <c r="O888" s="24"/>
      <c r="P888" s="24"/>
      <c r="Q888" s="24"/>
    </row>
    <row r="889" spans="2:17" ht="12.75">
      <c r="B889" s="23"/>
      <c r="C889" s="24"/>
      <c r="E889" s="23"/>
      <c r="G889" s="201"/>
      <c r="H889" s="201"/>
      <c r="J889" s="24"/>
      <c r="L889" s="24"/>
      <c r="M889" s="23"/>
      <c r="N889" s="24"/>
      <c r="O889" s="24"/>
      <c r="P889" s="24"/>
      <c r="Q889" s="24"/>
    </row>
    <row r="890" spans="2:17" ht="12.75">
      <c r="B890" s="23"/>
      <c r="C890" s="24"/>
      <c r="E890" s="23"/>
      <c r="G890" s="201"/>
      <c r="H890" s="201"/>
      <c r="J890" s="24"/>
      <c r="L890" s="24"/>
      <c r="M890" s="23"/>
      <c r="N890" s="24"/>
      <c r="O890" s="24"/>
      <c r="P890" s="24"/>
      <c r="Q890" s="24"/>
    </row>
    <row r="891" spans="2:17" ht="12.75">
      <c r="B891" s="23"/>
      <c r="C891" s="24"/>
      <c r="E891" s="23"/>
      <c r="G891" s="201"/>
      <c r="H891" s="201"/>
      <c r="J891" s="24"/>
      <c r="L891" s="24"/>
      <c r="M891" s="23"/>
      <c r="N891" s="24"/>
      <c r="O891" s="24"/>
      <c r="P891" s="24"/>
      <c r="Q891" s="24"/>
    </row>
    <row r="892" spans="2:17" ht="12.75">
      <c r="B892" s="23"/>
      <c r="C892" s="24"/>
      <c r="E892" s="23"/>
      <c r="G892" s="201"/>
      <c r="H892" s="201"/>
      <c r="J892" s="24"/>
      <c r="L892" s="24"/>
      <c r="M892" s="23"/>
      <c r="N892" s="24"/>
      <c r="O892" s="24"/>
      <c r="P892" s="24"/>
      <c r="Q892" s="24"/>
    </row>
    <row r="893" spans="2:17" ht="12.75">
      <c r="B893" s="23"/>
      <c r="C893" s="24"/>
      <c r="E893" s="23"/>
      <c r="G893" s="201"/>
      <c r="H893" s="201"/>
      <c r="J893" s="24"/>
      <c r="L893" s="24"/>
      <c r="M893" s="23"/>
      <c r="N893" s="24"/>
      <c r="O893" s="24"/>
      <c r="P893" s="24"/>
      <c r="Q893" s="24"/>
    </row>
    <row r="894" spans="2:17" ht="12.75">
      <c r="B894" s="23"/>
      <c r="C894" s="24"/>
      <c r="E894" s="23"/>
      <c r="G894" s="201"/>
      <c r="H894" s="201"/>
      <c r="J894" s="24"/>
      <c r="L894" s="24"/>
      <c r="M894" s="23"/>
      <c r="N894" s="24"/>
      <c r="O894" s="24"/>
      <c r="P894" s="24"/>
      <c r="Q894" s="24"/>
    </row>
    <row r="895" spans="2:17" ht="12.75">
      <c r="B895" s="23"/>
      <c r="C895" s="24"/>
      <c r="E895" s="23"/>
      <c r="G895" s="201"/>
      <c r="H895" s="201"/>
      <c r="J895" s="24"/>
      <c r="L895" s="24"/>
      <c r="M895" s="23"/>
      <c r="N895" s="24"/>
      <c r="O895" s="24"/>
      <c r="P895" s="24"/>
      <c r="Q895" s="24"/>
    </row>
    <row r="896" spans="2:17" ht="12.75">
      <c r="B896" s="23"/>
      <c r="C896" s="24"/>
      <c r="E896" s="23"/>
      <c r="G896" s="201"/>
      <c r="H896" s="201"/>
      <c r="J896" s="24"/>
      <c r="L896" s="24"/>
      <c r="M896" s="23"/>
      <c r="N896" s="24"/>
      <c r="O896" s="24"/>
      <c r="P896" s="24"/>
      <c r="Q896" s="24"/>
    </row>
    <row r="897" spans="2:17" ht="12.75">
      <c r="B897" s="23"/>
      <c r="C897" s="24"/>
      <c r="E897" s="23"/>
      <c r="G897" s="201"/>
      <c r="H897" s="201"/>
      <c r="J897" s="24"/>
      <c r="L897" s="24"/>
      <c r="M897" s="23"/>
      <c r="N897" s="24"/>
      <c r="O897" s="24"/>
      <c r="P897" s="24"/>
      <c r="Q897" s="24"/>
    </row>
    <row r="898" spans="2:17" ht="12.75">
      <c r="B898" s="23"/>
      <c r="C898" s="24"/>
      <c r="E898" s="23"/>
      <c r="G898" s="201"/>
      <c r="H898" s="201"/>
      <c r="J898" s="24"/>
      <c r="L898" s="24"/>
      <c r="M898" s="23"/>
      <c r="N898" s="24"/>
      <c r="O898" s="24"/>
      <c r="P898" s="24"/>
      <c r="Q898" s="24"/>
    </row>
    <row r="899" spans="2:17" ht="12.75">
      <c r="B899" s="23"/>
      <c r="C899" s="24"/>
      <c r="E899" s="23"/>
      <c r="G899" s="201"/>
      <c r="H899" s="201"/>
      <c r="J899" s="24"/>
      <c r="L899" s="24"/>
      <c r="M899" s="23"/>
      <c r="N899" s="24"/>
      <c r="O899" s="24"/>
      <c r="P899" s="24"/>
      <c r="Q899" s="24"/>
    </row>
    <row r="900" spans="2:17" ht="12.75">
      <c r="B900" s="23"/>
      <c r="C900" s="24"/>
      <c r="E900" s="23"/>
      <c r="G900" s="201"/>
      <c r="H900" s="201"/>
      <c r="J900" s="24"/>
      <c r="L900" s="24"/>
      <c r="M900" s="23"/>
      <c r="N900" s="24"/>
      <c r="O900" s="24"/>
      <c r="P900" s="24"/>
      <c r="Q900" s="24"/>
    </row>
    <row r="901" spans="2:17" ht="12.75">
      <c r="B901" s="23"/>
      <c r="C901" s="24"/>
      <c r="E901" s="23"/>
      <c r="G901" s="201"/>
      <c r="H901" s="201"/>
      <c r="J901" s="24"/>
      <c r="L901" s="24"/>
      <c r="M901" s="23"/>
      <c r="N901" s="24"/>
      <c r="O901" s="24"/>
      <c r="P901" s="24"/>
      <c r="Q901" s="24"/>
    </row>
    <row r="902" spans="2:17" ht="12.75">
      <c r="B902" s="23"/>
      <c r="C902" s="24"/>
      <c r="E902" s="23"/>
      <c r="G902" s="201"/>
      <c r="H902" s="201"/>
      <c r="J902" s="24"/>
      <c r="L902" s="24"/>
      <c r="M902" s="23"/>
      <c r="N902" s="24"/>
      <c r="O902" s="24"/>
      <c r="P902" s="24"/>
      <c r="Q902" s="24"/>
    </row>
    <row r="903" spans="2:17" ht="12.75">
      <c r="B903" s="23"/>
      <c r="C903" s="24"/>
      <c r="E903" s="23"/>
      <c r="G903" s="201"/>
      <c r="H903" s="201"/>
      <c r="J903" s="24"/>
      <c r="L903" s="24"/>
      <c r="M903" s="23"/>
      <c r="N903" s="24"/>
      <c r="O903" s="24"/>
      <c r="P903" s="24"/>
      <c r="Q903" s="24"/>
    </row>
    <row r="904" spans="2:17" ht="12.75">
      <c r="B904" s="23"/>
      <c r="C904" s="24"/>
      <c r="E904" s="23"/>
      <c r="G904" s="201"/>
      <c r="H904" s="201"/>
      <c r="J904" s="24"/>
      <c r="L904" s="24"/>
      <c r="M904" s="23"/>
      <c r="N904" s="24"/>
      <c r="O904" s="24"/>
      <c r="P904" s="24"/>
      <c r="Q904" s="24"/>
    </row>
    <row r="905" spans="2:17" ht="12.75">
      <c r="B905" s="23"/>
      <c r="C905" s="24"/>
      <c r="E905" s="23"/>
      <c r="G905" s="201"/>
      <c r="H905" s="201"/>
      <c r="J905" s="24"/>
      <c r="L905" s="24"/>
      <c r="M905" s="23"/>
      <c r="N905" s="24"/>
      <c r="O905" s="24"/>
      <c r="P905" s="24"/>
      <c r="Q905" s="24"/>
    </row>
    <row r="906" spans="2:17" ht="12.75">
      <c r="B906" s="23"/>
      <c r="C906" s="24"/>
      <c r="E906" s="23"/>
      <c r="G906" s="201"/>
      <c r="H906" s="201"/>
      <c r="J906" s="24"/>
      <c r="L906" s="24"/>
      <c r="M906" s="23"/>
      <c r="N906" s="24"/>
      <c r="O906" s="24"/>
      <c r="P906" s="24"/>
      <c r="Q906" s="24"/>
    </row>
    <row r="907" spans="2:17" ht="12.75">
      <c r="B907" s="23"/>
      <c r="C907" s="24"/>
      <c r="E907" s="23"/>
      <c r="G907" s="201"/>
      <c r="H907" s="201"/>
      <c r="J907" s="24"/>
      <c r="L907" s="24"/>
      <c r="M907" s="23"/>
      <c r="N907" s="24"/>
      <c r="O907" s="24"/>
      <c r="P907" s="24"/>
      <c r="Q907" s="24"/>
    </row>
    <row r="908" spans="2:17" ht="12.75">
      <c r="B908" s="23"/>
      <c r="C908" s="24"/>
      <c r="E908" s="23"/>
      <c r="G908" s="201"/>
      <c r="H908" s="201"/>
      <c r="J908" s="24"/>
      <c r="L908" s="24"/>
      <c r="M908" s="23"/>
      <c r="N908" s="24"/>
      <c r="O908" s="24"/>
      <c r="P908" s="24"/>
      <c r="Q908" s="24"/>
    </row>
    <row r="909" spans="2:17" ht="12.75">
      <c r="B909" s="23"/>
      <c r="C909" s="24"/>
      <c r="E909" s="23"/>
      <c r="G909" s="201"/>
      <c r="H909" s="201"/>
      <c r="J909" s="24"/>
      <c r="L909" s="24"/>
      <c r="M909" s="23"/>
      <c r="N909" s="24"/>
      <c r="O909" s="24"/>
      <c r="P909" s="24"/>
      <c r="Q909" s="24"/>
    </row>
    <row r="910" spans="2:17" ht="12.75">
      <c r="B910" s="23"/>
      <c r="C910" s="24"/>
      <c r="E910" s="23"/>
      <c r="G910" s="201"/>
      <c r="H910" s="201"/>
      <c r="J910" s="24"/>
      <c r="L910" s="24"/>
      <c r="M910" s="23"/>
      <c r="N910" s="24"/>
      <c r="O910" s="24"/>
      <c r="P910" s="24"/>
      <c r="Q910" s="24"/>
    </row>
    <row r="911" spans="2:17" ht="12.75">
      <c r="B911" s="23"/>
      <c r="C911" s="24"/>
      <c r="E911" s="23"/>
      <c r="G911" s="201"/>
      <c r="H911" s="201"/>
      <c r="J911" s="24"/>
      <c r="L911" s="24"/>
      <c r="M911" s="23"/>
      <c r="N911" s="24"/>
      <c r="O911" s="24"/>
      <c r="P911" s="24"/>
      <c r="Q911" s="24"/>
    </row>
    <row r="912" spans="2:17" ht="12.75">
      <c r="B912" s="23"/>
      <c r="C912" s="24"/>
      <c r="E912" s="23"/>
      <c r="G912" s="201"/>
      <c r="H912" s="201"/>
      <c r="J912" s="24"/>
      <c r="L912" s="24"/>
      <c r="M912" s="23"/>
      <c r="N912" s="24"/>
      <c r="O912" s="24"/>
      <c r="P912" s="24"/>
      <c r="Q912" s="24"/>
    </row>
    <row r="913" spans="2:17" ht="12.75">
      <c r="B913" s="23"/>
      <c r="C913" s="24"/>
      <c r="E913" s="23"/>
      <c r="G913" s="201"/>
      <c r="H913" s="201"/>
      <c r="J913" s="24"/>
      <c r="L913" s="24"/>
      <c r="M913" s="23"/>
      <c r="N913" s="24"/>
      <c r="O913" s="24"/>
      <c r="P913" s="24"/>
      <c r="Q913" s="24"/>
    </row>
    <row r="914" spans="2:17" ht="12.75">
      <c r="B914" s="23"/>
      <c r="C914" s="24"/>
      <c r="E914" s="23"/>
      <c r="G914" s="201"/>
      <c r="H914" s="201"/>
      <c r="J914" s="24"/>
      <c r="L914" s="24"/>
      <c r="M914" s="23"/>
      <c r="N914" s="24"/>
      <c r="O914" s="24"/>
      <c r="P914" s="24"/>
      <c r="Q914" s="24"/>
    </row>
    <row r="915" spans="2:17" ht="12.75">
      <c r="B915" s="23"/>
      <c r="C915" s="24"/>
      <c r="E915" s="23"/>
      <c r="G915" s="201"/>
      <c r="H915" s="201"/>
      <c r="J915" s="24"/>
      <c r="L915" s="24"/>
      <c r="M915" s="23"/>
      <c r="N915" s="24"/>
      <c r="O915" s="24"/>
      <c r="P915" s="24"/>
      <c r="Q915" s="24"/>
    </row>
    <row r="916" spans="2:17" ht="12.75">
      <c r="B916" s="23"/>
      <c r="C916" s="24"/>
      <c r="E916" s="23"/>
      <c r="G916" s="201"/>
      <c r="H916" s="201"/>
      <c r="J916" s="24"/>
      <c r="L916" s="24"/>
      <c r="M916" s="23"/>
      <c r="N916" s="24"/>
      <c r="O916" s="24"/>
      <c r="P916" s="24"/>
      <c r="Q916" s="24"/>
    </row>
    <row r="917" spans="2:17" ht="12.75">
      <c r="B917" s="23"/>
      <c r="C917" s="24"/>
      <c r="E917" s="23"/>
      <c r="G917" s="201"/>
      <c r="H917" s="201"/>
      <c r="J917" s="24"/>
      <c r="L917" s="24"/>
      <c r="M917" s="23"/>
      <c r="N917" s="24"/>
      <c r="O917" s="24"/>
      <c r="P917" s="24"/>
      <c r="Q917" s="24"/>
    </row>
    <row r="918" spans="2:17" ht="12.75">
      <c r="B918" s="23"/>
      <c r="C918" s="24"/>
      <c r="E918" s="23"/>
      <c r="G918" s="201"/>
      <c r="H918" s="201"/>
      <c r="J918" s="24"/>
      <c r="L918" s="24"/>
      <c r="M918" s="23"/>
      <c r="N918" s="24"/>
      <c r="O918" s="24"/>
      <c r="P918" s="24"/>
      <c r="Q918" s="24"/>
    </row>
    <row r="919" spans="2:17" ht="12.75">
      <c r="B919" s="23"/>
      <c r="C919" s="24"/>
      <c r="E919" s="23"/>
      <c r="G919" s="201"/>
      <c r="H919" s="201"/>
      <c r="J919" s="24"/>
      <c r="L919" s="24"/>
      <c r="M919" s="23"/>
      <c r="N919" s="24"/>
      <c r="O919" s="24"/>
      <c r="P919" s="24"/>
      <c r="Q919" s="24"/>
    </row>
    <row r="920" spans="2:17" ht="12.75">
      <c r="B920" s="23"/>
      <c r="C920" s="24"/>
      <c r="E920" s="23"/>
      <c r="G920" s="201"/>
      <c r="H920" s="201"/>
      <c r="J920" s="24"/>
      <c r="L920" s="24"/>
      <c r="M920" s="23"/>
      <c r="N920" s="24"/>
      <c r="O920" s="24"/>
      <c r="P920" s="24"/>
      <c r="Q920" s="24"/>
    </row>
    <row r="921" spans="2:17" ht="12.75">
      <c r="B921" s="23"/>
      <c r="C921" s="24"/>
      <c r="E921" s="23"/>
      <c r="G921" s="201"/>
      <c r="H921" s="201"/>
      <c r="J921" s="24"/>
      <c r="L921" s="24"/>
      <c r="M921" s="23"/>
      <c r="N921" s="24"/>
      <c r="O921" s="24"/>
      <c r="P921" s="24"/>
      <c r="Q921" s="24"/>
    </row>
    <row r="922" spans="2:17" ht="12.75">
      <c r="B922" s="23"/>
      <c r="C922" s="24"/>
      <c r="E922" s="23"/>
      <c r="G922" s="201"/>
      <c r="H922" s="201"/>
      <c r="J922" s="24"/>
      <c r="L922" s="24"/>
      <c r="M922" s="23"/>
      <c r="N922" s="24"/>
      <c r="O922" s="24"/>
      <c r="P922" s="24"/>
      <c r="Q922" s="24"/>
    </row>
    <row r="923" spans="2:17" ht="12.75">
      <c r="B923" s="23"/>
      <c r="C923" s="24"/>
      <c r="E923" s="23"/>
      <c r="G923" s="201"/>
      <c r="H923" s="201"/>
      <c r="J923" s="24"/>
      <c r="L923" s="24"/>
      <c r="M923" s="23"/>
      <c r="N923" s="24"/>
      <c r="O923" s="24"/>
      <c r="P923" s="24"/>
      <c r="Q923" s="24"/>
    </row>
    <row r="924" spans="2:17" ht="12.75">
      <c r="B924" s="23"/>
      <c r="C924" s="24"/>
      <c r="E924" s="23"/>
      <c r="G924" s="201"/>
      <c r="H924" s="201"/>
      <c r="J924" s="24"/>
      <c r="L924" s="24"/>
      <c r="M924" s="23"/>
      <c r="N924" s="24"/>
      <c r="O924" s="24"/>
      <c r="P924" s="24"/>
      <c r="Q924" s="24"/>
    </row>
    <row r="925" spans="2:17" ht="12.75">
      <c r="B925" s="23"/>
      <c r="C925" s="24"/>
      <c r="E925" s="23"/>
      <c r="G925" s="201"/>
      <c r="H925" s="201"/>
      <c r="J925" s="24"/>
      <c r="L925" s="24"/>
      <c r="M925" s="23"/>
      <c r="N925" s="24"/>
      <c r="O925" s="24"/>
      <c r="P925" s="24"/>
      <c r="Q925" s="24"/>
    </row>
    <row r="926" spans="2:17" ht="12.75">
      <c r="B926" s="23"/>
      <c r="C926" s="24"/>
      <c r="E926" s="23"/>
      <c r="G926" s="201"/>
      <c r="H926" s="201"/>
      <c r="J926" s="24"/>
      <c r="L926" s="24"/>
      <c r="M926" s="23"/>
      <c r="N926" s="24"/>
      <c r="O926" s="24"/>
      <c r="P926" s="24"/>
      <c r="Q926" s="24"/>
    </row>
    <row r="927" spans="2:17" ht="12.75">
      <c r="B927" s="23"/>
      <c r="C927" s="24"/>
      <c r="E927" s="23"/>
      <c r="G927" s="201"/>
      <c r="H927" s="201"/>
      <c r="J927" s="24"/>
      <c r="L927" s="24"/>
      <c r="M927" s="23"/>
      <c r="N927" s="24"/>
      <c r="O927" s="24"/>
      <c r="P927" s="24"/>
      <c r="Q927" s="24"/>
    </row>
    <row r="928" spans="2:17" ht="12.75">
      <c r="B928" s="23"/>
      <c r="C928" s="24"/>
      <c r="E928" s="23"/>
      <c r="G928" s="201"/>
      <c r="H928" s="201"/>
      <c r="J928" s="24"/>
      <c r="L928" s="24"/>
      <c r="M928" s="23"/>
      <c r="N928" s="24"/>
      <c r="O928" s="24"/>
      <c r="P928" s="24"/>
      <c r="Q928" s="24"/>
    </row>
    <row r="929" spans="2:17" ht="12.75">
      <c r="B929" s="23"/>
      <c r="C929" s="24"/>
      <c r="E929" s="23"/>
      <c r="G929" s="201"/>
      <c r="H929" s="201"/>
      <c r="J929" s="24"/>
      <c r="L929" s="24"/>
      <c r="M929" s="23"/>
      <c r="N929" s="24"/>
      <c r="O929" s="24"/>
      <c r="P929" s="24"/>
      <c r="Q929" s="24"/>
    </row>
    <row r="930" spans="2:17" ht="12.75">
      <c r="B930" s="23"/>
      <c r="C930" s="24"/>
      <c r="E930" s="23"/>
      <c r="G930" s="201"/>
      <c r="H930" s="201"/>
      <c r="J930" s="24"/>
      <c r="L930" s="24"/>
      <c r="M930" s="23"/>
      <c r="N930" s="24"/>
      <c r="O930" s="24"/>
      <c r="P930" s="24"/>
      <c r="Q930" s="24"/>
    </row>
    <row r="931" spans="2:17" ht="12.75">
      <c r="B931" s="23"/>
      <c r="C931" s="24"/>
      <c r="E931" s="23"/>
      <c r="G931" s="201"/>
      <c r="H931" s="201"/>
      <c r="J931" s="24"/>
      <c r="L931" s="24"/>
      <c r="M931" s="23"/>
      <c r="N931" s="24"/>
      <c r="O931" s="24"/>
      <c r="P931" s="24"/>
      <c r="Q931" s="24"/>
    </row>
    <row r="932" spans="2:17" ht="12.75">
      <c r="B932" s="23"/>
      <c r="C932" s="24"/>
      <c r="E932" s="23"/>
      <c r="G932" s="201"/>
      <c r="H932" s="201"/>
      <c r="J932" s="24"/>
      <c r="L932" s="24"/>
      <c r="M932" s="23"/>
      <c r="N932" s="24"/>
      <c r="O932" s="24"/>
      <c r="P932" s="24"/>
      <c r="Q932" s="24"/>
    </row>
    <row r="933" spans="2:17" ht="12.75">
      <c r="B933" s="23"/>
      <c r="C933" s="24"/>
      <c r="E933" s="23"/>
      <c r="G933" s="201"/>
      <c r="H933" s="201"/>
      <c r="J933" s="24"/>
      <c r="L933" s="24"/>
      <c r="M933" s="23"/>
      <c r="N933" s="24"/>
      <c r="O933" s="24"/>
      <c r="P933" s="24"/>
      <c r="Q933" s="24"/>
    </row>
    <row r="934" spans="2:17" ht="12.75">
      <c r="B934" s="23"/>
      <c r="C934" s="24"/>
      <c r="E934" s="23"/>
      <c r="G934" s="201"/>
      <c r="H934" s="201"/>
      <c r="J934" s="24"/>
      <c r="L934" s="24"/>
      <c r="M934" s="23"/>
      <c r="N934" s="24"/>
      <c r="O934" s="24"/>
      <c r="P934" s="24"/>
      <c r="Q934" s="24"/>
    </row>
    <row r="935" spans="2:17" ht="12.75">
      <c r="B935" s="23"/>
      <c r="C935" s="24"/>
      <c r="E935" s="23"/>
      <c r="G935" s="201"/>
      <c r="H935" s="201"/>
      <c r="J935" s="24"/>
      <c r="L935" s="24"/>
      <c r="M935" s="23"/>
      <c r="N935" s="24"/>
      <c r="O935" s="24"/>
      <c r="P935" s="24"/>
      <c r="Q935" s="24"/>
    </row>
    <row r="936" spans="2:17" ht="12.75">
      <c r="B936" s="23"/>
      <c r="C936" s="24"/>
      <c r="E936" s="23"/>
      <c r="G936" s="201"/>
      <c r="H936" s="201"/>
      <c r="J936" s="24"/>
      <c r="L936" s="24"/>
      <c r="M936" s="23"/>
      <c r="N936" s="24"/>
      <c r="O936" s="24"/>
      <c r="P936" s="24"/>
      <c r="Q936" s="24"/>
    </row>
    <row r="937" spans="2:17" ht="12.75">
      <c r="B937" s="23"/>
      <c r="C937" s="24"/>
      <c r="E937" s="23"/>
      <c r="G937" s="201"/>
      <c r="H937" s="201"/>
      <c r="J937" s="24"/>
      <c r="L937" s="24"/>
      <c r="M937" s="23"/>
      <c r="N937" s="24"/>
      <c r="O937" s="24"/>
      <c r="P937" s="24"/>
      <c r="Q937" s="24"/>
    </row>
    <row r="938" spans="2:17" ht="12.75">
      <c r="B938" s="23"/>
      <c r="C938" s="24"/>
      <c r="E938" s="23"/>
      <c r="G938" s="201"/>
      <c r="H938" s="201"/>
      <c r="J938" s="24"/>
      <c r="L938" s="24"/>
      <c r="M938" s="23"/>
      <c r="N938" s="24"/>
      <c r="O938" s="24"/>
      <c r="P938" s="24"/>
      <c r="Q938" s="24"/>
    </row>
    <row r="939" spans="2:17" ht="12.75">
      <c r="B939" s="23"/>
      <c r="C939" s="24"/>
      <c r="E939" s="23"/>
      <c r="G939" s="201"/>
      <c r="H939" s="201"/>
      <c r="J939" s="24"/>
      <c r="L939" s="24"/>
      <c r="M939" s="23"/>
      <c r="N939" s="24"/>
      <c r="O939" s="24"/>
      <c r="P939" s="24"/>
      <c r="Q939" s="24"/>
    </row>
    <row r="940" spans="2:17" ht="12.75">
      <c r="B940" s="23"/>
      <c r="C940" s="24"/>
      <c r="E940" s="23"/>
      <c r="G940" s="201"/>
      <c r="H940" s="201"/>
      <c r="J940" s="24"/>
      <c r="L940" s="24"/>
      <c r="M940" s="23"/>
      <c r="N940" s="24"/>
      <c r="O940" s="24"/>
      <c r="P940" s="24"/>
      <c r="Q940" s="24"/>
    </row>
    <row r="941" spans="2:17" ht="12.75">
      <c r="B941" s="23"/>
      <c r="C941" s="24"/>
      <c r="E941" s="23"/>
      <c r="G941" s="201"/>
      <c r="H941" s="201"/>
      <c r="J941" s="24"/>
      <c r="L941" s="24"/>
      <c r="M941" s="23"/>
      <c r="N941" s="24"/>
      <c r="O941" s="24"/>
      <c r="P941" s="24"/>
      <c r="Q941" s="24"/>
    </row>
    <row r="942" spans="2:17" ht="12.75">
      <c r="B942" s="23"/>
      <c r="C942" s="24"/>
      <c r="E942" s="23"/>
      <c r="G942" s="201"/>
      <c r="H942" s="201"/>
      <c r="J942" s="24"/>
      <c r="L942" s="24"/>
      <c r="M942" s="23"/>
      <c r="N942" s="24"/>
      <c r="O942" s="24"/>
      <c r="P942" s="24"/>
      <c r="Q942" s="24"/>
    </row>
    <row r="943" spans="2:17" ht="12.75">
      <c r="B943" s="23"/>
      <c r="C943" s="24"/>
      <c r="E943" s="23"/>
      <c r="G943" s="201"/>
      <c r="H943" s="201"/>
      <c r="J943" s="24"/>
      <c r="L943" s="24"/>
      <c r="M943" s="23"/>
      <c r="N943" s="24"/>
      <c r="O943" s="24"/>
      <c r="P943" s="24"/>
      <c r="Q943" s="24"/>
    </row>
    <row r="944" spans="2:17" ht="12.75">
      <c r="B944" s="23"/>
      <c r="C944" s="24"/>
      <c r="E944" s="23"/>
      <c r="G944" s="201"/>
      <c r="H944" s="201"/>
      <c r="J944" s="24"/>
      <c r="L944" s="24"/>
      <c r="M944" s="23"/>
      <c r="N944" s="24"/>
      <c r="O944" s="24"/>
      <c r="P944" s="24"/>
      <c r="Q944" s="24"/>
    </row>
    <row r="945" spans="2:17" ht="12.75">
      <c r="B945" s="23"/>
      <c r="C945" s="24"/>
      <c r="E945" s="23"/>
      <c r="G945" s="201"/>
      <c r="H945" s="201"/>
      <c r="J945" s="24"/>
      <c r="L945" s="24"/>
      <c r="M945" s="23"/>
      <c r="N945" s="24"/>
      <c r="O945" s="24"/>
      <c r="P945" s="24"/>
      <c r="Q945" s="24"/>
    </row>
    <row r="946" spans="2:17" ht="12.75">
      <c r="B946" s="23"/>
      <c r="C946" s="24"/>
      <c r="E946" s="23"/>
      <c r="G946" s="201"/>
      <c r="H946" s="201"/>
      <c r="J946" s="24"/>
      <c r="L946" s="24"/>
      <c r="M946" s="23"/>
      <c r="N946" s="24"/>
      <c r="O946" s="24"/>
      <c r="P946" s="24"/>
      <c r="Q946" s="24"/>
    </row>
    <row r="947" spans="2:17" ht="12.75">
      <c r="B947" s="23"/>
      <c r="C947" s="24"/>
      <c r="E947" s="23"/>
      <c r="G947" s="201"/>
      <c r="H947" s="201"/>
      <c r="J947" s="24"/>
      <c r="L947" s="24"/>
      <c r="M947" s="23"/>
      <c r="N947" s="24"/>
      <c r="O947" s="24"/>
      <c r="P947" s="24"/>
      <c r="Q947" s="24"/>
    </row>
    <row r="948" spans="2:17" ht="12.75">
      <c r="B948" s="23"/>
      <c r="C948" s="24"/>
      <c r="E948" s="23"/>
      <c r="G948" s="201"/>
      <c r="H948" s="201"/>
      <c r="J948" s="24"/>
      <c r="L948" s="24"/>
      <c r="M948" s="23"/>
      <c r="N948" s="24"/>
      <c r="O948" s="24"/>
      <c r="P948" s="24"/>
      <c r="Q948" s="24"/>
    </row>
    <row r="949" spans="2:17" ht="12.75">
      <c r="B949" s="23"/>
      <c r="C949" s="24"/>
      <c r="E949" s="23"/>
      <c r="G949" s="201"/>
      <c r="H949" s="201"/>
      <c r="J949" s="24"/>
      <c r="L949" s="24"/>
      <c r="M949" s="23"/>
      <c r="N949" s="24"/>
      <c r="O949" s="24"/>
      <c r="P949" s="24"/>
      <c r="Q949" s="24"/>
    </row>
    <row r="950" spans="2:17" ht="12.75">
      <c r="B950" s="23"/>
      <c r="C950" s="24"/>
      <c r="E950" s="23"/>
      <c r="G950" s="201"/>
      <c r="H950" s="201"/>
      <c r="J950" s="24"/>
      <c r="L950" s="24"/>
      <c r="M950" s="23"/>
      <c r="N950" s="24"/>
      <c r="O950" s="24"/>
      <c r="P950" s="24"/>
      <c r="Q950" s="24"/>
    </row>
    <row r="951" spans="2:17" ht="12.75">
      <c r="B951" s="23"/>
      <c r="C951" s="24"/>
      <c r="E951" s="23"/>
      <c r="G951" s="201"/>
      <c r="H951" s="201"/>
      <c r="J951" s="24"/>
      <c r="L951" s="24"/>
      <c r="M951" s="23"/>
      <c r="N951" s="24"/>
      <c r="O951" s="24"/>
      <c r="P951" s="24"/>
      <c r="Q951" s="24"/>
    </row>
    <row r="952" spans="2:17" ht="12.75">
      <c r="B952" s="23"/>
      <c r="C952" s="24"/>
      <c r="E952" s="23"/>
      <c r="G952" s="201"/>
      <c r="H952" s="201"/>
      <c r="J952" s="24"/>
      <c r="L952" s="24"/>
      <c r="M952" s="23"/>
      <c r="N952" s="24"/>
      <c r="O952" s="24"/>
      <c r="P952" s="24"/>
      <c r="Q952" s="24"/>
    </row>
    <row r="953" spans="2:17" ht="12.75">
      <c r="B953" s="23"/>
      <c r="C953" s="24"/>
      <c r="E953" s="23"/>
      <c r="G953" s="201"/>
      <c r="H953" s="201"/>
      <c r="J953" s="24"/>
      <c r="L953" s="24"/>
      <c r="M953" s="23"/>
      <c r="N953" s="24"/>
      <c r="O953" s="24"/>
      <c r="P953" s="24"/>
      <c r="Q953" s="24"/>
    </row>
    <row r="954" spans="2:17" ht="12.75">
      <c r="B954" s="23"/>
      <c r="C954" s="24"/>
      <c r="E954" s="23"/>
      <c r="G954" s="201"/>
      <c r="H954" s="201"/>
      <c r="J954" s="24"/>
      <c r="L954" s="24"/>
      <c r="M954" s="23"/>
      <c r="N954" s="24"/>
      <c r="O954" s="24"/>
      <c r="P954" s="24"/>
      <c r="Q954" s="24"/>
    </row>
    <row r="955" spans="2:17" ht="12.75">
      <c r="B955" s="23"/>
      <c r="C955" s="24"/>
      <c r="E955" s="23"/>
      <c r="G955" s="201"/>
      <c r="H955" s="201"/>
      <c r="J955" s="24"/>
      <c r="L955" s="24"/>
      <c r="M955" s="23"/>
      <c r="N955" s="24"/>
      <c r="O955" s="24"/>
      <c r="P955" s="24"/>
      <c r="Q955" s="24"/>
    </row>
    <row r="956" spans="2:17" ht="12.75">
      <c r="B956" s="23"/>
      <c r="C956" s="24"/>
      <c r="E956" s="23"/>
      <c r="G956" s="201"/>
      <c r="H956" s="201"/>
      <c r="J956" s="24"/>
      <c r="L956" s="24"/>
      <c r="M956" s="23"/>
      <c r="N956" s="24"/>
      <c r="O956" s="24"/>
      <c r="P956" s="24"/>
      <c r="Q956" s="24"/>
    </row>
    <row r="957" spans="2:17" ht="12.75">
      <c r="B957" s="23"/>
      <c r="C957" s="24"/>
      <c r="E957" s="23"/>
      <c r="G957" s="201"/>
      <c r="H957" s="201"/>
      <c r="J957" s="24"/>
      <c r="L957" s="24"/>
      <c r="M957" s="23"/>
      <c r="N957" s="24"/>
      <c r="O957" s="24"/>
      <c r="P957" s="24"/>
      <c r="Q957" s="24"/>
    </row>
    <row r="958" spans="2:17" ht="12.75">
      <c r="B958" s="23"/>
      <c r="C958" s="24"/>
      <c r="E958" s="23"/>
      <c r="G958" s="201"/>
      <c r="H958" s="201"/>
      <c r="J958" s="24"/>
      <c r="L958" s="24"/>
      <c r="M958" s="23"/>
      <c r="N958" s="24"/>
      <c r="O958" s="24"/>
      <c r="P958" s="24"/>
      <c r="Q958" s="24"/>
    </row>
    <row r="959" spans="2:17" ht="12.75">
      <c r="B959" s="23"/>
      <c r="C959" s="24"/>
      <c r="E959" s="23"/>
      <c r="G959" s="201"/>
      <c r="H959" s="201"/>
      <c r="J959" s="24"/>
      <c r="L959" s="24"/>
      <c r="M959" s="23"/>
      <c r="N959" s="24"/>
      <c r="O959" s="24"/>
      <c r="P959" s="24"/>
      <c r="Q959" s="24"/>
    </row>
  </sheetData>
  <autoFilter ref="A2:X22" xr:uid="{EB8D8406-CAD0-4310-B0EB-8668872406FD}"/>
  <mergeCells count="4">
    <mergeCell ref="G16:G17"/>
    <mergeCell ref="H16:H17"/>
    <mergeCell ref="G12:G13"/>
    <mergeCell ref="H12:H13"/>
  </mergeCells>
  <dataValidations count="1">
    <dataValidation type="list" allowBlank="1" showErrorMessage="1" sqref="F3:F19 F20:F22" xr:uid="{1DA7A571-F41D-404F-A45E-7CF45F2C6B85}">
      <formula1>"Open,Inprogress,Closed"</formula1>
    </dataValidation>
  </dataValidations>
  <pageMargins left="0" right="0" top="0" bottom="0" header="0" footer="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8DD8-F74A-49CF-8543-30BF0FCA9645}">
  <sheetPr>
    <outlinePr summaryBelow="0" summaryRight="0"/>
  </sheetPr>
  <dimension ref="A3:Z15"/>
  <sheetViews>
    <sheetView workbookViewId="0">
      <selection activeCell="A10" sqref="A10"/>
    </sheetView>
  </sheetViews>
  <sheetFormatPr defaultColWidth="12.5703125" defaultRowHeight="15.75" customHeight="1"/>
  <cols>
    <col min="1" max="1" width="4.7109375" style="179" bestFit="1" customWidth="1"/>
    <col min="2" max="2" width="12.5703125" customWidth="1"/>
    <col min="3" max="4" width="9.140625" style="243"/>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74" t="s">
        <v>96</v>
      </c>
      <c r="B3" s="25" t="s">
        <v>10</v>
      </c>
      <c r="C3" s="25" t="s">
        <v>97</v>
      </c>
      <c r="D3" s="86" t="s">
        <v>99</v>
      </c>
      <c r="E3" s="87"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36">
      <c r="A4" s="202">
        <v>1</v>
      </c>
      <c r="B4" s="309" t="s">
        <v>340</v>
      </c>
      <c r="C4" s="299">
        <v>24047</v>
      </c>
      <c r="D4" s="111" t="s">
        <v>465</v>
      </c>
      <c r="E4" s="21" t="s">
        <v>647</v>
      </c>
      <c r="F4" s="163" t="s">
        <v>1078</v>
      </c>
      <c r="G4" s="51" t="s">
        <v>229</v>
      </c>
      <c r="H4" s="51" t="s">
        <v>795</v>
      </c>
      <c r="I4" s="258" t="s">
        <v>1009</v>
      </c>
      <c r="J4" s="51" t="s">
        <v>687</v>
      </c>
      <c r="K4" s="19"/>
      <c r="L4" s="50"/>
      <c r="M4" s="50"/>
      <c r="N4" s="50"/>
      <c r="O4" s="50"/>
      <c r="P4" s="50"/>
      <c r="Q4" s="50"/>
      <c r="R4" s="50"/>
      <c r="S4" s="50"/>
      <c r="T4" s="50"/>
      <c r="U4" s="50"/>
      <c r="V4" s="50"/>
      <c r="W4" s="50"/>
      <c r="X4" s="50"/>
      <c r="Y4" s="50"/>
      <c r="Z4" s="50"/>
    </row>
    <row r="5" spans="1:26" ht="24">
      <c r="A5" s="202">
        <v>2</v>
      </c>
      <c r="B5" s="187" t="s">
        <v>1087</v>
      </c>
      <c r="C5" s="281">
        <v>24123</v>
      </c>
      <c r="D5" s="290" t="s">
        <v>448</v>
      </c>
      <c r="E5" s="21" t="s">
        <v>647</v>
      </c>
      <c r="F5" s="282" t="s">
        <v>1088</v>
      </c>
      <c r="G5" s="18" t="s">
        <v>229</v>
      </c>
      <c r="H5" s="51" t="s">
        <v>795</v>
      </c>
      <c r="I5" s="258" t="s">
        <v>1009</v>
      </c>
      <c r="J5" s="51" t="s">
        <v>687</v>
      </c>
      <c r="K5" s="18"/>
      <c r="L5" s="50"/>
      <c r="M5" s="50"/>
      <c r="N5" s="50"/>
      <c r="O5" s="50"/>
      <c r="P5" s="50"/>
      <c r="Q5" s="50"/>
      <c r="R5" s="50"/>
      <c r="S5" s="50"/>
      <c r="T5" s="50"/>
      <c r="U5" s="50"/>
      <c r="V5" s="50"/>
      <c r="W5" s="50"/>
      <c r="X5" s="50"/>
      <c r="Y5" s="50"/>
      <c r="Z5" s="50"/>
    </row>
    <row r="6" spans="1:26" ht="12.75">
      <c r="A6" s="202"/>
      <c r="B6" s="19"/>
      <c r="C6" s="12"/>
      <c r="D6" s="290"/>
      <c r="E6" s="275"/>
      <c r="F6" s="19"/>
      <c r="G6" s="18"/>
      <c r="H6" s="51"/>
      <c r="I6" s="51"/>
      <c r="J6" s="51"/>
      <c r="K6" s="18"/>
      <c r="L6" s="50"/>
      <c r="M6" s="50"/>
      <c r="N6" s="50"/>
      <c r="O6" s="50"/>
      <c r="P6" s="50"/>
      <c r="Q6" s="50"/>
      <c r="R6" s="50"/>
      <c r="S6" s="50"/>
      <c r="T6" s="50"/>
      <c r="U6" s="50"/>
      <c r="V6" s="50"/>
      <c r="W6" s="50"/>
      <c r="X6" s="50"/>
      <c r="Y6" s="50"/>
      <c r="Z6" s="50"/>
    </row>
    <row r="7" spans="1:26" ht="12.75">
      <c r="A7" s="202"/>
      <c r="B7" s="19"/>
      <c r="C7" s="91"/>
      <c r="D7" s="9"/>
      <c r="E7" s="256"/>
      <c r="F7" s="19"/>
      <c r="G7" s="18"/>
      <c r="H7" s="51"/>
      <c r="I7" s="51"/>
      <c r="J7" s="51"/>
      <c r="K7" s="18"/>
      <c r="L7" s="50"/>
      <c r="M7" s="50"/>
      <c r="N7" s="50"/>
      <c r="O7" s="50"/>
      <c r="P7" s="50"/>
      <c r="Q7" s="50"/>
      <c r="R7" s="50"/>
      <c r="S7" s="50"/>
      <c r="T7" s="50"/>
      <c r="U7" s="50"/>
      <c r="V7" s="50"/>
      <c r="W7" s="50"/>
      <c r="X7" s="50"/>
      <c r="Y7" s="50"/>
      <c r="Z7" s="50"/>
    </row>
    <row r="8" spans="1:26" ht="12.75">
      <c r="A8" s="202"/>
      <c r="B8" s="274"/>
      <c r="C8" s="152"/>
      <c r="D8" s="17"/>
      <c r="E8" s="48"/>
      <c r="F8" s="150"/>
      <c r="G8" s="275"/>
      <c r="H8" s="256"/>
      <c r="I8" s="256"/>
      <c r="J8" s="256"/>
      <c r="K8" s="18"/>
      <c r="L8" s="50"/>
      <c r="M8" s="50"/>
      <c r="N8" s="50"/>
      <c r="O8" s="50"/>
      <c r="P8" s="50"/>
      <c r="Q8" s="50"/>
      <c r="R8" s="50"/>
      <c r="S8" s="50"/>
      <c r="T8" s="50"/>
      <c r="U8" s="50"/>
      <c r="V8" s="50"/>
      <c r="W8" s="50"/>
      <c r="X8" s="50"/>
      <c r="Y8" s="50"/>
      <c r="Z8" s="50"/>
    </row>
    <row r="9" spans="1:26" ht="12.75">
      <c r="A9" s="276"/>
      <c r="B9" s="13"/>
      <c r="C9" s="9"/>
      <c r="D9" s="9"/>
      <c r="E9" s="21"/>
      <c r="F9" s="13"/>
      <c r="G9" s="21"/>
      <c r="H9" s="21"/>
      <c r="I9" s="21"/>
      <c r="J9" s="21"/>
      <c r="K9" s="275"/>
      <c r="L9" s="50"/>
      <c r="M9" s="50"/>
      <c r="N9" s="50"/>
      <c r="O9" s="50"/>
      <c r="P9" s="50"/>
      <c r="Q9" s="50"/>
      <c r="R9" s="50"/>
      <c r="S9" s="50"/>
      <c r="T9" s="50"/>
      <c r="U9" s="50"/>
      <c r="V9" s="50"/>
      <c r="W9" s="50"/>
      <c r="X9" s="50"/>
      <c r="Y9" s="50"/>
      <c r="Z9" s="50"/>
    </row>
    <row r="10" spans="1:26" ht="12.75">
      <c r="A10" s="277"/>
      <c r="B10" s="13"/>
      <c r="C10" s="111"/>
      <c r="D10" s="9"/>
      <c r="E10" s="21"/>
      <c r="F10" s="58"/>
      <c r="G10" s="53"/>
      <c r="H10" s="21"/>
      <c r="I10" s="21"/>
      <c r="J10" s="21"/>
      <c r="K10" s="114"/>
    </row>
    <row r="11" spans="1:26" ht="12.75">
      <c r="A11" s="277"/>
      <c r="B11" s="13"/>
      <c r="C11" s="111"/>
      <c r="D11" s="9"/>
      <c r="E11" s="21"/>
      <c r="F11" s="58"/>
      <c r="G11" s="53"/>
      <c r="H11" s="21"/>
      <c r="I11" s="21"/>
      <c r="J11" s="21"/>
      <c r="K11" s="114"/>
    </row>
    <row r="12" spans="1:26" ht="12.75">
      <c r="F12" s="241"/>
    </row>
    <row r="13" spans="1:26" ht="12.75">
      <c r="B13" s="244"/>
      <c r="F13" s="241"/>
    </row>
    <row r="14" spans="1:26" ht="12.75">
      <c r="B14" s="244"/>
      <c r="F14" s="241"/>
    </row>
    <row r="15" spans="1:26" ht="12.75">
      <c r="B15" s="244"/>
      <c r="F15" s="241"/>
    </row>
  </sheetData>
  <dataValidations count="5">
    <dataValidation type="list" allowBlank="1" showErrorMessage="1" sqref="I6 I10:I11" xr:uid="{6FC62514-18CA-4236-BB44-13C089FAC0CE}">
      <formula1>"Open,Inprogress,Closed, Onhold, Not Repro"</formula1>
    </dataValidation>
    <dataValidation type="list" allowBlank="1" showErrorMessage="1" sqref="G4:G9" xr:uid="{82546E35-BAE3-431A-8F73-D439909A0A03}">
      <formula1>"Minor,Significant,Major"</formula1>
    </dataValidation>
    <dataValidation type="list" allowBlank="1" showErrorMessage="1" sqref="H4:H11" xr:uid="{D497919F-EE73-45F0-9EA5-487248E50178}">
      <formula1>"Internal,External"</formula1>
    </dataValidation>
    <dataValidation type="list" allowBlank="1" showErrorMessage="1" sqref="I4:I5 I7:I9" xr:uid="{B9AB19D9-EB04-4A07-B95D-CD441981AFBD}">
      <formula1>"Open,Inprogress,Closed"</formula1>
    </dataValidation>
    <dataValidation type="list" allowBlank="1" showErrorMessage="1" sqref="E4:E11" xr:uid="{0999575E-B717-402A-8E89-7E2235D06A01}">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637A594-FB21-48E7-B4DB-9BD06CD3F75F}">
          <x14:formula1>
            <xm:f>Details!$A$2:$A$10</xm:f>
          </x14:formula1>
          <xm:sqref>J4:J11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97690-968A-4BD1-8111-413008C5EF74}">
  <sheetPr>
    <outlinePr summaryBelow="0" summaryRight="0"/>
  </sheetPr>
  <dimension ref="A1:X963"/>
  <sheetViews>
    <sheetView showGridLines="0"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style="243" customWidth="1"/>
    <col min="8" max="8" width="9.85546875" bestFit="1" customWidth="1"/>
    <col min="9" max="9" width="14.42578125" customWidth="1"/>
    <col min="10" max="10" width="12.5703125" customWidth="1"/>
    <col min="11" max="11" width="40.140625" customWidth="1"/>
    <col min="12" max="12" width="12.5703125" customWidth="1"/>
    <col min="13" max="13" width="40" customWidth="1"/>
    <col min="14" max="14" width="14.85546875" customWidth="1"/>
    <col min="15" max="17" width="12.5703125" customWidth="1"/>
    <col min="18" max="18" width="46.28515625" customWidth="1"/>
    <col min="19" max="19" width="10.140625" customWidth="1"/>
    <col min="20" max="20" width="13.42578125" customWidth="1"/>
    <col min="21" max="21" width="57.7109375" bestFit="1" customWidth="1"/>
    <col min="22" max="23" width="41.285156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105</v>
      </c>
      <c r="I2" s="60" t="s">
        <v>170</v>
      </c>
      <c r="J2" s="60" t="s">
        <v>171</v>
      </c>
      <c r="K2" s="60" t="s">
        <v>172</v>
      </c>
      <c r="L2" s="60" t="s">
        <v>173</v>
      </c>
      <c r="M2" s="60" t="s">
        <v>174</v>
      </c>
      <c r="N2" s="60" t="s">
        <v>175</v>
      </c>
      <c r="O2" s="60" t="s">
        <v>176</v>
      </c>
      <c r="P2" s="60" t="s">
        <v>177</v>
      </c>
      <c r="Q2" s="60" t="s">
        <v>1096</v>
      </c>
      <c r="R2" s="60" t="s">
        <v>179</v>
      </c>
      <c r="S2" s="60" t="s">
        <v>1097</v>
      </c>
      <c r="T2" s="4" t="s">
        <v>181</v>
      </c>
      <c r="U2" s="60" t="s">
        <v>179</v>
      </c>
      <c r="V2" s="60" t="s">
        <v>183</v>
      </c>
      <c r="W2" s="60" t="s">
        <v>184</v>
      </c>
      <c r="X2" s="68" t="s">
        <v>107</v>
      </c>
    </row>
    <row r="3" spans="1:24" ht="24">
      <c r="A3" s="52">
        <v>1</v>
      </c>
      <c r="B3" s="66" t="s">
        <v>336</v>
      </c>
      <c r="C3" s="112" t="s">
        <v>465</v>
      </c>
      <c r="D3" s="9">
        <v>44996</v>
      </c>
      <c r="E3" s="69" t="s">
        <v>1098</v>
      </c>
      <c r="F3" s="264">
        <v>3</v>
      </c>
      <c r="G3" s="9">
        <v>3</v>
      </c>
      <c r="H3" s="257" t="s">
        <v>1009</v>
      </c>
      <c r="I3" s="9" t="s">
        <v>465</v>
      </c>
      <c r="J3" s="65" t="s">
        <v>1099</v>
      </c>
      <c r="K3" s="97" t="s">
        <v>251</v>
      </c>
      <c r="L3" s="111" t="s">
        <v>571</v>
      </c>
      <c r="M3" s="33" t="s">
        <v>1100</v>
      </c>
      <c r="N3" s="98">
        <v>39169</v>
      </c>
      <c r="O3" s="99">
        <v>45566</v>
      </c>
      <c r="P3" s="99">
        <v>45566</v>
      </c>
      <c r="Q3" s="96" t="s">
        <v>396</v>
      </c>
      <c r="R3" s="33" t="s">
        <v>251</v>
      </c>
      <c r="S3" s="9" t="s">
        <v>217</v>
      </c>
      <c r="T3" s="99">
        <v>45566</v>
      </c>
      <c r="U3" s="33" t="s">
        <v>251</v>
      </c>
      <c r="V3" s="33" t="s">
        <v>251</v>
      </c>
      <c r="W3" s="20" t="s">
        <v>190</v>
      </c>
      <c r="X3" s="2"/>
    </row>
    <row r="4" spans="1:24" ht="38.25" customHeight="1">
      <c r="A4" s="33">
        <v>2</v>
      </c>
      <c r="B4" s="66" t="s">
        <v>336</v>
      </c>
      <c r="C4" s="112" t="s">
        <v>571</v>
      </c>
      <c r="D4" s="9" t="s">
        <v>1101</v>
      </c>
      <c r="E4" s="69" t="s">
        <v>1102</v>
      </c>
      <c r="F4" s="265">
        <v>8</v>
      </c>
      <c r="G4" s="148">
        <v>8</v>
      </c>
      <c r="H4" s="257" t="s">
        <v>1009</v>
      </c>
      <c r="I4" s="92" t="s">
        <v>571</v>
      </c>
      <c r="J4" s="16" t="s">
        <v>465</v>
      </c>
      <c r="K4" s="33" t="s">
        <v>1103</v>
      </c>
      <c r="L4" s="111" t="s">
        <v>465</v>
      </c>
      <c r="M4" s="69" t="s">
        <v>1104</v>
      </c>
      <c r="N4" s="9">
        <v>39389</v>
      </c>
      <c r="O4" s="99">
        <v>45583</v>
      </c>
      <c r="P4" s="99">
        <v>45583</v>
      </c>
      <c r="Q4" s="96" t="s">
        <v>396</v>
      </c>
      <c r="R4" s="33" t="s">
        <v>1105</v>
      </c>
      <c r="S4" s="9" t="s">
        <v>217</v>
      </c>
      <c r="T4" s="99">
        <v>45583</v>
      </c>
      <c r="U4" s="33" t="s">
        <v>251</v>
      </c>
      <c r="V4" s="33"/>
      <c r="W4" s="109" t="s">
        <v>251</v>
      </c>
      <c r="X4" s="2"/>
    </row>
    <row r="5" spans="1:24" ht="24">
      <c r="A5" s="36">
        <v>3</v>
      </c>
      <c r="B5" s="66" t="s">
        <v>336</v>
      </c>
      <c r="C5" s="16" t="s">
        <v>465</v>
      </c>
      <c r="D5" s="17">
        <v>46064</v>
      </c>
      <c r="E5" s="37" t="s">
        <v>1106</v>
      </c>
      <c r="F5" s="71">
        <v>5</v>
      </c>
      <c r="G5" s="266">
        <v>4</v>
      </c>
      <c r="H5" s="257" t="s">
        <v>1009</v>
      </c>
      <c r="I5" s="9" t="s">
        <v>465</v>
      </c>
      <c r="J5" s="17" t="s">
        <v>571</v>
      </c>
      <c r="K5" s="97" t="s">
        <v>251</v>
      </c>
      <c r="L5" s="111" t="s">
        <v>571</v>
      </c>
      <c r="M5" s="97" t="s">
        <v>251</v>
      </c>
      <c r="N5" s="170">
        <v>39255</v>
      </c>
      <c r="O5" s="171">
        <v>45573</v>
      </c>
      <c r="P5" s="171">
        <v>45573</v>
      </c>
      <c r="Q5" s="96" t="s">
        <v>396</v>
      </c>
      <c r="R5" s="33" t="s">
        <v>251</v>
      </c>
      <c r="S5" s="9" t="s">
        <v>217</v>
      </c>
      <c r="T5" s="171">
        <v>45573</v>
      </c>
      <c r="U5" s="33" t="s">
        <v>251</v>
      </c>
      <c r="V5" s="33" t="s">
        <v>251</v>
      </c>
      <c r="W5" s="33" t="s">
        <v>251</v>
      </c>
      <c r="X5" s="2"/>
    </row>
    <row r="6" spans="1:24" ht="24">
      <c r="A6" s="36">
        <v>4</v>
      </c>
      <c r="B6" s="148" t="s">
        <v>336</v>
      </c>
      <c r="C6" s="9" t="s">
        <v>465</v>
      </c>
      <c r="D6" s="9">
        <v>46082</v>
      </c>
      <c r="E6" s="119" t="s">
        <v>1107</v>
      </c>
      <c r="F6" s="73">
        <v>2</v>
      </c>
      <c r="G6" s="91">
        <v>1.5</v>
      </c>
      <c r="H6" s="258" t="s">
        <v>1009</v>
      </c>
      <c r="I6" s="9" t="s">
        <v>465</v>
      </c>
      <c r="J6" s="65" t="s">
        <v>1099</v>
      </c>
      <c r="K6" s="97" t="s">
        <v>251</v>
      </c>
      <c r="L6" s="111" t="s">
        <v>571</v>
      </c>
      <c r="M6" s="33" t="s">
        <v>1100</v>
      </c>
      <c r="N6" s="9">
        <v>39290</v>
      </c>
      <c r="O6" s="171">
        <v>45575</v>
      </c>
      <c r="P6" s="171">
        <v>45575</v>
      </c>
      <c r="Q6" s="96" t="s">
        <v>396</v>
      </c>
      <c r="R6" s="33" t="s">
        <v>251</v>
      </c>
      <c r="S6" s="9" t="s">
        <v>217</v>
      </c>
      <c r="T6" s="171">
        <v>45575</v>
      </c>
      <c r="U6" s="33" t="s">
        <v>251</v>
      </c>
      <c r="V6" s="33" t="s">
        <v>251</v>
      </c>
      <c r="W6" s="20" t="s">
        <v>190</v>
      </c>
      <c r="X6" s="70"/>
    </row>
    <row r="7" spans="1:24" ht="15">
      <c r="A7" s="204">
        <v>5</v>
      </c>
      <c r="B7" s="148" t="s">
        <v>336</v>
      </c>
      <c r="C7" s="194" t="s">
        <v>765</v>
      </c>
      <c r="D7" s="218">
        <v>46047</v>
      </c>
      <c r="E7" s="119" t="s">
        <v>1108</v>
      </c>
      <c r="F7" s="73">
        <v>5</v>
      </c>
      <c r="G7" s="91">
        <v>5</v>
      </c>
      <c r="H7" s="258" t="s">
        <v>1009</v>
      </c>
      <c r="I7" s="193" t="s">
        <v>190</v>
      </c>
      <c r="J7" s="193" t="s">
        <v>190</v>
      </c>
      <c r="K7" s="193" t="s">
        <v>190</v>
      </c>
      <c r="L7" s="193" t="s">
        <v>190</v>
      </c>
      <c r="M7" s="193" t="s">
        <v>190</v>
      </c>
      <c r="N7" s="9">
        <v>39429</v>
      </c>
      <c r="O7" s="242">
        <v>45588</v>
      </c>
      <c r="P7" s="242">
        <v>45593</v>
      </c>
      <c r="Q7" s="193" t="s">
        <v>190</v>
      </c>
      <c r="R7" s="193" t="s">
        <v>190</v>
      </c>
      <c r="S7" s="9" t="s">
        <v>217</v>
      </c>
      <c r="T7" s="242">
        <v>45593</v>
      </c>
      <c r="U7" s="20" t="s">
        <v>1076</v>
      </c>
      <c r="V7" s="20"/>
      <c r="W7" s="20"/>
      <c r="X7" s="70" t="s">
        <v>1077</v>
      </c>
    </row>
    <row r="8" spans="1:24" ht="24">
      <c r="A8" s="36">
        <v>6</v>
      </c>
      <c r="B8" s="148" t="s">
        <v>336</v>
      </c>
      <c r="C8" s="9" t="s">
        <v>465</v>
      </c>
      <c r="D8" s="12">
        <v>46128</v>
      </c>
      <c r="E8" s="13" t="s">
        <v>1109</v>
      </c>
      <c r="F8" s="73">
        <v>3</v>
      </c>
      <c r="G8" s="91">
        <v>4</v>
      </c>
      <c r="H8" s="259" t="s">
        <v>1009</v>
      </c>
      <c r="I8" s="9" t="s">
        <v>465</v>
      </c>
      <c r="J8" s="17" t="s">
        <v>571</v>
      </c>
      <c r="K8" s="97" t="s">
        <v>251</v>
      </c>
      <c r="L8" s="111" t="s">
        <v>571</v>
      </c>
      <c r="M8" s="97" t="s">
        <v>251</v>
      </c>
      <c r="N8" s="9">
        <v>39364</v>
      </c>
      <c r="O8" s="171">
        <v>45581</v>
      </c>
      <c r="P8" s="171">
        <v>45581</v>
      </c>
      <c r="Q8" s="96" t="s">
        <v>396</v>
      </c>
      <c r="R8" s="33" t="s">
        <v>251</v>
      </c>
      <c r="S8" s="9" t="s">
        <v>217</v>
      </c>
      <c r="T8" s="171">
        <v>45581</v>
      </c>
      <c r="U8" s="33" t="s">
        <v>251</v>
      </c>
      <c r="V8" s="33" t="s">
        <v>251</v>
      </c>
      <c r="W8" s="33" t="s">
        <v>251</v>
      </c>
      <c r="X8" s="70"/>
    </row>
    <row r="9" spans="1:24" ht="36">
      <c r="A9" s="190">
        <v>7</v>
      </c>
      <c r="B9" s="148" t="s">
        <v>336</v>
      </c>
      <c r="C9" s="9" t="s">
        <v>571</v>
      </c>
      <c r="D9" s="12" t="s">
        <v>1110</v>
      </c>
      <c r="E9" s="192" t="s">
        <v>1111</v>
      </c>
      <c r="F9" s="73">
        <v>1</v>
      </c>
      <c r="G9" s="91">
        <v>1</v>
      </c>
      <c r="H9" s="259" t="s">
        <v>1009</v>
      </c>
      <c r="I9" s="193" t="s">
        <v>190</v>
      </c>
      <c r="J9" s="193" t="s">
        <v>190</v>
      </c>
      <c r="K9" s="193" t="s">
        <v>190</v>
      </c>
      <c r="L9" s="193" t="s">
        <v>190</v>
      </c>
      <c r="M9" s="193" t="s">
        <v>190</v>
      </c>
      <c r="N9" s="193" t="s">
        <v>190</v>
      </c>
      <c r="O9" s="193" t="s">
        <v>190</v>
      </c>
      <c r="P9" s="193" t="s">
        <v>190</v>
      </c>
      <c r="Q9" s="193" t="s">
        <v>190</v>
      </c>
      <c r="R9" s="193" t="s">
        <v>190</v>
      </c>
      <c r="S9" s="193" t="s">
        <v>190</v>
      </c>
      <c r="T9" s="193" t="s">
        <v>190</v>
      </c>
      <c r="U9" s="193" t="s">
        <v>190</v>
      </c>
      <c r="V9" s="193" t="s">
        <v>190</v>
      </c>
      <c r="W9" s="193" t="s">
        <v>190</v>
      </c>
      <c r="X9" s="126" t="s">
        <v>1021</v>
      </c>
    </row>
    <row r="10" spans="1:24" ht="24">
      <c r="A10" s="36">
        <v>8</v>
      </c>
      <c r="B10" s="148" t="s">
        <v>336</v>
      </c>
      <c r="C10" s="9" t="s">
        <v>765</v>
      </c>
      <c r="D10" s="9">
        <v>46082</v>
      </c>
      <c r="E10" s="37" t="s">
        <v>1112</v>
      </c>
      <c r="F10" s="267">
        <v>1</v>
      </c>
      <c r="G10" s="268">
        <v>1</v>
      </c>
      <c r="H10" s="259" t="s">
        <v>1009</v>
      </c>
      <c r="I10" s="193" t="s">
        <v>190</v>
      </c>
      <c r="J10" s="193" t="s">
        <v>190</v>
      </c>
      <c r="K10" s="193" t="s">
        <v>190</v>
      </c>
      <c r="L10" s="193" t="s">
        <v>190</v>
      </c>
      <c r="M10" s="193" t="s">
        <v>190</v>
      </c>
      <c r="N10" s="193" t="s">
        <v>190</v>
      </c>
      <c r="O10" s="193" t="s">
        <v>190</v>
      </c>
      <c r="P10" s="193" t="s">
        <v>190</v>
      </c>
      <c r="Q10" s="193" t="s">
        <v>190</v>
      </c>
      <c r="R10" s="193" t="s">
        <v>190</v>
      </c>
      <c r="S10" s="193" t="s">
        <v>190</v>
      </c>
      <c r="T10" s="193" t="s">
        <v>190</v>
      </c>
      <c r="U10" s="193" t="s">
        <v>190</v>
      </c>
      <c r="V10" s="193" t="s">
        <v>190</v>
      </c>
      <c r="W10" s="193" t="s">
        <v>190</v>
      </c>
      <c r="X10" s="126" t="s">
        <v>1021</v>
      </c>
    </row>
    <row r="11" spans="1:24" ht="24">
      <c r="A11" s="36">
        <v>9</v>
      </c>
      <c r="B11" s="148" t="s">
        <v>336</v>
      </c>
      <c r="C11" s="9" t="s">
        <v>765</v>
      </c>
      <c r="D11" s="9">
        <v>45357</v>
      </c>
      <c r="E11" s="37" t="s">
        <v>1113</v>
      </c>
      <c r="F11" s="267">
        <v>1</v>
      </c>
      <c r="G11" s="268">
        <v>1</v>
      </c>
      <c r="H11" s="259" t="s">
        <v>1009</v>
      </c>
      <c r="I11" s="193" t="s">
        <v>190</v>
      </c>
      <c r="J11" s="193" t="s">
        <v>190</v>
      </c>
      <c r="K11" s="193" t="s">
        <v>190</v>
      </c>
      <c r="L11" s="193" t="s">
        <v>190</v>
      </c>
      <c r="M11" s="193" t="s">
        <v>190</v>
      </c>
      <c r="N11" s="193" t="s">
        <v>190</v>
      </c>
      <c r="O11" s="193" t="s">
        <v>190</v>
      </c>
      <c r="P11" s="193" t="s">
        <v>190</v>
      </c>
      <c r="Q11" s="193" t="s">
        <v>190</v>
      </c>
      <c r="R11" s="193" t="s">
        <v>190</v>
      </c>
      <c r="S11" s="193" t="s">
        <v>190</v>
      </c>
      <c r="T11" s="193" t="s">
        <v>190</v>
      </c>
      <c r="U11" s="193" t="s">
        <v>190</v>
      </c>
      <c r="V11" s="193" t="s">
        <v>190</v>
      </c>
      <c r="W11" s="193" t="s">
        <v>190</v>
      </c>
      <c r="X11" s="126" t="s">
        <v>1021</v>
      </c>
    </row>
    <row r="12" spans="1:24" ht="24">
      <c r="A12" s="36">
        <v>10</v>
      </c>
      <c r="B12" s="148" t="s">
        <v>336</v>
      </c>
      <c r="C12" s="9" t="s">
        <v>765</v>
      </c>
      <c r="D12" s="9">
        <v>44996</v>
      </c>
      <c r="E12" s="37" t="s">
        <v>1114</v>
      </c>
      <c r="F12" s="267">
        <v>1</v>
      </c>
      <c r="G12" s="268">
        <v>1</v>
      </c>
      <c r="H12" s="259" t="s">
        <v>1009</v>
      </c>
      <c r="I12" s="193" t="s">
        <v>190</v>
      </c>
      <c r="J12" s="193" t="s">
        <v>190</v>
      </c>
      <c r="K12" s="193" t="s">
        <v>190</v>
      </c>
      <c r="L12" s="193" t="s">
        <v>190</v>
      </c>
      <c r="M12" s="193" t="s">
        <v>190</v>
      </c>
      <c r="N12" s="193" t="s">
        <v>190</v>
      </c>
      <c r="O12" s="193" t="s">
        <v>190</v>
      </c>
      <c r="P12" s="193" t="s">
        <v>190</v>
      </c>
      <c r="Q12" s="193" t="s">
        <v>190</v>
      </c>
      <c r="R12" s="193" t="s">
        <v>190</v>
      </c>
      <c r="S12" s="193" t="s">
        <v>190</v>
      </c>
      <c r="T12" s="193" t="s">
        <v>190</v>
      </c>
      <c r="U12" s="193" t="s">
        <v>190</v>
      </c>
      <c r="V12" s="193" t="s">
        <v>190</v>
      </c>
      <c r="W12" s="193" t="s">
        <v>190</v>
      </c>
      <c r="X12" s="126" t="s">
        <v>1021</v>
      </c>
    </row>
    <row r="13" spans="1:24" ht="24">
      <c r="A13" s="36">
        <v>11</v>
      </c>
      <c r="B13" s="148" t="s">
        <v>336</v>
      </c>
      <c r="C13" s="9" t="s">
        <v>765</v>
      </c>
      <c r="D13" s="9">
        <v>45674</v>
      </c>
      <c r="E13" s="95" t="s">
        <v>1115</v>
      </c>
      <c r="F13" s="267">
        <v>1</v>
      </c>
      <c r="G13" s="268">
        <v>1</v>
      </c>
      <c r="H13" s="259" t="s">
        <v>1009</v>
      </c>
      <c r="I13" s="193" t="s">
        <v>190</v>
      </c>
      <c r="J13" s="193" t="s">
        <v>190</v>
      </c>
      <c r="K13" s="193" t="s">
        <v>190</v>
      </c>
      <c r="L13" s="193" t="s">
        <v>190</v>
      </c>
      <c r="M13" s="193" t="s">
        <v>190</v>
      </c>
      <c r="N13" s="193" t="s">
        <v>190</v>
      </c>
      <c r="O13" s="193" t="s">
        <v>190</v>
      </c>
      <c r="P13" s="193" t="s">
        <v>190</v>
      </c>
      <c r="Q13" s="193" t="s">
        <v>190</v>
      </c>
      <c r="R13" s="193" t="s">
        <v>190</v>
      </c>
      <c r="S13" s="193" t="s">
        <v>190</v>
      </c>
      <c r="T13" s="193" t="s">
        <v>190</v>
      </c>
      <c r="U13" s="193" t="s">
        <v>190</v>
      </c>
      <c r="V13" s="193" t="s">
        <v>190</v>
      </c>
      <c r="W13" s="193" t="s">
        <v>190</v>
      </c>
      <c r="X13" s="126" t="s">
        <v>1021</v>
      </c>
    </row>
    <row r="14" spans="1:24" ht="24">
      <c r="A14" s="36">
        <v>12</v>
      </c>
      <c r="B14" s="148" t="s">
        <v>336</v>
      </c>
      <c r="C14" s="9" t="s">
        <v>571</v>
      </c>
      <c r="D14" s="157">
        <v>23714</v>
      </c>
      <c r="E14" s="58" t="s">
        <v>1116</v>
      </c>
      <c r="F14" s="137">
        <v>2</v>
      </c>
      <c r="G14" s="8">
        <v>1.5</v>
      </c>
      <c r="H14" s="257" t="s">
        <v>1009</v>
      </c>
      <c r="I14" s="9" t="s">
        <v>571</v>
      </c>
      <c r="J14" s="17" t="s">
        <v>765</v>
      </c>
      <c r="K14" s="13" t="s">
        <v>251</v>
      </c>
      <c r="L14" s="9" t="s">
        <v>465</v>
      </c>
      <c r="M14" s="13" t="s">
        <v>251</v>
      </c>
      <c r="N14" s="9">
        <v>39345</v>
      </c>
      <c r="O14" s="242">
        <v>45580</v>
      </c>
      <c r="P14" s="242">
        <v>45580</v>
      </c>
      <c r="Q14" s="9" t="s">
        <v>396</v>
      </c>
      <c r="R14" s="21" t="s">
        <v>251</v>
      </c>
      <c r="S14" s="9" t="s">
        <v>217</v>
      </c>
      <c r="T14" s="242">
        <v>45580</v>
      </c>
      <c r="U14" s="20" t="s">
        <v>251</v>
      </c>
      <c r="V14" s="20" t="s">
        <v>251</v>
      </c>
      <c r="W14" s="20" t="s">
        <v>190</v>
      </c>
      <c r="X14" s="2"/>
    </row>
    <row r="15" spans="1:24" ht="24">
      <c r="A15" s="36">
        <v>13</v>
      </c>
      <c r="B15" s="252" t="s">
        <v>1117</v>
      </c>
      <c r="C15" s="9" t="s">
        <v>448</v>
      </c>
      <c r="D15" s="195">
        <v>45834</v>
      </c>
      <c r="E15" s="211" t="s">
        <v>1118</v>
      </c>
      <c r="F15" s="265">
        <v>3</v>
      </c>
      <c r="G15" s="8">
        <v>3</v>
      </c>
      <c r="H15" s="258" t="s">
        <v>1009</v>
      </c>
      <c r="I15" s="9" t="s">
        <v>448</v>
      </c>
      <c r="J15" s="9" t="s">
        <v>571</v>
      </c>
      <c r="K15" s="20" t="s">
        <v>1119</v>
      </c>
      <c r="L15" s="9" t="s">
        <v>571</v>
      </c>
      <c r="M15" s="20" t="s">
        <v>190</v>
      </c>
      <c r="N15" s="9">
        <v>39296</v>
      </c>
      <c r="O15" s="242">
        <v>45575</v>
      </c>
      <c r="P15" s="193" t="s">
        <v>190</v>
      </c>
      <c r="Q15" s="193" t="s">
        <v>190</v>
      </c>
      <c r="R15" s="193" t="s">
        <v>190</v>
      </c>
      <c r="S15" s="193" t="s">
        <v>190</v>
      </c>
      <c r="T15" s="193" t="s">
        <v>190</v>
      </c>
      <c r="U15" s="20"/>
      <c r="V15" s="20"/>
      <c r="W15" s="20"/>
      <c r="X15" s="70"/>
    </row>
    <row r="16" spans="1:24" ht="24">
      <c r="A16" s="36">
        <v>14</v>
      </c>
      <c r="B16" s="252" t="s">
        <v>1117</v>
      </c>
      <c r="C16" s="9" t="s">
        <v>448</v>
      </c>
      <c r="D16" s="9" t="s">
        <v>1120</v>
      </c>
      <c r="E16" s="69" t="s">
        <v>1086</v>
      </c>
      <c r="F16" s="267">
        <v>2</v>
      </c>
      <c r="G16" s="8">
        <v>1.5</v>
      </c>
      <c r="H16" s="258" t="s">
        <v>1009</v>
      </c>
      <c r="I16" s="9" t="s">
        <v>448</v>
      </c>
      <c r="J16" s="9" t="s">
        <v>765</v>
      </c>
      <c r="K16" s="193" t="s">
        <v>190</v>
      </c>
      <c r="L16" s="9" t="s">
        <v>571</v>
      </c>
      <c r="M16" s="20" t="s">
        <v>190</v>
      </c>
      <c r="N16" s="9">
        <v>39379</v>
      </c>
      <c r="O16" s="242">
        <v>45582</v>
      </c>
      <c r="P16" s="242">
        <v>45582</v>
      </c>
      <c r="Q16" s="193" t="s">
        <v>190</v>
      </c>
      <c r="R16" s="193" t="s">
        <v>190</v>
      </c>
      <c r="S16" s="9" t="s">
        <v>217</v>
      </c>
      <c r="T16" s="242">
        <v>45582</v>
      </c>
      <c r="U16" s="20" t="s">
        <v>251</v>
      </c>
      <c r="V16" s="20" t="s">
        <v>251</v>
      </c>
      <c r="W16" s="20" t="s">
        <v>190</v>
      </c>
      <c r="X16" s="70"/>
    </row>
    <row r="17" spans="1:24" ht="36">
      <c r="A17" s="36">
        <v>15</v>
      </c>
      <c r="B17" s="252" t="s">
        <v>1117</v>
      </c>
      <c r="C17" s="9" t="s">
        <v>448</v>
      </c>
      <c r="D17" s="9">
        <v>24026</v>
      </c>
      <c r="E17" s="13" t="s">
        <v>1121</v>
      </c>
      <c r="F17" s="267">
        <v>3</v>
      </c>
      <c r="G17" s="8">
        <v>3</v>
      </c>
      <c r="H17" s="258" t="s">
        <v>1009</v>
      </c>
      <c r="I17" s="9" t="s">
        <v>448</v>
      </c>
      <c r="J17" s="9" t="s">
        <v>571</v>
      </c>
      <c r="K17" s="20" t="s">
        <v>190</v>
      </c>
      <c r="L17" s="9" t="s">
        <v>571</v>
      </c>
      <c r="M17" s="20" t="s">
        <v>190</v>
      </c>
      <c r="N17" s="9">
        <v>39378</v>
      </c>
      <c r="O17" s="242">
        <v>45582</v>
      </c>
      <c r="P17" s="242">
        <v>45582</v>
      </c>
      <c r="Q17" s="193" t="s">
        <v>190</v>
      </c>
      <c r="R17" s="193" t="s">
        <v>190</v>
      </c>
      <c r="S17" s="9" t="s">
        <v>217</v>
      </c>
      <c r="T17" s="242">
        <v>45582</v>
      </c>
      <c r="U17" s="20" t="s">
        <v>251</v>
      </c>
      <c r="V17" s="20" t="s">
        <v>251</v>
      </c>
      <c r="W17" s="20" t="s">
        <v>190</v>
      </c>
      <c r="X17" s="70"/>
    </row>
    <row r="18" spans="1:24" ht="24">
      <c r="A18" s="36">
        <v>16</v>
      </c>
      <c r="B18" s="252" t="s">
        <v>1117</v>
      </c>
      <c r="C18" s="17" t="s">
        <v>448</v>
      </c>
      <c r="D18" s="9">
        <v>24187</v>
      </c>
      <c r="E18" s="262" t="s">
        <v>1122</v>
      </c>
      <c r="F18" s="8">
        <v>2</v>
      </c>
      <c r="G18" s="8"/>
      <c r="H18" s="21"/>
      <c r="I18" s="9"/>
      <c r="J18" s="9"/>
      <c r="K18" s="13"/>
      <c r="L18" s="9"/>
      <c r="M18" s="13"/>
      <c r="N18" s="9"/>
      <c r="O18" s="45"/>
      <c r="P18" s="45"/>
      <c r="Q18" s="9"/>
      <c r="R18" s="21"/>
      <c r="S18" s="9"/>
      <c r="T18" s="45"/>
      <c r="U18" s="20"/>
      <c r="V18" s="20"/>
      <c r="W18" s="20"/>
      <c r="X18" s="2" t="s">
        <v>1123</v>
      </c>
    </row>
    <row r="19" spans="1:24" ht="24">
      <c r="A19" s="36">
        <v>17</v>
      </c>
      <c r="B19" s="252" t="s">
        <v>1117</v>
      </c>
      <c r="C19" s="17" t="s">
        <v>765</v>
      </c>
      <c r="D19" s="65">
        <v>46310</v>
      </c>
      <c r="E19" s="255" t="s">
        <v>1044</v>
      </c>
      <c r="F19" s="8">
        <v>8</v>
      </c>
      <c r="G19" s="8">
        <v>5</v>
      </c>
      <c r="H19" s="21" t="s">
        <v>1046</v>
      </c>
      <c r="I19" s="9"/>
      <c r="J19" s="9"/>
      <c r="K19" s="13"/>
      <c r="L19" s="9"/>
      <c r="M19" s="13"/>
      <c r="N19" s="9"/>
      <c r="O19" s="45"/>
      <c r="P19" s="45"/>
      <c r="Q19" s="9"/>
      <c r="R19" s="21"/>
      <c r="S19" s="9"/>
      <c r="T19" s="45"/>
      <c r="U19" s="20"/>
      <c r="V19" s="20"/>
      <c r="W19" s="20"/>
      <c r="X19" s="2"/>
    </row>
    <row r="20" spans="1:24" ht="40.5" customHeight="1">
      <c r="A20" s="36">
        <v>18</v>
      </c>
      <c r="B20" s="252" t="s">
        <v>1117</v>
      </c>
      <c r="C20" s="9" t="s">
        <v>571</v>
      </c>
      <c r="D20" s="65" t="s">
        <v>1124</v>
      </c>
      <c r="E20" s="13" t="s">
        <v>1084</v>
      </c>
      <c r="F20" s="8">
        <v>2</v>
      </c>
      <c r="G20" s="8">
        <v>2</v>
      </c>
      <c r="H20" s="257" t="s">
        <v>1009</v>
      </c>
      <c r="I20" s="9" t="s">
        <v>571</v>
      </c>
      <c r="J20" s="9" t="s">
        <v>765</v>
      </c>
      <c r="K20" s="13" t="s">
        <v>251</v>
      </c>
      <c r="L20" s="112" t="s">
        <v>465</v>
      </c>
      <c r="M20" s="13" t="s">
        <v>251</v>
      </c>
      <c r="N20" s="9">
        <v>39390</v>
      </c>
      <c r="O20" s="242">
        <v>45583</v>
      </c>
      <c r="P20" s="242">
        <v>45583</v>
      </c>
      <c r="Q20" s="9" t="s">
        <v>396</v>
      </c>
      <c r="R20" s="21" t="s">
        <v>251</v>
      </c>
      <c r="S20" s="9" t="s">
        <v>217</v>
      </c>
      <c r="T20" s="242">
        <v>45583</v>
      </c>
      <c r="U20" s="20" t="s">
        <v>251</v>
      </c>
      <c r="V20" s="20" t="s">
        <v>251</v>
      </c>
      <c r="W20" s="20" t="s">
        <v>190</v>
      </c>
      <c r="X20" s="2"/>
    </row>
    <row r="21" spans="1:24" ht="40.5" customHeight="1">
      <c r="A21" s="36">
        <v>19</v>
      </c>
      <c r="B21" s="252" t="s">
        <v>1117</v>
      </c>
      <c r="C21" s="9" t="s">
        <v>465</v>
      </c>
      <c r="D21" s="65">
        <v>45940</v>
      </c>
      <c r="E21" s="13" t="s">
        <v>1080</v>
      </c>
      <c r="F21" s="8">
        <v>2</v>
      </c>
      <c r="G21" s="8">
        <v>1.5</v>
      </c>
      <c r="H21" s="257" t="s">
        <v>1009</v>
      </c>
      <c r="I21" s="9" t="s">
        <v>465</v>
      </c>
      <c r="J21" s="17" t="s">
        <v>571</v>
      </c>
      <c r="K21" s="97" t="s">
        <v>251</v>
      </c>
      <c r="L21" s="111" t="s">
        <v>571</v>
      </c>
      <c r="M21" s="97" t="s">
        <v>251</v>
      </c>
      <c r="N21" s="9">
        <v>39436</v>
      </c>
      <c r="O21" s="242">
        <v>45588</v>
      </c>
      <c r="P21" s="242">
        <v>45588</v>
      </c>
      <c r="Q21" s="9" t="s">
        <v>396</v>
      </c>
      <c r="R21" s="21" t="s">
        <v>251</v>
      </c>
      <c r="S21" s="9" t="s">
        <v>217</v>
      </c>
      <c r="T21" s="242">
        <v>45588</v>
      </c>
      <c r="U21" s="20" t="s">
        <v>251</v>
      </c>
      <c r="V21" s="20" t="s">
        <v>251</v>
      </c>
      <c r="W21" s="20" t="s">
        <v>190</v>
      </c>
      <c r="X21" s="2"/>
    </row>
    <row r="22" spans="1:24" ht="40.5" customHeight="1">
      <c r="A22" s="36">
        <v>20</v>
      </c>
      <c r="B22" s="252" t="s">
        <v>1117</v>
      </c>
      <c r="C22" s="9" t="s">
        <v>465</v>
      </c>
      <c r="D22" s="65">
        <v>43917</v>
      </c>
      <c r="E22" s="13" t="s">
        <v>1125</v>
      </c>
      <c r="F22" s="8">
        <v>3</v>
      </c>
      <c r="G22" s="8">
        <v>2.5</v>
      </c>
      <c r="H22" s="257" t="s">
        <v>1009</v>
      </c>
      <c r="I22" s="9" t="s">
        <v>465</v>
      </c>
      <c r="J22" s="17" t="s">
        <v>571</v>
      </c>
      <c r="K22" s="97" t="s">
        <v>1126</v>
      </c>
      <c r="L22" s="111" t="s">
        <v>571</v>
      </c>
      <c r="M22" s="97" t="s">
        <v>251</v>
      </c>
      <c r="N22" s="9">
        <v>39432</v>
      </c>
      <c r="O22" s="242">
        <v>45588</v>
      </c>
      <c r="P22" s="242">
        <v>45588</v>
      </c>
      <c r="Q22" s="9" t="s">
        <v>396</v>
      </c>
      <c r="R22" s="21" t="s">
        <v>251</v>
      </c>
      <c r="S22" s="9" t="s">
        <v>217</v>
      </c>
      <c r="T22" s="242">
        <v>45588</v>
      </c>
      <c r="U22" s="20" t="s">
        <v>251</v>
      </c>
      <c r="V22" s="20" t="s">
        <v>251</v>
      </c>
      <c r="W22" s="20" t="s">
        <v>190</v>
      </c>
      <c r="X22" s="2"/>
    </row>
    <row r="23" spans="1:24" ht="40.5" customHeight="1">
      <c r="A23" s="36">
        <v>21</v>
      </c>
      <c r="B23" s="252" t="s">
        <v>1117</v>
      </c>
      <c r="C23" s="9" t="s">
        <v>465</v>
      </c>
      <c r="D23" s="65">
        <v>46079</v>
      </c>
      <c r="E23" s="255" t="s">
        <v>1092</v>
      </c>
      <c r="F23" s="8">
        <v>5</v>
      </c>
      <c r="G23" s="8"/>
      <c r="H23" s="21" t="s">
        <v>1046</v>
      </c>
      <c r="I23" s="9"/>
      <c r="J23" s="9"/>
      <c r="K23" s="13"/>
      <c r="L23" s="112"/>
      <c r="M23" s="13"/>
      <c r="N23" s="9"/>
      <c r="O23" s="242"/>
      <c r="P23" s="242"/>
      <c r="Q23" s="9"/>
      <c r="R23" s="21"/>
      <c r="S23" s="9"/>
      <c r="T23" s="242"/>
      <c r="U23" s="20"/>
      <c r="V23" s="20"/>
      <c r="W23" s="20"/>
      <c r="X23" s="2"/>
    </row>
    <row r="24" spans="1:24" ht="36">
      <c r="A24" s="36">
        <v>22</v>
      </c>
      <c r="B24" s="252" t="s">
        <v>1117</v>
      </c>
      <c r="C24" s="91" t="s">
        <v>571</v>
      </c>
      <c r="D24" s="111" t="s">
        <v>1127</v>
      </c>
      <c r="E24" s="150" t="s">
        <v>1085</v>
      </c>
      <c r="F24" s="8">
        <v>2</v>
      </c>
      <c r="G24" s="8">
        <v>2</v>
      </c>
      <c r="H24" s="257" t="s">
        <v>1009</v>
      </c>
      <c r="I24" s="9" t="s">
        <v>571</v>
      </c>
      <c r="J24" s="17" t="s">
        <v>765</v>
      </c>
      <c r="K24" s="13" t="s">
        <v>251</v>
      </c>
      <c r="L24" s="9" t="s">
        <v>465</v>
      </c>
      <c r="M24" s="13" t="s">
        <v>251</v>
      </c>
      <c r="N24" s="9">
        <v>39435</v>
      </c>
      <c r="O24" s="242">
        <v>45588</v>
      </c>
      <c r="P24" s="242">
        <v>45588</v>
      </c>
      <c r="Q24" s="9" t="s">
        <v>396</v>
      </c>
      <c r="R24" s="21" t="s">
        <v>251</v>
      </c>
      <c r="S24" s="9" t="s">
        <v>217</v>
      </c>
      <c r="T24" s="242">
        <v>45588</v>
      </c>
      <c r="U24" s="20" t="s">
        <v>251</v>
      </c>
      <c r="V24" s="20" t="s">
        <v>251</v>
      </c>
      <c r="W24" s="20" t="s">
        <v>190</v>
      </c>
      <c r="X24" s="105"/>
    </row>
    <row r="25" spans="1:24" ht="36">
      <c r="A25" s="36">
        <v>23</v>
      </c>
      <c r="B25" s="252" t="s">
        <v>1117</v>
      </c>
      <c r="C25" s="91" t="s">
        <v>571</v>
      </c>
      <c r="D25" s="116">
        <v>24037</v>
      </c>
      <c r="E25" s="58" t="s">
        <v>1128</v>
      </c>
      <c r="F25" s="269">
        <v>2</v>
      </c>
      <c r="G25" s="270">
        <v>2</v>
      </c>
      <c r="H25" s="260" t="s">
        <v>1009</v>
      </c>
      <c r="I25" s="91" t="s">
        <v>571</v>
      </c>
      <c r="J25" s="9" t="s">
        <v>765</v>
      </c>
      <c r="K25" s="13" t="s">
        <v>251</v>
      </c>
      <c r="L25" s="9" t="s">
        <v>465</v>
      </c>
      <c r="M25" s="13" t="s">
        <v>251</v>
      </c>
      <c r="N25" s="17">
        <v>39433</v>
      </c>
      <c r="O25" s="247">
        <v>45588</v>
      </c>
      <c r="P25" s="247">
        <v>45588</v>
      </c>
      <c r="Q25" s="17" t="s">
        <v>396</v>
      </c>
      <c r="R25" s="48" t="s">
        <v>251</v>
      </c>
      <c r="S25" s="17" t="s">
        <v>217</v>
      </c>
      <c r="T25" s="247">
        <v>45588</v>
      </c>
      <c r="U25" s="90" t="s">
        <v>251</v>
      </c>
      <c r="V25" s="20" t="s">
        <v>251</v>
      </c>
      <c r="W25" s="20" t="s">
        <v>190</v>
      </c>
      <c r="X25" s="53"/>
    </row>
    <row r="26" spans="1:24" ht="24">
      <c r="A26" s="36">
        <v>24</v>
      </c>
      <c r="B26" s="253" t="s">
        <v>1117</v>
      </c>
      <c r="C26" s="152" t="s">
        <v>571</v>
      </c>
      <c r="D26" s="249">
        <v>23660</v>
      </c>
      <c r="E26" s="263" t="s">
        <v>1129</v>
      </c>
      <c r="F26" s="271">
        <v>5</v>
      </c>
      <c r="G26" s="272">
        <v>4</v>
      </c>
      <c r="H26" s="261"/>
      <c r="I26" s="157" t="s">
        <v>571</v>
      </c>
      <c r="J26" s="250" t="s">
        <v>190</v>
      </c>
      <c r="K26" s="11" t="s">
        <v>190</v>
      </c>
      <c r="L26" s="246" t="s">
        <v>190</v>
      </c>
      <c r="M26" s="123" t="s">
        <v>190</v>
      </c>
      <c r="N26" s="245"/>
      <c r="O26" s="245"/>
      <c r="P26" s="245"/>
      <c r="Q26" s="245"/>
      <c r="R26" s="248"/>
      <c r="S26" s="53"/>
      <c r="T26" s="53"/>
      <c r="U26" s="248"/>
      <c r="V26" s="53"/>
      <c r="W26" s="114"/>
      <c r="X26" s="251" t="s">
        <v>1130</v>
      </c>
    </row>
    <row r="27" spans="1:24" ht="24">
      <c r="A27" s="36">
        <v>25</v>
      </c>
      <c r="B27" s="254" t="s">
        <v>1117</v>
      </c>
      <c r="C27" s="9" t="s">
        <v>465</v>
      </c>
      <c r="D27" s="111">
        <v>24111</v>
      </c>
      <c r="E27" s="58" t="s">
        <v>1081</v>
      </c>
      <c r="F27" s="8">
        <v>1</v>
      </c>
      <c r="G27" s="8">
        <v>1</v>
      </c>
      <c r="H27" s="257" t="s">
        <v>1009</v>
      </c>
      <c r="I27" s="91" t="s">
        <v>465</v>
      </c>
      <c r="J27" s="9" t="s">
        <v>571</v>
      </c>
      <c r="K27" s="135" t="s">
        <v>1131</v>
      </c>
      <c r="L27" s="9" t="s">
        <v>465</v>
      </c>
      <c r="M27" s="13" t="s">
        <v>251</v>
      </c>
      <c r="N27" s="17">
        <v>39434</v>
      </c>
      <c r="O27" s="247">
        <v>45588</v>
      </c>
      <c r="P27" s="247">
        <v>45588</v>
      </c>
      <c r="Q27" s="17" t="s">
        <v>396</v>
      </c>
      <c r="R27" s="48" t="s">
        <v>251</v>
      </c>
      <c r="S27" s="17" t="s">
        <v>217</v>
      </c>
      <c r="T27" s="247">
        <v>45588</v>
      </c>
      <c r="U27" s="90" t="s">
        <v>251</v>
      </c>
      <c r="V27" s="20" t="s">
        <v>251</v>
      </c>
      <c r="W27" s="93" t="s">
        <v>190</v>
      </c>
      <c r="X27" s="114"/>
    </row>
    <row r="28" spans="1:24" ht="12.75">
      <c r="A28" s="23"/>
      <c r="B28" s="23"/>
      <c r="C28" s="24"/>
      <c r="E28" s="23"/>
      <c r="F28" s="273"/>
      <c r="G28" s="273"/>
      <c r="J28" s="24"/>
      <c r="L28" s="24"/>
      <c r="M28" s="23"/>
      <c r="N28" s="24"/>
      <c r="O28" s="24"/>
      <c r="P28" s="24"/>
      <c r="Q28" s="24"/>
    </row>
    <row r="29" spans="1:24" ht="12.75">
      <c r="A29" s="23"/>
      <c r="B29" s="23"/>
      <c r="C29" s="24"/>
      <c r="E29" s="107"/>
      <c r="F29" s="273"/>
      <c r="G29" s="273"/>
      <c r="J29" s="24"/>
      <c r="L29" s="24"/>
      <c r="M29" s="23"/>
      <c r="N29" s="24"/>
      <c r="O29" s="24"/>
      <c r="P29" s="24"/>
      <c r="Q29" s="24"/>
    </row>
    <row r="30" spans="1:24" ht="12.75">
      <c r="B30" s="23"/>
      <c r="C30" s="24"/>
      <c r="E30" s="23"/>
      <c r="F30" s="273"/>
      <c r="G30" s="273"/>
      <c r="J30" s="24"/>
      <c r="L30" s="24"/>
      <c r="M30" s="23"/>
      <c r="N30" s="24"/>
      <c r="O30" s="24"/>
      <c r="P30" s="24"/>
      <c r="Q30" s="24"/>
    </row>
    <row r="31" spans="1:24" ht="12.75">
      <c r="B31" s="23"/>
      <c r="C31" s="24"/>
      <c r="E31" s="23"/>
      <c r="F31" s="273"/>
      <c r="G31" s="273"/>
      <c r="J31" s="24"/>
      <c r="L31" s="24"/>
      <c r="M31" s="23"/>
      <c r="N31" s="24"/>
      <c r="O31" s="24"/>
      <c r="P31" s="24"/>
      <c r="Q31" s="24"/>
    </row>
    <row r="32" spans="1:24" ht="12.75">
      <c r="B32" s="23"/>
      <c r="C32" s="24"/>
      <c r="E32" s="23"/>
      <c r="F32" s="273"/>
      <c r="G32" s="273"/>
      <c r="J32" s="24"/>
      <c r="L32" s="24"/>
      <c r="M32" s="23"/>
      <c r="N32" s="24"/>
      <c r="O32" s="24"/>
      <c r="P32" s="24"/>
      <c r="Q32" s="24"/>
    </row>
    <row r="33" spans="2:17" ht="12.75">
      <c r="B33" s="23"/>
      <c r="C33" s="24"/>
      <c r="E33" s="23"/>
      <c r="F33" s="273"/>
      <c r="G33" s="273"/>
      <c r="J33" s="24"/>
      <c r="L33" s="24"/>
      <c r="M33" s="23"/>
      <c r="N33" s="24"/>
      <c r="O33" s="24"/>
      <c r="P33" s="24"/>
      <c r="Q33" s="24"/>
    </row>
    <row r="34" spans="2:17" ht="12.75">
      <c r="B34" s="23"/>
      <c r="C34" s="24"/>
      <c r="E34" s="23"/>
      <c r="F34" s="273"/>
      <c r="G34" s="273"/>
      <c r="J34" s="24"/>
      <c r="L34" s="24"/>
      <c r="M34" s="23"/>
      <c r="N34" s="24"/>
      <c r="O34" s="24"/>
      <c r="P34" s="24"/>
      <c r="Q34" s="24"/>
    </row>
    <row r="35" spans="2:17" ht="12.75">
      <c r="B35" s="23"/>
      <c r="C35" s="24"/>
      <c r="E35" s="23"/>
      <c r="F35" s="273"/>
      <c r="G35" s="273"/>
      <c r="J35" s="24"/>
      <c r="L35" s="24"/>
      <c r="M35" s="23"/>
      <c r="N35" s="24"/>
      <c r="O35" s="24"/>
      <c r="P35" s="24"/>
      <c r="Q35" s="24"/>
    </row>
    <row r="36" spans="2:17" ht="12.75">
      <c r="B36" s="23"/>
      <c r="C36" s="24"/>
      <c r="E36" s="23"/>
      <c r="F36" s="273"/>
      <c r="G36" s="273"/>
      <c r="J36" s="24"/>
      <c r="L36" s="24"/>
      <c r="M36" s="23"/>
      <c r="N36" s="24"/>
      <c r="O36" s="24"/>
      <c r="P36" s="24"/>
      <c r="Q36" s="24"/>
    </row>
    <row r="37" spans="2:17" ht="12.75">
      <c r="B37" s="23"/>
      <c r="C37" s="24"/>
      <c r="E37" s="23"/>
      <c r="F37" s="273"/>
      <c r="G37" s="273"/>
      <c r="J37" s="24"/>
      <c r="L37" s="24"/>
      <c r="M37" s="23"/>
      <c r="N37" s="24"/>
      <c r="O37" s="24"/>
      <c r="P37" s="24"/>
      <c r="Q37" s="24"/>
    </row>
    <row r="38" spans="2:17" ht="12.75">
      <c r="B38" s="23"/>
      <c r="C38" s="24"/>
      <c r="E38" s="23"/>
      <c r="F38" s="273"/>
      <c r="G38" s="273"/>
      <c r="J38" s="24"/>
      <c r="L38" s="24"/>
      <c r="M38" s="23"/>
      <c r="N38" s="24"/>
      <c r="O38" s="24"/>
      <c r="P38" s="24"/>
      <c r="Q38" s="24"/>
    </row>
    <row r="39" spans="2:17" ht="12.75">
      <c r="B39" s="23"/>
      <c r="C39" s="24"/>
      <c r="E39" s="23"/>
      <c r="F39" s="273"/>
      <c r="G39" s="273"/>
      <c r="J39" s="24"/>
      <c r="L39" s="24"/>
      <c r="M39" s="23"/>
      <c r="N39" s="24"/>
      <c r="O39" s="24"/>
      <c r="P39" s="24"/>
      <c r="Q39" s="24"/>
    </row>
    <row r="40" spans="2:17" ht="12.75">
      <c r="B40" s="23"/>
      <c r="C40" s="24"/>
      <c r="E40" s="23"/>
      <c r="F40" s="273"/>
      <c r="G40" s="273"/>
      <c r="J40" s="24"/>
      <c r="L40" s="24"/>
      <c r="M40" s="23"/>
      <c r="N40" s="24"/>
      <c r="O40" s="24"/>
      <c r="P40" s="24"/>
      <c r="Q40" s="24"/>
    </row>
    <row r="41" spans="2:17" ht="12.75">
      <c r="B41" s="23"/>
      <c r="C41" s="24"/>
      <c r="E41" s="23"/>
      <c r="F41" s="273"/>
      <c r="G41" s="273"/>
      <c r="J41" s="24"/>
      <c r="L41" s="24"/>
      <c r="M41" s="23"/>
      <c r="N41" s="24"/>
      <c r="O41" s="24"/>
      <c r="P41" s="24"/>
      <c r="Q41" s="24"/>
    </row>
    <row r="42" spans="2:17" ht="12.75">
      <c r="B42" s="23"/>
      <c r="C42" s="24"/>
      <c r="E42" s="23"/>
      <c r="F42" s="273"/>
      <c r="G42" s="273"/>
      <c r="J42" s="24"/>
      <c r="L42" s="24"/>
      <c r="M42" s="23"/>
      <c r="N42" s="24"/>
      <c r="O42" s="24"/>
      <c r="P42" s="24"/>
      <c r="Q42" s="24"/>
    </row>
    <row r="43" spans="2:17" ht="12.75">
      <c r="B43" s="23"/>
      <c r="C43" s="24"/>
      <c r="E43" s="23"/>
      <c r="F43" s="273"/>
      <c r="G43" s="273"/>
      <c r="J43" s="24"/>
      <c r="L43" s="24"/>
      <c r="M43" s="23"/>
      <c r="N43" s="24"/>
      <c r="O43" s="24"/>
      <c r="P43" s="24"/>
      <c r="Q43" s="24"/>
    </row>
    <row r="44" spans="2:17" ht="12.75">
      <c r="B44" s="23"/>
      <c r="C44" s="24"/>
      <c r="E44" s="23"/>
      <c r="F44" s="273"/>
      <c r="G44" s="273"/>
      <c r="J44" s="24"/>
      <c r="L44" s="24"/>
      <c r="M44" s="23"/>
      <c r="N44" s="24"/>
      <c r="O44" s="24"/>
      <c r="P44" s="24"/>
      <c r="Q44" s="24"/>
    </row>
    <row r="45" spans="2:17" ht="12.75">
      <c r="B45" s="23"/>
      <c r="C45" s="24"/>
      <c r="E45" s="23"/>
      <c r="F45" s="273"/>
      <c r="G45" s="273"/>
      <c r="J45" s="24"/>
      <c r="L45" s="24"/>
      <c r="M45" s="23"/>
      <c r="N45" s="24"/>
      <c r="O45" s="24"/>
      <c r="P45" s="24"/>
      <c r="Q45" s="24"/>
    </row>
    <row r="46" spans="2:17" ht="12.75">
      <c r="B46" s="23"/>
      <c r="C46" s="24"/>
      <c r="E46" s="23"/>
      <c r="F46" s="273"/>
      <c r="G46" s="273"/>
      <c r="J46" s="24"/>
      <c r="L46" s="24"/>
      <c r="M46" s="23"/>
      <c r="N46" s="24"/>
      <c r="O46" s="24"/>
      <c r="P46" s="24"/>
      <c r="Q46" s="24"/>
    </row>
    <row r="47" spans="2:17" ht="12.75">
      <c r="B47" s="23"/>
      <c r="C47" s="24"/>
      <c r="E47" s="23"/>
      <c r="F47" s="273"/>
      <c r="G47" s="273"/>
      <c r="J47" s="24"/>
      <c r="L47" s="24"/>
      <c r="M47" s="23"/>
      <c r="N47" s="24"/>
      <c r="O47" s="24"/>
      <c r="P47" s="24"/>
      <c r="Q47" s="24"/>
    </row>
    <row r="48" spans="2:17" ht="12.75">
      <c r="B48" s="23"/>
      <c r="C48" s="24"/>
      <c r="E48" s="23"/>
      <c r="F48" s="273"/>
      <c r="G48" s="273"/>
      <c r="J48" s="24"/>
      <c r="L48" s="24"/>
      <c r="M48" s="23"/>
      <c r="N48" s="24"/>
      <c r="O48" s="24"/>
      <c r="P48" s="24"/>
      <c r="Q48" s="24"/>
    </row>
    <row r="49" spans="2:17" ht="12.75">
      <c r="B49" s="23"/>
      <c r="C49" s="24"/>
      <c r="E49" s="23"/>
      <c r="F49" s="273"/>
      <c r="G49" s="273"/>
      <c r="J49" s="24"/>
      <c r="L49" s="24"/>
      <c r="M49" s="23"/>
      <c r="N49" s="24"/>
      <c r="O49" s="24"/>
      <c r="P49" s="24"/>
      <c r="Q49" s="24"/>
    </row>
    <row r="50" spans="2:17" ht="12.75">
      <c r="B50" s="23"/>
      <c r="C50" s="24"/>
      <c r="E50" s="23"/>
      <c r="F50" s="273"/>
      <c r="G50" s="273"/>
      <c r="J50" s="24"/>
      <c r="L50" s="24"/>
      <c r="M50" s="23"/>
      <c r="N50" s="24"/>
      <c r="O50" s="24"/>
      <c r="P50" s="24"/>
      <c r="Q50" s="24"/>
    </row>
    <row r="51" spans="2:17" ht="12.75">
      <c r="B51" s="23"/>
      <c r="C51" s="24"/>
      <c r="E51" s="23"/>
      <c r="F51" s="273"/>
      <c r="G51" s="273"/>
      <c r="J51" s="24"/>
      <c r="L51" s="24"/>
      <c r="M51" s="23"/>
      <c r="N51" s="24"/>
      <c r="O51" s="24"/>
      <c r="P51" s="24"/>
      <c r="Q51" s="24"/>
    </row>
    <row r="52" spans="2:17" ht="12.75">
      <c r="B52" s="23"/>
      <c r="C52" s="24"/>
      <c r="E52" s="23"/>
      <c r="F52" s="273"/>
      <c r="G52" s="273"/>
      <c r="J52" s="24"/>
      <c r="L52" s="24"/>
      <c r="M52" s="23"/>
      <c r="N52" s="24"/>
      <c r="O52" s="24"/>
      <c r="P52" s="24"/>
      <c r="Q52" s="24"/>
    </row>
    <row r="53" spans="2:17" ht="12.75">
      <c r="B53" s="23"/>
      <c r="C53" s="24"/>
      <c r="E53" s="23"/>
      <c r="F53" s="273"/>
      <c r="G53" s="273"/>
      <c r="J53" s="24"/>
      <c r="L53" s="24"/>
      <c r="M53" s="23"/>
      <c r="N53" s="24"/>
      <c r="O53" s="24"/>
      <c r="P53" s="24"/>
      <c r="Q53" s="24"/>
    </row>
    <row r="54" spans="2:17" ht="12.75">
      <c r="B54" s="23"/>
      <c r="C54" s="24"/>
      <c r="E54" s="23"/>
      <c r="F54" s="273"/>
      <c r="G54" s="273"/>
      <c r="J54" s="24"/>
      <c r="L54" s="24"/>
      <c r="M54" s="23"/>
      <c r="N54" s="24"/>
      <c r="O54" s="24"/>
      <c r="P54" s="24"/>
      <c r="Q54" s="24"/>
    </row>
    <row r="55" spans="2:17" ht="12.75">
      <c r="B55" s="23"/>
      <c r="C55" s="24"/>
      <c r="E55" s="23"/>
      <c r="F55" s="273"/>
      <c r="G55" s="273"/>
      <c r="J55" s="24"/>
      <c r="L55" s="24"/>
      <c r="M55" s="23"/>
      <c r="N55" s="24"/>
      <c r="O55" s="24"/>
      <c r="P55" s="24"/>
      <c r="Q55" s="24"/>
    </row>
    <row r="56" spans="2:17" ht="12.75">
      <c r="B56" s="23"/>
      <c r="C56" s="24"/>
      <c r="E56" s="23"/>
      <c r="F56" s="273"/>
      <c r="G56" s="273"/>
      <c r="J56" s="24"/>
      <c r="L56" s="24"/>
      <c r="M56" s="23"/>
      <c r="N56" s="24"/>
      <c r="O56" s="24"/>
      <c r="P56" s="24"/>
      <c r="Q56" s="24"/>
    </row>
    <row r="57" spans="2:17" ht="12.75">
      <c r="B57" s="23"/>
      <c r="C57" s="24"/>
      <c r="E57" s="23"/>
      <c r="F57" s="273"/>
      <c r="G57" s="273"/>
      <c r="J57" s="24"/>
      <c r="L57" s="24"/>
      <c r="M57" s="23"/>
      <c r="N57" s="24"/>
      <c r="O57" s="24"/>
      <c r="P57" s="24"/>
      <c r="Q57" s="24"/>
    </row>
    <row r="58" spans="2:17" ht="12.75">
      <c r="B58" s="23"/>
      <c r="C58" s="24"/>
      <c r="E58" s="23"/>
      <c r="F58" s="273"/>
      <c r="G58" s="273"/>
      <c r="J58" s="24"/>
      <c r="L58" s="24"/>
      <c r="M58" s="23"/>
      <c r="N58" s="24"/>
      <c r="O58" s="24"/>
      <c r="P58" s="24"/>
      <c r="Q58" s="24"/>
    </row>
    <row r="59" spans="2:17" ht="12.75">
      <c r="B59" s="23"/>
      <c r="C59" s="24"/>
      <c r="E59" s="23"/>
      <c r="F59" s="273"/>
      <c r="G59" s="273"/>
      <c r="J59" s="24"/>
      <c r="L59" s="24"/>
      <c r="M59" s="23"/>
      <c r="N59" s="24"/>
      <c r="O59" s="24"/>
      <c r="P59" s="24"/>
      <c r="Q59" s="24"/>
    </row>
    <row r="60" spans="2:17" ht="12.75">
      <c r="B60" s="23"/>
      <c r="C60" s="24"/>
      <c r="E60" s="23"/>
      <c r="F60" s="273"/>
      <c r="G60" s="273"/>
      <c r="J60" s="24"/>
      <c r="L60" s="24"/>
      <c r="M60" s="23"/>
      <c r="N60" s="24"/>
      <c r="O60" s="24"/>
      <c r="P60" s="24"/>
      <c r="Q60" s="24"/>
    </row>
    <row r="61" spans="2:17" ht="12.75">
      <c r="B61" s="23"/>
      <c r="C61" s="24"/>
      <c r="E61" s="23"/>
      <c r="F61" s="273"/>
      <c r="G61" s="273"/>
      <c r="J61" s="24"/>
      <c r="L61" s="24"/>
      <c r="M61" s="23"/>
      <c r="N61" s="24"/>
      <c r="O61" s="24"/>
      <c r="P61" s="24"/>
      <c r="Q61" s="24"/>
    </row>
    <row r="62" spans="2:17" ht="12.75">
      <c r="B62" s="23"/>
      <c r="C62" s="24"/>
      <c r="E62" s="23"/>
      <c r="F62" s="273"/>
      <c r="G62" s="273"/>
      <c r="J62" s="24"/>
      <c r="L62" s="24"/>
      <c r="M62" s="23"/>
      <c r="N62" s="24"/>
      <c r="O62" s="24"/>
      <c r="P62" s="24"/>
      <c r="Q62" s="24"/>
    </row>
    <row r="63" spans="2:17" ht="12.75">
      <c r="B63" s="23"/>
      <c r="C63" s="24"/>
      <c r="E63" s="23"/>
      <c r="F63" s="273"/>
      <c r="G63" s="273"/>
      <c r="J63" s="24"/>
      <c r="L63" s="24"/>
      <c r="M63" s="23"/>
      <c r="N63" s="24"/>
      <c r="O63" s="24"/>
      <c r="P63" s="24"/>
      <c r="Q63" s="24"/>
    </row>
    <row r="64" spans="2:17" ht="12.75">
      <c r="B64" s="23"/>
      <c r="C64" s="24"/>
      <c r="E64" s="23"/>
      <c r="F64" s="273"/>
      <c r="G64" s="273"/>
      <c r="J64" s="24"/>
      <c r="L64" s="24"/>
      <c r="M64" s="23"/>
      <c r="N64" s="24"/>
      <c r="O64" s="24"/>
      <c r="P64" s="24"/>
      <c r="Q64" s="24"/>
    </row>
    <row r="65" spans="2:17" ht="12.75">
      <c r="B65" s="23"/>
      <c r="C65" s="24"/>
      <c r="E65" s="23"/>
      <c r="F65" s="273"/>
      <c r="G65" s="273"/>
      <c r="J65" s="24"/>
      <c r="L65" s="24"/>
      <c r="M65" s="23"/>
      <c r="N65" s="24"/>
      <c r="O65" s="24"/>
      <c r="P65" s="24"/>
      <c r="Q65" s="24"/>
    </row>
    <row r="66" spans="2:17" ht="12.75">
      <c r="B66" s="23"/>
      <c r="C66" s="24"/>
      <c r="E66" s="23"/>
      <c r="F66" s="273"/>
      <c r="G66" s="273"/>
      <c r="J66" s="24"/>
      <c r="L66" s="24"/>
      <c r="M66" s="23"/>
      <c r="N66" s="24"/>
      <c r="O66" s="24"/>
      <c r="P66" s="24"/>
      <c r="Q66" s="24"/>
    </row>
    <row r="67" spans="2:17" ht="12.75">
      <c r="B67" s="23"/>
      <c r="C67" s="24"/>
      <c r="E67" s="23"/>
      <c r="F67" s="273"/>
      <c r="G67" s="273"/>
      <c r="J67" s="24"/>
      <c r="L67" s="24"/>
      <c r="M67" s="23"/>
      <c r="N67" s="24"/>
      <c r="O67" s="24"/>
      <c r="P67" s="24"/>
      <c r="Q67" s="24"/>
    </row>
    <row r="68" spans="2:17" ht="12.75">
      <c r="B68" s="23"/>
      <c r="C68" s="24"/>
      <c r="E68" s="23"/>
      <c r="F68" s="273"/>
      <c r="G68" s="273"/>
      <c r="J68" s="24"/>
      <c r="L68" s="24"/>
      <c r="M68" s="23"/>
      <c r="N68" s="24"/>
      <c r="O68" s="24"/>
      <c r="P68" s="24"/>
      <c r="Q68" s="24"/>
    </row>
    <row r="69" spans="2:17" ht="12.75">
      <c r="B69" s="23"/>
      <c r="C69" s="24"/>
      <c r="E69" s="23"/>
      <c r="F69" s="273"/>
      <c r="G69" s="273"/>
      <c r="J69" s="24"/>
      <c r="L69" s="24"/>
      <c r="M69" s="23"/>
      <c r="N69" s="24"/>
      <c r="O69" s="24"/>
      <c r="P69" s="24"/>
      <c r="Q69" s="24"/>
    </row>
    <row r="70" spans="2:17" ht="12.75">
      <c r="B70" s="23"/>
      <c r="C70" s="24"/>
      <c r="E70" s="23"/>
      <c r="F70" s="273"/>
      <c r="G70" s="273"/>
      <c r="J70" s="24"/>
      <c r="L70" s="24"/>
      <c r="M70" s="23"/>
      <c r="N70" s="24"/>
      <c r="O70" s="24"/>
      <c r="P70" s="24"/>
      <c r="Q70" s="24"/>
    </row>
    <row r="71" spans="2:17" ht="12.75">
      <c r="B71" s="23"/>
      <c r="C71" s="24"/>
      <c r="E71" s="23"/>
      <c r="F71" s="273"/>
      <c r="G71" s="273"/>
      <c r="J71" s="24"/>
      <c r="L71" s="24"/>
      <c r="M71" s="23"/>
      <c r="N71" s="24"/>
      <c r="O71" s="24"/>
      <c r="P71" s="24"/>
      <c r="Q71" s="24"/>
    </row>
    <row r="72" spans="2:17" ht="12.75">
      <c r="B72" s="23"/>
      <c r="C72" s="24"/>
      <c r="E72" s="23"/>
      <c r="F72" s="273"/>
      <c r="G72" s="273"/>
      <c r="J72" s="24"/>
      <c r="L72" s="24"/>
      <c r="M72" s="23"/>
      <c r="N72" s="24"/>
      <c r="O72" s="24"/>
      <c r="P72" s="24"/>
      <c r="Q72" s="24"/>
    </row>
    <row r="73" spans="2:17" ht="12.75">
      <c r="B73" s="23"/>
      <c r="C73" s="24"/>
      <c r="E73" s="23"/>
      <c r="F73" s="273"/>
      <c r="G73" s="273"/>
      <c r="J73" s="24"/>
      <c r="L73" s="24"/>
      <c r="M73" s="23"/>
      <c r="N73" s="24"/>
      <c r="O73" s="24"/>
      <c r="P73" s="24"/>
      <c r="Q73" s="24"/>
    </row>
    <row r="74" spans="2:17" ht="12.75">
      <c r="B74" s="23"/>
      <c r="C74" s="24"/>
      <c r="E74" s="23"/>
      <c r="F74" s="273"/>
      <c r="G74" s="273"/>
      <c r="J74" s="24"/>
      <c r="L74" s="24"/>
      <c r="M74" s="23"/>
      <c r="N74" s="24"/>
      <c r="O74" s="24"/>
      <c r="P74" s="24"/>
      <c r="Q74" s="24"/>
    </row>
    <row r="75" spans="2:17" ht="12.75">
      <c r="B75" s="23"/>
      <c r="C75" s="24"/>
      <c r="E75" s="23"/>
      <c r="F75" s="273"/>
      <c r="G75" s="273"/>
      <c r="J75" s="24"/>
      <c r="L75" s="24"/>
      <c r="M75" s="23"/>
      <c r="N75" s="24"/>
      <c r="O75" s="24"/>
      <c r="P75" s="24"/>
      <c r="Q75" s="24"/>
    </row>
    <row r="76" spans="2:17" ht="12.75">
      <c r="B76" s="23"/>
      <c r="C76" s="24"/>
      <c r="E76" s="23"/>
      <c r="F76" s="273"/>
      <c r="G76" s="273"/>
      <c r="J76" s="24"/>
      <c r="L76" s="24"/>
      <c r="M76" s="23"/>
      <c r="N76" s="24"/>
      <c r="O76" s="24"/>
      <c r="P76" s="24"/>
      <c r="Q76" s="24"/>
    </row>
    <row r="77" spans="2:17" ht="12.75">
      <c r="B77" s="23"/>
      <c r="C77" s="24"/>
      <c r="E77" s="23"/>
      <c r="F77" s="273"/>
      <c r="G77" s="273"/>
      <c r="J77" s="24"/>
      <c r="L77" s="24"/>
      <c r="M77" s="23"/>
      <c r="N77" s="24"/>
      <c r="O77" s="24"/>
      <c r="P77" s="24"/>
      <c r="Q77" s="24"/>
    </row>
    <row r="78" spans="2:17" ht="12.75">
      <c r="B78" s="23"/>
      <c r="C78" s="24"/>
      <c r="E78" s="23"/>
      <c r="F78" s="273"/>
      <c r="G78" s="273"/>
      <c r="J78" s="24"/>
      <c r="L78" s="24"/>
      <c r="M78" s="23"/>
      <c r="N78" s="24"/>
      <c r="O78" s="24"/>
      <c r="P78" s="24"/>
      <c r="Q78" s="24"/>
    </row>
    <row r="79" spans="2:17" ht="12.75">
      <c r="B79" s="23"/>
      <c r="C79" s="24"/>
      <c r="E79" s="23"/>
      <c r="F79" s="273"/>
      <c r="G79" s="273"/>
      <c r="J79" s="24"/>
      <c r="L79" s="24"/>
      <c r="M79" s="23"/>
      <c r="N79" s="24"/>
      <c r="O79" s="24"/>
      <c r="P79" s="24"/>
      <c r="Q79" s="24"/>
    </row>
    <row r="80" spans="2:17" ht="12.75">
      <c r="B80" s="23"/>
      <c r="C80" s="24"/>
      <c r="E80" s="23"/>
      <c r="F80" s="273"/>
      <c r="G80" s="273"/>
      <c r="J80" s="24"/>
      <c r="L80" s="24"/>
      <c r="M80" s="23"/>
      <c r="N80" s="24"/>
      <c r="O80" s="24"/>
      <c r="P80" s="24"/>
      <c r="Q80" s="24"/>
    </row>
    <row r="81" spans="2:17" ht="12.75">
      <c r="B81" s="23"/>
      <c r="C81" s="24"/>
      <c r="E81" s="23"/>
      <c r="F81" s="273"/>
      <c r="G81" s="273"/>
      <c r="J81" s="24"/>
      <c r="L81" s="24"/>
      <c r="M81" s="23"/>
      <c r="N81" s="24"/>
      <c r="O81" s="24"/>
      <c r="P81" s="24"/>
      <c r="Q81" s="24"/>
    </row>
    <row r="82" spans="2:17" ht="12.75">
      <c r="B82" s="23"/>
      <c r="C82" s="24"/>
      <c r="E82" s="23"/>
      <c r="F82" s="273"/>
      <c r="G82" s="273"/>
      <c r="J82" s="24"/>
      <c r="L82" s="24"/>
      <c r="M82" s="23"/>
      <c r="N82" s="24"/>
      <c r="O82" s="24"/>
      <c r="P82" s="24"/>
      <c r="Q82" s="24"/>
    </row>
    <row r="83" spans="2:17" ht="12.75">
      <c r="B83" s="23"/>
      <c r="C83" s="24"/>
      <c r="E83" s="23"/>
      <c r="F83" s="273"/>
      <c r="G83" s="273"/>
      <c r="J83" s="24"/>
      <c r="L83" s="24"/>
      <c r="M83" s="23"/>
      <c r="N83" s="24"/>
      <c r="O83" s="24"/>
      <c r="P83" s="24"/>
      <c r="Q83" s="24"/>
    </row>
    <row r="84" spans="2:17" ht="12.75">
      <c r="B84" s="23"/>
      <c r="C84" s="24"/>
      <c r="E84" s="23"/>
      <c r="F84" s="273"/>
      <c r="G84" s="273"/>
      <c r="J84" s="24"/>
      <c r="L84" s="24"/>
      <c r="M84" s="23"/>
      <c r="N84" s="24"/>
      <c r="O84" s="24"/>
      <c r="P84" s="24"/>
      <c r="Q84" s="24"/>
    </row>
    <row r="85" spans="2:17" ht="12.75">
      <c r="B85" s="23"/>
      <c r="C85" s="24"/>
      <c r="E85" s="23"/>
      <c r="F85" s="273"/>
      <c r="G85" s="273"/>
      <c r="J85" s="24"/>
      <c r="L85" s="24"/>
      <c r="M85" s="23"/>
      <c r="N85" s="24"/>
      <c r="O85" s="24"/>
      <c r="P85" s="24"/>
      <c r="Q85" s="24"/>
    </row>
    <row r="86" spans="2:17" ht="12.75">
      <c r="B86" s="23"/>
      <c r="C86" s="24"/>
      <c r="E86" s="23"/>
      <c r="F86" s="273"/>
      <c r="G86" s="273"/>
      <c r="J86" s="24"/>
      <c r="L86" s="24"/>
      <c r="M86" s="23"/>
      <c r="N86" s="24"/>
      <c r="O86" s="24"/>
      <c r="P86" s="24"/>
      <c r="Q86" s="24"/>
    </row>
    <row r="87" spans="2:17" ht="12.75">
      <c r="B87" s="23"/>
      <c r="C87" s="24"/>
      <c r="E87" s="23"/>
      <c r="F87" s="273"/>
      <c r="G87" s="273"/>
      <c r="J87" s="24"/>
      <c r="L87" s="24"/>
      <c r="M87" s="23"/>
      <c r="N87" s="24"/>
      <c r="O87" s="24"/>
      <c r="P87" s="24"/>
      <c r="Q87" s="24"/>
    </row>
    <row r="88" spans="2:17" ht="12.75">
      <c r="B88" s="23"/>
      <c r="C88" s="24"/>
      <c r="E88" s="23"/>
      <c r="F88" s="273"/>
      <c r="G88" s="273"/>
      <c r="J88" s="24"/>
      <c r="L88" s="24"/>
      <c r="M88" s="23"/>
      <c r="N88" s="24"/>
      <c r="O88" s="24"/>
      <c r="P88" s="24"/>
      <c r="Q88" s="24"/>
    </row>
    <row r="89" spans="2:17" ht="12.75">
      <c r="B89" s="23"/>
      <c r="C89" s="24"/>
      <c r="E89" s="23"/>
      <c r="F89" s="273"/>
      <c r="G89" s="273"/>
      <c r="J89" s="24"/>
      <c r="L89" s="24"/>
      <c r="M89" s="23"/>
      <c r="N89" s="24"/>
      <c r="O89" s="24"/>
      <c r="P89" s="24"/>
      <c r="Q89" s="24"/>
    </row>
    <row r="90" spans="2:17" ht="12.75">
      <c r="B90" s="23"/>
      <c r="C90" s="24"/>
      <c r="E90" s="23"/>
      <c r="F90" s="273"/>
      <c r="G90" s="273"/>
      <c r="J90" s="24"/>
      <c r="L90" s="24"/>
      <c r="M90" s="23"/>
      <c r="N90" s="24"/>
      <c r="O90" s="24"/>
      <c r="P90" s="24"/>
      <c r="Q90" s="24"/>
    </row>
    <row r="91" spans="2:17" ht="12.75">
      <c r="B91" s="23"/>
      <c r="C91" s="24"/>
      <c r="E91" s="23"/>
      <c r="F91" s="273"/>
      <c r="G91" s="273"/>
      <c r="J91" s="24"/>
      <c r="L91" s="24"/>
      <c r="M91" s="23"/>
      <c r="N91" s="24"/>
      <c r="O91" s="24"/>
      <c r="P91" s="24"/>
      <c r="Q91" s="24"/>
    </row>
    <row r="92" spans="2:17" ht="12.75">
      <c r="B92" s="23"/>
      <c r="C92" s="24"/>
      <c r="E92" s="23"/>
      <c r="F92" s="273"/>
      <c r="G92" s="273"/>
      <c r="J92" s="24"/>
      <c r="L92" s="24"/>
      <c r="M92" s="23"/>
      <c r="N92" s="24"/>
      <c r="O92" s="24"/>
      <c r="P92" s="24"/>
      <c r="Q92" s="24"/>
    </row>
    <row r="93" spans="2:17" ht="12.75">
      <c r="B93" s="23"/>
      <c r="C93" s="24"/>
      <c r="E93" s="23"/>
      <c r="F93" s="273"/>
      <c r="G93" s="273"/>
      <c r="J93" s="24"/>
      <c r="L93" s="24"/>
      <c r="M93" s="23"/>
      <c r="N93" s="24"/>
      <c r="O93" s="24"/>
      <c r="P93" s="24"/>
      <c r="Q93" s="24"/>
    </row>
    <row r="94" spans="2:17" ht="12.75">
      <c r="B94" s="23"/>
      <c r="C94" s="24"/>
      <c r="E94" s="23"/>
      <c r="F94" s="273"/>
      <c r="G94" s="273"/>
      <c r="J94" s="24"/>
      <c r="L94" s="24"/>
      <c r="M94" s="23"/>
      <c r="N94" s="24"/>
      <c r="O94" s="24"/>
      <c r="P94" s="24"/>
      <c r="Q94" s="24"/>
    </row>
    <row r="95" spans="2:17" ht="12.75">
      <c r="B95" s="23"/>
      <c r="C95" s="24"/>
      <c r="E95" s="23"/>
      <c r="F95" s="273"/>
      <c r="G95" s="273"/>
      <c r="J95" s="24"/>
      <c r="L95" s="24"/>
      <c r="M95" s="23"/>
      <c r="N95" s="24"/>
      <c r="O95" s="24"/>
      <c r="P95" s="24"/>
      <c r="Q95" s="24"/>
    </row>
    <row r="96" spans="2:17" ht="12.75">
      <c r="B96" s="23"/>
      <c r="C96" s="24"/>
      <c r="E96" s="23"/>
      <c r="F96" s="273"/>
      <c r="G96" s="273"/>
      <c r="J96" s="24"/>
      <c r="L96" s="24"/>
      <c r="M96" s="23"/>
      <c r="N96" s="24"/>
      <c r="O96" s="24"/>
      <c r="P96" s="24"/>
      <c r="Q96" s="24"/>
    </row>
    <row r="97" spans="2:17" ht="12.75">
      <c r="B97" s="23"/>
      <c r="C97" s="24"/>
      <c r="E97" s="23"/>
      <c r="F97" s="273"/>
      <c r="G97" s="273"/>
      <c r="J97" s="24"/>
      <c r="L97" s="24"/>
      <c r="M97" s="23"/>
      <c r="N97" s="24"/>
      <c r="O97" s="24"/>
      <c r="P97" s="24"/>
      <c r="Q97" s="24"/>
    </row>
    <row r="98" spans="2:17" ht="12.75">
      <c r="B98" s="23"/>
      <c r="C98" s="24"/>
      <c r="E98" s="23"/>
      <c r="F98" s="273"/>
      <c r="G98" s="273"/>
      <c r="J98" s="24"/>
      <c r="L98" s="24"/>
      <c r="M98" s="23"/>
      <c r="N98" s="24"/>
      <c r="O98" s="24"/>
      <c r="P98" s="24"/>
      <c r="Q98" s="24"/>
    </row>
    <row r="99" spans="2:17" ht="12.75">
      <c r="B99" s="23"/>
      <c r="C99" s="24"/>
      <c r="E99" s="23"/>
      <c r="F99" s="273"/>
      <c r="G99" s="273"/>
      <c r="J99" s="24"/>
      <c r="L99" s="24"/>
      <c r="M99" s="23"/>
      <c r="N99" s="24"/>
      <c r="O99" s="24"/>
      <c r="P99" s="24"/>
      <c r="Q99" s="24"/>
    </row>
    <row r="100" spans="2:17" ht="12.75">
      <c r="B100" s="23"/>
      <c r="C100" s="24"/>
      <c r="E100" s="23"/>
      <c r="F100" s="273"/>
      <c r="G100" s="273"/>
      <c r="J100" s="24"/>
      <c r="L100" s="24"/>
      <c r="M100" s="23"/>
      <c r="N100" s="24"/>
      <c r="O100" s="24"/>
      <c r="P100" s="24"/>
      <c r="Q100" s="24"/>
    </row>
    <row r="101" spans="2:17" ht="12.75">
      <c r="B101" s="23"/>
      <c r="C101" s="24"/>
      <c r="E101" s="23"/>
      <c r="F101" s="273"/>
      <c r="G101" s="273"/>
      <c r="J101" s="24"/>
      <c r="L101" s="24"/>
      <c r="M101" s="23"/>
      <c r="N101" s="24"/>
      <c r="O101" s="24"/>
      <c r="P101" s="24"/>
      <c r="Q101" s="24"/>
    </row>
    <row r="102" spans="2:17" ht="12.75">
      <c r="B102" s="23"/>
      <c r="C102" s="24"/>
      <c r="E102" s="23"/>
      <c r="F102" s="273"/>
      <c r="G102" s="273"/>
      <c r="J102" s="24"/>
      <c r="L102" s="24"/>
      <c r="M102" s="23"/>
      <c r="N102" s="24"/>
      <c r="O102" s="24"/>
      <c r="P102" s="24"/>
      <c r="Q102" s="24"/>
    </row>
    <row r="103" spans="2:17" ht="12.75">
      <c r="B103" s="23"/>
      <c r="C103" s="24"/>
      <c r="E103" s="23"/>
      <c r="F103" s="273"/>
      <c r="G103" s="273"/>
      <c r="J103" s="24"/>
      <c r="L103" s="24"/>
      <c r="M103" s="23"/>
      <c r="N103" s="24"/>
      <c r="O103" s="24"/>
      <c r="P103" s="24"/>
      <c r="Q103" s="24"/>
    </row>
    <row r="104" spans="2:17" ht="12.75">
      <c r="B104" s="23"/>
      <c r="C104" s="24"/>
      <c r="E104" s="23"/>
      <c r="F104" s="273"/>
      <c r="G104" s="273"/>
      <c r="J104" s="24"/>
      <c r="L104" s="24"/>
      <c r="M104" s="23"/>
      <c r="N104" s="24"/>
      <c r="O104" s="24"/>
      <c r="P104" s="24"/>
      <c r="Q104" s="24"/>
    </row>
    <row r="105" spans="2:17" ht="12.75">
      <c r="B105" s="23"/>
      <c r="C105" s="24"/>
      <c r="E105" s="23"/>
      <c r="F105" s="273"/>
      <c r="G105" s="273"/>
      <c r="J105" s="24"/>
      <c r="L105" s="24"/>
      <c r="M105" s="23"/>
      <c r="N105" s="24"/>
      <c r="O105" s="24"/>
      <c r="P105" s="24"/>
      <c r="Q105" s="24"/>
    </row>
    <row r="106" spans="2:17" ht="12.75">
      <c r="B106" s="23"/>
      <c r="C106" s="24"/>
      <c r="E106" s="23"/>
      <c r="F106" s="273"/>
      <c r="G106" s="273"/>
      <c r="J106" s="24"/>
      <c r="L106" s="24"/>
      <c r="M106" s="23"/>
      <c r="N106" s="24"/>
      <c r="O106" s="24"/>
      <c r="P106" s="24"/>
      <c r="Q106" s="24"/>
    </row>
    <row r="107" spans="2:17" ht="12.75">
      <c r="B107" s="23"/>
      <c r="C107" s="24"/>
      <c r="E107" s="23"/>
      <c r="F107" s="273"/>
      <c r="G107" s="273"/>
      <c r="J107" s="24"/>
      <c r="L107" s="24"/>
      <c r="M107" s="23"/>
      <c r="N107" s="24"/>
      <c r="O107" s="24"/>
      <c r="P107" s="24"/>
      <c r="Q107" s="24"/>
    </row>
    <row r="108" spans="2:17" ht="12.75">
      <c r="B108" s="23"/>
      <c r="C108" s="24"/>
      <c r="E108" s="23"/>
      <c r="F108" s="273"/>
      <c r="G108" s="273"/>
      <c r="J108" s="24"/>
      <c r="L108" s="24"/>
      <c r="M108" s="23"/>
      <c r="N108" s="24"/>
      <c r="O108" s="24"/>
      <c r="P108" s="24"/>
      <c r="Q108" s="24"/>
    </row>
    <row r="109" spans="2:17" ht="12.75">
      <c r="B109" s="23"/>
      <c r="C109" s="24"/>
      <c r="E109" s="23"/>
      <c r="F109" s="273"/>
      <c r="G109" s="273"/>
      <c r="J109" s="24"/>
      <c r="L109" s="24"/>
      <c r="M109" s="23"/>
      <c r="N109" s="24"/>
      <c r="O109" s="24"/>
      <c r="P109" s="24"/>
      <c r="Q109" s="24"/>
    </row>
    <row r="110" spans="2:17" ht="12.75">
      <c r="B110" s="23"/>
      <c r="C110" s="24"/>
      <c r="E110" s="23"/>
      <c r="F110" s="273"/>
      <c r="G110" s="273"/>
      <c r="J110" s="24"/>
      <c r="L110" s="24"/>
      <c r="M110" s="23"/>
      <c r="N110" s="24"/>
      <c r="O110" s="24"/>
      <c r="P110" s="24"/>
      <c r="Q110" s="24"/>
    </row>
    <row r="111" spans="2:17" ht="12.75">
      <c r="B111" s="23"/>
      <c r="C111" s="24"/>
      <c r="E111" s="23"/>
      <c r="F111" s="273"/>
      <c r="G111" s="273"/>
      <c r="J111" s="24"/>
      <c r="L111" s="24"/>
      <c r="M111" s="23"/>
      <c r="N111" s="24"/>
      <c r="O111" s="24"/>
      <c r="P111" s="24"/>
      <c r="Q111" s="24"/>
    </row>
    <row r="112" spans="2:17" ht="12.75">
      <c r="B112" s="23"/>
      <c r="C112" s="24"/>
      <c r="E112" s="23"/>
      <c r="F112" s="273"/>
      <c r="G112" s="273"/>
      <c r="J112" s="24"/>
      <c r="L112" s="24"/>
      <c r="M112" s="23"/>
      <c r="N112" s="24"/>
      <c r="O112" s="24"/>
      <c r="P112" s="24"/>
      <c r="Q112" s="24"/>
    </row>
    <row r="113" spans="2:17" ht="12.75">
      <c r="B113" s="23"/>
      <c r="C113" s="24"/>
      <c r="E113" s="23"/>
      <c r="F113" s="273"/>
      <c r="G113" s="273"/>
      <c r="J113" s="24"/>
      <c r="L113" s="24"/>
      <c r="M113" s="23"/>
      <c r="N113" s="24"/>
      <c r="O113" s="24"/>
      <c r="P113" s="24"/>
      <c r="Q113" s="24"/>
    </row>
    <row r="114" spans="2:17" ht="12.75">
      <c r="B114" s="23"/>
      <c r="C114" s="24"/>
      <c r="E114" s="23"/>
      <c r="F114" s="273"/>
      <c r="G114" s="273"/>
      <c r="J114" s="24"/>
      <c r="L114" s="24"/>
      <c r="M114" s="23"/>
      <c r="N114" s="24"/>
      <c r="O114" s="24"/>
      <c r="P114" s="24"/>
      <c r="Q114" s="24"/>
    </row>
    <row r="115" spans="2:17" ht="12.75">
      <c r="B115" s="23"/>
      <c r="C115" s="24"/>
      <c r="E115" s="23"/>
      <c r="F115" s="273"/>
      <c r="G115" s="273"/>
      <c r="J115" s="24"/>
      <c r="L115" s="24"/>
      <c r="M115" s="23"/>
      <c r="N115" s="24"/>
      <c r="O115" s="24"/>
      <c r="P115" s="24"/>
      <c r="Q115" s="24"/>
    </row>
    <row r="116" spans="2:17" ht="12.75">
      <c r="B116" s="23"/>
      <c r="C116" s="24"/>
      <c r="E116" s="23"/>
      <c r="F116" s="273"/>
      <c r="G116" s="273"/>
      <c r="J116" s="24"/>
      <c r="L116" s="24"/>
      <c r="M116" s="23"/>
      <c r="N116" s="24"/>
      <c r="O116" s="24"/>
      <c r="P116" s="24"/>
      <c r="Q116" s="24"/>
    </row>
    <row r="117" spans="2:17" ht="12.75">
      <c r="B117" s="23"/>
      <c r="C117" s="24"/>
      <c r="E117" s="23"/>
      <c r="F117" s="273"/>
      <c r="G117" s="273"/>
      <c r="J117" s="24"/>
      <c r="L117" s="24"/>
      <c r="M117" s="23"/>
      <c r="N117" s="24"/>
      <c r="O117" s="24"/>
      <c r="P117" s="24"/>
      <c r="Q117" s="24"/>
    </row>
    <row r="118" spans="2:17" ht="12.75">
      <c r="B118" s="23"/>
      <c r="C118" s="24"/>
      <c r="E118" s="23"/>
      <c r="F118" s="273"/>
      <c r="G118" s="273"/>
      <c r="J118" s="24"/>
      <c r="L118" s="24"/>
      <c r="M118" s="23"/>
      <c r="N118" s="24"/>
      <c r="O118" s="24"/>
      <c r="P118" s="24"/>
      <c r="Q118" s="24"/>
    </row>
    <row r="119" spans="2:17" ht="12.75">
      <c r="B119" s="23"/>
      <c r="C119" s="24"/>
      <c r="E119" s="23"/>
      <c r="F119" s="273"/>
      <c r="G119" s="273"/>
      <c r="J119" s="24"/>
      <c r="L119" s="24"/>
      <c r="M119" s="23"/>
      <c r="N119" s="24"/>
      <c r="O119" s="24"/>
      <c r="P119" s="24"/>
      <c r="Q119" s="24"/>
    </row>
    <row r="120" spans="2:17" ht="12.75">
      <c r="B120" s="23"/>
      <c r="C120" s="24"/>
      <c r="E120" s="23"/>
      <c r="F120" s="273"/>
      <c r="G120" s="273"/>
      <c r="J120" s="24"/>
      <c r="L120" s="24"/>
      <c r="M120" s="23"/>
      <c r="N120" s="24"/>
      <c r="O120" s="24"/>
      <c r="P120" s="24"/>
      <c r="Q120" s="24"/>
    </row>
    <row r="121" spans="2:17" ht="12.75">
      <c r="B121" s="23"/>
      <c r="C121" s="24"/>
      <c r="E121" s="23"/>
      <c r="F121" s="273"/>
      <c r="G121" s="273"/>
      <c r="J121" s="24"/>
      <c r="L121" s="24"/>
      <c r="M121" s="23"/>
      <c r="N121" s="24"/>
      <c r="O121" s="24"/>
      <c r="P121" s="24"/>
      <c r="Q121" s="24"/>
    </row>
    <row r="122" spans="2:17" ht="12.75">
      <c r="B122" s="23"/>
      <c r="C122" s="24"/>
      <c r="E122" s="23"/>
      <c r="F122" s="273"/>
      <c r="G122" s="273"/>
      <c r="J122" s="24"/>
      <c r="L122" s="24"/>
      <c r="M122" s="23"/>
      <c r="N122" s="24"/>
      <c r="O122" s="24"/>
      <c r="P122" s="24"/>
      <c r="Q122" s="24"/>
    </row>
    <row r="123" spans="2:17" ht="12.75">
      <c r="B123" s="23"/>
      <c r="C123" s="24"/>
      <c r="E123" s="23"/>
      <c r="F123" s="273"/>
      <c r="G123" s="273"/>
      <c r="J123" s="24"/>
      <c r="L123" s="24"/>
      <c r="M123" s="23"/>
      <c r="N123" s="24"/>
      <c r="O123" s="24"/>
      <c r="P123" s="24"/>
      <c r="Q123" s="24"/>
    </row>
    <row r="124" spans="2:17" ht="12.75">
      <c r="B124" s="23"/>
      <c r="C124" s="24"/>
      <c r="E124" s="23"/>
      <c r="F124" s="273"/>
      <c r="G124" s="273"/>
      <c r="J124" s="24"/>
      <c r="L124" s="24"/>
      <c r="M124" s="23"/>
      <c r="N124" s="24"/>
      <c r="O124" s="24"/>
      <c r="P124" s="24"/>
      <c r="Q124" s="24"/>
    </row>
    <row r="125" spans="2:17" ht="12.75">
      <c r="B125" s="23"/>
      <c r="C125" s="24"/>
      <c r="E125" s="23"/>
      <c r="F125" s="273"/>
      <c r="G125" s="273"/>
      <c r="J125" s="24"/>
      <c r="L125" s="24"/>
      <c r="M125" s="23"/>
      <c r="N125" s="24"/>
      <c r="O125" s="24"/>
      <c r="P125" s="24"/>
      <c r="Q125" s="24"/>
    </row>
    <row r="126" spans="2:17" ht="12.75">
      <c r="B126" s="23"/>
      <c r="C126" s="24"/>
      <c r="E126" s="23"/>
      <c r="F126" s="273"/>
      <c r="G126" s="273"/>
      <c r="J126" s="24"/>
      <c r="L126" s="24"/>
      <c r="M126" s="23"/>
      <c r="N126" s="24"/>
      <c r="O126" s="24"/>
      <c r="P126" s="24"/>
      <c r="Q126" s="24"/>
    </row>
    <row r="127" spans="2:17" ht="12.75">
      <c r="B127" s="23"/>
      <c r="C127" s="24"/>
      <c r="E127" s="23"/>
      <c r="F127" s="273"/>
      <c r="G127" s="273"/>
      <c r="J127" s="24"/>
      <c r="L127" s="24"/>
      <c r="M127" s="23"/>
      <c r="N127" s="24"/>
      <c r="O127" s="24"/>
      <c r="P127" s="24"/>
      <c r="Q127" s="24"/>
    </row>
    <row r="128" spans="2:17" ht="12.75">
      <c r="B128" s="23"/>
      <c r="C128" s="24"/>
      <c r="E128" s="23"/>
      <c r="F128" s="273"/>
      <c r="G128" s="273"/>
      <c r="J128" s="24"/>
      <c r="L128" s="24"/>
      <c r="M128" s="23"/>
      <c r="N128" s="24"/>
      <c r="O128" s="24"/>
      <c r="P128" s="24"/>
      <c r="Q128" s="24"/>
    </row>
    <row r="129" spans="2:17" ht="12.75">
      <c r="B129" s="23"/>
      <c r="C129" s="24"/>
      <c r="E129" s="23"/>
      <c r="F129" s="273"/>
      <c r="G129" s="273"/>
      <c r="J129" s="24"/>
      <c r="L129" s="24"/>
      <c r="M129" s="23"/>
      <c r="N129" s="24"/>
      <c r="O129" s="24"/>
      <c r="P129" s="24"/>
      <c r="Q129" s="24"/>
    </row>
    <row r="130" spans="2:17" ht="12.75">
      <c r="B130" s="23"/>
      <c r="C130" s="24"/>
      <c r="E130" s="23"/>
      <c r="F130" s="273"/>
      <c r="G130" s="273"/>
      <c r="J130" s="24"/>
      <c r="L130" s="24"/>
      <c r="M130" s="23"/>
      <c r="N130" s="24"/>
      <c r="O130" s="24"/>
      <c r="P130" s="24"/>
      <c r="Q130" s="24"/>
    </row>
    <row r="131" spans="2:17" ht="12.75">
      <c r="B131" s="23"/>
      <c r="C131" s="24"/>
      <c r="E131" s="23"/>
      <c r="F131" s="273"/>
      <c r="G131" s="273"/>
      <c r="J131" s="24"/>
      <c r="L131" s="24"/>
      <c r="M131" s="23"/>
      <c r="N131" s="24"/>
      <c r="O131" s="24"/>
      <c r="P131" s="24"/>
      <c r="Q131" s="24"/>
    </row>
    <row r="132" spans="2:17" ht="12.75">
      <c r="B132" s="23"/>
      <c r="C132" s="24"/>
      <c r="E132" s="23"/>
      <c r="F132" s="273"/>
      <c r="G132" s="273"/>
      <c r="J132" s="24"/>
      <c r="L132" s="24"/>
      <c r="M132" s="23"/>
      <c r="N132" s="24"/>
      <c r="O132" s="24"/>
      <c r="P132" s="24"/>
      <c r="Q132" s="24"/>
    </row>
    <row r="133" spans="2:17" ht="12.75">
      <c r="B133" s="23"/>
      <c r="C133" s="24"/>
      <c r="E133" s="23"/>
      <c r="F133" s="273"/>
      <c r="G133" s="273"/>
      <c r="J133" s="24"/>
      <c r="L133" s="24"/>
      <c r="M133" s="23"/>
      <c r="N133" s="24"/>
      <c r="O133" s="24"/>
      <c r="P133" s="24"/>
      <c r="Q133" s="24"/>
    </row>
    <row r="134" spans="2:17" ht="12.75">
      <c r="B134" s="23"/>
      <c r="C134" s="24"/>
      <c r="E134" s="23"/>
      <c r="F134" s="273"/>
      <c r="G134" s="273"/>
      <c r="J134" s="24"/>
      <c r="L134" s="24"/>
      <c r="M134" s="23"/>
      <c r="N134" s="24"/>
      <c r="O134" s="24"/>
      <c r="P134" s="24"/>
      <c r="Q134" s="24"/>
    </row>
    <row r="135" spans="2:17" ht="12.75">
      <c r="B135" s="23"/>
      <c r="C135" s="24"/>
      <c r="E135" s="23"/>
      <c r="F135" s="273"/>
      <c r="G135" s="273"/>
      <c r="J135" s="24"/>
      <c r="L135" s="24"/>
      <c r="M135" s="23"/>
      <c r="N135" s="24"/>
      <c r="O135" s="24"/>
      <c r="P135" s="24"/>
      <c r="Q135" s="24"/>
    </row>
    <row r="136" spans="2:17" ht="12.75">
      <c r="B136" s="23"/>
      <c r="C136" s="24"/>
      <c r="E136" s="23"/>
      <c r="F136" s="273"/>
      <c r="G136" s="273"/>
      <c r="J136" s="24"/>
      <c r="L136" s="24"/>
      <c r="M136" s="23"/>
      <c r="N136" s="24"/>
      <c r="O136" s="24"/>
      <c r="P136" s="24"/>
      <c r="Q136" s="24"/>
    </row>
    <row r="137" spans="2:17" ht="12.75">
      <c r="B137" s="23"/>
      <c r="C137" s="24"/>
      <c r="E137" s="23"/>
      <c r="F137" s="273"/>
      <c r="G137" s="273"/>
      <c r="J137" s="24"/>
      <c r="L137" s="24"/>
      <c r="M137" s="23"/>
      <c r="N137" s="24"/>
      <c r="O137" s="24"/>
      <c r="P137" s="24"/>
      <c r="Q137" s="24"/>
    </row>
    <row r="138" spans="2:17" ht="12.75">
      <c r="B138" s="23"/>
      <c r="C138" s="24"/>
      <c r="E138" s="23"/>
      <c r="F138" s="273"/>
      <c r="G138" s="273"/>
      <c r="J138" s="24"/>
      <c r="L138" s="24"/>
      <c r="M138" s="23"/>
      <c r="N138" s="24"/>
      <c r="O138" s="24"/>
      <c r="P138" s="24"/>
      <c r="Q138" s="24"/>
    </row>
    <row r="139" spans="2:17" ht="12.75">
      <c r="B139" s="23"/>
      <c r="C139" s="24"/>
      <c r="E139" s="23"/>
      <c r="F139" s="273"/>
      <c r="G139" s="273"/>
      <c r="J139" s="24"/>
      <c r="L139" s="24"/>
      <c r="M139" s="23"/>
      <c r="N139" s="24"/>
      <c r="O139" s="24"/>
      <c r="P139" s="24"/>
      <c r="Q139" s="24"/>
    </row>
    <row r="140" spans="2:17" ht="12.75">
      <c r="B140" s="23"/>
      <c r="C140" s="24"/>
      <c r="E140" s="23"/>
      <c r="F140" s="273"/>
      <c r="G140" s="273"/>
      <c r="J140" s="24"/>
      <c r="L140" s="24"/>
      <c r="M140" s="23"/>
      <c r="N140" s="24"/>
      <c r="O140" s="24"/>
      <c r="P140" s="24"/>
      <c r="Q140" s="24"/>
    </row>
    <row r="141" spans="2:17" ht="12.75">
      <c r="B141" s="23"/>
      <c r="C141" s="24"/>
      <c r="E141" s="23"/>
      <c r="F141" s="273"/>
      <c r="G141" s="273"/>
      <c r="J141" s="24"/>
      <c r="L141" s="24"/>
      <c r="M141" s="23"/>
      <c r="N141" s="24"/>
      <c r="O141" s="24"/>
      <c r="P141" s="24"/>
      <c r="Q141" s="24"/>
    </row>
    <row r="142" spans="2:17" ht="12.75">
      <c r="B142" s="23"/>
      <c r="C142" s="24"/>
      <c r="E142" s="23"/>
      <c r="F142" s="273"/>
      <c r="G142" s="273"/>
      <c r="J142" s="24"/>
      <c r="L142" s="24"/>
      <c r="M142" s="23"/>
      <c r="N142" s="24"/>
      <c r="O142" s="24"/>
      <c r="P142" s="24"/>
      <c r="Q142" s="24"/>
    </row>
    <row r="143" spans="2:17" ht="12.75">
      <c r="B143" s="23"/>
      <c r="C143" s="24"/>
      <c r="E143" s="23"/>
      <c r="F143" s="273"/>
      <c r="G143" s="273"/>
      <c r="J143" s="24"/>
      <c r="L143" s="24"/>
      <c r="M143" s="23"/>
      <c r="N143" s="24"/>
      <c r="O143" s="24"/>
      <c r="P143" s="24"/>
      <c r="Q143" s="24"/>
    </row>
    <row r="144" spans="2:17" ht="12.75">
      <c r="B144" s="23"/>
      <c r="C144" s="24"/>
      <c r="E144" s="23"/>
      <c r="F144" s="273"/>
      <c r="G144" s="273"/>
      <c r="J144" s="24"/>
      <c r="L144" s="24"/>
      <c r="M144" s="23"/>
      <c r="N144" s="24"/>
      <c r="O144" s="24"/>
      <c r="P144" s="24"/>
      <c r="Q144" s="24"/>
    </row>
    <row r="145" spans="2:17" ht="12.75">
      <c r="B145" s="23"/>
      <c r="C145" s="24"/>
      <c r="E145" s="23"/>
      <c r="F145" s="273"/>
      <c r="G145" s="273"/>
      <c r="J145" s="24"/>
      <c r="L145" s="24"/>
      <c r="M145" s="23"/>
      <c r="N145" s="24"/>
      <c r="O145" s="24"/>
      <c r="P145" s="24"/>
      <c r="Q145" s="24"/>
    </row>
    <row r="146" spans="2:17" ht="12.75">
      <c r="B146" s="23"/>
      <c r="C146" s="24"/>
      <c r="E146" s="23"/>
      <c r="F146" s="273"/>
      <c r="G146" s="273"/>
      <c r="J146" s="24"/>
      <c r="L146" s="24"/>
      <c r="M146" s="23"/>
      <c r="N146" s="24"/>
      <c r="O146" s="24"/>
      <c r="P146" s="24"/>
      <c r="Q146" s="24"/>
    </row>
    <row r="147" spans="2:17" ht="12.75">
      <c r="B147" s="23"/>
      <c r="C147" s="24"/>
      <c r="E147" s="23"/>
      <c r="F147" s="273"/>
      <c r="G147" s="273"/>
      <c r="J147" s="24"/>
      <c r="L147" s="24"/>
      <c r="M147" s="23"/>
      <c r="N147" s="24"/>
      <c r="O147" s="24"/>
      <c r="P147" s="24"/>
      <c r="Q147" s="24"/>
    </row>
    <row r="148" spans="2:17" ht="12.75">
      <c r="B148" s="23"/>
      <c r="C148" s="24"/>
      <c r="E148" s="23"/>
      <c r="F148" s="273"/>
      <c r="G148" s="273"/>
      <c r="J148" s="24"/>
      <c r="L148" s="24"/>
      <c r="M148" s="23"/>
      <c r="N148" s="24"/>
      <c r="O148" s="24"/>
      <c r="P148" s="24"/>
      <c r="Q148" s="24"/>
    </row>
    <row r="149" spans="2:17" ht="12.75">
      <c r="B149" s="23"/>
      <c r="C149" s="24"/>
      <c r="E149" s="23"/>
      <c r="F149" s="273"/>
      <c r="G149" s="273"/>
      <c r="J149" s="24"/>
      <c r="L149" s="24"/>
      <c r="M149" s="23"/>
      <c r="N149" s="24"/>
      <c r="O149" s="24"/>
      <c r="P149" s="24"/>
      <c r="Q149" s="24"/>
    </row>
    <row r="150" spans="2:17" ht="12.75">
      <c r="B150" s="23"/>
      <c r="C150" s="24"/>
      <c r="E150" s="23"/>
      <c r="F150" s="273"/>
      <c r="G150" s="273"/>
      <c r="J150" s="24"/>
      <c r="L150" s="24"/>
      <c r="M150" s="23"/>
      <c r="N150" s="24"/>
      <c r="O150" s="24"/>
      <c r="P150" s="24"/>
      <c r="Q150" s="24"/>
    </row>
    <row r="151" spans="2:17" ht="12.75">
      <c r="B151" s="23"/>
      <c r="C151" s="24"/>
      <c r="E151" s="23"/>
      <c r="F151" s="273"/>
      <c r="G151" s="273"/>
      <c r="J151" s="24"/>
      <c r="L151" s="24"/>
      <c r="M151" s="23"/>
      <c r="N151" s="24"/>
      <c r="O151" s="24"/>
      <c r="P151" s="24"/>
      <c r="Q151" s="24"/>
    </row>
    <row r="152" spans="2:17" ht="12.75">
      <c r="B152" s="23"/>
      <c r="C152" s="24"/>
      <c r="E152" s="23"/>
      <c r="F152" s="273"/>
      <c r="G152" s="273"/>
      <c r="J152" s="24"/>
      <c r="L152" s="24"/>
      <c r="M152" s="23"/>
      <c r="N152" s="24"/>
      <c r="O152" s="24"/>
      <c r="P152" s="24"/>
      <c r="Q152" s="24"/>
    </row>
    <row r="153" spans="2:17" ht="12.75">
      <c r="B153" s="23"/>
      <c r="C153" s="24"/>
      <c r="E153" s="23"/>
      <c r="F153" s="273"/>
      <c r="G153" s="273"/>
      <c r="J153" s="24"/>
      <c r="L153" s="24"/>
      <c r="M153" s="23"/>
      <c r="N153" s="24"/>
      <c r="O153" s="24"/>
      <c r="P153" s="24"/>
      <c r="Q153" s="24"/>
    </row>
    <row r="154" spans="2:17" ht="12.75">
      <c r="B154" s="23"/>
      <c r="C154" s="24"/>
      <c r="E154" s="23"/>
      <c r="F154" s="273"/>
      <c r="G154" s="273"/>
      <c r="J154" s="24"/>
      <c r="L154" s="24"/>
      <c r="M154" s="23"/>
      <c r="N154" s="24"/>
      <c r="O154" s="24"/>
      <c r="P154" s="24"/>
      <c r="Q154" s="24"/>
    </row>
    <row r="155" spans="2:17" ht="12.75">
      <c r="B155" s="23"/>
      <c r="C155" s="24"/>
      <c r="E155" s="23"/>
      <c r="F155" s="273"/>
      <c r="G155" s="273"/>
      <c r="J155" s="24"/>
      <c r="L155" s="24"/>
      <c r="M155" s="23"/>
      <c r="N155" s="24"/>
      <c r="O155" s="24"/>
      <c r="P155" s="24"/>
      <c r="Q155" s="24"/>
    </row>
    <row r="156" spans="2:17" ht="12.75">
      <c r="B156" s="23"/>
      <c r="C156" s="24"/>
      <c r="E156" s="23"/>
      <c r="F156" s="273"/>
      <c r="G156" s="273"/>
      <c r="J156" s="24"/>
      <c r="L156" s="24"/>
      <c r="M156" s="23"/>
      <c r="N156" s="24"/>
      <c r="O156" s="24"/>
      <c r="P156" s="24"/>
      <c r="Q156" s="24"/>
    </row>
    <row r="157" spans="2:17" ht="12.75">
      <c r="B157" s="23"/>
      <c r="C157" s="24"/>
      <c r="E157" s="23"/>
      <c r="F157" s="273"/>
      <c r="G157" s="273"/>
      <c r="J157" s="24"/>
      <c r="L157" s="24"/>
      <c r="M157" s="23"/>
      <c r="N157" s="24"/>
      <c r="O157" s="24"/>
      <c r="P157" s="24"/>
      <c r="Q157" s="24"/>
    </row>
    <row r="158" spans="2:17" ht="12.75">
      <c r="B158" s="23"/>
      <c r="C158" s="24"/>
      <c r="E158" s="23"/>
      <c r="F158" s="273"/>
      <c r="G158" s="273"/>
      <c r="J158" s="24"/>
      <c r="L158" s="24"/>
      <c r="M158" s="23"/>
      <c r="N158" s="24"/>
      <c r="O158" s="24"/>
      <c r="P158" s="24"/>
      <c r="Q158" s="24"/>
    </row>
    <row r="159" spans="2:17" ht="12.75">
      <c r="B159" s="23"/>
      <c r="C159" s="24"/>
      <c r="E159" s="23"/>
      <c r="F159" s="273"/>
      <c r="G159" s="273"/>
      <c r="J159" s="24"/>
      <c r="L159" s="24"/>
      <c r="M159" s="23"/>
      <c r="N159" s="24"/>
      <c r="O159" s="24"/>
      <c r="P159" s="24"/>
      <c r="Q159" s="24"/>
    </row>
    <row r="160" spans="2:17" ht="12.75">
      <c r="B160" s="23"/>
      <c r="C160" s="24"/>
      <c r="E160" s="23"/>
      <c r="F160" s="273"/>
      <c r="G160" s="273"/>
      <c r="J160" s="24"/>
      <c r="L160" s="24"/>
      <c r="M160" s="23"/>
      <c r="N160" s="24"/>
      <c r="O160" s="24"/>
      <c r="P160" s="24"/>
      <c r="Q160" s="24"/>
    </row>
    <row r="161" spans="2:17" ht="12.75">
      <c r="B161" s="23"/>
      <c r="C161" s="24"/>
      <c r="E161" s="23"/>
      <c r="F161" s="273"/>
      <c r="G161" s="273"/>
      <c r="J161" s="24"/>
      <c r="L161" s="24"/>
      <c r="M161" s="23"/>
      <c r="N161" s="24"/>
      <c r="O161" s="24"/>
      <c r="P161" s="24"/>
      <c r="Q161" s="24"/>
    </row>
    <row r="162" spans="2:17" ht="12.75">
      <c r="B162" s="23"/>
      <c r="C162" s="24"/>
      <c r="E162" s="23"/>
      <c r="F162" s="273"/>
      <c r="G162" s="273"/>
      <c r="J162" s="24"/>
      <c r="L162" s="24"/>
      <c r="M162" s="23"/>
      <c r="N162" s="24"/>
      <c r="O162" s="24"/>
      <c r="P162" s="24"/>
      <c r="Q162" s="24"/>
    </row>
    <row r="163" spans="2:17" ht="12.75">
      <c r="B163" s="23"/>
      <c r="C163" s="24"/>
      <c r="E163" s="23"/>
      <c r="F163" s="273"/>
      <c r="G163" s="273"/>
      <c r="J163" s="24"/>
      <c r="L163" s="24"/>
      <c r="M163" s="23"/>
      <c r="N163" s="24"/>
      <c r="O163" s="24"/>
      <c r="P163" s="24"/>
      <c r="Q163" s="24"/>
    </row>
    <row r="164" spans="2:17" ht="12.75">
      <c r="B164" s="23"/>
      <c r="C164" s="24"/>
      <c r="E164" s="23"/>
      <c r="F164" s="273"/>
      <c r="G164" s="273"/>
      <c r="J164" s="24"/>
      <c r="L164" s="24"/>
      <c r="M164" s="23"/>
      <c r="N164" s="24"/>
      <c r="O164" s="24"/>
      <c r="P164" s="24"/>
      <c r="Q164" s="24"/>
    </row>
    <row r="165" spans="2:17" ht="12.75">
      <c r="B165" s="23"/>
      <c r="C165" s="24"/>
      <c r="E165" s="23"/>
      <c r="F165" s="273"/>
      <c r="G165" s="273"/>
      <c r="J165" s="24"/>
      <c r="L165" s="24"/>
      <c r="M165" s="23"/>
      <c r="N165" s="24"/>
      <c r="O165" s="24"/>
      <c r="P165" s="24"/>
      <c r="Q165" s="24"/>
    </row>
    <row r="166" spans="2:17" ht="12.75">
      <c r="B166" s="23"/>
      <c r="C166" s="24"/>
      <c r="E166" s="23"/>
      <c r="F166" s="273"/>
      <c r="G166" s="273"/>
      <c r="J166" s="24"/>
      <c r="L166" s="24"/>
      <c r="M166" s="23"/>
      <c r="N166" s="24"/>
      <c r="O166" s="24"/>
      <c r="P166" s="24"/>
      <c r="Q166" s="24"/>
    </row>
    <row r="167" spans="2:17" ht="12.75">
      <c r="B167" s="23"/>
      <c r="C167" s="24"/>
      <c r="E167" s="23"/>
      <c r="F167" s="273"/>
      <c r="G167" s="273"/>
      <c r="J167" s="24"/>
      <c r="L167" s="24"/>
      <c r="M167" s="23"/>
      <c r="N167" s="24"/>
      <c r="O167" s="24"/>
      <c r="P167" s="24"/>
      <c r="Q167" s="24"/>
    </row>
    <row r="168" spans="2:17" ht="12.75">
      <c r="B168" s="23"/>
      <c r="C168" s="24"/>
      <c r="E168" s="23"/>
      <c r="F168" s="273"/>
      <c r="G168" s="273"/>
      <c r="J168" s="24"/>
      <c r="L168" s="24"/>
      <c r="M168" s="23"/>
      <c r="N168" s="24"/>
      <c r="O168" s="24"/>
      <c r="P168" s="24"/>
      <c r="Q168" s="24"/>
    </row>
    <row r="169" spans="2:17" ht="12.75">
      <c r="B169" s="23"/>
      <c r="C169" s="24"/>
      <c r="E169" s="23"/>
      <c r="F169" s="273"/>
      <c r="G169" s="273"/>
      <c r="J169" s="24"/>
      <c r="L169" s="24"/>
      <c r="M169" s="23"/>
      <c r="N169" s="24"/>
      <c r="O169" s="24"/>
      <c r="P169" s="24"/>
      <c r="Q169" s="24"/>
    </row>
    <row r="170" spans="2:17" ht="12.75">
      <c r="B170" s="23"/>
      <c r="C170" s="24"/>
      <c r="E170" s="23"/>
      <c r="F170" s="273"/>
      <c r="G170" s="273"/>
      <c r="J170" s="24"/>
      <c r="L170" s="24"/>
      <c r="M170" s="23"/>
      <c r="N170" s="24"/>
      <c r="O170" s="24"/>
      <c r="P170" s="24"/>
      <c r="Q170" s="24"/>
    </row>
    <row r="171" spans="2:17" ht="12.75">
      <c r="B171" s="23"/>
      <c r="C171" s="24"/>
      <c r="E171" s="23"/>
      <c r="F171" s="273"/>
      <c r="G171" s="273"/>
      <c r="J171" s="24"/>
      <c r="L171" s="24"/>
      <c r="M171" s="23"/>
      <c r="N171" s="24"/>
      <c r="O171" s="24"/>
      <c r="P171" s="24"/>
      <c r="Q171" s="24"/>
    </row>
    <row r="172" spans="2:17" ht="12.75">
      <c r="B172" s="23"/>
      <c r="C172" s="24"/>
      <c r="E172" s="23"/>
      <c r="F172" s="273"/>
      <c r="G172" s="273"/>
      <c r="J172" s="24"/>
      <c r="L172" s="24"/>
      <c r="M172" s="23"/>
      <c r="N172" s="24"/>
      <c r="O172" s="24"/>
      <c r="P172" s="24"/>
      <c r="Q172" s="24"/>
    </row>
    <row r="173" spans="2:17" ht="12.75">
      <c r="B173" s="23"/>
      <c r="C173" s="24"/>
      <c r="E173" s="23"/>
      <c r="F173" s="273"/>
      <c r="G173" s="273"/>
      <c r="J173" s="24"/>
      <c r="L173" s="24"/>
      <c r="M173" s="23"/>
      <c r="N173" s="24"/>
      <c r="O173" s="24"/>
      <c r="P173" s="24"/>
      <c r="Q173" s="24"/>
    </row>
    <row r="174" spans="2:17" ht="12.75">
      <c r="B174" s="23"/>
      <c r="C174" s="24"/>
      <c r="E174" s="23"/>
      <c r="F174" s="273"/>
      <c r="G174" s="273"/>
      <c r="J174" s="24"/>
      <c r="L174" s="24"/>
      <c r="M174" s="23"/>
      <c r="N174" s="24"/>
      <c r="O174" s="24"/>
      <c r="P174" s="24"/>
      <c r="Q174" s="24"/>
    </row>
    <row r="175" spans="2:17" ht="12.75">
      <c r="B175" s="23"/>
      <c r="C175" s="24"/>
      <c r="E175" s="23"/>
      <c r="F175" s="273"/>
      <c r="G175" s="273"/>
      <c r="J175" s="24"/>
      <c r="L175" s="24"/>
      <c r="M175" s="23"/>
      <c r="N175" s="24"/>
      <c r="O175" s="24"/>
      <c r="P175" s="24"/>
      <c r="Q175" s="24"/>
    </row>
    <row r="176" spans="2:17" ht="12.75">
      <c r="B176" s="23"/>
      <c r="C176" s="24"/>
      <c r="E176" s="23"/>
      <c r="F176" s="273"/>
      <c r="G176" s="273"/>
      <c r="J176" s="24"/>
      <c r="L176" s="24"/>
      <c r="M176" s="23"/>
      <c r="N176" s="24"/>
      <c r="O176" s="24"/>
      <c r="P176" s="24"/>
      <c r="Q176" s="24"/>
    </row>
    <row r="177" spans="2:17" ht="12.75">
      <c r="B177" s="23"/>
      <c r="C177" s="24"/>
      <c r="E177" s="23"/>
      <c r="F177" s="273"/>
      <c r="G177" s="273"/>
      <c r="J177" s="24"/>
      <c r="L177" s="24"/>
      <c r="M177" s="23"/>
      <c r="N177" s="24"/>
      <c r="O177" s="24"/>
      <c r="P177" s="24"/>
      <c r="Q177" s="24"/>
    </row>
    <row r="178" spans="2:17" ht="12.75">
      <c r="B178" s="23"/>
      <c r="C178" s="24"/>
      <c r="E178" s="23"/>
      <c r="F178" s="273"/>
      <c r="G178" s="273"/>
      <c r="J178" s="24"/>
      <c r="L178" s="24"/>
      <c r="M178" s="23"/>
      <c r="N178" s="24"/>
      <c r="O178" s="24"/>
      <c r="P178" s="24"/>
      <c r="Q178" s="24"/>
    </row>
    <row r="179" spans="2:17" ht="12.75">
      <c r="B179" s="23"/>
      <c r="C179" s="24"/>
      <c r="E179" s="23"/>
      <c r="F179" s="273"/>
      <c r="G179" s="273"/>
      <c r="J179" s="24"/>
      <c r="L179" s="24"/>
      <c r="M179" s="23"/>
      <c r="N179" s="24"/>
      <c r="O179" s="24"/>
      <c r="P179" s="24"/>
      <c r="Q179" s="24"/>
    </row>
    <row r="180" spans="2:17" ht="12.75">
      <c r="B180" s="23"/>
      <c r="C180" s="24"/>
      <c r="E180" s="23"/>
      <c r="F180" s="273"/>
      <c r="G180" s="273"/>
      <c r="J180" s="24"/>
      <c r="L180" s="24"/>
      <c r="M180" s="23"/>
      <c r="N180" s="24"/>
      <c r="O180" s="24"/>
      <c r="P180" s="24"/>
      <c r="Q180" s="24"/>
    </row>
    <row r="181" spans="2:17" ht="12.75">
      <c r="B181" s="23"/>
      <c r="C181" s="24"/>
      <c r="E181" s="23"/>
      <c r="F181" s="273"/>
      <c r="G181" s="273"/>
      <c r="J181" s="24"/>
      <c r="L181" s="24"/>
      <c r="M181" s="23"/>
      <c r="N181" s="24"/>
      <c r="O181" s="24"/>
      <c r="P181" s="24"/>
      <c r="Q181" s="24"/>
    </row>
    <row r="182" spans="2:17" ht="12.75">
      <c r="B182" s="23"/>
      <c r="C182" s="24"/>
      <c r="E182" s="23"/>
      <c r="F182" s="273"/>
      <c r="G182" s="273"/>
      <c r="J182" s="24"/>
      <c r="L182" s="24"/>
      <c r="M182" s="23"/>
      <c r="N182" s="24"/>
      <c r="O182" s="24"/>
      <c r="P182" s="24"/>
      <c r="Q182" s="24"/>
    </row>
    <row r="183" spans="2:17" ht="12.75">
      <c r="B183" s="23"/>
      <c r="C183" s="24"/>
      <c r="E183" s="23"/>
      <c r="F183" s="273"/>
      <c r="G183" s="273"/>
      <c r="J183" s="24"/>
      <c r="L183" s="24"/>
      <c r="M183" s="23"/>
      <c r="N183" s="24"/>
      <c r="O183" s="24"/>
      <c r="P183" s="24"/>
      <c r="Q183" s="24"/>
    </row>
    <row r="184" spans="2:17" ht="12.75">
      <c r="B184" s="23"/>
      <c r="C184" s="24"/>
      <c r="E184" s="23"/>
      <c r="F184" s="273"/>
      <c r="G184" s="273"/>
      <c r="J184" s="24"/>
      <c r="L184" s="24"/>
      <c r="M184" s="23"/>
      <c r="N184" s="24"/>
      <c r="O184" s="24"/>
      <c r="P184" s="24"/>
      <c r="Q184" s="24"/>
    </row>
    <row r="185" spans="2:17" ht="12.75">
      <c r="B185" s="23"/>
      <c r="C185" s="24"/>
      <c r="E185" s="23"/>
      <c r="F185" s="273"/>
      <c r="G185" s="273"/>
      <c r="J185" s="24"/>
      <c r="L185" s="24"/>
      <c r="M185" s="23"/>
      <c r="N185" s="24"/>
      <c r="O185" s="24"/>
      <c r="P185" s="24"/>
      <c r="Q185" s="24"/>
    </row>
    <row r="186" spans="2:17" ht="12.75">
      <c r="B186" s="23"/>
      <c r="C186" s="24"/>
      <c r="E186" s="23"/>
      <c r="F186" s="273"/>
      <c r="G186" s="273"/>
      <c r="J186" s="24"/>
      <c r="L186" s="24"/>
      <c r="M186" s="23"/>
      <c r="N186" s="24"/>
      <c r="O186" s="24"/>
      <c r="P186" s="24"/>
      <c r="Q186" s="24"/>
    </row>
    <row r="187" spans="2:17" ht="12.75">
      <c r="B187" s="23"/>
      <c r="C187" s="24"/>
      <c r="E187" s="23"/>
      <c r="F187" s="273"/>
      <c r="G187" s="273"/>
      <c r="J187" s="24"/>
      <c r="L187" s="24"/>
      <c r="M187" s="23"/>
      <c r="N187" s="24"/>
      <c r="O187" s="24"/>
      <c r="P187" s="24"/>
      <c r="Q187" s="24"/>
    </row>
    <row r="188" spans="2:17" ht="12.75">
      <c r="B188" s="23"/>
      <c r="C188" s="24"/>
      <c r="E188" s="23"/>
      <c r="F188" s="273"/>
      <c r="G188" s="273"/>
      <c r="J188" s="24"/>
      <c r="L188" s="24"/>
      <c r="M188" s="23"/>
      <c r="N188" s="24"/>
      <c r="O188" s="24"/>
      <c r="P188" s="24"/>
      <c r="Q188" s="24"/>
    </row>
    <row r="189" spans="2:17" ht="12.75">
      <c r="B189" s="23"/>
      <c r="C189" s="24"/>
      <c r="E189" s="23"/>
      <c r="F189" s="273"/>
      <c r="G189" s="273"/>
      <c r="J189" s="24"/>
      <c r="L189" s="24"/>
      <c r="M189" s="23"/>
      <c r="N189" s="24"/>
      <c r="O189" s="24"/>
      <c r="P189" s="24"/>
      <c r="Q189" s="24"/>
    </row>
    <row r="190" spans="2:17" ht="12.75">
      <c r="B190" s="23"/>
      <c r="C190" s="24"/>
      <c r="E190" s="23"/>
      <c r="F190" s="273"/>
      <c r="G190" s="273"/>
      <c r="J190" s="24"/>
      <c r="L190" s="24"/>
      <c r="M190" s="23"/>
      <c r="N190" s="24"/>
      <c r="O190" s="24"/>
      <c r="P190" s="24"/>
      <c r="Q190" s="24"/>
    </row>
    <row r="191" spans="2:17" ht="12.75">
      <c r="B191" s="23"/>
      <c r="C191" s="24"/>
      <c r="E191" s="23"/>
      <c r="F191" s="273"/>
      <c r="G191" s="273"/>
      <c r="J191" s="24"/>
      <c r="L191" s="24"/>
      <c r="M191" s="23"/>
      <c r="N191" s="24"/>
      <c r="O191" s="24"/>
      <c r="P191" s="24"/>
      <c r="Q191" s="24"/>
    </row>
    <row r="192" spans="2:17" ht="12.75">
      <c r="B192" s="23"/>
      <c r="C192" s="24"/>
      <c r="E192" s="23"/>
      <c r="F192" s="273"/>
      <c r="G192" s="273"/>
      <c r="J192" s="24"/>
      <c r="L192" s="24"/>
      <c r="M192" s="23"/>
      <c r="N192" s="24"/>
      <c r="O192" s="24"/>
      <c r="P192" s="24"/>
      <c r="Q192" s="24"/>
    </row>
    <row r="193" spans="2:17" ht="12.75">
      <c r="B193" s="23"/>
      <c r="C193" s="24"/>
      <c r="E193" s="23"/>
      <c r="F193" s="273"/>
      <c r="G193" s="273"/>
      <c r="J193" s="24"/>
      <c r="L193" s="24"/>
      <c r="M193" s="23"/>
      <c r="N193" s="24"/>
      <c r="O193" s="24"/>
      <c r="P193" s="24"/>
      <c r="Q193" s="24"/>
    </row>
    <row r="194" spans="2:17" ht="12.75">
      <c r="B194" s="23"/>
      <c r="C194" s="24"/>
      <c r="E194" s="23"/>
      <c r="F194" s="273"/>
      <c r="G194" s="273"/>
      <c r="J194" s="24"/>
      <c r="L194" s="24"/>
      <c r="M194" s="23"/>
      <c r="N194" s="24"/>
      <c r="O194" s="24"/>
      <c r="P194" s="24"/>
      <c r="Q194" s="24"/>
    </row>
    <row r="195" spans="2:17" ht="12.75">
      <c r="B195" s="23"/>
      <c r="C195" s="24"/>
      <c r="E195" s="23"/>
      <c r="F195" s="273"/>
      <c r="G195" s="273"/>
      <c r="J195" s="24"/>
      <c r="L195" s="24"/>
      <c r="M195" s="23"/>
      <c r="N195" s="24"/>
      <c r="O195" s="24"/>
      <c r="P195" s="24"/>
      <c r="Q195" s="24"/>
    </row>
    <row r="196" spans="2:17" ht="12.75">
      <c r="B196" s="23"/>
      <c r="C196" s="24"/>
      <c r="E196" s="23"/>
      <c r="F196" s="273"/>
      <c r="G196" s="273"/>
      <c r="J196" s="24"/>
      <c r="L196" s="24"/>
      <c r="M196" s="23"/>
      <c r="N196" s="24"/>
      <c r="O196" s="24"/>
      <c r="P196" s="24"/>
      <c r="Q196" s="24"/>
    </row>
    <row r="197" spans="2:17" ht="12.75">
      <c r="B197" s="23"/>
      <c r="C197" s="24"/>
      <c r="E197" s="23"/>
      <c r="F197" s="273"/>
      <c r="G197" s="273"/>
      <c r="J197" s="24"/>
      <c r="L197" s="24"/>
      <c r="M197" s="23"/>
      <c r="N197" s="24"/>
      <c r="O197" s="24"/>
      <c r="P197" s="24"/>
      <c r="Q197" s="24"/>
    </row>
    <row r="198" spans="2:17" ht="12.75">
      <c r="B198" s="23"/>
      <c r="C198" s="24"/>
      <c r="E198" s="23"/>
      <c r="F198" s="273"/>
      <c r="G198" s="273"/>
      <c r="J198" s="24"/>
      <c r="L198" s="24"/>
      <c r="M198" s="23"/>
      <c r="N198" s="24"/>
      <c r="O198" s="24"/>
      <c r="P198" s="24"/>
      <c r="Q198" s="24"/>
    </row>
    <row r="199" spans="2:17" ht="12.75">
      <c r="B199" s="23"/>
      <c r="C199" s="24"/>
      <c r="E199" s="23"/>
      <c r="F199" s="273"/>
      <c r="G199" s="273"/>
      <c r="J199" s="24"/>
      <c r="L199" s="24"/>
      <c r="M199" s="23"/>
      <c r="N199" s="24"/>
      <c r="O199" s="24"/>
      <c r="P199" s="24"/>
      <c r="Q199" s="24"/>
    </row>
    <row r="200" spans="2:17" ht="12.75">
      <c r="B200" s="23"/>
      <c r="C200" s="24"/>
      <c r="E200" s="23"/>
      <c r="F200" s="273"/>
      <c r="G200" s="273"/>
      <c r="J200" s="24"/>
      <c r="L200" s="24"/>
      <c r="M200" s="23"/>
      <c r="N200" s="24"/>
      <c r="O200" s="24"/>
      <c r="P200" s="24"/>
      <c r="Q200" s="24"/>
    </row>
    <row r="201" spans="2:17" ht="12.75">
      <c r="B201" s="23"/>
      <c r="C201" s="24"/>
      <c r="E201" s="23"/>
      <c r="F201" s="273"/>
      <c r="G201" s="273"/>
      <c r="J201" s="24"/>
      <c r="L201" s="24"/>
      <c r="M201" s="23"/>
      <c r="N201" s="24"/>
      <c r="O201" s="24"/>
      <c r="P201" s="24"/>
      <c r="Q201" s="24"/>
    </row>
    <row r="202" spans="2:17" ht="12.75">
      <c r="B202" s="23"/>
      <c r="C202" s="24"/>
      <c r="E202" s="23"/>
      <c r="F202" s="273"/>
      <c r="G202" s="273"/>
      <c r="J202" s="24"/>
      <c r="L202" s="24"/>
      <c r="M202" s="23"/>
      <c r="N202" s="24"/>
      <c r="O202" s="24"/>
      <c r="P202" s="24"/>
      <c r="Q202" s="24"/>
    </row>
    <row r="203" spans="2:17" ht="12.75">
      <c r="B203" s="23"/>
      <c r="C203" s="24"/>
      <c r="E203" s="23"/>
      <c r="F203" s="273"/>
      <c r="G203" s="273"/>
      <c r="J203" s="24"/>
      <c r="L203" s="24"/>
      <c r="M203" s="23"/>
      <c r="N203" s="24"/>
      <c r="O203" s="24"/>
      <c r="P203" s="24"/>
      <c r="Q203" s="24"/>
    </row>
    <row r="204" spans="2:17" ht="12.75">
      <c r="B204" s="23"/>
      <c r="C204" s="24"/>
      <c r="E204" s="23"/>
      <c r="F204" s="273"/>
      <c r="G204" s="273"/>
      <c r="J204" s="24"/>
      <c r="L204" s="24"/>
      <c r="M204" s="23"/>
      <c r="N204" s="24"/>
      <c r="O204" s="24"/>
      <c r="P204" s="24"/>
      <c r="Q204" s="24"/>
    </row>
    <row r="205" spans="2:17" ht="12.75">
      <c r="B205" s="23"/>
      <c r="C205" s="24"/>
      <c r="E205" s="23"/>
      <c r="F205" s="273"/>
      <c r="G205" s="273"/>
      <c r="J205" s="24"/>
      <c r="L205" s="24"/>
      <c r="M205" s="23"/>
      <c r="N205" s="24"/>
      <c r="O205" s="24"/>
      <c r="P205" s="24"/>
      <c r="Q205" s="24"/>
    </row>
    <row r="206" spans="2:17" ht="12.75">
      <c r="B206" s="23"/>
      <c r="C206" s="24"/>
      <c r="E206" s="23"/>
      <c r="F206" s="273"/>
      <c r="G206" s="273"/>
      <c r="J206" s="24"/>
      <c r="L206" s="24"/>
      <c r="M206" s="23"/>
      <c r="N206" s="24"/>
      <c r="O206" s="24"/>
      <c r="P206" s="24"/>
      <c r="Q206" s="24"/>
    </row>
    <row r="207" spans="2:17" ht="12.75">
      <c r="B207" s="23"/>
      <c r="C207" s="24"/>
      <c r="E207" s="23"/>
      <c r="F207" s="273"/>
      <c r="G207" s="273"/>
      <c r="J207" s="24"/>
      <c r="L207" s="24"/>
      <c r="M207" s="23"/>
      <c r="N207" s="24"/>
      <c r="O207" s="24"/>
      <c r="P207" s="24"/>
      <c r="Q207" s="24"/>
    </row>
    <row r="208" spans="2:17" ht="12.75">
      <c r="B208" s="23"/>
      <c r="C208" s="24"/>
      <c r="E208" s="23"/>
      <c r="F208" s="273"/>
      <c r="G208" s="273"/>
      <c r="J208" s="24"/>
      <c r="L208" s="24"/>
      <c r="M208" s="23"/>
      <c r="N208" s="24"/>
      <c r="O208" s="24"/>
      <c r="P208" s="24"/>
      <c r="Q208" s="24"/>
    </row>
    <row r="209" spans="2:17" ht="12.75">
      <c r="B209" s="23"/>
      <c r="C209" s="24"/>
      <c r="E209" s="23"/>
      <c r="F209" s="273"/>
      <c r="G209" s="273"/>
      <c r="J209" s="24"/>
      <c r="L209" s="24"/>
      <c r="M209" s="23"/>
      <c r="N209" s="24"/>
      <c r="O209" s="24"/>
      <c r="P209" s="24"/>
      <c r="Q209" s="24"/>
    </row>
    <row r="210" spans="2:17" ht="12.75">
      <c r="B210" s="23"/>
      <c r="C210" s="24"/>
      <c r="E210" s="23"/>
      <c r="F210" s="273"/>
      <c r="G210" s="273"/>
      <c r="J210" s="24"/>
      <c r="L210" s="24"/>
      <c r="M210" s="23"/>
      <c r="N210" s="24"/>
      <c r="O210" s="24"/>
      <c r="P210" s="24"/>
      <c r="Q210" s="24"/>
    </row>
    <row r="211" spans="2:17" ht="12.75">
      <c r="B211" s="23"/>
      <c r="C211" s="24"/>
      <c r="E211" s="23"/>
      <c r="F211" s="273"/>
      <c r="G211" s="273"/>
      <c r="J211" s="24"/>
      <c r="L211" s="24"/>
      <c r="M211" s="23"/>
      <c r="N211" s="24"/>
      <c r="O211" s="24"/>
      <c r="P211" s="24"/>
      <c r="Q211" s="24"/>
    </row>
    <row r="212" spans="2:17" ht="12.75">
      <c r="B212" s="23"/>
      <c r="C212" s="24"/>
      <c r="E212" s="23"/>
      <c r="F212" s="273"/>
      <c r="G212" s="273"/>
      <c r="J212" s="24"/>
      <c r="L212" s="24"/>
      <c r="M212" s="23"/>
      <c r="N212" s="24"/>
      <c r="O212" s="24"/>
      <c r="P212" s="24"/>
      <c r="Q212" s="24"/>
    </row>
    <row r="213" spans="2:17" ht="12.75">
      <c r="B213" s="23"/>
      <c r="C213" s="24"/>
      <c r="E213" s="23"/>
      <c r="F213" s="273"/>
      <c r="G213" s="273"/>
      <c r="J213" s="24"/>
      <c r="L213" s="24"/>
      <c r="M213" s="23"/>
      <c r="N213" s="24"/>
      <c r="O213" s="24"/>
      <c r="P213" s="24"/>
      <c r="Q213" s="24"/>
    </row>
    <row r="214" spans="2:17" ht="12.75">
      <c r="B214" s="23"/>
      <c r="C214" s="24"/>
      <c r="E214" s="23"/>
      <c r="F214" s="273"/>
      <c r="G214" s="273"/>
      <c r="J214" s="24"/>
      <c r="L214" s="24"/>
      <c r="M214" s="23"/>
      <c r="N214" s="24"/>
      <c r="O214" s="24"/>
      <c r="P214" s="24"/>
      <c r="Q214" s="24"/>
    </row>
    <row r="215" spans="2:17" ht="12.75">
      <c r="B215" s="23"/>
      <c r="C215" s="24"/>
      <c r="E215" s="23"/>
      <c r="F215" s="273"/>
      <c r="G215" s="273"/>
      <c r="J215" s="24"/>
      <c r="L215" s="24"/>
      <c r="M215" s="23"/>
      <c r="N215" s="24"/>
      <c r="O215" s="24"/>
      <c r="P215" s="24"/>
      <c r="Q215" s="24"/>
    </row>
    <row r="216" spans="2:17" ht="12.75">
      <c r="B216" s="23"/>
      <c r="C216" s="24"/>
      <c r="E216" s="23"/>
      <c r="F216" s="273"/>
      <c r="G216" s="273"/>
      <c r="J216" s="24"/>
      <c r="L216" s="24"/>
      <c r="M216" s="23"/>
      <c r="N216" s="24"/>
      <c r="O216" s="24"/>
      <c r="P216" s="24"/>
      <c r="Q216" s="24"/>
    </row>
    <row r="217" spans="2:17" ht="12.75">
      <c r="B217" s="23"/>
      <c r="C217" s="24"/>
      <c r="E217" s="23"/>
      <c r="F217" s="273"/>
      <c r="G217" s="273"/>
      <c r="J217" s="24"/>
      <c r="L217" s="24"/>
      <c r="M217" s="23"/>
      <c r="N217" s="24"/>
      <c r="O217" s="24"/>
      <c r="P217" s="24"/>
      <c r="Q217" s="24"/>
    </row>
    <row r="218" spans="2:17" ht="12.75">
      <c r="B218" s="23"/>
      <c r="C218" s="24"/>
      <c r="E218" s="23"/>
      <c r="F218" s="273"/>
      <c r="G218" s="273"/>
      <c r="J218" s="24"/>
      <c r="L218" s="24"/>
      <c r="M218" s="23"/>
      <c r="N218" s="24"/>
      <c r="O218" s="24"/>
      <c r="P218" s="24"/>
      <c r="Q218" s="24"/>
    </row>
    <row r="219" spans="2:17" ht="12.75">
      <c r="B219" s="23"/>
      <c r="C219" s="24"/>
      <c r="E219" s="23"/>
      <c r="F219" s="273"/>
      <c r="G219" s="273"/>
      <c r="J219" s="24"/>
      <c r="L219" s="24"/>
      <c r="M219" s="23"/>
      <c r="N219" s="24"/>
      <c r="O219" s="24"/>
      <c r="P219" s="24"/>
      <c r="Q219" s="24"/>
    </row>
    <row r="220" spans="2:17" ht="12.75">
      <c r="B220" s="23"/>
      <c r="C220" s="24"/>
      <c r="E220" s="23"/>
      <c r="F220" s="273"/>
      <c r="G220" s="273"/>
      <c r="J220" s="24"/>
      <c r="L220" s="24"/>
      <c r="M220" s="23"/>
      <c r="N220" s="24"/>
      <c r="O220" s="24"/>
      <c r="P220" s="24"/>
      <c r="Q220" s="24"/>
    </row>
    <row r="221" spans="2:17" ht="12.75">
      <c r="B221" s="23"/>
      <c r="C221" s="24"/>
      <c r="E221" s="23"/>
      <c r="F221" s="273"/>
      <c r="G221" s="273"/>
      <c r="J221" s="24"/>
      <c r="L221" s="24"/>
      <c r="M221" s="23"/>
      <c r="N221" s="24"/>
      <c r="O221" s="24"/>
      <c r="P221" s="24"/>
      <c r="Q221" s="24"/>
    </row>
    <row r="222" spans="2:17" ht="12.75">
      <c r="B222" s="23"/>
      <c r="C222" s="24"/>
      <c r="E222" s="23"/>
      <c r="F222" s="273"/>
      <c r="G222" s="273"/>
      <c r="J222" s="24"/>
      <c r="L222" s="24"/>
      <c r="M222" s="23"/>
      <c r="N222" s="24"/>
      <c r="O222" s="24"/>
      <c r="P222" s="24"/>
      <c r="Q222" s="24"/>
    </row>
    <row r="223" spans="2:17" ht="12.75">
      <c r="B223" s="23"/>
      <c r="C223" s="24"/>
      <c r="E223" s="23"/>
      <c r="F223" s="273"/>
      <c r="G223" s="273"/>
      <c r="J223" s="24"/>
      <c r="L223" s="24"/>
      <c r="M223" s="23"/>
      <c r="N223" s="24"/>
      <c r="O223" s="24"/>
      <c r="P223" s="24"/>
      <c r="Q223" s="24"/>
    </row>
    <row r="224" spans="2:17" ht="12.75">
      <c r="B224" s="23"/>
      <c r="C224" s="24"/>
      <c r="E224" s="23"/>
      <c r="F224" s="273"/>
      <c r="G224" s="273"/>
      <c r="J224" s="24"/>
      <c r="L224" s="24"/>
      <c r="M224" s="23"/>
      <c r="N224" s="24"/>
      <c r="O224" s="24"/>
      <c r="P224" s="24"/>
      <c r="Q224" s="24"/>
    </row>
    <row r="225" spans="2:17" ht="12.75">
      <c r="B225" s="23"/>
      <c r="C225" s="24"/>
      <c r="E225" s="23"/>
      <c r="F225" s="273"/>
      <c r="G225" s="273"/>
      <c r="J225" s="24"/>
      <c r="L225" s="24"/>
      <c r="M225" s="23"/>
      <c r="N225" s="24"/>
      <c r="O225" s="24"/>
      <c r="P225" s="24"/>
      <c r="Q225" s="24"/>
    </row>
    <row r="226" spans="2:17" ht="12.75">
      <c r="B226" s="23"/>
      <c r="C226" s="24"/>
      <c r="E226" s="23"/>
      <c r="F226" s="273"/>
      <c r="G226" s="273"/>
      <c r="J226" s="24"/>
      <c r="L226" s="24"/>
      <c r="M226" s="23"/>
      <c r="N226" s="24"/>
      <c r="O226" s="24"/>
      <c r="P226" s="24"/>
      <c r="Q226" s="24"/>
    </row>
    <row r="227" spans="2:17" ht="12.75">
      <c r="B227" s="23"/>
      <c r="C227" s="24"/>
      <c r="E227" s="23"/>
      <c r="F227" s="273"/>
      <c r="G227" s="273"/>
      <c r="J227" s="24"/>
      <c r="L227" s="24"/>
      <c r="M227" s="23"/>
      <c r="N227" s="24"/>
      <c r="O227" s="24"/>
      <c r="P227" s="24"/>
      <c r="Q227" s="24"/>
    </row>
    <row r="228" spans="2:17" ht="12.75">
      <c r="B228" s="23"/>
      <c r="C228" s="24"/>
      <c r="E228" s="23"/>
      <c r="F228" s="273"/>
      <c r="G228" s="273"/>
      <c r="J228" s="24"/>
      <c r="L228" s="24"/>
      <c r="M228" s="23"/>
      <c r="N228" s="24"/>
      <c r="O228" s="24"/>
      <c r="P228" s="24"/>
      <c r="Q228" s="24"/>
    </row>
    <row r="229" spans="2:17" ht="12.75">
      <c r="B229" s="23"/>
      <c r="C229" s="24"/>
      <c r="E229" s="23"/>
      <c r="F229" s="273"/>
      <c r="G229" s="273"/>
      <c r="J229" s="24"/>
      <c r="L229" s="24"/>
      <c r="M229" s="23"/>
      <c r="N229" s="24"/>
      <c r="O229" s="24"/>
      <c r="P229" s="24"/>
      <c r="Q229" s="24"/>
    </row>
    <row r="230" spans="2:17" ht="12.75">
      <c r="B230" s="23"/>
      <c r="C230" s="24"/>
      <c r="E230" s="23"/>
      <c r="F230" s="273"/>
      <c r="G230" s="273"/>
      <c r="J230" s="24"/>
      <c r="L230" s="24"/>
      <c r="M230" s="23"/>
      <c r="N230" s="24"/>
      <c r="O230" s="24"/>
      <c r="P230" s="24"/>
      <c r="Q230" s="24"/>
    </row>
    <row r="231" spans="2:17" ht="12.75">
      <c r="B231" s="23"/>
      <c r="C231" s="24"/>
      <c r="E231" s="23"/>
      <c r="F231" s="273"/>
      <c r="G231" s="273"/>
      <c r="J231" s="24"/>
      <c r="L231" s="24"/>
      <c r="M231" s="23"/>
      <c r="N231" s="24"/>
      <c r="O231" s="24"/>
      <c r="P231" s="24"/>
      <c r="Q231" s="24"/>
    </row>
    <row r="232" spans="2:17" ht="12.75">
      <c r="B232" s="23"/>
      <c r="C232" s="24"/>
      <c r="E232" s="23"/>
      <c r="F232" s="273"/>
      <c r="G232" s="273"/>
      <c r="J232" s="24"/>
      <c r="L232" s="24"/>
      <c r="M232" s="23"/>
      <c r="N232" s="24"/>
      <c r="O232" s="24"/>
      <c r="P232" s="24"/>
      <c r="Q232" s="24"/>
    </row>
    <row r="233" spans="2:17" ht="12.75">
      <c r="B233" s="23"/>
      <c r="C233" s="24"/>
      <c r="E233" s="23"/>
      <c r="F233" s="273"/>
      <c r="G233" s="273"/>
      <c r="J233" s="24"/>
      <c r="L233" s="24"/>
      <c r="M233" s="23"/>
      <c r="N233" s="24"/>
      <c r="O233" s="24"/>
      <c r="P233" s="24"/>
      <c r="Q233" s="24"/>
    </row>
    <row r="234" spans="2:17" ht="12.75">
      <c r="B234" s="23"/>
      <c r="C234" s="24"/>
      <c r="E234" s="23"/>
      <c r="F234" s="273"/>
      <c r="G234" s="273"/>
      <c r="J234" s="24"/>
      <c r="L234" s="24"/>
      <c r="M234" s="23"/>
      <c r="N234" s="24"/>
      <c r="O234" s="24"/>
      <c r="P234" s="24"/>
      <c r="Q234" s="24"/>
    </row>
    <row r="235" spans="2:17" ht="12.75">
      <c r="B235" s="23"/>
      <c r="C235" s="24"/>
      <c r="E235" s="23"/>
      <c r="F235" s="273"/>
      <c r="G235" s="273"/>
      <c r="J235" s="24"/>
      <c r="L235" s="24"/>
      <c r="M235" s="23"/>
      <c r="N235" s="24"/>
      <c r="O235" s="24"/>
      <c r="P235" s="24"/>
      <c r="Q235" s="24"/>
    </row>
    <row r="236" spans="2:17" ht="12.75">
      <c r="B236" s="23"/>
      <c r="C236" s="24"/>
      <c r="E236" s="23"/>
      <c r="F236" s="273"/>
      <c r="G236" s="273"/>
      <c r="J236" s="24"/>
      <c r="L236" s="24"/>
      <c r="M236" s="23"/>
      <c r="N236" s="24"/>
      <c r="O236" s="24"/>
      <c r="P236" s="24"/>
      <c r="Q236" s="24"/>
    </row>
    <row r="237" spans="2:17" ht="12.75">
      <c r="B237" s="23"/>
      <c r="C237" s="24"/>
      <c r="E237" s="23"/>
      <c r="F237" s="273"/>
      <c r="G237" s="273"/>
      <c r="J237" s="24"/>
      <c r="L237" s="24"/>
      <c r="M237" s="23"/>
      <c r="N237" s="24"/>
      <c r="O237" s="24"/>
      <c r="P237" s="24"/>
      <c r="Q237" s="24"/>
    </row>
    <row r="238" spans="2:17" ht="12.75">
      <c r="B238" s="23"/>
      <c r="C238" s="24"/>
      <c r="E238" s="23"/>
      <c r="F238" s="273"/>
      <c r="G238" s="273"/>
      <c r="J238" s="24"/>
      <c r="L238" s="24"/>
      <c r="M238" s="23"/>
      <c r="N238" s="24"/>
      <c r="O238" s="24"/>
      <c r="P238" s="24"/>
      <c r="Q238" s="24"/>
    </row>
    <row r="239" spans="2:17" ht="12.75">
      <c r="B239" s="23"/>
      <c r="C239" s="24"/>
      <c r="E239" s="23"/>
      <c r="F239" s="273"/>
      <c r="G239" s="273"/>
      <c r="J239" s="24"/>
      <c r="L239" s="24"/>
      <c r="M239" s="23"/>
      <c r="N239" s="24"/>
      <c r="O239" s="24"/>
      <c r="P239" s="24"/>
      <c r="Q239" s="24"/>
    </row>
    <row r="240" spans="2:17" ht="12.75">
      <c r="B240" s="23"/>
      <c r="C240" s="24"/>
      <c r="E240" s="23"/>
      <c r="F240" s="273"/>
      <c r="G240" s="273"/>
      <c r="J240" s="24"/>
      <c r="L240" s="24"/>
      <c r="M240" s="23"/>
      <c r="N240" s="24"/>
      <c r="O240" s="24"/>
      <c r="P240" s="24"/>
      <c r="Q240" s="24"/>
    </row>
    <row r="241" spans="2:17" ht="12.75">
      <c r="B241" s="23"/>
      <c r="C241" s="24"/>
      <c r="E241" s="23"/>
      <c r="F241" s="273"/>
      <c r="G241" s="273"/>
      <c r="J241" s="24"/>
      <c r="L241" s="24"/>
      <c r="M241" s="23"/>
      <c r="N241" s="24"/>
      <c r="O241" s="24"/>
      <c r="P241" s="24"/>
      <c r="Q241" s="24"/>
    </row>
    <row r="242" spans="2:17" ht="12.75">
      <c r="B242" s="23"/>
      <c r="C242" s="24"/>
      <c r="E242" s="23"/>
      <c r="F242" s="273"/>
      <c r="G242" s="273"/>
      <c r="J242" s="24"/>
      <c r="L242" s="24"/>
      <c r="M242" s="23"/>
      <c r="N242" s="24"/>
      <c r="O242" s="24"/>
      <c r="P242" s="24"/>
      <c r="Q242" s="24"/>
    </row>
    <row r="243" spans="2:17" ht="12.75">
      <c r="B243" s="23"/>
      <c r="C243" s="24"/>
      <c r="E243" s="23"/>
      <c r="F243" s="273"/>
      <c r="G243" s="273"/>
      <c r="J243" s="24"/>
      <c r="L243" s="24"/>
      <c r="M243" s="23"/>
      <c r="N243" s="24"/>
      <c r="O243" s="24"/>
      <c r="P243" s="24"/>
      <c r="Q243" s="24"/>
    </row>
    <row r="244" spans="2:17" ht="12.75">
      <c r="B244" s="23"/>
      <c r="C244" s="24"/>
      <c r="E244" s="23"/>
      <c r="F244" s="273"/>
      <c r="G244" s="273"/>
      <c r="J244" s="24"/>
      <c r="L244" s="24"/>
      <c r="M244" s="23"/>
      <c r="N244" s="24"/>
      <c r="O244" s="24"/>
      <c r="P244" s="24"/>
      <c r="Q244" s="24"/>
    </row>
    <row r="245" spans="2:17" ht="12.75">
      <c r="B245" s="23"/>
      <c r="C245" s="24"/>
      <c r="E245" s="23"/>
      <c r="F245" s="273"/>
      <c r="G245" s="273"/>
      <c r="J245" s="24"/>
      <c r="L245" s="24"/>
      <c r="M245" s="23"/>
      <c r="N245" s="24"/>
      <c r="O245" s="24"/>
      <c r="P245" s="24"/>
      <c r="Q245" s="24"/>
    </row>
    <row r="246" spans="2:17" ht="12.75">
      <c r="B246" s="23"/>
      <c r="C246" s="24"/>
      <c r="E246" s="23"/>
      <c r="F246" s="273"/>
      <c r="G246" s="273"/>
      <c r="J246" s="24"/>
      <c r="L246" s="24"/>
      <c r="M246" s="23"/>
      <c r="N246" s="24"/>
      <c r="O246" s="24"/>
      <c r="P246" s="24"/>
      <c r="Q246" s="24"/>
    </row>
    <row r="247" spans="2:17" ht="12.75">
      <c r="B247" s="23"/>
      <c r="C247" s="24"/>
      <c r="E247" s="23"/>
      <c r="F247" s="273"/>
      <c r="G247" s="273"/>
      <c r="J247" s="24"/>
      <c r="L247" s="24"/>
      <c r="M247" s="23"/>
      <c r="N247" s="24"/>
      <c r="O247" s="24"/>
      <c r="P247" s="24"/>
      <c r="Q247" s="24"/>
    </row>
    <row r="248" spans="2:17" ht="12.75">
      <c r="B248" s="23"/>
      <c r="C248" s="24"/>
      <c r="E248" s="23"/>
      <c r="F248" s="273"/>
      <c r="G248" s="273"/>
      <c r="J248" s="24"/>
      <c r="L248" s="24"/>
      <c r="M248" s="23"/>
      <c r="N248" s="24"/>
      <c r="O248" s="24"/>
      <c r="P248" s="24"/>
      <c r="Q248" s="24"/>
    </row>
    <row r="249" spans="2:17" ht="12.75">
      <c r="B249" s="23"/>
      <c r="C249" s="24"/>
      <c r="E249" s="23"/>
      <c r="F249" s="273"/>
      <c r="G249" s="273"/>
      <c r="J249" s="24"/>
      <c r="L249" s="24"/>
      <c r="M249" s="23"/>
      <c r="N249" s="24"/>
      <c r="O249" s="24"/>
      <c r="P249" s="24"/>
      <c r="Q249" s="24"/>
    </row>
    <row r="250" spans="2:17" ht="12.75">
      <c r="B250" s="23"/>
      <c r="C250" s="24"/>
      <c r="E250" s="23"/>
      <c r="F250" s="273"/>
      <c r="G250" s="273"/>
      <c r="J250" s="24"/>
      <c r="L250" s="24"/>
      <c r="M250" s="23"/>
      <c r="N250" s="24"/>
      <c r="O250" s="24"/>
      <c r="P250" s="24"/>
      <c r="Q250" s="24"/>
    </row>
    <row r="251" spans="2:17" ht="12.75">
      <c r="B251" s="23"/>
      <c r="C251" s="24"/>
      <c r="E251" s="23"/>
      <c r="F251" s="273"/>
      <c r="G251" s="273"/>
      <c r="J251" s="24"/>
      <c r="L251" s="24"/>
      <c r="M251" s="23"/>
      <c r="N251" s="24"/>
      <c r="O251" s="24"/>
      <c r="P251" s="24"/>
      <c r="Q251" s="24"/>
    </row>
    <row r="252" spans="2:17" ht="12.75">
      <c r="B252" s="23"/>
      <c r="C252" s="24"/>
      <c r="E252" s="23"/>
      <c r="F252" s="273"/>
      <c r="G252" s="273"/>
      <c r="J252" s="24"/>
      <c r="L252" s="24"/>
      <c r="M252" s="23"/>
      <c r="N252" s="24"/>
      <c r="O252" s="24"/>
      <c r="P252" s="24"/>
      <c r="Q252" s="24"/>
    </row>
    <row r="253" spans="2:17" ht="12.75">
      <c r="B253" s="23"/>
      <c r="C253" s="24"/>
      <c r="E253" s="23"/>
      <c r="F253" s="273"/>
      <c r="G253" s="273"/>
      <c r="J253" s="24"/>
      <c r="L253" s="24"/>
      <c r="M253" s="23"/>
      <c r="N253" s="24"/>
      <c r="O253" s="24"/>
      <c r="P253" s="24"/>
      <c r="Q253" s="24"/>
    </row>
    <row r="254" spans="2:17" ht="12.75">
      <c r="B254" s="23"/>
      <c r="C254" s="24"/>
      <c r="E254" s="23"/>
      <c r="F254" s="273"/>
      <c r="G254" s="273"/>
      <c r="J254" s="24"/>
      <c r="L254" s="24"/>
      <c r="M254" s="23"/>
      <c r="N254" s="24"/>
      <c r="O254" s="24"/>
      <c r="P254" s="24"/>
      <c r="Q254" s="24"/>
    </row>
    <row r="255" spans="2:17" ht="12.75">
      <c r="B255" s="23"/>
      <c r="C255" s="24"/>
      <c r="E255" s="23"/>
      <c r="F255" s="273"/>
      <c r="G255" s="273"/>
      <c r="J255" s="24"/>
      <c r="L255" s="24"/>
      <c r="M255" s="23"/>
      <c r="N255" s="24"/>
      <c r="O255" s="24"/>
      <c r="P255" s="24"/>
      <c r="Q255" s="24"/>
    </row>
    <row r="256" spans="2:17" ht="12.75">
      <c r="B256" s="23"/>
      <c r="C256" s="24"/>
      <c r="E256" s="23"/>
      <c r="F256" s="273"/>
      <c r="G256" s="273"/>
      <c r="J256" s="24"/>
      <c r="L256" s="24"/>
      <c r="M256" s="23"/>
      <c r="N256" s="24"/>
      <c r="O256" s="24"/>
      <c r="P256" s="24"/>
      <c r="Q256" s="24"/>
    </row>
    <row r="257" spans="2:17" ht="12.75">
      <c r="B257" s="23"/>
      <c r="C257" s="24"/>
      <c r="E257" s="23"/>
      <c r="F257" s="273"/>
      <c r="G257" s="273"/>
      <c r="J257" s="24"/>
      <c r="L257" s="24"/>
      <c r="M257" s="23"/>
      <c r="N257" s="24"/>
      <c r="O257" s="24"/>
      <c r="P257" s="24"/>
      <c r="Q257" s="24"/>
    </row>
    <row r="258" spans="2:17" ht="12.75">
      <c r="B258" s="23"/>
      <c r="C258" s="24"/>
      <c r="E258" s="23"/>
      <c r="F258" s="273"/>
      <c r="G258" s="273"/>
      <c r="J258" s="24"/>
      <c r="L258" s="24"/>
      <c r="M258" s="23"/>
      <c r="N258" s="24"/>
      <c r="O258" s="24"/>
      <c r="P258" s="24"/>
      <c r="Q258" s="24"/>
    </row>
    <row r="259" spans="2:17" ht="12.75">
      <c r="B259" s="23"/>
      <c r="C259" s="24"/>
      <c r="E259" s="23"/>
      <c r="F259" s="273"/>
      <c r="G259" s="273"/>
      <c r="J259" s="24"/>
      <c r="L259" s="24"/>
      <c r="M259" s="23"/>
      <c r="N259" s="24"/>
      <c r="O259" s="24"/>
      <c r="P259" s="24"/>
      <c r="Q259" s="24"/>
    </row>
    <row r="260" spans="2:17" ht="12.75">
      <c r="B260" s="23"/>
      <c r="C260" s="24"/>
      <c r="E260" s="23"/>
      <c r="F260" s="273"/>
      <c r="G260" s="273"/>
      <c r="J260" s="24"/>
      <c r="L260" s="24"/>
      <c r="M260" s="23"/>
      <c r="N260" s="24"/>
      <c r="O260" s="24"/>
      <c r="P260" s="24"/>
      <c r="Q260" s="24"/>
    </row>
    <row r="261" spans="2:17" ht="12.75">
      <c r="B261" s="23"/>
      <c r="C261" s="24"/>
      <c r="E261" s="23"/>
      <c r="F261" s="273"/>
      <c r="G261" s="273"/>
      <c r="J261" s="24"/>
      <c r="L261" s="24"/>
      <c r="M261" s="23"/>
      <c r="N261" s="24"/>
      <c r="O261" s="24"/>
      <c r="P261" s="24"/>
      <c r="Q261" s="24"/>
    </row>
    <row r="262" spans="2:17" ht="12.75">
      <c r="B262" s="23"/>
      <c r="C262" s="24"/>
      <c r="E262" s="23"/>
      <c r="F262" s="273"/>
      <c r="G262" s="273"/>
      <c r="J262" s="24"/>
      <c r="L262" s="24"/>
      <c r="M262" s="23"/>
      <c r="N262" s="24"/>
      <c r="O262" s="24"/>
      <c r="P262" s="24"/>
      <c r="Q262" s="24"/>
    </row>
    <row r="263" spans="2:17" ht="12.75">
      <c r="B263" s="23"/>
      <c r="C263" s="24"/>
      <c r="E263" s="23"/>
      <c r="F263" s="273"/>
      <c r="G263" s="273"/>
      <c r="J263" s="24"/>
      <c r="L263" s="24"/>
      <c r="M263" s="23"/>
      <c r="N263" s="24"/>
      <c r="O263" s="24"/>
      <c r="P263" s="24"/>
      <c r="Q263" s="24"/>
    </row>
    <row r="264" spans="2:17" ht="12.75">
      <c r="B264" s="23"/>
      <c r="C264" s="24"/>
      <c r="E264" s="23"/>
      <c r="F264" s="273"/>
      <c r="G264" s="273"/>
      <c r="J264" s="24"/>
      <c r="L264" s="24"/>
      <c r="M264" s="23"/>
      <c r="N264" s="24"/>
      <c r="O264" s="24"/>
      <c r="P264" s="24"/>
      <c r="Q264" s="24"/>
    </row>
    <row r="265" spans="2:17" ht="12.75">
      <c r="B265" s="23"/>
      <c r="C265" s="24"/>
      <c r="E265" s="23"/>
      <c r="F265" s="273"/>
      <c r="G265" s="273"/>
      <c r="J265" s="24"/>
      <c r="L265" s="24"/>
      <c r="M265" s="23"/>
      <c r="N265" s="24"/>
      <c r="O265" s="24"/>
      <c r="P265" s="24"/>
      <c r="Q265" s="24"/>
    </row>
    <row r="266" spans="2:17" ht="12.75">
      <c r="B266" s="23"/>
      <c r="C266" s="24"/>
      <c r="E266" s="23"/>
      <c r="F266" s="273"/>
      <c r="G266" s="273"/>
      <c r="J266" s="24"/>
      <c r="L266" s="24"/>
      <c r="M266" s="23"/>
      <c r="N266" s="24"/>
      <c r="O266" s="24"/>
      <c r="P266" s="24"/>
      <c r="Q266" s="24"/>
    </row>
    <row r="267" spans="2:17" ht="12.75">
      <c r="B267" s="23"/>
      <c r="C267" s="24"/>
      <c r="E267" s="23"/>
      <c r="F267" s="273"/>
      <c r="G267" s="273"/>
      <c r="J267" s="24"/>
      <c r="L267" s="24"/>
      <c r="M267" s="23"/>
      <c r="N267" s="24"/>
      <c r="O267" s="24"/>
      <c r="P267" s="24"/>
      <c r="Q267" s="24"/>
    </row>
    <row r="268" spans="2:17" ht="12.75">
      <c r="B268" s="23"/>
      <c r="C268" s="24"/>
      <c r="E268" s="23"/>
      <c r="F268" s="273"/>
      <c r="G268" s="273"/>
      <c r="J268" s="24"/>
      <c r="L268" s="24"/>
      <c r="M268" s="23"/>
      <c r="N268" s="24"/>
      <c r="O268" s="24"/>
      <c r="P268" s="24"/>
      <c r="Q268" s="24"/>
    </row>
    <row r="269" spans="2:17" ht="12.75">
      <c r="B269" s="23"/>
      <c r="C269" s="24"/>
      <c r="E269" s="23"/>
      <c r="F269" s="273"/>
      <c r="G269" s="273"/>
      <c r="J269" s="24"/>
      <c r="L269" s="24"/>
      <c r="M269" s="23"/>
      <c r="N269" s="24"/>
      <c r="O269" s="24"/>
      <c r="P269" s="24"/>
      <c r="Q269" s="24"/>
    </row>
    <row r="270" spans="2:17" ht="12.75">
      <c r="B270" s="23"/>
      <c r="C270" s="24"/>
      <c r="E270" s="23"/>
      <c r="F270" s="273"/>
      <c r="G270" s="273"/>
      <c r="J270" s="24"/>
      <c r="L270" s="24"/>
      <c r="M270" s="23"/>
      <c r="N270" s="24"/>
      <c r="O270" s="24"/>
      <c r="P270" s="24"/>
      <c r="Q270" s="24"/>
    </row>
    <row r="271" spans="2:17" ht="12.75">
      <c r="B271" s="23"/>
      <c r="C271" s="24"/>
      <c r="E271" s="23"/>
      <c r="F271" s="273"/>
      <c r="G271" s="273"/>
      <c r="J271" s="24"/>
      <c r="L271" s="24"/>
      <c r="M271" s="23"/>
      <c r="N271" s="24"/>
      <c r="O271" s="24"/>
      <c r="P271" s="24"/>
      <c r="Q271" s="24"/>
    </row>
    <row r="272" spans="2:17" ht="12.75">
      <c r="B272" s="23"/>
      <c r="C272" s="24"/>
      <c r="E272" s="23"/>
      <c r="F272" s="273"/>
      <c r="G272" s="273"/>
      <c r="J272" s="24"/>
      <c r="L272" s="24"/>
      <c r="M272" s="23"/>
      <c r="N272" s="24"/>
      <c r="O272" s="24"/>
      <c r="P272" s="24"/>
      <c r="Q272" s="24"/>
    </row>
    <row r="273" spans="2:17" ht="12.75">
      <c r="B273" s="23"/>
      <c r="C273" s="24"/>
      <c r="E273" s="23"/>
      <c r="F273" s="273"/>
      <c r="G273" s="273"/>
      <c r="J273" s="24"/>
      <c r="L273" s="24"/>
      <c r="M273" s="23"/>
      <c r="N273" s="24"/>
      <c r="O273" s="24"/>
      <c r="P273" s="24"/>
      <c r="Q273" s="24"/>
    </row>
    <row r="274" spans="2:17" ht="12.75">
      <c r="B274" s="23"/>
      <c r="C274" s="24"/>
      <c r="E274" s="23"/>
      <c r="F274" s="273"/>
      <c r="G274" s="273"/>
      <c r="J274" s="24"/>
      <c r="L274" s="24"/>
      <c r="M274" s="23"/>
      <c r="N274" s="24"/>
      <c r="O274" s="24"/>
      <c r="P274" s="24"/>
      <c r="Q274" s="24"/>
    </row>
    <row r="275" spans="2:17" ht="12.75">
      <c r="B275" s="23"/>
      <c r="C275" s="24"/>
      <c r="E275" s="23"/>
      <c r="F275" s="273"/>
      <c r="G275" s="273"/>
      <c r="J275" s="24"/>
      <c r="L275" s="24"/>
      <c r="M275" s="23"/>
      <c r="N275" s="24"/>
      <c r="O275" s="24"/>
      <c r="P275" s="24"/>
      <c r="Q275" s="24"/>
    </row>
    <row r="276" spans="2:17" ht="12.75">
      <c r="B276" s="23"/>
      <c r="C276" s="24"/>
      <c r="E276" s="23"/>
      <c r="F276" s="273"/>
      <c r="G276" s="273"/>
      <c r="J276" s="24"/>
      <c r="L276" s="24"/>
      <c r="M276" s="23"/>
      <c r="N276" s="24"/>
      <c r="O276" s="24"/>
      <c r="P276" s="24"/>
      <c r="Q276" s="24"/>
    </row>
    <row r="277" spans="2:17" ht="12.75">
      <c r="B277" s="23"/>
      <c r="C277" s="24"/>
      <c r="E277" s="23"/>
      <c r="F277" s="273"/>
      <c r="G277" s="273"/>
      <c r="J277" s="24"/>
      <c r="L277" s="24"/>
      <c r="M277" s="23"/>
      <c r="N277" s="24"/>
      <c r="O277" s="24"/>
      <c r="P277" s="24"/>
      <c r="Q277" s="24"/>
    </row>
    <row r="278" spans="2:17" ht="12.75">
      <c r="B278" s="23"/>
      <c r="C278" s="24"/>
      <c r="E278" s="23"/>
      <c r="F278" s="273"/>
      <c r="G278" s="273"/>
      <c r="J278" s="24"/>
      <c r="L278" s="24"/>
      <c r="M278" s="23"/>
      <c r="N278" s="24"/>
      <c r="O278" s="24"/>
      <c r="P278" s="24"/>
      <c r="Q278" s="24"/>
    </row>
    <row r="279" spans="2:17" ht="12.75">
      <c r="B279" s="23"/>
      <c r="C279" s="24"/>
      <c r="E279" s="23"/>
      <c r="F279" s="273"/>
      <c r="G279" s="273"/>
      <c r="J279" s="24"/>
      <c r="L279" s="24"/>
      <c r="M279" s="23"/>
      <c r="N279" s="24"/>
      <c r="O279" s="24"/>
      <c r="P279" s="24"/>
      <c r="Q279" s="24"/>
    </row>
    <row r="280" spans="2:17" ht="12.75">
      <c r="B280" s="23"/>
      <c r="C280" s="24"/>
      <c r="E280" s="23"/>
      <c r="F280" s="273"/>
      <c r="G280" s="273"/>
      <c r="J280" s="24"/>
      <c r="L280" s="24"/>
      <c r="M280" s="23"/>
      <c r="N280" s="24"/>
      <c r="O280" s="24"/>
      <c r="P280" s="24"/>
      <c r="Q280" s="24"/>
    </row>
    <row r="281" spans="2:17" ht="12.75">
      <c r="B281" s="23"/>
      <c r="C281" s="24"/>
      <c r="E281" s="23"/>
      <c r="F281" s="273"/>
      <c r="G281" s="273"/>
      <c r="J281" s="24"/>
      <c r="L281" s="24"/>
      <c r="M281" s="23"/>
      <c r="N281" s="24"/>
      <c r="O281" s="24"/>
      <c r="P281" s="24"/>
      <c r="Q281" s="24"/>
    </row>
    <row r="282" spans="2:17" ht="12.75">
      <c r="B282" s="23"/>
      <c r="C282" s="24"/>
      <c r="E282" s="23"/>
      <c r="F282" s="273"/>
      <c r="G282" s="273"/>
      <c r="J282" s="24"/>
      <c r="L282" s="24"/>
      <c r="M282" s="23"/>
      <c r="N282" s="24"/>
      <c r="O282" s="24"/>
      <c r="P282" s="24"/>
      <c r="Q282" s="24"/>
    </row>
    <row r="283" spans="2:17" ht="12.75">
      <c r="B283" s="23"/>
      <c r="C283" s="24"/>
      <c r="E283" s="23"/>
      <c r="F283" s="273"/>
      <c r="G283" s="273"/>
      <c r="J283" s="24"/>
      <c r="L283" s="24"/>
      <c r="M283" s="23"/>
      <c r="N283" s="24"/>
      <c r="O283" s="24"/>
      <c r="P283" s="24"/>
      <c r="Q283" s="24"/>
    </row>
    <row r="284" spans="2:17" ht="12.75">
      <c r="B284" s="23"/>
      <c r="C284" s="24"/>
      <c r="E284" s="23"/>
      <c r="F284" s="273"/>
      <c r="G284" s="273"/>
      <c r="J284" s="24"/>
      <c r="L284" s="24"/>
      <c r="M284" s="23"/>
      <c r="N284" s="24"/>
      <c r="O284" s="24"/>
      <c r="P284" s="24"/>
      <c r="Q284" s="24"/>
    </row>
    <row r="285" spans="2:17" ht="12.75">
      <c r="B285" s="23"/>
      <c r="C285" s="24"/>
      <c r="E285" s="23"/>
      <c r="F285" s="273"/>
      <c r="G285" s="273"/>
      <c r="J285" s="24"/>
      <c r="L285" s="24"/>
      <c r="M285" s="23"/>
      <c r="N285" s="24"/>
      <c r="O285" s="24"/>
      <c r="P285" s="24"/>
      <c r="Q285" s="24"/>
    </row>
    <row r="286" spans="2:17" ht="12.75">
      <c r="B286" s="23"/>
      <c r="C286" s="24"/>
      <c r="E286" s="23"/>
      <c r="F286" s="273"/>
      <c r="G286" s="273"/>
      <c r="J286" s="24"/>
      <c r="L286" s="24"/>
      <c r="M286" s="23"/>
      <c r="N286" s="24"/>
      <c r="O286" s="24"/>
      <c r="P286" s="24"/>
      <c r="Q286" s="24"/>
    </row>
    <row r="287" spans="2:17" ht="12.75">
      <c r="B287" s="23"/>
      <c r="C287" s="24"/>
      <c r="E287" s="23"/>
      <c r="F287" s="273"/>
      <c r="G287" s="273"/>
      <c r="J287" s="24"/>
      <c r="L287" s="24"/>
      <c r="M287" s="23"/>
      <c r="N287" s="24"/>
      <c r="O287" s="24"/>
      <c r="P287" s="24"/>
      <c r="Q287" s="24"/>
    </row>
    <row r="288" spans="2:17" ht="12.75">
      <c r="B288" s="23"/>
      <c r="C288" s="24"/>
      <c r="E288" s="23"/>
      <c r="F288" s="273"/>
      <c r="G288" s="273"/>
      <c r="J288" s="24"/>
      <c r="L288" s="24"/>
      <c r="M288" s="23"/>
      <c r="N288" s="24"/>
      <c r="O288" s="24"/>
      <c r="P288" s="24"/>
      <c r="Q288" s="24"/>
    </row>
    <row r="289" spans="2:17" ht="12.75">
      <c r="B289" s="23"/>
      <c r="C289" s="24"/>
      <c r="E289" s="23"/>
      <c r="F289" s="273"/>
      <c r="G289" s="273"/>
      <c r="J289" s="24"/>
      <c r="L289" s="24"/>
      <c r="M289" s="23"/>
      <c r="N289" s="24"/>
      <c r="O289" s="24"/>
      <c r="P289" s="24"/>
      <c r="Q289" s="24"/>
    </row>
    <row r="290" spans="2:17" ht="12.75">
      <c r="B290" s="23"/>
      <c r="C290" s="24"/>
      <c r="E290" s="23"/>
      <c r="F290" s="273"/>
      <c r="G290" s="273"/>
      <c r="J290" s="24"/>
      <c r="L290" s="24"/>
      <c r="M290" s="23"/>
      <c r="N290" s="24"/>
      <c r="O290" s="24"/>
      <c r="P290" s="24"/>
      <c r="Q290" s="24"/>
    </row>
    <row r="291" spans="2:17" ht="12.75">
      <c r="B291" s="23"/>
      <c r="C291" s="24"/>
      <c r="E291" s="23"/>
      <c r="F291" s="273"/>
      <c r="G291" s="273"/>
      <c r="J291" s="24"/>
      <c r="L291" s="24"/>
      <c r="M291" s="23"/>
      <c r="N291" s="24"/>
      <c r="O291" s="24"/>
      <c r="P291" s="24"/>
      <c r="Q291" s="24"/>
    </row>
    <row r="292" spans="2:17" ht="12.75">
      <c r="B292" s="23"/>
      <c r="C292" s="24"/>
      <c r="E292" s="23"/>
      <c r="F292" s="273"/>
      <c r="G292" s="273"/>
      <c r="J292" s="24"/>
      <c r="L292" s="24"/>
      <c r="M292" s="23"/>
      <c r="N292" s="24"/>
      <c r="O292" s="24"/>
      <c r="P292" s="24"/>
      <c r="Q292" s="24"/>
    </row>
    <row r="293" spans="2:17" ht="12.75">
      <c r="B293" s="23"/>
      <c r="C293" s="24"/>
      <c r="E293" s="23"/>
      <c r="F293" s="273"/>
      <c r="G293" s="273"/>
      <c r="J293" s="24"/>
      <c r="L293" s="24"/>
      <c r="M293" s="23"/>
      <c r="N293" s="24"/>
      <c r="O293" s="24"/>
      <c r="P293" s="24"/>
      <c r="Q293" s="24"/>
    </row>
    <row r="294" spans="2:17" ht="12.75">
      <c r="B294" s="23"/>
      <c r="C294" s="24"/>
      <c r="E294" s="23"/>
      <c r="F294" s="273"/>
      <c r="G294" s="273"/>
      <c r="J294" s="24"/>
      <c r="L294" s="24"/>
      <c r="M294" s="23"/>
      <c r="N294" s="24"/>
      <c r="O294" s="24"/>
      <c r="P294" s="24"/>
      <c r="Q294" s="24"/>
    </row>
    <row r="295" spans="2:17" ht="12.75">
      <c r="B295" s="23"/>
      <c r="C295" s="24"/>
      <c r="E295" s="23"/>
      <c r="F295" s="273"/>
      <c r="G295" s="273"/>
      <c r="J295" s="24"/>
      <c r="L295" s="24"/>
      <c r="M295" s="23"/>
      <c r="N295" s="24"/>
      <c r="O295" s="24"/>
      <c r="P295" s="24"/>
      <c r="Q295" s="24"/>
    </row>
    <row r="296" spans="2:17" ht="12.75">
      <c r="B296" s="23"/>
      <c r="C296" s="24"/>
      <c r="E296" s="23"/>
      <c r="F296" s="273"/>
      <c r="G296" s="273"/>
      <c r="J296" s="24"/>
      <c r="L296" s="24"/>
      <c r="M296" s="23"/>
      <c r="N296" s="24"/>
      <c r="O296" s="24"/>
      <c r="P296" s="24"/>
      <c r="Q296" s="24"/>
    </row>
    <row r="297" spans="2:17" ht="12.75">
      <c r="B297" s="23"/>
      <c r="C297" s="24"/>
      <c r="E297" s="23"/>
      <c r="F297" s="273"/>
      <c r="G297" s="273"/>
      <c r="J297" s="24"/>
      <c r="L297" s="24"/>
      <c r="M297" s="23"/>
      <c r="N297" s="24"/>
      <c r="O297" s="24"/>
      <c r="P297" s="24"/>
      <c r="Q297" s="24"/>
    </row>
    <row r="298" spans="2:17" ht="12.75">
      <c r="B298" s="23"/>
      <c r="C298" s="24"/>
      <c r="E298" s="23"/>
      <c r="F298" s="273"/>
      <c r="G298" s="273"/>
      <c r="J298" s="24"/>
      <c r="L298" s="24"/>
      <c r="M298" s="23"/>
      <c r="N298" s="24"/>
      <c r="O298" s="24"/>
      <c r="P298" s="24"/>
      <c r="Q298" s="24"/>
    </row>
    <row r="299" spans="2:17" ht="12.75">
      <c r="B299" s="23"/>
      <c r="C299" s="24"/>
      <c r="E299" s="23"/>
      <c r="F299" s="273"/>
      <c r="G299" s="273"/>
      <c r="J299" s="24"/>
      <c r="L299" s="24"/>
      <c r="M299" s="23"/>
      <c r="N299" s="24"/>
      <c r="O299" s="24"/>
      <c r="P299" s="24"/>
      <c r="Q299" s="24"/>
    </row>
    <row r="300" spans="2:17" ht="12.75">
      <c r="B300" s="23"/>
      <c r="C300" s="24"/>
      <c r="E300" s="23"/>
      <c r="F300" s="273"/>
      <c r="G300" s="273"/>
      <c r="J300" s="24"/>
      <c r="L300" s="24"/>
      <c r="M300" s="23"/>
      <c r="N300" s="24"/>
      <c r="O300" s="24"/>
      <c r="P300" s="24"/>
      <c r="Q300" s="24"/>
    </row>
    <row r="301" spans="2:17" ht="12.75">
      <c r="B301" s="23"/>
      <c r="C301" s="24"/>
      <c r="E301" s="23"/>
      <c r="F301" s="273"/>
      <c r="G301" s="273"/>
      <c r="J301" s="24"/>
      <c r="L301" s="24"/>
      <c r="M301" s="23"/>
      <c r="N301" s="24"/>
      <c r="O301" s="24"/>
      <c r="P301" s="24"/>
      <c r="Q301" s="24"/>
    </row>
    <row r="302" spans="2:17" ht="12.75">
      <c r="B302" s="23"/>
      <c r="C302" s="24"/>
      <c r="E302" s="23"/>
      <c r="F302" s="273"/>
      <c r="G302" s="273"/>
      <c r="J302" s="24"/>
      <c r="L302" s="24"/>
      <c r="M302" s="23"/>
      <c r="N302" s="24"/>
      <c r="O302" s="24"/>
      <c r="P302" s="24"/>
      <c r="Q302" s="24"/>
    </row>
    <row r="303" spans="2:17" ht="12.75">
      <c r="B303" s="23"/>
      <c r="C303" s="24"/>
      <c r="E303" s="23"/>
      <c r="F303" s="273"/>
      <c r="G303" s="273"/>
      <c r="J303" s="24"/>
      <c r="L303" s="24"/>
      <c r="M303" s="23"/>
      <c r="N303" s="24"/>
      <c r="O303" s="24"/>
      <c r="P303" s="24"/>
      <c r="Q303" s="24"/>
    </row>
    <row r="304" spans="2:17" ht="12.75">
      <c r="B304" s="23"/>
      <c r="C304" s="24"/>
      <c r="E304" s="23"/>
      <c r="F304" s="273"/>
      <c r="G304" s="273"/>
      <c r="J304" s="24"/>
      <c r="L304" s="24"/>
      <c r="M304" s="23"/>
      <c r="N304" s="24"/>
      <c r="O304" s="24"/>
      <c r="P304" s="24"/>
      <c r="Q304" s="24"/>
    </row>
    <row r="305" spans="2:17" ht="12.75">
      <c r="B305" s="23"/>
      <c r="C305" s="24"/>
      <c r="E305" s="23"/>
      <c r="F305" s="273"/>
      <c r="G305" s="273"/>
      <c r="J305" s="24"/>
      <c r="L305" s="24"/>
      <c r="M305" s="23"/>
      <c r="N305" s="24"/>
      <c r="O305" s="24"/>
      <c r="P305" s="24"/>
      <c r="Q305" s="24"/>
    </row>
    <row r="306" spans="2:17" ht="12.75">
      <c r="B306" s="23"/>
      <c r="C306" s="24"/>
      <c r="E306" s="23"/>
      <c r="F306" s="273"/>
      <c r="G306" s="273"/>
      <c r="J306" s="24"/>
      <c r="L306" s="24"/>
      <c r="M306" s="23"/>
      <c r="N306" s="24"/>
      <c r="O306" s="24"/>
      <c r="P306" s="24"/>
      <c r="Q306" s="24"/>
    </row>
    <row r="307" spans="2:17" ht="12.75">
      <c r="B307" s="23"/>
      <c r="C307" s="24"/>
      <c r="E307" s="23"/>
      <c r="F307" s="273"/>
      <c r="G307" s="273"/>
      <c r="J307" s="24"/>
      <c r="L307" s="24"/>
      <c r="M307" s="23"/>
      <c r="N307" s="24"/>
      <c r="O307" s="24"/>
      <c r="P307" s="24"/>
      <c r="Q307" s="24"/>
    </row>
    <row r="308" spans="2:17" ht="12.75">
      <c r="B308" s="23"/>
      <c r="C308" s="24"/>
      <c r="E308" s="23"/>
      <c r="F308" s="273"/>
      <c r="G308" s="273"/>
      <c r="J308" s="24"/>
      <c r="L308" s="24"/>
      <c r="M308" s="23"/>
      <c r="N308" s="24"/>
      <c r="O308" s="24"/>
      <c r="P308" s="24"/>
      <c r="Q308" s="24"/>
    </row>
    <row r="309" spans="2:17" ht="12.75">
      <c r="B309" s="23"/>
      <c r="C309" s="24"/>
      <c r="E309" s="23"/>
      <c r="F309" s="273"/>
      <c r="G309" s="273"/>
      <c r="J309" s="24"/>
      <c r="L309" s="24"/>
      <c r="M309" s="23"/>
      <c r="N309" s="24"/>
      <c r="O309" s="24"/>
      <c r="P309" s="24"/>
      <c r="Q309" s="24"/>
    </row>
    <row r="310" spans="2:17" ht="12.75">
      <c r="B310" s="23"/>
      <c r="C310" s="24"/>
      <c r="E310" s="23"/>
      <c r="F310" s="273"/>
      <c r="G310" s="273"/>
      <c r="J310" s="24"/>
      <c r="L310" s="24"/>
      <c r="M310" s="23"/>
      <c r="N310" s="24"/>
      <c r="O310" s="24"/>
      <c r="P310" s="24"/>
      <c r="Q310" s="24"/>
    </row>
    <row r="311" spans="2:17" ht="12.75">
      <c r="B311" s="23"/>
      <c r="C311" s="24"/>
      <c r="E311" s="23"/>
      <c r="F311" s="273"/>
      <c r="G311" s="273"/>
      <c r="J311" s="24"/>
      <c r="L311" s="24"/>
      <c r="M311" s="23"/>
      <c r="N311" s="24"/>
      <c r="O311" s="24"/>
      <c r="P311" s="24"/>
      <c r="Q311" s="24"/>
    </row>
    <row r="312" spans="2:17" ht="12.75">
      <c r="B312" s="23"/>
      <c r="C312" s="24"/>
      <c r="E312" s="23"/>
      <c r="F312" s="273"/>
      <c r="G312" s="273"/>
      <c r="J312" s="24"/>
      <c r="L312" s="24"/>
      <c r="M312" s="23"/>
      <c r="N312" s="24"/>
      <c r="O312" s="24"/>
      <c r="P312" s="24"/>
      <c r="Q312" s="24"/>
    </row>
    <row r="313" spans="2:17" ht="12.75">
      <c r="B313" s="23"/>
      <c r="C313" s="24"/>
      <c r="E313" s="23"/>
      <c r="F313" s="273"/>
      <c r="G313" s="273"/>
      <c r="J313" s="24"/>
      <c r="L313" s="24"/>
      <c r="M313" s="23"/>
      <c r="N313" s="24"/>
      <c r="O313" s="24"/>
      <c r="P313" s="24"/>
      <c r="Q313" s="24"/>
    </row>
    <row r="314" spans="2:17" ht="12.75">
      <c r="B314" s="23"/>
      <c r="C314" s="24"/>
      <c r="E314" s="23"/>
      <c r="F314" s="273"/>
      <c r="G314" s="273"/>
      <c r="J314" s="24"/>
      <c r="L314" s="24"/>
      <c r="M314" s="23"/>
      <c r="N314" s="24"/>
      <c r="O314" s="24"/>
      <c r="P314" s="24"/>
      <c r="Q314" s="24"/>
    </row>
    <row r="315" spans="2:17" ht="12.75">
      <c r="B315" s="23"/>
      <c r="C315" s="24"/>
      <c r="E315" s="23"/>
      <c r="F315" s="273"/>
      <c r="G315" s="273"/>
      <c r="J315" s="24"/>
      <c r="L315" s="24"/>
      <c r="M315" s="23"/>
      <c r="N315" s="24"/>
      <c r="O315" s="24"/>
      <c r="P315" s="24"/>
      <c r="Q315" s="24"/>
    </row>
    <row r="316" spans="2:17" ht="12.75">
      <c r="B316" s="23"/>
      <c r="C316" s="24"/>
      <c r="E316" s="23"/>
      <c r="F316" s="273"/>
      <c r="G316" s="273"/>
      <c r="J316" s="24"/>
      <c r="L316" s="24"/>
      <c r="M316" s="23"/>
      <c r="N316" s="24"/>
      <c r="O316" s="24"/>
      <c r="P316" s="24"/>
      <c r="Q316" s="24"/>
    </row>
    <row r="317" spans="2:17" ht="12.75">
      <c r="B317" s="23"/>
      <c r="C317" s="24"/>
      <c r="E317" s="23"/>
      <c r="F317" s="273"/>
      <c r="G317" s="273"/>
      <c r="J317" s="24"/>
      <c r="L317" s="24"/>
      <c r="M317" s="23"/>
      <c r="N317" s="24"/>
      <c r="O317" s="24"/>
      <c r="P317" s="24"/>
      <c r="Q317" s="24"/>
    </row>
    <row r="318" spans="2:17" ht="12.75">
      <c r="B318" s="23"/>
      <c r="C318" s="24"/>
      <c r="E318" s="23"/>
      <c r="F318" s="273"/>
      <c r="G318" s="273"/>
      <c r="J318" s="24"/>
      <c r="L318" s="24"/>
      <c r="M318" s="23"/>
      <c r="N318" s="24"/>
      <c r="O318" s="24"/>
      <c r="P318" s="24"/>
      <c r="Q318" s="24"/>
    </row>
    <row r="319" spans="2:17" ht="12.75">
      <c r="B319" s="23"/>
      <c r="C319" s="24"/>
      <c r="E319" s="23"/>
      <c r="F319" s="273"/>
      <c r="G319" s="273"/>
      <c r="J319" s="24"/>
      <c r="L319" s="24"/>
      <c r="M319" s="23"/>
      <c r="N319" s="24"/>
      <c r="O319" s="24"/>
      <c r="P319" s="24"/>
      <c r="Q319" s="24"/>
    </row>
    <row r="320" spans="2:17" ht="12.75">
      <c r="B320" s="23"/>
      <c r="C320" s="24"/>
      <c r="E320" s="23"/>
      <c r="F320" s="273"/>
      <c r="G320" s="273"/>
      <c r="J320" s="24"/>
      <c r="L320" s="24"/>
      <c r="M320" s="23"/>
      <c r="N320" s="24"/>
      <c r="O320" s="24"/>
      <c r="P320" s="24"/>
      <c r="Q320" s="24"/>
    </row>
    <row r="321" spans="2:17" ht="12.75">
      <c r="B321" s="23"/>
      <c r="C321" s="24"/>
      <c r="E321" s="23"/>
      <c r="F321" s="273"/>
      <c r="G321" s="273"/>
      <c r="J321" s="24"/>
      <c r="L321" s="24"/>
      <c r="M321" s="23"/>
      <c r="N321" s="24"/>
      <c r="O321" s="24"/>
      <c r="P321" s="24"/>
      <c r="Q321" s="24"/>
    </row>
    <row r="322" spans="2:17" ht="12.75">
      <c r="B322" s="23"/>
      <c r="C322" s="24"/>
      <c r="E322" s="23"/>
      <c r="F322" s="273"/>
      <c r="G322" s="273"/>
      <c r="J322" s="24"/>
      <c r="L322" s="24"/>
      <c r="M322" s="23"/>
      <c r="N322" s="24"/>
      <c r="O322" s="24"/>
      <c r="P322" s="24"/>
      <c r="Q322" s="24"/>
    </row>
    <row r="323" spans="2:17" ht="12.75">
      <c r="B323" s="23"/>
      <c r="C323" s="24"/>
      <c r="E323" s="23"/>
      <c r="F323" s="273"/>
      <c r="G323" s="273"/>
      <c r="J323" s="24"/>
      <c r="L323" s="24"/>
      <c r="M323" s="23"/>
      <c r="N323" s="24"/>
      <c r="O323" s="24"/>
      <c r="P323" s="24"/>
      <c r="Q323" s="24"/>
    </row>
    <row r="324" spans="2:17" ht="12.75">
      <c r="B324" s="23"/>
      <c r="C324" s="24"/>
      <c r="E324" s="23"/>
      <c r="F324" s="273"/>
      <c r="G324" s="273"/>
      <c r="J324" s="24"/>
      <c r="L324" s="24"/>
      <c r="M324" s="23"/>
      <c r="N324" s="24"/>
      <c r="O324" s="24"/>
      <c r="P324" s="24"/>
      <c r="Q324" s="24"/>
    </row>
    <row r="325" spans="2:17" ht="12.75">
      <c r="B325" s="23"/>
      <c r="C325" s="24"/>
      <c r="E325" s="23"/>
      <c r="F325" s="273"/>
      <c r="G325" s="273"/>
      <c r="J325" s="24"/>
      <c r="L325" s="24"/>
      <c r="M325" s="23"/>
      <c r="N325" s="24"/>
      <c r="O325" s="24"/>
      <c r="P325" s="24"/>
      <c r="Q325" s="24"/>
    </row>
    <row r="326" spans="2:17" ht="12.75">
      <c r="B326" s="23"/>
      <c r="C326" s="24"/>
      <c r="E326" s="23"/>
      <c r="F326" s="273"/>
      <c r="G326" s="273"/>
      <c r="J326" s="24"/>
      <c r="L326" s="24"/>
      <c r="M326" s="23"/>
      <c r="N326" s="24"/>
      <c r="O326" s="24"/>
      <c r="P326" s="24"/>
      <c r="Q326" s="24"/>
    </row>
    <row r="327" spans="2:17" ht="12.75">
      <c r="B327" s="23"/>
      <c r="C327" s="24"/>
      <c r="E327" s="23"/>
      <c r="F327" s="273"/>
      <c r="G327" s="273"/>
      <c r="J327" s="24"/>
      <c r="L327" s="24"/>
      <c r="M327" s="23"/>
      <c r="N327" s="24"/>
      <c r="O327" s="24"/>
      <c r="P327" s="24"/>
      <c r="Q327" s="24"/>
    </row>
    <row r="328" spans="2:17" ht="12.75">
      <c r="B328" s="23"/>
      <c r="C328" s="24"/>
      <c r="E328" s="23"/>
      <c r="F328" s="273"/>
      <c r="G328" s="273"/>
      <c r="J328" s="24"/>
      <c r="L328" s="24"/>
      <c r="M328" s="23"/>
      <c r="N328" s="24"/>
      <c r="O328" s="24"/>
      <c r="P328" s="24"/>
      <c r="Q328" s="24"/>
    </row>
    <row r="329" spans="2:17" ht="12.75">
      <c r="B329" s="23"/>
      <c r="C329" s="24"/>
      <c r="E329" s="23"/>
      <c r="F329" s="273"/>
      <c r="G329" s="273"/>
      <c r="J329" s="24"/>
      <c r="L329" s="24"/>
      <c r="M329" s="23"/>
      <c r="N329" s="24"/>
      <c r="O329" s="24"/>
      <c r="P329" s="24"/>
      <c r="Q329" s="24"/>
    </row>
    <row r="330" spans="2:17" ht="12.75">
      <c r="B330" s="23"/>
      <c r="C330" s="24"/>
      <c r="E330" s="23"/>
      <c r="F330" s="273"/>
      <c r="G330" s="273"/>
      <c r="J330" s="24"/>
      <c r="L330" s="24"/>
      <c r="M330" s="23"/>
      <c r="N330" s="24"/>
      <c r="O330" s="24"/>
      <c r="P330" s="24"/>
      <c r="Q330" s="24"/>
    </row>
    <row r="331" spans="2:17" ht="12.75">
      <c r="B331" s="23"/>
      <c r="C331" s="24"/>
      <c r="E331" s="23"/>
      <c r="F331" s="273"/>
      <c r="G331" s="273"/>
      <c r="J331" s="24"/>
      <c r="L331" s="24"/>
      <c r="M331" s="23"/>
      <c r="N331" s="24"/>
      <c r="O331" s="24"/>
      <c r="P331" s="24"/>
      <c r="Q331" s="24"/>
    </row>
    <row r="332" spans="2:17" ht="12.75">
      <c r="B332" s="23"/>
      <c r="C332" s="24"/>
      <c r="E332" s="23"/>
      <c r="F332" s="273"/>
      <c r="G332" s="273"/>
      <c r="J332" s="24"/>
      <c r="L332" s="24"/>
      <c r="M332" s="23"/>
      <c r="N332" s="24"/>
      <c r="O332" s="24"/>
      <c r="P332" s="24"/>
      <c r="Q332" s="24"/>
    </row>
    <row r="333" spans="2:17" ht="12.75">
      <c r="B333" s="23"/>
      <c r="C333" s="24"/>
      <c r="E333" s="23"/>
      <c r="F333" s="273"/>
      <c r="G333" s="273"/>
      <c r="J333" s="24"/>
      <c r="L333" s="24"/>
      <c r="M333" s="23"/>
      <c r="N333" s="24"/>
      <c r="O333" s="24"/>
      <c r="P333" s="24"/>
      <c r="Q333" s="24"/>
    </row>
    <row r="334" spans="2:17" ht="12.75">
      <c r="B334" s="23"/>
      <c r="C334" s="24"/>
      <c r="E334" s="23"/>
      <c r="F334" s="273"/>
      <c r="G334" s="273"/>
      <c r="J334" s="24"/>
      <c r="L334" s="24"/>
      <c r="M334" s="23"/>
      <c r="N334" s="24"/>
      <c r="O334" s="24"/>
      <c r="P334" s="24"/>
      <c r="Q334" s="24"/>
    </row>
    <row r="335" spans="2:17" ht="12.75">
      <c r="B335" s="23"/>
      <c r="C335" s="24"/>
      <c r="E335" s="23"/>
      <c r="F335" s="273"/>
      <c r="G335" s="273"/>
      <c r="J335" s="24"/>
      <c r="L335" s="24"/>
      <c r="M335" s="23"/>
      <c r="N335" s="24"/>
      <c r="O335" s="24"/>
      <c r="P335" s="24"/>
      <c r="Q335" s="24"/>
    </row>
    <row r="336" spans="2:17" ht="12.75">
      <c r="B336" s="23"/>
      <c r="C336" s="24"/>
      <c r="E336" s="23"/>
      <c r="F336" s="273"/>
      <c r="G336" s="273"/>
      <c r="J336" s="24"/>
      <c r="L336" s="24"/>
      <c r="M336" s="23"/>
      <c r="N336" s="24"/>
      <c r="O336" s="24"/>
      <c r="P336" s="24"/>
      <c r="Q336" s="24"/>
    </row>
    <row r="337" spans="2:17" ht="12.75">
      <c r="B337" s="23"/>
      <c r="C337" s="24"/>
      <c r="E337" s="23"/>
      <c r="F337" s="273"/>
      <c r="G337" s="273"/>
      <c r="J337" s="24"/>
      <c r="L337" s="24"/>
      <c r="M337" s="23"/>
      <c r="N337" s="24"/>
      <c r="O337" s="24"/>
      <c r="P337" s="24"/>
      <c r="Q337" s="24"/>
    </row>
    <row r="338" spans="2:17" ht="12.75">
      <c r="B338" s="23"/>
      <c r="C338" s="24"/>
      <c r="E338" s="23"/>
      <c r="F338" s="273"/>
      <c r="G338" s="273"/>
      <c r="J338" s="24"/>
      <c r="L338" s="24"/>
      <c r="M338" s="23"/>
      <c r="N338" s="24"/>
      <c r="O338" s="24"/>
      <c r="P338" s="24"/>
      <c r="Q338" s="24"/>
    </row>
    <row r="339" spans="2:17" ht="12.75">
      <c r="B339" s="23"/>
      <c r="C339" s="24"/>
      <c r="E339" s="23"/>
      <c r="F339" s="273"/>
      <c r="G339" s="273"/>
      <c r="J339" s="24"/>
      <c r="L339" s="24"/>
      <c r="M339" s="23"/>
      <c r="N339" s="24"/>
      <c r="O339" s="24"/>
      <c r="P339" s="24"/>
      <c r="Q339" s="24"/>
    </row>
    <row r="340" spans="2:17" ht="12.75">
      <c r="B340" s="23"/>
      <c r="C340" s="24"/>
      <c r="E340" s="23"/>
      <c r="F340" s="273"/>
      <c r="G340" s="273"/>
      <c r="J340" s="24"/>
      <c r="L340" s="24"/>
      <c r="M340" s="23"/>
      <c r="N340" s="24"/>
      <c r="O340" s="24"/>
      <c r="P340" s="24"/>
      <c r="Q340" s="24"/>
    </row>
    <row r="341" spans="2:17" ht="12.75">
      <c r="B341" s="23"/>
      <c r="C341" s="24"/>
      <c r="E341" s="23"/>
      <c r="F341" s="273"/>
      <c r="G341" s="273"/>
      <c r="J341" s="24"/>
      <c r="L341" s="24"/>
      <c r="M341" s="23"/>
      <c r="N341" s="24"/>
      <c r="O341" s="24"/>
      <c r="P341" s="24"/>
      <c r="Q341" s="24"/>
    </row>
    <row r="342" spans="2:17" ht="12.75">
      <c r="B342" s="23"/>
      <c r="C342" s="24"/>
      <c r="E342" s="23"/>
      <c r="F342" s="273"/>
      <c r="G342" s="273"/>
      <c r="J342" s="24"/>
      <c r="L342" s="24"/>
      <c r="M342" s="23"/>
      <c r="N342" s="24"/>
      <c r="O342" s="24"/>
      <c r="P342" s="24"/>
      <c r="Q342" s="24"/>
    </row>
    <row r="343" spans="2:17" ht="12.75">
      <c r="B343" s="23"/>
      <c r="C343" s="24"/>
      <c r="E343" s="23"/>
      <c r="F343" s="273"/>
      <c r="G343" s="273"/>
      <c r="J343" s="24"/>
      <c r="L343" s="24"/>
      <c r="M343" s="23"/>
      <c r="N343" s="24"/>
      <c r="O343" s="24"/>
      <c r="P343" s="24"/>
      <c r="Q343" s="24"/>
    </row>
    <row r="344" spans="2:17" ht="12.75">
      <c r="B344" s="23"/>
      <c r="C344" s="24"/>
      <c r="E344" s="23"/>
      <c r="F344" s="273"/>
      <c r="G344" s="273"/>
      <c r="J344" s="24"/>
      <c r="L344" s="24"/>
      <c r="M344" s="23"/>
      <c r="N344" s="24"/>
      <c r="O344" s="24"/>
      <c r="P344" s="24"/>
      <c r="Q344" s="24"/>
    </row>
    <row r="345" spans="2:17" ht="12.75">
      <c r="B345" s="23"/>
      <c r="C345" s="24"/>
      <c r="E345" s="23"/>
      <c r="F345" s="273"/>
      <c r="G345" s="273"/>
      <c r="J345" s="24"/>
      <c r="L345" s="24"/>
      <c r="M345" s="23"/>
      <c r="N345" s="24"/>
      <c r="O345" s="24"/>
      <c r="P345" s="24"/>
      <c r="Q345" s="24"/>
    </row>
    <row r="346" spans="2:17" ht="12.75">
      <c r="B346" s="23"/>
      <c r="C346" s="24"/>
      <c r="E346" s="23"/>
      <c r="F346" s="273"/>
      <c r="G346" s="273"/>
      <c r="J346" s="24"/>
      <c r="L346" s="24"/>
      <c r="M346" s="23"/>
      <c r="N346" s="24"/>
      <c r="O346" s="24"/>
      <c r="P346" s="24"/>
      <c r="Q346" s="24"/>
    </row>
    <row r="347" spans="2:17" ht="12.75">
      <c r="B347" s="23"/>
      <c r="C347" s="24"/>
      <c r="E347" s="23"/>
      <c r="F347" s="273"/>
      <c r="G347" s="273"/>
      <c r="J347" s="24"/>
      <c r="L347" s="24"/>
      <c r="M347" s="23"/>
      <c r="N347" s="24"/>
      <c r="O347" s="24"/>
      <c r="P347" s="24"/>
      <c r="Q347" s="24"/>
    </row>
    <row r="348" spans="2:17" ht="12.75">
      <c r="B348" s="23"/>
      <c r="C348" s="24"/>
      <c r="E348" s="23"/>
      <c r="F348" s="273"/>
      <c r="G348" s="273"/>
      <c r="J348" s="24"/>
      <c r="L348" s="24"/>
      <c r="M348" s="23"/>
      <c r="N348" s="24"/>
      <c r="O348" s="24"/>
      <c r="P348" s="24"/>
      <c r="Q348" s="24"/>
    </row>
    <row r="349" spans="2:17" ht="12.75">
      <c r="B349" s="23"/>
      <c r="C349" s="24"/>
      <c r="E349" s="23"/>
      <c r="F349" s="273"/>
      <c r="G349" s="273"/>
      <c r="J349" s="24"/>
      <c r="L349" s="24"/>
      <c r="M349" s="23"/>
      <c r="N349" s="24"/>
      <c r="O349" s="24"/>
      <c r="P349" s="24"/>
      <c r="Q349" s="24"/>
    </row>
    <row r="350" spans="2:17" ht="12.75">
      <c r="B350" s="23"/>
      <c r="C350" s="24"/>
      <c r="E350" s="23"/>
      <c r="F350" s="273"/>
      <c r="G350" s="273"/>
      <c r="J350" s="24"/>
      <c r="L350" s="24"/>
      <c r="M350" s="23"/>
      <c r="N350" s="24"/>
      <c r="O350" s="24"/>
      <c r="P350" s="24"/>
      <c r="Q350" s="24"/>
    </row>
    <row r="351" spans="2:17" ht="12.75">
      <c r="B351" s="23"/>
      <c r="C351" s="24"/>
      <c r="E351" s="23"/>
      <c r="F351" s="273"/>
      <c r="G351" s="273"/>
      <c r="J351" s="24"/>
      <c r="L351" s="24"/>
      <c r="M351" s="23"/>
      <c r="N351" s="24"/>
      <c r="O351" s="24"/>
      <c r="P351" s="24"/>
      <c r="Q351" s="24"/>
    </row>
    <row r="352" spans="2:17" ht="12.75">
      <c r="B352" s="23"/>
      <c r="C352" s="24"/>
      <c r="E352" s="23"/>
      <c r="F352" s="273"/>
      <c r="G352" s="273"/>
      <c r="J352" s="24"/>
      <c r="L352" s="24"/>
      <c r="M352" s="23"/>
      <c r="N352" s="24"/>
      <c r="O352" s="24"/>
      <c r="P352" s="24"/>
      <c r="Q352" s="24"/>
    </row>
    <row r="353" spans="2:17" ht="12.75">
      <c r="B353" s="23"/>
      <c r="C353" s="24"/>
      <c r="E353" s="23"/>
      <c r="F353" s="273"/>
      <c r="G353" s="273"/>
      <c r="J353" s="24"/>
      <c r="L353" s="24"/>
      <c r="M353" s="23"/>
      <c r="N353" s="24"/>
      <c r="O353" s="24"/>
      <c r="P353" s="24"/>
      <c r="Q353" s="24"/>
    </row>
    <row r="354" spans="2:17" ht="12.75">
      <c r="B354" s="23"/>
      <c r="C354" s="24"/>
      <c r="E354" s="23"/>
      <c r="F354" s="273"/>
      <c r="G354" s="273"/>
      <c r="J354" s="24"/>
      <c r="L354" s="24"/>
      <c r="M354" s="23"/>
      <c r="N354" s="24"/>
      <c r="O354" s="24"/>
      <c r="P354" s="24"/>
      <c r="Q354" s="24"/>
    </row>
    <row r="355" spans="2:17" ht="12.75">
      <c r="B355" s="23"/>
      <c r="C355" s="24"/>
      <c r="E355" s="23"/>
      <c r="F355" s="273"/>
      <c r="G355" s="273"/>
      <c r="J355" s="24"/>
      <c r="L355" s="24"/>
      <c r="M355" s="23"/>
      <c r="N355" s="24"/>
      <c r="O355" s="24"/>
      <c r="P355" s="24"/>
      <c r="Q355" s="24"/>
    </row>
    <row r="356" spans="2:17" ht="12.75">
      <c r="B356" s="23"/>
      <c r="C356" s="24"/>
      <c r="E356" s="23"/>
      <c r="F356" s="273"/>
      <c r="G356" s="273"/>
      <c r="J356" s="24"/>
      <c r="L356" s="24"/>
      <c r="M356" s="23"/>
      <c r="N356" s="24"/>
      <c r="O356" s="24"/>
      <c r="P356" s="24"/>
      <c r="Q356" s="24"/>
    </row>
    <row r="357" spans="2:17" ht="12.75">
      <c r="B357" s="23"/>
      <c r="C357" s="24"/>
      <c r="E357" s="23"/>
      <c r="F357" s="273"/>
      <c r="G357" s="273"/>
      <c r="J357" s="24"/>
      <c r="L357" s="24"/>
      <c r="M357" s="23"/>
      <c r="N357" s="24"/>
      <c r="O357" s="24"/>
      <c r="P357" s="24"/>
      <c r="Q357" s="24"/>
    </row>
    <row r="358" spans="2:17" ht="12.75">
      <c r="B358" s="23"/>
      <c r="C358" s="24"/>
      <c r="E358" s="23"/>
      <c r="F358" s="273"/>
      <c r="G358" s="273"/>
      <c r="J358" s="24"/>
      <c r="L358" s="24"/>
      <c r="M358" s="23"/>
      <c r="N358" s="24"/>
      <c r="O358" s="24"/>
      <c r="P358" s="24"/>
      <c r="Q358" s="24"/>
    </row>
    <row r="359" spans="2:17" ht="12.75">
      <c r="B359" s="23"/>
      <c r="C359" s="24"/>
      <c r="E359" s="23"/>
      <c r="F359" s="273"/>
      <c r="G359" s="273"/>
      <c r="J359" s="24"/>
      <c r="L359" s="24"/>
      <c r="M359" s="23"/>
      <c r="N359" s="24"/>
      <c r="O359" s="24"/>
      <c r="P359" s="24"/>
      <c r="Q359" s="24"/>
    </row>
    <row r="360" spans="2:17" ht="12.75">
      <c r="B360" s="23"/>
      <c r="C360" s="24"/>
      <c r="E360" s="23"/>
      <c r="F360" s="273"/>
      <c r="G360" s="273"/>
      <c r="J360" s="24"/>
      <c r="L360" s="24"/>
      <c r="M360" s="23"/>
      <c r="N360" s="24"/>
      <c r="O360" s="24"/>
      <c r="P360" s="24"/>
      <c r="Q360" s="24"/>
    </row>
    <row r="361" spans="2:17" ht="12.75">
      <c r="B361" s="23"/>
      <c r="C361" s="24"/>
      <c r="E361" s="23"/>
      <c r="F361" s="273"/>
      <c r="G361" s="273"/>
      <c r="J361" s="24"/>
      <c r="L361" s="24"/>
      <c r="M361" s="23"/>
      <c r="N361" s="24"/>
      <c r="O361" s="24"/>
      <c r="P361" s="24"/>
      <c r="Q361" s="24"/>
    </row>
    <row r="362" spans="2:17" ht="12.75">
      <c r="B362" s="23"/>
      <c r="C362" s="24"/>
      <c r="E362" s="23"/>
      <c r="F362" s="273"/>
      <c r="G362" s="273"/>
      <c r="J362" s="24"/>
      <c r="L362" s="24"/>
      <c r="M362" s="23"/>
      <c r="N362" s="24"/>
      <c r="O362" s="24"/>
      <c r="P362" s="24"/>
      <c r="Q362" s="24"/>
    </row>
    <row r="363" spans="2:17" ht="12.75">
      <c r="B363" s="23"/>
      <c r="C363" s="24"/>
      <c r="E363" s="23"/>
      <c r="F363" s="273"/>
      <c r="G363" s="273"/>
      <c r="J363" s="24"/>
      <c r="L363" s="24"/>
      <c r="M363" s="23"/>
      <c r="N363" s="24"/>
      <c r="O363" s="24"/>
      <c r="P363" s="24"/>
      <c r="Q363" s="24"/>
    </row>
    <row r="364" spans="2:17" ht="12.75">
      <c r="B364" s="23"/>
      <c r="C364" s="24"/>
      <c r="E364" s="23"/>
      <c r="F364" s="273"/>
      <c r="G364" s="273"/>
      <c r="J364" s="24"/>
      <c r="L364" s="24"/>
      <c r="M364" s="23"/>
      <c r="N364" s="24"/>
      <c r="O364" s="24"/>
      <c r="P364" s="24"/>
      <c r="Q364" s="24"/>
    </row>
    <row r="365" spans="2:17" ht="12.75">
      <c r="B365" s="23"/>
      <c r="C365" s="24"/>
      <c r="E365" s="23"/>
      <c r="F365" s="273"/>
      <c r="G365" s="273"/>
      <c r="J365" s="24"/>
      <c r="L365" s="24"/>
      <c r="M365" s="23"/>
      <c r="N365" s="24"/>
      <c r="O365" s="24"/>
      <c r="P365" s="24"/>
      <c r="Q365" s="24"/>
    </row>
    <row r="366" spans="2:17" ht="12.75">
      <c r="B366" s="23"/>
      <c r="C366" s="24"/>
      <c r="E366" s="23"/>
      <c r="F366" s="273"/>
      <c r="G366" s="273"/>
      <c r="J366" s="24"/>
      <c r="L366" s="24"/>
      <c r="M366" s="23"/>
      <c r="N366" s="24"/>
      <c r="O366" s="24"/>
      <c r="P366" s="24"/>
      <c r="Q366" s="24"/>
    </row>
    <row r="367" spans="2:17" ht="12.75">
      <c r="B367" s="23"/>
      <c r="C367" s="24"/>
      <c r="E367" s="23"/>
      <c r="F367" s="273"/>
      <c r="G367" s="273"/>
      <c r="J367" s="24"/>
      <c r="L367" s="24"/>
      <c r="M367" s="23"/>
      <c r="N367" s="24"/>
      <c r="O367" s="24"/>
      <c r="P367" s="24"/>
      <c r="Q367" s="24"/>
    </row>
    <row r="368" spans="2:17" ht="12.75">
      <c r="B368" s="23"/>
      <c r="C368" s="24"/>
      <c r="E368" s="23"/>
      <c r="F368" s="273"/>
      <c r="G368" s="273"/>
      <c r="J368" s="24"/>
      <c r="L368" s="24"/>
      <c r="M368" s="23"/>
      <c r="N368" s="24"/>
      <c r="O368" s="24"/>
      <c r="P368" s="24"/>
      <c r="Q368" s="24"/>
    </row>
    <row r="369" spans="2:17" ht="12.75">
      <c r="B369" s="23"/>
      <c r="C369" s="24"/>
      <c r="E369" s="23"/>
      <c r="F369" s="273"/>
      <c r="G369" s="273"/>
      <c r="J369" s="24"/>
      <c r="L369" s="24"/>
      <c r="M369" s="23"/>
      <c r="N369" s="24"/>
      <c r="O369" s="24"/>
      <c r="P369" s="24"/>
      <c r="Q369" s="24"/>
    </row>
    <row r="370" spans="2:17" ht="12.75">
      <c r="B370" s="23"/>
      <c r="C370" s="24"/>
      <c r="E370" s="23"/>
      <c r="F370" s="273"/>
      <c r="G370" s="273"/>
      <c r="J370" s="24"/>
      <c r="L370" s="24"/>
      <c r="M370" s="23"/>
      <c r="N370" s="24"/>
      <c r="O370" s="24"/>
      <c r="P370" s="24"/>
      <c r="Q370" s="24"/>
    </row>
    <row r="371" spans="2:17" ht="12.75">
      <c r="B371" s="23"/>
      <c r="C371" s="24"/>
      <c r="E371" s="23"/>
      <c r="F371" s="273"/>
      <c r="G371" s="273"/>
      <c r="J371" s="24"/>
      <c r="L371" s="24"/>
      <c r="M371" s="23"/>
      <c r="N371" s="24"/>
      <c r="O371" s="24"/>
      <c r="P371" s="24"/>
      <c r="Q371" s="24"/>
    </row>
    <row r="372" spans="2:17" ht="12.75">
      <c r="B372" s="23"/>
      <c r="C372" s="24"/>
      <c r="E372" s="23"/>
      <c r="F372" s="273"/>
      <c r="G372" s="273"/>
      <c r="J372" s="24"/>
      <c r="L372" s="24"/>
      <c r="M372" s="23"/>
      <c r="N372" s="24"/>
      <c r="O372" s="24"/>
      <c r="P372" s="24"/>
      <c r="Q372" s="24"/>
    </row>
    <row r="373" spans="2:17" ht="12.75">
      <c r="B373" s="23"/>
      <c r="C373" s="24"/>
      <c r="E373" s="23"/>
      <c r="F373" s="273"/>
      <c r="G373" s="273"/>
      <c r="J373" s="24"/>
      <c r="L373" s="24"/>
      <c r="M373" s="23"/>
      <c r="N373" s="24"/>
      <c r="O373" s="24"/>
      <c r="P373" s="24"/>
      <c r="Q373" s="24"/>
    </row>
    <row r="374" spans="2:17" ht="12.75">
      <c r="B374" s="23"/>
      <c r="C374" s="24"/>
      <c r="E374" s="23"/>
      <c r="F374" s="273"/>
      <c r="G374" s="273"/>
      <c r="J374" s="24"/>
      <c r="L374" s="24"/>
      <c r="M374" s="23"/>
      <c r="N374" s="24"/>
      <c r="O374" s="24"/>
      <c r="P374" s="24"/>
      <c r="Q374" s="24"/>
    </row>
    <row r="375" spans="2:17" ht="12.75">
      <c r="B375" s="23"/>
      <c r="C375" s="24"/>
      <c r="E375" s="23"/>
      <c r="F375" s="273"/>
      <c r="G375" s="273"/>
      <c r="J375" s="24"/>
      <c r="L375" s="24"/>
      <c r="M375" s="23"/>
      <c r="N375" s="24"/>
      <c r="O375" s="24"/>
      <c r="P375" s="24"/>
      <c r="Q375" s="24"/>
    </row>
    <row r="376" spans="2:17" ht="12.75">
      <c r="B376" s="23"/>
      <c r="C376" s="24"/>
      <c r="E376" s="23"/>
      <c r="F376" s="273"/>
      <c r="G376" s="273"/>
      <c r="J376" s="24"/>
      <c r="L376" s="24"/>
      <c r="M376" s="23"/>
      <c r="N376" s="24"/>
      <c r="O376" s="24"/>
      <c r="P376" s="24"/>
      <c r="Q376" s="24"/>
    </row>
    <row r="377" spans="2:17" ht="12.75">
      <c r="B377" s="23"/>
      <c r="C377" s="24"/>
      <c r="E377" s="23"/>
      <c r="F377" s="273"/>
      <c r="G377" s="273"/>
      <c r="J377" s="24"/>
      <c r="L377" s="24"/>
      <c r="M377" s="23"/>
      <c r="N377" s="24"/>
      <c r="O377" s="24"/>
      <c r="P377" s="24"/>
      <c r="Q377" s="24"/>
    </row>
    <row r="378" spans="2:17" ht="12.75">
      <c r="B378" s="23"/>
      <c r="C378" s="24"/>
      <c r="E378" s="23"/>
      <c r="F378" s="273"/>
      <c r="G378" s="273"/>
      <c r="J378" s="24"/>
      <c r="L378" s="24"/>
      <c r="M378" s="23"/>
      <c r="N378" s="24"/>
      <c r="O378" s="24"/>
      <c r="P378" s="24"/>
      <c r="Q378" s="24"/>
    </row>
    <row r="379" spans="2:17" ht="12.75">
      <c r="B379" s="23"/>
      <c r="C379" s="24"/>
      <c r="E379" s="23"/>
      <c r="F379" s="273"/>
      <c r="G379" s="273"/>
      <c r="J379" s="24"/>
      <c r="L379" s="24"/>
      <c r="M379" s="23"/>
      <c r="N379" s="24"/>
      <c r="O379" s="24"/>
      <c r="P379" s="24"/>
      <c r="Q379" s="24"/>
    </row>
    <row r="380" spans="2:17" ht="12.75">
      <c r="B380" s="23"/>
      <c r="C380" s="24"/>
      <c r="E380" s="23"/>
      <c r="F380" s="273"/>
      <c r="G380" s="273"/>
      <c r="J380" s="24"/>
      <c r="L380" s="24"/>
      <c r="M380" s="23"/>
      <c r="N380" s="24"/>
      <c r="O380" s="24"/>
      <c r="P380" s="24"/>
      <c r="Q380" s="24"/>
    </row>
    <row r="381" spans="2:17" ht="12.75">
      <c r="B381" s="23"/>
      <c r="C381" s="24"/>
      <c r="E381" s="23"/>
      <c r="F381" s="273"/>
      <c r="G381" s="273"/>
      <c r="J381" s="24"/>
      <c r="L381" s="24"/>
      <c r="M381" s="23"/>
      <c r="N381" s="24"/>
      <c r="O381" s="24"/>
      <c r="P381" s="24"/>
      <c r="Q381" s="24"/>
    </row>
    <row r="382" spans="2:17" ht="12.75">
      <c r="B382" s="23"/>
      <c r="C382" s="24"/>
      <c r="E382" s="23"/>
      <c r="F382" s="273"/>
      <c r="G382" s="273"/>
      <c r="J382" s="24"/>
      <c r="L382" s="24"/>
      <c r="M382" s="23"/>
      <c r="N382" s="24"/>
      <c r="O382" s="24"/>
      <c r="P382" s="24"/>
      <c r="Q382" s="24"/>
    </row>
    <row r="383" spans="2:17" ht="12.75">
      <c r="B383" s="23"/>
      <c r="C383" s="24"/>
      <c r="E383" s="23"/>
      <c r="F383" s="273"/>
      <c r="G383" s="273"/>
      <c r="J383" s="24"/>
      <c r="L383" s="24"/>
      <c r="M383" s="23"/>
      <c r="N383" s="24"/>
      <c r="O383" s="24"/>
      <c r="P383" s="24"/>
      <c r="Q383" s="24"/>
    </row>
    <row r="384" spans="2:17" ht="12.75">
      <c r="B384" s="23"/>
      <c r="C384" s="24"/>
      <c r="E384" s="23"/>
      <c r="F384" s="273"/>
      <c r="G384" s="273"/>
      <c r="J384" s="24"/>
      <c r="L384" s="24"/>
      <c r="M384" s="23"/>
      <c r="N384" s="24"/>
      <c r="O384" s="24"/>
      <c r="P384" s="24"/>
      <c r="Q384" s="24"/>
    </row>
    <row r="385" spans="2:17" ht="12.75">
      <c r="B385" s="23"/>
      <c r="C385" s="24"/>
      <c r="E385" s="23"/>
      <c r="F385" s="273"/>
      <c r="G385" s="273"/>
      <c r="J385" s="24"/>
      <c r="L385" s="24"/>
      <c r="M385" s="23"/>
      <c r="N385" s="24"/>
      <c r="O385" s="24"/>
      <c r="P385" s="24"/>
      <c r="Q385" s="24"/>
    </row>
    <row r="386" spans="2:17" ht="12.75">
      <c r="B386" s="23"/>
      <c r="C386" s="24"/>
      <c r="E386" s="23"/>
      <c r="F386" s="273"/>
      <c r="G386" s="273"/>
      <c r="J386" s="24"/>
      <c r="L386" s="24"/>
      <c r="M386" s="23"/>
      <c r="N386" s="24"/>
      <c r="O386" s="24"/>
      <c r="P386" s="24"/>
      <c r="Q386" s="24"/>
    </row>
    <row r="387" spans="2:17" ht="12.75">
      <c r="B387" s="23"/>
      <c r="C387" s="24"/>
      <c r="E387" s="23"/>
      <c r="F387" s="273"/>
      <c r="G387" s="273"/>
      <c r="J387" s="24"/>
      <c r="L387" s="24"/>
      <c r="M387" s="23"/>
      <c r="N387" s="24"/>
      <c r="O387" s="24"/>
      <c r="P387" s="24"/>
      <c r="Q387" s="24"/>
    </row>
    <row r="388" spans="2:17" ht="12.75">
      <c r="B388" s="23"/>
      <c r="C388" s="24"/>
      <c r="E388" s="23"/>
      <c r="F388" s="273"/>
      <c r="G388" s="273"/>
      <c r="J388" s="24"/>
      <c r="L388" s="24"/>
      <c r="M388" s="23"/>
      <c r="N388" s="24"/>
      <c r="O388" s="24"/>
      <c r="P388" s="24"/>
      <c r="Q388" s="24"/>
    </row>
    <row r="389" spans="2:17" ht="12.75">
      <c r="B389" s="23"/>
      <c r="C389" s="24"/>
      <c r="E389" s="23"/>
      <c r="F389" s="273"/>
      <c r="G389" s="273"/>
      <c r="J389" s="24"/>
      <c r="L389" s="24"/>
      <c r="M389" s="23"/>
      <c r="N389" s="24"/>
      <c r="O389" s="24"/>
      <c r="P389" s="24"/>
      <c r="Q389" s="24"/>
    </row>
    <row r="390" spans="2:17" ht="12.75">
      <c r="B390" s="23"/>
      <c r="C390" s="24"/>
      <c r="E390" s="23"/>
      <c r="F390" s="273"/>
      <c r="G390" s="273"/>
      <c r="J390" s="24"/>
      <c r="L390" s="24"/>
      <c r="M390" s="23"/>
      <c r="N390" s="24"/>
      <c r="O390" s="24"/>
      <c r="P390" s="24"/>
      <c r="Q390" s="24"/>
    </row>
    <row r="391" spans="2:17" ht="12.75">
      <c r="B391" s="23"/>
      <c r="C391" s="24"/>
      <c r="E391" s="23"/>
      <c r="F391" s="273"/>
      <c r="G391" s="273"/>
      <c r="J391" s="24"/>
      <c r="L391" s="24"/>
      <c r="M391" s="23"/>
      <c r="N391" s="24"/>
      <c r="O391" s="24"/>
      <c r="P391" s="24"/>
      <c r="Q391" s="24"/>
    </row>
    <row r="392" spans="2:17" ht="12.75">
      <c r="B392" s="23"/>
      <c r="C392" s="24"/>
      <c r="E392" s="23"/>
      <c r="F392" s="273"/>
      <c r="G392" s="273"/>
      <c r="J392" s="24"/>
      <c r="L392" s="24"/>
      <c r="M392" s="23"/>
      <c r="N392" s="24"/>
      <c r="O392" s="24"/>
      <c r="P392" s="24"/>
      <c r="Q392" s="24"/>
    </row>
    <row r="393" spans="2:17" ht="12.75">
      <c r="B393" s="23"/>
      <c r="C393" s="24"/>
      <c r="E393" s="23"/>
      <c r="F393" s="273"/>
      <c r="G393" s="273"/>
      <c r="J393" s="24"/>
      <c r="L393" s="24"/>
      <c r="M393" s="23"/>
      <c r="N393" s="24"/>
      <c r="O393" s="24"/>
      <c r="P393" s="24"/>
      <c r="Q393" s="24"/>
    </row>
    <row r="394" spans="2:17" ht="12.75">
      <c r="B394" s="23"/>
      <c r="C394" s="24"/>
      <c r="E394" s="23"/>
      <c r="F394" s="273"/>
      <c r="G394" s="273"/>
      <c r="J394" s="24"/>
      <c r="L394" s="24"/>
      <c r="M394" s="23"/>
      <c r="N394" s="24"/>
      <c r="O394" s="24"/>
      <c r="P394" s="24"/>
      <c r="Q394" s="24"/>
    </row>
    <row r="395" spans="2:17" ht="12.75">
      <c r="B395" s="23"/>
      <c r="C395" s="24"/>
      <c r="E395" s="23"/>
      <c r="F395" s="273"/>
      <c r="G395" s="273"/>
      <c r="J395" s="24"/>
      <c r="L395" s="24"/>
      <c r="M395" s="23"/>
      <c r="N395" s="24"/>
      <c r="O395" s="24"/>
      <c r="P395" s="24"/>
      <c r="Q395" s="24"/>
    </row>
    <row r="396" spans="2:17" ht="12.75">
      <c r="B396" s="23"/>
      <c r="C396" s="24"/>
      <c r="E396" s="23"/>
      <c r="F396" s="273"/>
      <c r="G396" s="273"/>
      <c r="J396" s="24"/>
      <c r="L396" s="24"/>
      <c r="M396" s="23"/>
      <c r="N396" s="24"/>
      <c r="O396" s="24"/>
      <c r="P396" s="24"/>
      <c r="Q396" s="24"/>
    </row>
    <row r="397" spans="2:17" ht="12.75">
      <c r="B397" s="23"/>
      <c r="C397" s="24"/>
      <c r="E397" s="23"/>
      <c r="F397" s="273"/>
      <c r="G397" s="273"/>
      <c r="J397" s="24"/>
      <c r="L397" s="24"/>
      <c r="M397" s="23"/>
      <c r="N397" s="24"/>
      <c r="O397" s="24"/>
      <c r="P397" s="24"/>
      <c r="Q397" s="24"/>
    </row>
    <row r="398" spans="2:17" ht="12.75">
      <c r="B398" s="23"/>
      <c r="C398" s="24"/>
      <c r="E398" s="23"/>
      <c r="F398" s="273"/>
      <c r="G398" s="273"/>
      <c r="J398" s="24"/>
      <c r="L398" s="24"/>
      <c r="M398" s="23"/>
      <c r="N398" s="24"/>
      <c r="O398" s="24"/>
      <c r="P398" s="24"/>
      <c r="Q398" s="24"/>
    </row>
    <row r="399" spans="2:17" ht="12.75">
      <c r="B399" s="23"/>
      <c r="C399" s="24"/>
      <c r="E399" s="23"/>
      <c r="F399" s="273"/>
      <c r="G399" s="273"/>
      <c r="J399" s="24"/>
      <c r="L399" s="24"/>
      <c r="M399" s="23"/>
      <c r="N399" s="24"/>
      <c r="O399" s="24"/>
      <c r="P399" s="24"/>
      <c r="Q399" s="24"/>
    </row>
    <row r="400" spans="2:17" ht="12.75">
      <c r="B400" s="23"/>
      <c r="C400" s="24"/>
      <c r="E400" s="23"/>
      <c r="F400" s="273"/>
      <c r="G400" s="273"/>
      <c r="J400" s="24"/>
      <c r="L400" s="24"/>
      <c r="M400" s="23"/>
      <c r="N400" s="24"/>
      <c r="O400" s="24"/>
      <c r="P400" s="24"/>
      <c r="Q400" s="24"/>
    </row>
    <row r="401" spans="2:17" ht="12.75">
      <c r="B401" s="23"/>
      <c r="C401" s="24"/>
      <c r="E401" s="23"/>
      <c r="F401" s="273"/>
      <c r="G401" s="273"/>
      <c r="J401" s="24"/>
      <c r="L401" s="24"/>
      <c r="M401" s="23"/>
      <c r="N401" s="24"/>
      <c r="O401" s="24"/>
      <c r="P401" s="24"/>
      <c r="Q401" s="24"/>
    </row>
    <row r="402" spans="2:17" ht="12.75">
      <c r="B402" s="23"/>
      <c r="C402" s="24"/>
      <c r="E402" s="23"/>
      <c r="F402" s="273"/>
      <c r="G402" s="273"/>
      <c r="J402" s="24"/>
      <c r="L402" s="24"/>
      <c r="M402" s="23"/>
      <c r="N402" s="24"/>
      <c r="O402" s="24"/>
      <c r="P402" s="24"/>
      <c r="Q402" s="24"/>
    </row>
    <row r="403" spans="2:17" ht="12.75">
      <c r="B403" s="23"/>
      <c r="C403" s="24"/>
      <c r="E403" s="23"/>
      <c r="F403" s="273"/>
      <c r="G403" s="273"/>
      <c r="J403" s="24"/>
      <c r="L403" s="24"/>
      <c r="M403" s="23"/>
      <c r="N403" s="24"/>
      <c r="O403" s="24"/>
      <c r="P403" s="24"/>
      <c r="Q403" s="24"/>
    </row>
    <row r="404" spans="2:17" ht="12.75">
      <c r="B404" s="23"/>
      <c r="C404" s="24"/>
      <c r="E404" s="23"/>
      <c r="F404" s="273"/>
      <c r="G404" s="273"/>
      <c r="J404" s="24"/>
      <c r="L404" s="24"/>
      <c r="M404" s="23"/>
      <c r="N404" s="24"/>
      <c r="O404" s="24"/>
      <c r="P404" s="24"/>
      <c r="Q404" s="24"/>
    </row>
    <row r="405" spans="2:17" ht="12.75">
      <c r="B405" s="23"/>
      <c r="C405" s="24"/>
      <c r="E405" s="23"/>
      <c r="F405" s="273"/>
      <c r="G405" s="273"/>
      <c r="J405" s="24"/>
      <c r="L405" s="24"/>
      <c r="M405" s="23"/>
      <c r="N405" s="24"/>
      <c r="O405" s="24"/>
      <c r="P405" s="24"/>
      <c r="Q405" s="24"/>
    </row>
    <row r="406" spans="2:17" ht="12.75">
      <c r="B406" s="23"/>
      <c r="C406" s="24"/>
      <c r="E406" s="23"/>
      <c r="F406" s="273"/>
      <c r="G406" s="273"/>
      <c r="J406" s="24"/>
      <c r="L406" s="24"/>
      <c r="M406" s="23"/>
      <c r="N406" s="24"/>
      <c r="O406" s="24"/>
      <c r="P406" s="24"/>
      <c r="Q406" s="24"/>
    </row>
    <row r="407" spans="2:17" ht="12.75">
      <c r="B407" s="23"/>
      <c r="C407" s="24"/>
      <c r="E407" s="23"/>
      <c r="F407" s="273"/>
      <c r="G407" s="273"/>
      <c r="J407" s="24"/>
      <c r="L407" s="24"/>
      <c r="M407" s="23"/>
      <c r="N407" s="24"/>
      <c r="O407" s="24"/>
      <c r="P407" s="24"/>
      <c r="Q407" s="24"/>
    </row>
    <row r="408" spans="2:17" ht="12.75">
      <c r="B408" s="23"/>
      <c r="C408" s="24"/>
      <c r="E408" s="23"/>
      <c r="F408" s="273"/>
      <c r="G408" s="273"/>
      <c r="J408" s="24"/>
      <c r="L408" s="24"/>
      <c r="M408" s="23"/>
      <c r="N408" s="24"/>
      <c r="O408" s="24"/>
      <c r="P408" s="24"/>
      <c r="Q408" s="24"/>
    </row>
    <row r="409" spans="2:17" ht="12.75">
      <c r="B409" s="23"/>
      <c r="C409" s="24"/>
      <c r="E409" s="23"/>
      <c r="F409" s="273"/>
      <c r="G409" s="273"/>
      <c r="J409" s="24"/>
      <c r="L409" s="24"/>
      <c r="M409" s="23"/>
      <c r="N409" s="24"/>
      <c r="O409" s="24"/>
      <c r="P409" s="24"/>
      <c r="Q409" s="24"/>
    </row>
    <row r="410" spans="2:17" ht="12.75">
      <c r="B410" s="23"/>
      <c r="C410" s="24"/>
      <c r="E410" s="23"/>
      <c r="F410" s="273"/>
      <c r="G410" s="273"/>
      <c r="J410" s="24"/>
      <c r="L410" s="24"/>
      <c r="M410" s="23"/>
      <c r="N410" s="24"/>
      <c r="O410" s="24"/>
      <c r="P410" s="24"/>
      <c r="Q410" s="24"/>
    </row>
    <row r="411" spans="2:17" ht="12.75">
      <c r="B411" s="23"/>
      <c r="C411" s="24"/>
      <c r="E411" s="23"/>
      <c r="F411" s="273"/>
      <c r="G411" s="273"/>
      <c r="J411" s="24"/>
      <c r="L411" s="24"/>
      <c r="M411" s="23"/>
      <c r="N411" s="24"/>
      <c r="O411" s="24"/>
      <c r="P411" s="24"/>
      <c r="Q411" s="24"/>
    </row>
    <row r="412" spans="2:17" ht="12.75">
      <c r="B412" s="23"/>
      <c r="C412" s="24"/>
      <c r="E412" s="23"/>
      <c r="F412" s="273"/>
      <c r="G412" s="273"/>
      <c r="J412" s="24"/>
      <c r="L412" s="24"/>
      <c r="M412" s="23"/>
      <c r="N412" s="24"/>
      <c r="O412" s="24"/>
      <c r="P412" s="24"/>
      <c r="Q412" s="24"/>
    </row>
    <row r="413" spans="2:17" ht="12.75">
      <c r="B413" s="23"/>
      <c r="C413" s="24"/>
      <c r="E413" s="23"/>
      <c r="F413" s="273"/>
      <c r="G413" s="273"/>
      <c r="J413" s="24"/>
      <c r="L413" s="24"/>
      <c r="M413" s="23"/>
      <c r="N413" s="24"/>
      <c r="O413" s="24"/>
      <c r="P413" s="24"/>
      <c r="Q413" s="24"/>
    </row>
    <row r="414" spans="2:17" ht="12.75">
      <c r="B414" s="23"/>
      <c r="C414" s="24"/>
      <c r="E414" s="23"/>
      <c r="F414" s="273"/>
      <c r="G414" s="273"/>
      <c r="J414" s="24"/>
      <c r="L414" s="24"/>
      <c r="M414" s="23"/>
      <c r="N414" s="24"/>
      <c r="O414" s="24"/>
      <c r="P414" s="24"/>
      <c r="Q414" s="24"/>
    </row>
    <row r="415" spans="2:17" ht="12.75">
      <c r="B415" s="23"/>
      <c r="C415" s="24"/>
      <c r="E415" s="23"/>
      <c r="F415" s="273"/>
      <c r="G415" s="273"/>
      <c r="J415" s="24"/>
      <c r="L415" s="24"/>
      <c r="M415" s="23"/>
      <c r="N415" s="24"/>
      <c r="O415" s="24"/>
      <c r="P415" s="24"/>
      <c r="Q415" s="24"/>
    </row>
    <row r="416" spans="2:17" ht="12.75">
      <c r="B416" s="23"/>
      <c r="C416" s="24"/>
      <c r="E416" s="23"/>
      <c r="F416" s="273"/>
      <c r="G416" s="273"/>
      <c r="J416" s="24"/>
      <c r="L416" s="24"/>
      <c r="M416" s="23"/>
      <c r="N416" s="24"/>
      <c r="O416" s="24"/>
      <c r="P416" s="24"/>
      <c r="Q416" s="24"/>
    </row>
    <row r="417" spans="2:17" ht="12.75">
      <c r="B417" s="23"/>
      <c r="C417" s="24"/>
      <c r="E417" s="23"/>
      <c r="F417" s="273"/>
      <c r="G417" s="273"/>
      <c r="J417" s="24"/>
      <c r="L417" s="24"/>
      <c r="M417" s="23"/>
      <c r="N417" s="24"/>
      <c r="O417" s="24"/>
      <c r="P417" s="24"/>
      <c r="Q417" s="24"/>
    </row>
    <row r="418" spans="2:17" ht="12.75">
      <c r="B418" s="23"/>
      <c r="C418" s="24"/>
      <c r="E418" s="23"/>
      <c r="F418" s="273"/>
      <c r="G418" s="273"/>
      <c r="J418" s="24"/>
      <c r="L418" s="24"/>
      <c r="M418" s="23"/>
      <c r="N418" s="24"/>
      <c r="O418" s="24"/>
      <c r="P418" s="24"/>
      <c r="Q418" s="24"/>
    </row>
    <row r="419" spans="2:17" ht="12.75">
      <c r="B419" s="23"/>
      <c r="C419" s="24"/>
      <c r="E419" s="23"/>
      <c r="F419" s="273"/>
      <c r="G419" s="273"/>
      <c r="J419" s="24"/>
      <c r="L419" s="24"/>
      <c r="M419" s="23"/>
      <c r="N419" s="24"/>
      <c r="O419" s="24"/>
      <c r="P419" s="24"/>
      <c r="Q419" s="24"/>
    </row>
    <row r="420" spans="2:17" ht="12.75">
      <c r="B420" s="23"/>
      <c r="C420" s="24"/>
      <c r="E420" s="23"/>
      <c r="F420" s="273"/>
      <c r="G420" s="273"/>
      <c r="J420" s="24"/>
      <c r="L420" s="24"/>
      <c r="M420" s="23"/>
      <c r="N420" s="24"/>
      <c r="O420" s="24"/>
      <c r="P420" s="24"/>
      <c r="Q420" s="24"/>
    </row>
    <row r="421" spans="2:17" ht="12.75">
      <c r="B421" s="23"/>
      <c r="C421" s="24"/>
      <c r="E421" s="23"/>
      <c r="F421" s="273"/>
      <c r="G421" s="273"/>
      <c r="J421" s="24"/>
      <c r="L421" s="24"/>
      <c r="M421" s="23"/>
      <c r="N421" s="24"/>
      <c r="O421" s="24"/>
      <c r="P421" s="24"/>
      <c r="Q421" s="24"/>
    </row>
    <row r="422" spans="2:17" ht="12.75">
      <c r="B422" s="23"/>
      <c r="C422" s="24"/>
      <c r="E422" s="23"/>
      <c r="F422" s="273"/>
      <c r="G422" s="273"/>
      <c r="J422" s="24"/>
      <c r="L422" s="24"/>
      <c r="M422" s="23"/>
      <c r="N422" s="24"/>
      <c r="O422" s="24"/>
      <c r="P422" s="24"/>
      <c r="Q422" s="24"/>
    </row>
    <row r="423" spans="2:17" ht="12.75">
      <c r="B423" s="23"/>
      <c r="C423" s="24"/>
      <c r="E423" s="23"/>
      <c r="F423" s="273"/>
      <c r="G423" s="273"/>
      <c r="J423" s="24"/>
      <c r="L423" s="24"/>
      <c r="M423" s="23"/>
      <c r="N423" s="24"/>
      <c r="O423" s="24"/>
      <c r="P423" s="24"/>
      <c r="Q423" s="24"/>
    </row>
    <row r="424" spans="2:17" ht="12.75">
      <c r="B424" s="23"/>
      <c r="C424" s="24"/>
      <c r="E424" s="23"/>
      <c r="F424" s="273"/>
      <c r="G424" s="273"/>
      <c r="J424" s="24"/>
      <c r="L424" s="24"/>
      <c r="M424" s="23"/>
      <c r="N424" s="24"/>
      <c r="O424" s="24"/>
      <c r="P424" s="24"/>
      <c r="Q424" s="24"/>
    </row>
    <row r="425" spans="2:17" ht="12.75">
      <c r="B425" s="23"/>
      <c r="C425" s="24"/>
      <c r="E425" s="23"/>
      <c r="F425" s="273"/>
      <c r="G425" s="273"/>
      <c r="J425" s="24"/>
      <c r="L425" s="24"/>
      <c r="M425" s="23"/>
      <c r="N425" s="24"/>
      <c r="O425" s="24"/>
      <c r="P425" s="24"/>
      <c r="Q425" s="24"/>
    </row>
    <row r="426" spans="2:17" ht="12.75">
      <c r="B426" s="23"/>
      <c r="C426" s="24"/>
      <c r="E426" s="23"/>
      <c r="F426" s="273"/>
      <c r="G426" s="273"/>
      <c r="J426" s="24"/>
      <c r="L426" s="24"/>
      <c r="M426" s="23"/>
      <c r="N426" s="24"/>
      <c r="O426" s="24"/>
      <c r="P426" s="24"/>
      <c r="Q426" s="24"/>
    </row>
    <row r="427" spans="2:17" ht="12.75">
      <c r="B427" s="23"/>
      <c r="C427" s="24"/>
      <c r="E427" s="23"/>
      <c r="F427" s="273"/>
      <c r="G427" s="273"/>
      <c r="J427" s="24"/>
      <c r="L427" s="24"/>
      <c r="M427" s="23"/>
      <c r="N427" s="24"/>
      <c r="O427" s="24"/>
      <c r="P427" s="24"/>
      <c r="Q427" s="24"/>
    </row>
    <row r="428" spans="2:17" ht="12.75">
      <c r="B428" s="23"/>
      <c r="C428" s="24"/>
      <c r="E428" s="23"/>
      <c r="F428" s="273"/>
      <c r="G428" s="273"/>
      <c r="J428" s="24"/>
      <c r="L428" s="24"/>
      <c r="M428" s="23"/>
      <c r="N428" s="24"/>
      <c r="O428" s="24"/>
      <c r="P428" s="24"/>
      <c r="Q428" s="24"/>
    </row>
    <row r="429" spans="2:17" ht="12.75">
      <c r="B429" s="23"/>
      <c r="C429" s="24"/>
      <c r="E429" s="23"/>
      <c r="F429" s="273"/>
      <c r="G429" s="273"/>
      <c r="J429" s="24"/>
      <c r="L429" s="24"/>
      <c r="M429" s="23"/>
      <c r="N429" s="24"/>
      <c r="O429" s="24"/>
      <c r="P429" s="24"/>
      <c r="Q429" s="24"/>
    </row>
    <row r="430" spans="2:17" ht="12.75">
      <c r="B430" s="23"/>
      <c r="C430" s="24"/>
      <c r="E430" s="23"/>
      <c r="F430" s="273"/>
      <c r="G430" s="273"/>
      <c r="J430" s="24"/>
      <c r="L430" s="24"/>
      <c r="M430" s="23"/>
      <c r="N430" s="24"/>
      <c r="O430" s="24"/>
      <c r="P430" s="24"/>
      <c r="Q430" s="24"/>
    </row>
    <row r="431" spans="2:17" ht="12.75">
      <c r="B431" s="23"/>
      <c r="C431" s="24"/>
      <c r="E431" s="23"/>
      <c r="F431" s="273"/>
      <c r="G431" s="273"/>
      <c r="J431" s="24"/>
      <c r="L431" s="24"/>
      <c r="M431" s="23"/>
      <c r="N431" s="24"/>
      <c r="O431" s="24"/>
      <c r="P431" s="24"/>
      <c r="Q431" s="24"/>
    </row>
    <row r="432" spans="2:17" ht="12.75">
      <c r="B432" s="23"/>
      <c r="C432" s="24"/>
      <c r="E432" s="23"/>
      <c r="F432" s="273"/>
      <c r="G432" s="273"/>
      <c r="J432" s="24"/>
      <c r="L432" s="24"/>
      <c r="M432" s="23"/>
      <c r="N432" s="24"/>
      <c r="O432" s="24"/>
      <c r="P432" s="24"/>
      <c r="Q432" s="24"/>
    </row>
    <row r="433" spans="2:17" ht="12.75">
      <c r="B433" s="23"/>
      <c r="C433" s="24"/>
      <c r="E433" s="23"/>
      <c r="F433" s="273"/>
      <c r="G433" s="273"/>
      <c r="J433" s="24"/>
      <c r="L433" s="24"/>
      <c r="M433" s="23"/>
      <c r="N433" s="24"/>
      <c r="O433" s="24"/>
      <c r="P433" s="24"/>
      <c r="Q433" s="24"/>
    </row>
    <row r="434" spans="2:17" ht="12.75">
      <c r="B434" s="23"/>
      <c r="C434" s="24"/>
      <c r="E434" s="23"/>
      <c r="F434" s="273"/>
      <c r="G434" s="273"/>
      <c r="J434" s="24"/>
      <c r="L434" s="24"/>
      <c r="M434" s="23"/>
      <c r="N434" s="24"/>
      <c r="O434" s="24"/>
      <c r="P434" s="24"/>
      <c r="Q434" s="24"/>
    </row>
    <row r="435" spans="2:17" ht="12.75">
      <c r="B435" s="23"/>
      <c r="C435" s="24"/>
      <c r="E435" s="23"/>
      <c r="F435" s="273"/>
      <c r="G435" s="273"/>
      <c r="J435" s="24"/>
      <c r="L435" s="24"/>
      <c r="M435" s="23"/>
      <c r="N435" s="24"/>
      <c r="O435" s="24"/>
      <c r="P435" s="24"/>
      <c r="Q435" s="24"/>
    </row>
    <row r="436" spans="2:17" ht="12.75">
      <c r="B436" s="23"/>
      <c r="C436" s="24"/>
      <c r="E436" s="23"/>
      <c r="F436" s="273"/>
      <c r="G436" s="273"/>
      <c r="J436" s="24"/>
      <c r="L436" s="24"/>
      <c r="M436" s="23"/>
      <c r="N436" s="24"/>
      <c r="O436" s="24"/>
      <c r="P436" s="24"/>
      <c r="Q436" s="24"/>
    </row>
    <row r="437" spans="2:17" ht="12.75">
      <c r="B437" s="23"/>
      <c r="C437" s="24"/>
      <c r="E437" s="23"/>
      <c r="F437" s="273"/>
      <c r="G437" s="273"/>
      <c r="J437" s="24"/>
      <c r="L437" s="24"/>
      <c r="M437" s="23"/>
      <c r="N437" s="24"/>
      <c r="O437" s="24"/>
      <c r="P437" s="24"/>
      <c r="Q437" s="24"/>
    </row>
    <row r="438" spans="2:17" ht="12.75">
      <c r="B438" s="23"/>
      <c r="C438" s="24"/>
      <c r="E438" s="23"/>
      <c r="F438" s="273"/>
      <c r="G438" s="273"/>
      <c r="J438" s="24"/>
      <c r="L438" s="24"/>
      <c r="M438" s="23"/>
      <c r="N438" s="24"/>
      <c r="O438" s="24"/>
      <c r="P438" s="24"/>
      <c r="Q438" s="24"/>
    </row>
    <row r="439" spans="2:17" ht="12.75">
      <c r="B439" s="23"/>
      <c r="C439" s="24"/>
      <c r="E439" s="23"/>
      <c r="F439" s="273"/>
      <c r="G439" s="273"/>
      <c r="J439" s="24"/>
      <c r="L439" s="24"/>
      <c r="M439" s="23"/>
      <c r="N439" s="24"/>
      <c r="O439" s="24"/>
      <c r="P439" s="24"/>
      <c r="Q439" s="24"/>
    </row>
    <row r="440" spans="2:17" ht="12.75">
      <c r="B440" s="23"/>
      <c r="C440" s="24"/>
      <c r="E440" s="23"/>
      <c r="F440" s="273"/>
      <c r="G440" s="273"/>
      <c r="J440" s="24"/>
      <c r="L440" s="24"/>
      <c r="M440" s="23"/>
      <c r="N440" s="24"/>
      <c r="O440" s="24"/>
      <c r="P440" s="24"/>
      <c r="Q440" s="24"/>
    </row>
    <row r="441" spans="2:17" ht="12.75">
      <c r="B441" s="23"/>
      <c r="C441" s="24"/>
      <c r="E441" s="23"/>
      <c r="F441" s="273"/>
      <c r="G441" s="273"/>
      <c r="J441" s="24"/>
      <c r="L441" s="24"/>
      <c r="M441" s="23"/>
      <c r="N441" s="24"/>
      <c r="O441" s="24"/>
      <c r="P441" s="24"/>
      <c r="Q441" s="24"/>
    </row>
    <row r="442" spans="2:17" ht="12.75">
      <c r="B442" s="23"/>
      <c r="C442" s="24"/>
      <c r="E442" s="23"/>
      <c r="F442" s="273"/>
      <c r="G442" s="273"/>
      <c r="J442" s="24"/>
      <c r="L442" s="24"/>
      <c r="M442" s="23"/>
      <c r="N442" s="24"/>
      <c r="O442" s="24"/>
      <c r="P442" s="24"/>
      <c r="Q442" s="24"/>
    </row>
    <row r="443" spans="2:17" ht="12.75">
      <c r="B443" s="23"/>
      <c r="C443" s="24"/>
      <c r="E443" s="23"/>
      <c r="F443" s="273"/>
      <c r="G443" s="273"/>
      <c r="J443" s="24"/>
      <c r="L443" s="24"/>
      <c r="M443" s="23"/>
      <c r="N443" s="24"/>
      <c r="O443" s="24"/>
      <c r="P443" s="24"/>
      <c r="Q443" s="24"/>
    </row>
    <row r="444" spans="2:17" ht="12.75">
      <c r="B444" s="23"/>
      <c r="C444" s="24"/>
      <c r="E444" s="23"/>
      <c r="F444" s="273"/>
      <c r="G444" s="273"/>
      <c r="J444" s="24"/>
      <c r="L444" s="24"/>
      <c r="M444" s="23"/>
      <c r="N444" s="24"/>
      <c r="O444" s="24"/>
      <c r="P444" s="24"/>
      <c r="Q444" s="24"/>
    </row>
    <row r="445" spans="2:17" ht="12.75">
      <c r="B445" s="23"/>
      <c r="C445" s="24"/>
      <c r="E445" s="23"/>
      <c r="F445" s="273"/>
      <c r="G445" s="273"/>
      <c r="J445" s="24"/>
      <c r="L445" s="24"/>
      <c r="M445" s="23"/>
      <c r="N445" s="24"/>
      <c r="O445" s="24"/>
      <c r="P445" s="24"/>
      <c r="Q445" s="24"/>
    </row>
    <row r="446" spans="2:17" ht="12.75">
      <c r="B446" s="23"/>
      <c r="C446" s="24"/>
      <c r="E446" s="23"/>
      <c r="F446" s="273"/>
      <c r="G446" s="273"/>
      <c r="J446" s="24"/>
      <c r="L446" s="24"/>
      <c r="M446" s="23"/>
      <c r="N446" s="24"/>
      <c r="O446" s="24"/>
      <c r="P446" s="24"/>
      <c r="Q446" s="24"/>
    </row>
    <row r="447" spans="2:17" ht="12.75">
      <c r="B447" s="23"/>
      <c r="C447" s="24"/>
      <c r="E447" s="23"/>
      <c r="F447" s="273"/>
      <c r="G447" s="273"/>
      <c r="J447" s="24"/>
      <c r="L447" s="24"/>
      <c r="M447" s="23"/>
      <c r="N447" s="24"/>
      <c r="O447" s="24"/>
      <c r="P447" s="24"/>
      <c r="Q447" s="24"/>
    </row>
    <row r="448" spans="2:17" ht="12.75">
      <c r="B448" s="23"/>
      <c r="C448" s="24"/>
      <c r="E448" s="23"/>
      <c r="F448" s="273"/>
      <c r="G448" s="273"/>
      <c r="J448" s="24"/>
      <c r="L448" s="24"/>
      <c r="M448" s="23"/>
      <c r="N448" s="24"/>
      <c r="O448" s="24"/>
      <c r="P448" s="24"/>
      <c r="Q448" s="24"/>
    </row>
    <row r="449" spans="2:17" ht="12.75">
      <c r="B449" s="23"/>
      <c r="C449" s="24"/>
      <c r="E449" s="23"/>
      <c r="F449" s="273"/>
      <c r="G449" s="273"/>
      <c r="J449" s="24"/>
      <c r="L449" s="24"/>
      <c r="M449" s="23"/>
      <c r="N449" s="24"/>
      <c r="O449" s="24"/>
      <c r="P449" s="24"/>
      <c r="Q449" s="24"/>
    </row>
    <row r="450" spans="2:17" ht="12.75">
      <c r="B450" s="23"/>
      <c r="C450" s="24"/>
      <c r="E450" s="23"/>
      <c r="F450" s="273"/>
      <c r="G450" s="273"/>
      <c r="J450" s="24"/>
      <c r="L450" s="24"/>
      <c r="M450" s="23"/>
      <c r="N450" s="24"/>
      <c r="O450" s="24"/>
      <c r="P450" s="24"/>
      <c r="Q450" s="24"/>
    </row>
    <row r="451" spans="2:17" ht="12.75">
      <c r="B451" s="23"/>
      <c r="C451" s="24"/>
      <c r="E451" s="23"/>
      <c r="F451" s="273"/>
      <c r="G451" s="273"/>
      <c r="J451" s="24"/>
      <c r="L451" s="24"/>
      <c r="M451" s="23"/>
      <c r="N451" s="24"/>
      <c r="O451" s="24"/>
      <c r="P451" s="24"/>
      <c r="Q451" s="24"/>
    </row>
    <row r="452" spans="2:17" ht="12.75">
      <c r="B452" s="23"/>
      <c r="C452" s="24"/>
      <c r="E452" s="23"/>
      <c r="F452" s="273"/>
      <c r="G452" s="273"/>
      <c r="J452" s="24"/>
      <c r="L452" s="24"/>
      <c r="M452" s="23"/>
      <c r="N452" s="24"/>
      <c r="O452" s="24"/>
      <c r="P452" s="24"/>
      <c r="Q452" s="24"/>
    </row>
    <row r="453" spans="2:17" ht="12.75">
      <c r="B453" s="23"/>
      <c r="C453" s="24"/>
      <c r="E453" s="23"/>
      <c r="F453" s="273"/>
      <c r="G453" s="273"/>
      <c r="J453" s="24"/>
      <c r="L453" s="24"/>
      <c r="M453" s="23"/>
      <c r="N453" s="24"/>
      <c r="O453" s="24"/>
      <c r="P453" s="24"/>
      <c r="Q453" s="24"/>
    </row>
    <row r="454" spans="2:17" ht="12.75">
      <c r="B454" s="23"/>
      <c r="C454" s="24"/>
      <c r="E454" s="23"/>
      <c r="F454" s="273"/>
      <c r="G454" s="273"/>
      <c r="J454" s="24"/>
      <c r="L454" s="24"/>
      <c r="M454" s="23"/>
      <c r="N454" s="24"/>
      <c r="O454" s="24"/>
      <c r="P454" s="24"/>
      <c r="Q454" s="24"/>
    </row>
    <row r="455" spans="2:17" ht="12.75">
      <c r="B455" s="23"/>
      <c r="C455" s="24"/>
      <c r="E455" s="23"/>
      <c r="F455" s="273"/>
      <c r="G455" s="273"/>
      <c r="J455" s="24"/>
      <c r="L455" s="24"/>
      <c r="M455" s="23"/>
      <c r="N455" s="24"/>
      <c r="O455" s="24"/>
      <c r="P455" s="24"/>
      <c r="Q455" s="24"/>
    </row>
    <row r="456" spans="2:17" ht="12.75">
      <c r="B456" s="23"/>
      <c r="C456" s="24"/>
      <c r="E456" s="23"/>
      <c r="F456" s="273"/>
      <c r="G456" s="273"/>
      <c r="J456" s="24"/>
      <c r="L456" s="24"/>
      <c r="M456" s="23"/>
      <c r="N456" s="24"/>
      <c r="O456" s="24"/>
      <c r="P456" s="24"/>
      <c r="Q456" s="24"/>
    </row>
    <row r="457" spans="2:17" ht="12.75">
      <c r="B457" s="23"/>
      <c r="C457" s="24"/>
      <c r="E457" s="23"/>
      <c r="F457" s="273"/>
      <c r="G457" s="273"/>
      <c r="J457" s="24"/>
      <c r="L457" s="24"/>
      <c r="M457" s="23"/>
      <c r="N457" s="24"/>
      <c r="O457" s="24"/>
      <c r="P457" s="24"/>
      <c r="Q457" s="24"/>
    </row>
    <row r="458" spans="2:17" ht="12.75">
      <c r="B458" s="23"/>
      <c r="C458" s="24"/>
      <c r="E458" s="23"/>
      <c r="F458" s="273"/>
      <c r="G458" s="273"/>
      <c r="J458" s="24"/>
      <c r="L458" s="24"/>
      <c r="M458" s="23"/>
      <c r="N458" s="24"/>
      <c r="O458" s="24"/>
      <c r="P458" s="24"/>
      <c r="Q458" s="24"/>
    </row>
    <row r="459" spans="2:17" ht="12.75">
      <c r="B459" s="23"/>
      <c r="C459" s="24"/>
      <c r="E459" s="23"/>
      <c r="F459" s="273"/>
      <c r="G459" s="273"/>
      <c r="J459" s="24"/>
      <c r="L459" s="24"/>
      <c r="M459" s="23"/>
      <c r="N459" s="24"/>
      <c r="O459" s="24"/>
      <c r="P459" s="24"/>
      <c r="Q459" s="24"/>
    </row>
    <row r="460" spans="2:17" ht="12.75">
      <c r="B460" s="23"/>
      <c r="C460" s="24"/>
      <c r="E460" s="23"/>
      <c r="F460" s="273"/>
      <c r="G460" s="273"/>
      <c r="J460" s="24"/>
      <c r="L460" s="24"/>
      <c r="M460" s="23"/>
      <c r="N460" s="24"/>
      <c r="O460" s="24"/>
      <c r="P460" s="24"/>
      <c r="Q460" s="24"/>
    </row>
    <row r="461" spans="2:17" ht="12.75">
      <c r="B461" s="23"/>
      <c r="C461" s="24"/>
      <c r="E461" s="23"/>
      <c r="F461" s="273"/>
      <c r="G461" s="273"/>
      <c r="J461" s="24"/>
      <c r="L461" s="24"/>
      <c r="M461" s="23"/>
      <c r="N461" s="24"/>
      <c r="O461" s="24"/>
      <c r="P461" s="24"/>
      <c r="Q461" s="24"/>
    </row>
    <row r="462" spans="2:17" ht="12.75">
      <c r="B462" s="23"/>
      <c r="C462" s="24"/>
      <c r="E462" s="23"/>
      <c r="F462" s="273"/>
      <c r="G462" s="273"/>
      <c r="J462" s="24"/>
      <c r="L462" s="24"/>
      <c r="M462" s="23"/>
      <c r="N462" s="24"/>
      <c r="O462" s="24"/>
      <c r="P462" s="24"/>
      <c r="Q462" s="24"/>
    </row>
    <row r="463" spans="2:17" ht="12.75">
      <c r="B463" s="23"/>
      <c r="C463" s="24"/>
      <c r="E463" s="23"/>
      <c r="F463" s="273"/>
      <c r="G463" s="273"/>
      <c r="J463" s="24"/>
      <c r="L463" s="24"/>
      <c r="M463" s="23"/>
      <c r="N463" s="24"/>
      <c r="O463" s="24"/>
      <c r="P463" s="24"/>
      <c r="Q463" s="24"/>
    </row>
    <row r="464" spans="2:17" ht="12.75">
      <c r="B464" s="23"/>
      <c r="C464" s="24"/>
      <c r="E464" s="23"/>
      <c r="F464" s="273"/>
      <c r="G464" s="273"/>
      <c r="J464" s="24"/>
      <c r="L464" s="24"/>
      <c r="M464" s="23"/>
      <c r="N464" s="24"/>
      <c r="O464" s="24"/>
      <c r="P464" s="24"/>
      <c r="Q464" s="24"/>
    </row>
    <row r="465" spans="2:17" ht="12.75">
      <c r="B465" s="23"/>
      <c r="C465" s="24"/>
      <c r="E465" s="23"/>
      <c r="F465" s="273"/>
      <c r="G465" s="273"/>
      <c r="J465" s="24"/>
      <c r="L465" s="24"/>
      <c r="M465" s="23"/>
      <c r="N465" s="24"/>
      <c r="O465" s="24"/>
      <c r="P465" s="24"/>
      <c r="Q465" s="24"/>
    </row>
    <row r="466" spans="2:17" ht="12.75">
      <c r="B466" s="23"/>
      <c r="C466" s="24"/>
      <c r="E466" s="23"/>
      <c r="F466" s="273"/>
      <c r="G466" s="273"/>
      <c r="J466" s="24"/>
      <c r="L466" s="24"/>
      <c r="M466" s="23"/>
      <c r="N466" s="24"/>
      <c r="O466" s="24"/>
      <c r="P466" s="24"/>
      <c r="Q466" s="24"/>
    </row>
    <row r="467" spans="2:17" ht="12.75">
      <c r="B467" s="23"/>
      <c r="C467" s="24"/>
      <c r="E467" s="23"/>
      <c r="F467" s="273"/>
      <c r="G467" s="273"/>
      <c r="J467" s="24"/>
      <c r="L467" s="24"/>
      <c r="M467" s="23"/>
      <c r="N467" s="24"/>
      <c r="O467" s="24"/>
      <c r="P467" s="24"/>
      <c r="Q467" s="24"/>
    </row>
    <row r="468" spans="2:17" ht="12.75">
      <c r="B468" s="23"/>
      <c r="C468" s="24"/>
      <c r="E468" s="23"/>
      <c r="F468" s="273"/>
      <c r="G468" s="273"/>
      <c r="J468" s="24"/>
      <c r="L468" s="24"/>
      <c r="M468" s="23"/>
      <c r="N468" s="24"/>
      <c r="O468" s="24"/>
      <c r="P468" s="24"/>
      <c r="Q468" s="24"/>
    </row>
    <row r="469" spans="2:17" ht="12.75">
      <c r="B469" s="23"/>
      <c r="C469" s="24"/>
      <c r="E469" s="23"/>
      <c r="F469" s="273"/>
      <c r="G469" s="273"/>
      <c r="J469" s="24"/>
      <c r="L469" s="24"/>
      <c r="M469" s="23"/>
      <c r="N469" s="24"/>
      <c r="O469" s="24"/>
      <c r="P469" s="24"/>
      <c r="Q469" s="24"/>
    </row>
    <row r="470" spans="2:17" ht="12.75">
      <c r="B470" s="23"/>
      <c r="C470" s="24"/>
      <c r="E470" s="23"/>
      <c r="F470" s="273"/>
      <c r="G470" s="273"/>
      <c r="J470" s="24"/>
      <c r="L470" s="24"/>
      <c r="M470" s="23"/>
      <c r="N470" s="24"/>
      <c r="O470" s="24"/>
      <c r="P470" s="24"/>
      <c r="Q470" s="24"/>
    </row>
    <row r="471" spans="2:17" ht="12.75">
      <c r="B471" s="23"/>
      <c r="C471" s="24"/>
      <c r="E471" s="23"/>
      <c r="F471" s="273"/>
      <c r="G471" s="273"/>
      <c r="J471" s="24"/>
      <c r="L471" s="24"/>
      <c r="M471" s="23"/>
      <c r="N471" s="24"/>
      <c r="O471" s="24"/>
      <c r="P471" s="24"/>
      <c r="Q471" s="24"/>
    </row>
    <row r="472" spans="2:17" ht="12.75">
      <c r="B472" s="23"/>
      <c r="C472" s="24"/>
      <c r="E472" s="23"/>
      <c r="F472" s="273"/>
      <c r="G472" s="273"/>
      <c r="J472" s="24"/>
      <c r="L472" s="24"/>
      <c r="M472" s="23"/>
      <c r="N472" s="24"/>
      <c r="O472" s="24"/>
      <c r="P472" s="24"/>
      <c r="Q472" s="24"/>
    </row>
    <row r="473" spans="2:17" ht="12.75">
      <c r="B473" s="23"/>
      <c r="C473" s="24"/>
      <c r="E473" s="23"/>
      <c r="F473" s="273"/>
      <c r="G473" s="273"/>
      <c r="J473" s="24"/>
      <c r="L473" s="24"/>
      <c r="M473" s="23"/>
      <c r="N473" s="24"/>
      <c r="O473" s="24"/>
      <c r="P473" s="24"/>
      <c r="Q473" s="24"/>
    </row>
    <row r="474" spans="2:17" ht="12.75">
      <c r="B474" s="23"/>
      <c r="C474" s="24"/>
      <c r="E474" s="23"/>
      <c r="F474" s="273"/>
      <c r="G474" s="273"/>
      <c r="J474" s="24"/>
      <c r="L474" s="24"/>
      <c r="M474" s="23"/>
      <c r="N474" s="24"/>
      <c r="O474" s="24"/>
      <c r="P474" s="24"/>
      <c r="Q474" s="24"/>
    </row>
    <row r="475" spans="2:17" ht="12.75">
      <c r="B475" s="23"/>
      <c r="C475" s="24"/>
      <c r="E475" s="23"/>
      <c r="F475" s="273"/>
      <c r="G475" s="273"/>
      <c r="J475" s="24"/>
      <c r="L475" s="24"/>
      <c r="M475" s="23"/>
      <c r="N475" s="24"/>
      <c r="O475" s="24"/>
      <c r="P475" s="24"/>
      <c r="Q475" s="24"/>
    </row>
    <row r="476" spans="2:17" ht="12.75">
      <c r="B476" s="23"/>
      <c r="C476" s="24"/>
      <c r="E476" s="23"/>
      <c r="F476" s="273"/>
      <c r="G476" s="273"/>
      <c r="J476" s="24"/>
      <c r="L476" s="24"/>
      <c r="M476" s="23"/>
      <c r="N476" s="24"/>
      <c r="O476" s="24"/>
      <c r="P476" s="24"/>
      <c r="Q476" s="24"/>
    </row>
    <row r="477" spans="2:17" ht="12.75">
      <c r="B477" s="23"/>
      <c r="C477" s="24"/>
      <c r="E477" s="23"/>
      <c r="F477" s="273"/>
      <c r="G477" s="273"/>
      <c r="J477" s="24"/>
      <c r="L477" s="24"/>
      <c r="M477" s="23"/>
      <c r="N477" s="24"/>
      <c r="O477" s="24"/>
      <c r="P477" s="24"/>
      <c r="Q477" s="24"/>
    </row>
    <row r="478" spans="2:17" ht="12.75">
      <c r="B478" s="23"/>
      <c r="C478" s="24"/>
      <c r="E478" s="23"/>
      <c r="F478" s="273"/>
      <c r="G478" s="273"/>
      <c r="J478" s="24"/>
      <c r="L478" s="24"/>
      <c r="M478" s="23"/>
      <c r="N478" s="24"/>
      <c r="O478" s="24"/>
      <c r="P478" s="24"/>
      <c r="Q478" s="24"/>
    </row>
    <row r="479" spans="2:17" ht="12.75">
      <c r="B479" s="23"/>
      <c r="C479" s="24"/>
      <c r="E479" s="23"/>
      <c r="F479" s="273"/>
      <c r="G479" s="273"/>
      <c r="J479" s="24"/>
      <c r="L479" s="24"/>
      <c r="M479" s="23"/>
      <c r="N479" s="24"/>
      <c r="O479" s="24"/>
      <c r="P479" s="24"/>
      <c r="Q479" s="24"/>
    </row>
    <row r="480" spans="2:17" ht="12.75">
      <c r="B480" s="23"/>
      <c r="C480" s="24"/>
      <c r="E480" s="23"/>
      <c r="F480" s="273"/>
      <c r="G480" s="273"/>
      <c r="J480" s="24"/>
      <c r="L480" s="24"/>
      <c r="M480" s="23"/>
      <c r="N480" s="24"/>
      <c r="O480" s="24"/>
      <c r="P480" s="24"/>
      <c r="Q480" s="24"/>
    </row>
    <row r="481" spans="2:17" ht="12.75">
      <c r="B481" s="23"/>
      <c r="C481" s="24"/>
      <c r="E481" s="23"/>
      <c r="F481" s="273"/>
      <c r="G481" s="273"/>
      <c r="J481" s="24"/>
      <c r="L481" s="24"/>
      <c r="M481" s="23"/>
      <c r="N481" s="24"/>
      <c r="O481" s="24"/>
      <c r="P481" s="24"/>
      <c r="Q481" s="24"/>
    </row>
    <row r="482" spans="2:17" ht="12.75">
      <c r="B482" s="23"/>
      <c r="C482" s="24"/>
      <c r="E482" s="23"/>
      <c r="F482" s="273"/>
      <c r="G482" s="273"/>
      <c r="J482" s="24"/>
      <c r="L482" s="24"/>
      <c r="M482" s="23"/>
      <c r="N482" s="24"/>
      <c r="O482" s="24"/>
      <c r="P482" s="24"/>
      <c r="Q482" s="24"/>
    </row>
    <row r="483" spans="2:17" ht="12.75">
      <c r="B483" s="23"/>
      <c r="C483" s="24"/>
      <c r="E483" s="23"/>
      <c r="F483" s="273"/>
      <c r="G483" s="273"/>
      <c r="J483" s="24"/>
      <c r="L483" s="24"/>
      <c r="M483" s="23"/>
      <c r="N483" s="24"/>
      <c r="O483" s="24"/>
      <c r="P483" s="24"/>
      <c r="Q483" s="24"/>
    </row>
    <row r="484" spans="2:17" ht="12.75">
      <c r="B484" s="23"/>
      <c r="C484" s="24"/>
      <c r="E484" s="23"/>
      <c r="F484" s="273"/>
      <c r="G484" s="273"/>
      <c r="J484" s="24"/>
      <c r="L484" s="24"/>
      <c r="M484" s="23"/>
      <c r="N484" s="24"/>
      <c r="O484" s="24"/>
      <c r="P484" s="24"/>
      <c r="Q484" s="24"/>
    </row>
    <row r="485" spans="2:17" ht="12.75">
      <c r="B485" s="23"/>
      <c r="C485" s="24"/>
      <c r="E485" s="23"/>
      <c r="F485" s="273"/>
      <c r="G485" s="273"/>
      <c r="J485" s="24"/>
      <c r="L485" s="24"/>
      <c r="M485" s="23"/>
      <c r="N485" s="24"/>
      <c r="O485" s="24"/>
      <c r="P485" s="24"/>
      <c r="Q485" s="24"/>
    </row>
    <row r="486" spans="2:17" ht="12.75">
      <c r="B486" s="23"/>
      <c r="C486" s="24"/>
      <c r="E486" s="23"/>
      <c r="F486" s="273"/>
      <c r="G486" s="273"/>
      <c r="J486" s="24"/>
      <c r="L486" s="24"/>
      <c r="M486" s="23"/>
      <c r="N486" s="24"/>
      <c r="O486" s="24"/>
      <c r="P486" s="24"/>
      <c r="Q486" s="24"/>
    </row>
    <row r="487" spans="2:17" ht="12.75">
      <c r="B487" s="23"/>
      <c r="C487" s="24"/>
      <c r="E487" s="23"/>
      <c r="F487" s="273"/>
      <c r="G487" s="273"/>
      <c r="J487" s="24"/>
      <c r="L487" s="24"/>
      <c r="M487" s="23"/>
      <c r="N487" s="24"/>
      <c r="O487" s="24"/>
      <c r="P487" s="24"/>
      <c r="Q487" s="24"/>
    </row>
    <row r="488" spans="2:17" ht="12.75">
      <c r="B488" s="23"/>
      <c r="C488" s="24"/>
      <c r="E488" s="23"/>
      <c r="F488" s="273"/>
      <c r="G488" s="273"/>
      <c r="J488" s="24"/>
      <c r="L488" s="24"/>
      <c r="M488" s="23"/>
      <c r="N488" s="24"/>
      <c r="O488" s="24"/>
      <c r="P488" s="24"/>
      <c r="Q488" s="24"/>
    </row>
    <row r="489" spans="2:17" ht="12.75">
      <c r="B489" s="23"/>
      <c r="C489" s="24"/>
      <c r="E489" s="23"/>
      <c r="F489" s="273"/>
      <c r="G489" s="273"/>
      <c r="J489" s="24"/>
      <c r="L489" s="24"/>
      <c r="M489" s="23"/>
      <c r="N489" s="24"/>
      <c r="O489" s="24"/>
      <c r="P489" s="24"/>
      <c r="Q489" s="24"/>
    </row>
    <row r="490" spans="2:17" ht="12.75">
      <c r="B490" s="23"/>
      <c r="C490" s="24"/>
      <c r="E490" s="23"/>
      <c r="F490" s="273"/>
      <c r="G490" s="273"/>
      <c r="J490" s="24"/>
      <c r="L490" s="24"/>
      <c r="M490" s="23"/>
      <c r="N490" s="24"/>
      <c r="O490" s="24"/>
      <c r="P490" s="24"/>
      <c r="Q490" s="24"/>
    </row>
    <row r="491" spans="2:17" ht="12.75">
      <c r="B491" s="23"/>
      <c r="C491" s="24"/>
      <c r="E491" s="23"/>
      <c r="F491" s="273"/>
      <c r="G491" s="273"/>
      <c r="J491" s="24"/>
      <c r="L491" s="24"/>
      <c r="M491" s="23"/>
      <c r="N491" s="24"/>
      <c r="O491" s="24"/>
      <c r="P491" s="24"/>
      <c r="Q491" s="24"/>
    </row>
    <row r="492" spans="2:17" ht="12.75">
      <c r="B492" s="23"/>
      <c r="C492" s="24"/>
      <c r="E492" s="23"/>
      <c r="F492" s="273"/>
      <c r="G492" s="273"/>
      <c r="J492" s="24"/>
      <c r="L492" s="24"/>
      <c r="M492" s="23"/>
      <c r="N492" s="24"/>
      <c r="O492" s="24"/>
      <c r="P492" s="24"/>
      <c r="Q492" s="24"/>
    </row>
    <row r="493" spans="2:17" ht="12.75">
      <c r="B493" s="23"/>
      <c r="C493" s="24"/>
      <c r="E493" s="23"/>
      <c r="F493" s="273"/>
      <c r="G493" s="273"/>
      <c r="J493" s="24"/>
      <c r="L493" s="24"/>
      <c r="M493" s="23"/>
      <c r="N493" s="24"/>
      <c r="O493" s="24"/>
      <c r="P493" s="24"/>
      <c r="Q493" s="24"/>
    </row>
    <row r="494" spans="2:17" ht="12.75">
      <c r="B494" s="23"/>
      <c r="C494" s="24"/>
      <c r="E494" s="23"/>
      <c r="F494" s="273"/>
      <c r="G494" s="273"/>
      <c r="J494" s="24"/>
      <c r="L494" s="24"/>
      <c r="M494" s="23"/>
      <c r="N494" s="24"/>
      <c r="O494" s="24"/>
      <c r="P494" s="24"/>
      <c r="Q494" s="24"/>
    </row>
    <row r="495" spans="2:17" ht="12.75">
      <c r="B495" s="23"/>
      <c r="C495" s="24"/>
      <c r="E495" s="23"/>
      <c r="F495" s="273"/>
      <c r="G495" s="273"/>
      <c r="J495" s="24"/>
      <c r="L495" s="24"/>
      <c r="M495" s="23"/>
      <c r="N495" s="24"/>
      <c r="O495" s="24"/>
      <c r="P495" s="24"/>
      <c r="Q495" s="24"/>
    </row>
    <row r="496" spans="2:17" ht="12.75">
      <c r="B496" s="23"/>
      <c r="C496" s="24"/>
      <c r="E496" s="23"/>
      <c r="F496" s="273"/>
      <c r="G496" s="273"/>
      <c r="J496" s="24"/>
      <c r="L496" s="24"/>
      <c r="M496" s="23"/>
      <c r="N496" s="24"/>
      <c r="O496" s="24"/>
      <c r="P496" s="24"/>
      <c r="Q496" s="24"/>
    </row>
    <row r="497" spans="2:17" ht="12.75">
      <c r="B497" s="23"/>
      <c r="C497" s="24"/>
      <c r="E497" s="23"/>
      <c r="F497" s="273"/>
      <c r="G497" s="273"/>
      <c r="J497" s="24"/>
      <c r="L497" s="24"/>
      <c r="M497" s="23"/>
      <c r="N497" s="24"/>
      <c r="O497" s="24"/>
      <c r="P497" s="24"/>
      <c r="Q497" s="24"/>
    </row>
    <row r="498" spans="2:17" ht="12.75">
      <c r="B498" s="23"/>
      <c r="C498" s="24"/>
      <c r="E498" s="23"/>
      <c r="F498" s="273"/>
      <c r="G498" s="273"/>
      <c r="J498" s="24"/>
      <c r="L498" s="24"/>
      <c r="M498" s="23"/>
      <c r="N498" s="24"/>
      <c r="O498" s="24"/>
      <c r="P498" s="24"/>
      <c r="Q498" s="24"/>
    </row>
    <row r="499" spans="2:17" ht="12.75">
      <c r="B499" s="23"/>
      <c r="C499" s="24"/>
      <c r="E499" s="23"/>
      <c r="F499" s="273"/>
      <c r="G499" s="273"/>
      <c r="J499" s="24"/>
      <c r="L499" s="24"/>
      <c r="M499" s="23"/>
      <c r="N499" s="24"/>
      <c r="O499" s="24"/>
      <c r="P499" s="24"/>
      <c r="Q499" s="24"/>
    </row>
    <row r="500" spans="2:17" ht="12.75">
      <c r="B500" s="23"/>
      <c r="C500" s="24"/>
      <c r="E500" s="23"/>
      <c r="F500" s="273"/>
      <c r="G500" s="273"/>
      <c r="J500" s="24"/>
      <c r="L500" s="24"/>
      <c r="M500" s="23"/>
      <c r="N500" s="24"/>
      <c r="O500" s="24"/>
      <c r="P500" s="24"/>
      <c r="Q500" s="24"/>
    </row>
    <row r="501" spans="2:17" ht="12.75">
      <c r="B501" s="23"/>
      <c r="C501" s="24"/>
      <c r="E501" s="23"/>
      <c r="F501" s="273"/>
      <c r="G501" s="273"/>
      <c r="J501" s="24"/>
      <c r="L501" s="24"/>
      <c r="M501" s="23"/>
      <c r="N501" s="24"/>
      <c r="O501" s="24"/>
      <c r="P501" s="24"/>
      <c r="Q501" s="24"/>
    </row>
    <row r="502" spans="2:17" ht="12.75">
      <c r="B502" s="23"/>
      <c r="C502" s="24"/>
      <c r="E502" s="23"/>
      <c r="F502" s="273"/>
      <c r="G502" s="273"/>
      <c r="J502" s="24"/>
      <c r="L502" s="24"/>
      <c r="M502" s="23"/>
      <c r="N502" s="24"/>
      <c r="O502" s="24"/>
      <c r="P502" s="24"/>
      <c r="Q502" s="24"/>
    </row>
    <row r="503" spans="2:17" ht="12.75">
      <c r="B503" s="23"/>
      <c r="C503" s="24"/>
      <c r="E503" s="23"/>
      <c r="F503" s="273"/>
      <c r="G503" s="273"/>
      <c r="J503" s="24"/>
      <c r="L503" s="24"/>
      <c r="M503" s="23"/>
      <c r="N503" s="24"/>
      <c r="O503" s="24"/>
      <c r="P503" s="24"/>
      <c r="Q503" s="24"/>
    </row>
    <row r="504" spans="2:17" ht="12.75">
      <c r="B504" s="23"/>
      <c r="C504" s="24"/>
      <c r="E504" s="23"/>
      <c r="F504" s="273"/>
      <c r="G504" s="273"/>
      <c r="J504" s="24"/>
      <c r="L504" s="24"/>
      <c r="M504" s="23"/>
      <c r="N504" s="24"/>
      <c r="O504" s="24"/>
      <c r="P504" s="24"/>
      <c r="Q504" s="24"/>
    </row>
    <row r="505" spans="2:17" ht="12.75">
      <c r="B505" s="23"/>
      <c r="C505" s="24"/>
      <c r="E505" s="23"/>
      <c r="F505" s="273"/>
      <c r="G505" s="273"/>
      <c r="J505" s="24"/>
      <c r="L505" s="24"/>
      <c r="M505" s="23"/>
      <c r="N505" s="24"/>
      <c r="O505" s="24"/>
      <c r="P505" s="24"/>
      <c r="Q505" s="24"/>
    </row>
    <row r="506" spans="2:17" ht="12.75">
      <c r="B506" s="23"/>
      <c r="C506" s="24"/>
      <c r="E506" s="23"/>
      <c r="F506" s="273"/>
      <c r="G506" s="273"/>
      <c r="J506" s="24"/>
      <c r="L506" s="24"/>
      <c r="M506" s="23"/>
      <c r="N506" s="24"/>
      <c r="O506" s="24"/>
      <c r="P506" s="24"/>
      <c r="Q506" s="24"/>
    </row>
    <row r="507" spans="2:17" ht="12.75">
      <c r="B507" s="23"/>
      <c r="C507" s="24"/>
      <c r="E507" s="23"/>
      <c r="F507" s="273"/>
      <c r="G507" s="273"/>
      <c r="J507" s="24"/>
      <c r="L507" s="24"/>
      <c r="M507" s="23"/>
      <c r="N507" s="24"/>
      <c r="O507" s="24"/>
      <c r="P507" s="24"/>
      <c r="Q507" s="24"/>
    </row>
    <row r="508" spans="2:17" ht="12.75">
      <c r="B508" s="23"/>
      <c r="C508" s="24"/>
      <c r="E508" s="23"/>
      <c r="F508" s="273"/>
      <c r="G508" s="273"/>
      <c r="J508" s="24"/>
      <c r="L508" s="24"/>
      <c r="M508" s="23"/>
      <c r="N508" s="24"/>
      <c r="O508" s="24"/>
      <c r="P508" s="24"/>
      <c r="Q508" s="24"/>
    </row>
    <row r="509" spans="2:17" ht="12.75">
      <c r="B509" s="23"/>
      <c r="C509" s="24"/>
      <c r="E509" s="23"/>
      <c r="F509" s="273"/>
      <c r="G509" s="273"/>
      <c r="J509" s="24"/>
      <c r="L509" s="24"/>
      <c r="M509" s="23"/>
      <c r="N509" s="24"/>
      <c r="O509" s="24"/>
      <c r="P509" s="24"/>
      <c r="Q509" s="24"/>
    </row>
    <row r="510" spans="2:17" ht="12.75">
      <c r="B510" s="23"/>
      <c r="C510" s="24"/>
      <c r="E510" s="23"/>
      <c r="F510" s="273"/>
      <c r="G510" s="273"/>
      <c r="J510" s="24"/>
      <c r="L510" s="24"/>
      <c r="M510" s="23"/>
      <c r="N510" s="24"/>
      <c r="O510" s="24"/>
      <c r="P510" s="24"/>
      <c r="Q510" s="24"/>
    </row>
    <row r="511" spans="2:17" ht="12.75">
      <c r="B511" s="23"/>
      <c r="C511" s="24"/>
      <c r="E511" s="23"/>
      <c r="F511" s="273"/>
      <c r="G511" s="273"/>
      <c r="J511" s="24"/>
      <c r="L511" s="24"/>
      <c r="M511" s="23"/>
      <c r="N511" s="24"/>
      <c r="O511" s="24"/>
      <c r="P511" s="24"/>
      <c r="Q511" s="24"/>
    </row>
    <row r="512" spans="2:17" ht="12.75">
      <c r="B512" s="23"/>
      <c r="C512" s="24"/>
      <c r="E512" s="23"/>
      <c r="F512" s="273"/>
      <c r="G512" s="273"/>
      <c r="J512" s="24"/>
      <c r="L512" s="24"/>
      <c r="M512" s="23"/>
      <c r="N512" s="24"/>
      <c r="O512" s="24"/>
      <c r="P512" s="24"/>
      <c r="Q512" s="24"/>
    </row>
    <row r="513" spans="2:17" ht="12.75">
      <c r="B513" s="23"/>
      <c r="C513" s="24"/>
      <c r="E513" s="23"/>
      <c r="F513" s="273"/>
      <c r="G513" s="273"/>
      <c r="J513" s="24"/>
      <c r="L513" s="24"/>
      <c r="M513" s="23"/>
      <c r="N513" s="24"/>
      <c r="O513" s="24"/>
      <c r="P513" s="24"/>
      <c r="Q513" s="24"/>
    </row>
    <row r="514" spans="2:17" ht="12.75">
      <c r="B514" s="23"/>
      <c r="C514" s="24"/>
      <c r="E514" s="23"/>
      <c r="F514" s="273"/>
      <c r="G514" s="273"/>
      <c r="J514" s="24"/>
      <c r="L514" s="24"/>
      <c r="M514" s="23"/>
      <c r="N514" s="24"/>
      <c r="O514" s="24"/>
      <c r="P514" s="24"/>
      <c r="Q514" s="24"/>
    </row>
    <row r="515" spans="2:17" ht="12.75">
      <c r="B515" s="23"/>
      <c r="C515" s="24"/>
      <c r="E515" s="23"/>
      <c r="F515" s="273"/>
      <c r="G515" s="273"/>
      <c r="J515" s="24"/>
      <c r="L515" s="24"/>
      <c r="M515" s="23"/>
      <c r="N515" s="24"/>
      <c r="O515" s="24"/>
      <c r="P515" s="24"/>
      <c r="Q515" s="24"/>
    </row>
    <row r="516" spans="2:17" ht="12.75">
      <c r="B516" s="23"/>
      <c r="C516" s="24"/>
      <c r="E516" s="23"/>
      <c r="F516" s="273"/>
      <c r="G516" s="273"/>
      <c r="J516" s="24"/>
      <c r="L516" s="24"/>
      <c r="M516" s="23"/>
      <c r="N516" s="24"/>
      <c r="O516" s="24"/>
      <c r="P516" s="24"/>
      <c r="Q516" s="24"/>
    </row>
    <row r="517" spans="2:17" ht="12.75">
      <c r="B517" s="23"/>
      <c r="C517" s="24"/>
      <c r="E517" s="23"/>
      <c r="F517" s="273"/>
      <c r="G517" s="273"/>
      <c r="J517" s="24"/>
      <c r="L517" s="24"/>
      <c r="M517" s="23"/>
      <c r="N517" s="24"/>
      <c r="O517" s="24"/>
      <c r="P517" s="24"/>
      <c r="Q517" s="24"/>
    </row>
    <row r="518" spans="2:17" ht="12.75">
      <c r="B518" s="23"/>
      <c r="C518" s="24"/>
      <c r="E518" s="23"/>
      <c r="F518" s="273"/>
      <c r="G518" s="273"/>
      <c r="J518" s="24"/>
      <c r="L518" s="24"/>
      <c r="M518" s="23"/>
      <c r="N518" s="24"/>
      <c r="O518" s="24"/>
      <c r="P518" s="24"/>
      <c r="Q518" s="24"/>
    </row>
    <row r="519" spans="2:17" ht="12.75">
      <c r="B519" s="23"/>
      <c r="C519" s="24"/>
      <c r="E519" s="23"/>
      <c r="F519" s="273"/>
      <c r="G519" s="273"/>
      <c r="J519" s="24"/>
      <c r="L519" s="24"/>
      <c r="M519" s="23"/>
      <c r="N519" s="24"/>
      <c r="O519" s="24"/>
      <c r="P519" s="24"/>
      <c r="Q519" s="24"/>
    </row>
    <row r="520" spans="2:17" ht="12.75">
      <c r="B520" s="23"/>
      <c r="C520" s="24"/>
      <c r="E520" s="23"/>
      <c r="F520" s="273"/>
      <c r="G520" s="273"/>
      <c r="J520" s="24"/>
      <c r="L520" s="24"/>
      <c r="M520" s="23"/>
      <c r="N520" s="24"/>
      <c r="O520" s="24"/>
      <c r="P520" s="24"/>
      <c r="Q520" s="24"/>
    </row>
    <row r="521" spans="2:17" ht="12.75">
      <c r="B521" s="23"/>
      <c r="C521" s="24"/>
      <c r="E521" s="23"/>
      <c r="F521" s="273"/>
      <c r="G521" s="273"/>
      <c r="J521" s="24"/>
      <c r="L521" s="24"/>
      <c r="M521" s="23"/>
      <c r="N521" s="24"/>
      <c r="O521" s="24"/>
      <c r="P521" s="24"/>
      <c r="Q521" s="24"/>
    </row>
    <row r="522" spans="2:17" ht="12.75">
      <c r="B522" s="23"/>
      <c r="C522" s="24"/>
      <c r="E522" s="23"/>
      <c r="F522" s="273"/>
      <c r="G522" s="273"/>
      <c r="J522" s="24"/>
      <c r="L522" s="24"/>
      <c r="M522" s="23"/>
      <c r="N522" s="24"/>
      <c r="O522" s="24"/>
      <c r="P522" s="24"/>
      <c r="Q522" s="24"/>
    </row>
    <row r="523" spans="2:17" ht="12.75">
      <c r="B523" s="23"/>
      <c r="C523" s="24"/>
      <c r="E523" s="23"/>
      <c r="F523" s="273"/>
      <c r="G523" s="273"/>
      <c r="J523" s="24"/>
      <c r="L523" s="24"/>
      <c r="M523" s="23"/>
      <c r="N523" s="24"/>
      <c r="O523" s="24"/>
      <c r="P523" s="24"/>
      <c r="Q523" s="24"/>
    </row>
    <row r="524" spans="2:17" ht="12.75">
      <c r="B524" s="23"/>
      <c r="C524" s="24"/>
      <c r="E524" s="23"/>
      <c r="F524" s="273"/>
      <c r="G524" s="273"/>
      <c r="J524" s="24"/>
      <c r="L524" s="24"/>
      <c r="M524" s="23"/>
      <c r="N524" s="24"/>
      <c r="O524" s="24"/>
      <c r="P524" s="24"/>
      <c r="Q524" s="24"/>
    </row>
    <row r="525" spans="2:17" ht="12.75">
      <c r="B525" s="23"/>
      <c r="C525" s="24"/>
      <c r="E525" s="23"/>
      <c r="F525" s="273"/>
      <c r="G525" s="273"/>
      <c r="J525" s="24"/>
      <c r="L525" s="24"/>
      <c r="M525" s="23"/>
      <c r="N525" s="24"/>
      <c r="O525" s="24"/>
      <c r="P525" s="24"/>
      <c r="Q525" s="24"/>
    </row>
    <row r="526" spans="2:17" ht="12.75">
      <c r="B526" s="23"/>
      <c r="C526" s="24"/>
      <c r="E526" s="23"/>
      <c r="F526" s="273"/>
      <c r="G526" s="273"/>
      <c r="J526" s="24"/>
      <c r="L526" s="24"/>
      <c r="M526" s="23"/>
      <c r="N526" s="24"/>
      <c r="O526" s="24"/>
      <c r="P526" s="24"/>
      <c r="Q526" s="24"/>
    </row>
    <row r="527" spans="2:17" ht="12.75">
      <c r="B527" s="23"/>
      <c r="C527" s="24"/>
      <c r="E527" s="23"/>
      <c r="F527" s="273"/>
      <c r="G527" s="273"/>
      <c r="J527" s="24"/>
      <c r="L527" s="24"/>
      <c r="M527" s="23"/>
      <c r="N527" s="24"/>
      <c r="O527" s="24"/>
      <c r="P527" s="24"/>
      <c r="Q527" s="24"/>
    </row>
    <row r="528" spans="2:17" ht="12.75">
      <c r="B528" s="23"/>
      <c r="C528" s="24"/>
      <c r="E528" s="23"/>
      <c r="F528" s="273"/>
      <c r="G528" s="273"/>
      <c r="J528" s="24"/>
      <c r="L528" s="24"/>
      <c r="M528" s="23"/>
      <c r="N528" s="24"/>
      <c r="O528" s="24"/>
      <c r="P528" s="24"/>
      <c r="Q528" s="24"/>
    </row>
    <row r="529" spans="2:17" ht="12.75">
      <c r="B529" s="23"/>
      <c r="C529" s="24"/>
      <c r="E529" s="23"/>
      <c r="F529" s="273"/>
      <c r="G529" s="273"/>
      <c r="J529" s="24"/>
      <c r="L529" s="24"/>
      <c r="M529" s="23"/>
      <c r="N529" s="24"/>
      <c r="O529" s="24"/>
      <c r="P529" s="24"/>
      <c r="Q529" s="24"/>
    </row>
    <row r="530" spans="2:17" ht="12.75">
      <c r="B530" s="23"/>
      <c r="C530" s="24"/>
      <c r="E530" s="23"/>
      <c r="F530" s="273"/>
      <c r="G530" s="273"/>
      <c r="J530" s="24"/>
      <c r="L530" s="24"/>
      <c r="M530" s="23"/>
      <c r="N530" s="24"/>
      <c r="O530" s="24"/>
      <c r="P530" s="24"/>
      <c r="Q530" s="24"/>
    </row>
    <row r="531" spans="2:17" ht="12.75">
      <c r="B531" s="23"/>
      <c r="C531" s="24"/>
      <c r="E531" s="23"/>
      <c r="F531" s="273"/>
      <c r="G531" s="273"/>
      <c r="J531" s="24"/>
      <c r="L531" s="24"/>
      <c r="M531" s="23"/>
      <c r="N531" s="24"/>
      <c r="O531" s="24"/>
      <c r="P531" s="24"/>
      <c r="Q531" s="24"/>
    </row>
    <row r="532" spans="2:17" ht="12.75">
      <c r="B532" s="23"/>
      <c r="C532" s="24"/>
      <c r="E532" s="23"/>
      <c r="F532" s="273"/>
      <c r="G532" s="273"/>
      <c r="J532" s="24"/>
      <c r="L532" s="24"/>
      <c r="M532" s="23"/>
      <c r="N532" s="24"/>
      <c r="O532" s="24"/>
      <c r="P532" s="24"/>
      <c r="Q532" s="24"/>
    </row>
    <row r="533" spans="2:17" ht="12.75">
      <c r="B533" s="23"/>
      <c r="C533" s="24"/>
      <c r="E533" s="23"/>
      <c r="F533" s="273"/>
      <c r="G533" s="273"/>
      <c r="J533" s="24"/>
      <c r="L533" s="24"/>
      <c r="M533" s="23"/>
      <c r="N533" s="24"/>
      <c r="O533" s="24"/>
      <c r="P533" s="24"/>
      <c r="Q533" s="24"/>
    </row>
    <row r="534" spans="2:17" ht="12.75">
      <c r="B534" s="23"/>
      <c r="C534" s="24"/>
      <c r="E534" s="23"/>
      <c r="F534" s="273"/>
      <c r="G534" s="273"/>
      <c r="J534" s="24"/>
      <c r="L534" s="24"/>
      <c r="M534" s="23"/>
      <c r="N534" s="24"/>
      <c r="O534" s="24"/>
      <c r="P534" s="24"/>
      <c r="Q534" s="24"/>
    </row>
    <row r="535" spans="2:17" ht="12.75">
      <c r="B535" s="23"/>
      <c r="C535" s="24"/>
      <c r="E535" s="23"/>
      <c r="F535" s="273"/>
      <c r="G535" s="273"/>
      <c r="J535" s="24"/>
      <c r="L535" s="24"/>
      <c r="M535" s="23"/>
      <c r="N535" s="24"/>
      <c r="O535" s="24"/>
      <c r="P535" s="24"/>
      <c r="Q535" s="24"/>
    </row>
    <row r="536" spans="2:17" ht="12.75">
      <c r="B536" s="23"/>
      <c r="C536" s="24"/>
      <c r="E536" s="23"/>
      <c r="F536" s="273"/>
      <c r="G536" s="273"/>
      <c r="J536" s="24"/>
      <c r="L536" s="24"/>
      <c r="M536" s="23"/>
      <c r="N536" s="24"/>
      <c r="O536" s="24"/>
      <c r="P536" s="24"/>
      <c r="Q536" s="24"/>
    </row>
    <row r="537" spans="2:17" ht="12.75">
      <c r="B537" s="23"/>
      <c r="C537" s="24"/>
      <c r="E537" s="23"/>
      <c r="F537" s="273"/>
      <c r="G537" s="273"/>
      <c r="J537" s="24"/>
      <c r="L537" s="24"/>
      <c r="M537" s="23"/>
      <c r="N537" s="24"/>
      <c r="O537" s="24"/>
      <c r="P537" s="24"/>
      <c r="Q537" s="24"/>
    </row>
    <row r="538" spans="2:17" ht="12.75">
      <c r="B538" s="23"/>
      <c r="C538" s="24"/>
      <c r="E538" s="23"/>
      <c r="F538" s="273"/>
      <c r="G538" s="273"/>
      <c r="J538" s="24"/>
      <c r="L538" s="24"/>
      <c r="M538" s="23"/>
      <c r="N538" s="24"/>
      <c r="O538" s="24"/>
      <c r="P538" s="24"/>
      <c r="Q538" s="24"/>
    </row>
    <row r="539" spans="2:17" ht="12.75">
      <c r="B539" s="23"/>
      <c r="C539" s="24"/>
      <c r="E539" s="23"/>
      <c r="F539" s="273"/>
      <c r="G539" s="273"/>
      <c r="J539" s="24"/>
      <c r="L539" s="24"/>
      <c r="M539" s="23"/>
      <c r="N539" s="24"/>
      <c r="O539" s="24"/>
      <c r="P539" s="24"/>
      <c r="Q539" s="24"/>
    </row>
    <row r="540" spans="2:17" ht="12.75">
      <c r="B540" s="23"/>
      <c r="C540" s="24"/>
      <c r="E540" s="23"/>
      <c r="F540" s="273"/>
      <c r="G540" s="273"/>
      <c r="J540" s="24"/>
      <c r="L540" s="24"/>
      <c r="M540" s="23"/>
      <c r="N540" s="24"/>
      <c r="O540" s="24"/>
      <c r="P540" s="24"/>
      <c r="Q540" s="24"/>
    </row>
    <row r="541" spans="2:17" ht="12.75">
      <c r="B541" s="23"/>
      <c r="C541" s="24"/>
      <c r="E541" s="23"/>
      <c r="F541" s="273"/>
      <c r="G541" s="273"/>
      <c r="J541" s="24"/>
      <c r="L541" s="24"/>
      <c r="M541" s="23"/>
      <c r="N541" s="24"/>
      <c r="O541" s="24"/>
      <c r="P541" s="24"/>
      <c r="Q541" s="24"/>
    </row>
    <row r="542" spans="2:17" ht="12.75">
      <c r="B542" s="23"/>
      <c r="C542" s="24"/>
      <c r="E542" s="23"/>
      <c r="F542" s="273"/>
      <c r="G542" s="273"/>
      <c r="J542" s="24"/>
      <c r="L542" s="24"/>
      <c r="M542" s="23"/>
      <c r="N542" s="24"/>
      <c r="O542" s="24"/>
      <c r="P542" s="24"/>
      <c r="Q542" s="24"/>
    </row>
    <row r="543" spans="2:17" ht="12.75">
      <c r="B543" s="23"/>
      <c r="C543" s="24"/>
      <c r="E543" s="23"/>
      <c r="F543" s="273"/>
      <c r="G543" s="273"/>
      <c r="J543" s="24"/>
      <c r="L543" s="24"/>
      <c r="M543" s="23"/>
      <c r="N543" s="24"/>
      <c r="O543" s="24"/>
      <c r="P543" s="24"/>
      <c r="Q543" s="24"/>
    </row>
    <row r="544" spans="2:17" ht="12.75">
      <c r="B544" s="23"/>
      <c r="C544" s="24"/>
      <c r="E544" s="23"/>
      <c r="F544" s="273"/>
      <c r="G544" s="273"/>
      <c r="J544" s="24"/>
      <c r="L544" s="24"/>
      <c r="M544" s="23"/>
      <c r="N544" s="24"/>
      <c r="O544" s="24"/>
      <c r="P544" s="24"/>
      <c r="Q544" s="24"/>
    </row>
    <row r="545" spans="2:17" ht="12.75">
      <c r="B545" s="23"/>
      <c r="C545" s="24"/>
      <c r="E545" s="23"/>
      <c r="F545" s="273"/>
      <c r="G545" s="273"/>
      <c r="J545" s="24"/>
      <c r="L545" s="24"/>
      <c r="M545" s="23"/>
      <c r="N545" s="24"/>
      <c r="O545" s="24"/>
      <c r="P545" s="24"/>
      <c r="Q545" s="24"/>
    </row>
    <row r="546" spans="2:17" ht="12.75">
      <c r="B546" s="23"/>
      <c r="C546" s="24"/>
      <c r="E546" s="23"/>
      <c r="F546" s="273"/>
      <c r="G546" s="273"/>
      <c r="J546" s="24"/>
      <c r="L546" s="24"/>
      <c r="M546" s="23"/>
      <c r="N546" s="24"/>
      <c r="O546" s="24"/>
      <c r="P546" s="24"/>
      <c r="Q546" s="24"/>
    </row>
    <row r="547" spans="2:17" ht="12.75">
      <c r="B547" s="23"/>
      <c r="C547" s="24"/>
      <c r="E547" s="23"/>
      <c r="F547" s="273"/>
      <c r="G547" s="273"/>
      <c r="J547" s="24"/>
      <c r="L547" s="24"/>
      <c r="M547" s="23"/>
      <c r="N547" s="24"/>
      <c r="O547" s="24"/>
      <c r="P547" s="24"/>
      <c r="Q547" s="24"/>
    </row>
    <row r="548" spans="2:17" ht="12.75">
      <c r="B548" s="23"/>
      <c r="C548" s="24"/>
      <c r="E548" s="23"/>
      <c r="F548" s="273"/>
      <c r="G548" s="273"/>
      <c r="J548" s="24"/>
      <c r="L548" s="24"/>
      <c r="M548" s="23"/>
      <c r="N548" s="24"/>
      <c r="O548" s="24"/>
      <c r="P548" s="24"/>
      <c r="Q548" s="24"/>
    </row>
    <row r="549" spans="2:17" ht="12.75">
      <c r="B549" s="23"/>
      <c r="C549" s="24"/>
      <c r="E549" s="23"/>
      <c r="F549" s="273"/>
      <c r="G549" s="273"/>
      <c r="J549" s="24"/>
      <c r="L549" s="24"/>
      <c r="M549" s="23"/>
      <c r="N549" s="24"/>
      <c r="O549" s="24"/>
      <c r="P549" s="24"/>
      <c r="Q549" s="24"/>
    </row>
    <row r="550" spans="2:17" ht="12.75">
      <c r="B550" s="23"/>
      <c r="C550" s="24"/>
      <c r="E550" s="23"/>
      <c r="F550" s="273"/>
      <c r="G550" s="273"/>
      <c r="J550" s="24"/>
      <c r="L550" s="24"/>
      <c r="M550" s="23"/>
      <c r="N550" s="24"/>
      <c r="O550" s="24"/>
      <c r="P550" s="24"/>
      <c r="Q550" s="24"/>
    </row>
    <row r="551" spans="2:17" ht="12.75">
      <c r="B551" s="23"/>
      <c r="C551" s="24"/>
      <c r="E551" s="23"/>
      <c r="F551" s="273"/>
      <c r="G551" s="273"/>
      <c r="J551" s="24"/>
      <c r="L551" s="24"/>
      <c r="M551" s="23"/>
      <c r="N551" s="24"/>
      <c r="O551" s="24"/>
      <c r="P551" s="24"/>
      <c r="Q551" s="24"/>
    </row>
    <row r="552" spans="2:17" ht="12.75">
      <c r="B552" s="23"/>
      <c r="C552" s="24"/>
      <c r="E552" s="23"/>
      <c r="F552" s="273"/>
      <c r="G552" s="273"/>
      <c r="J552" s="24"/>
      <c r="L552" s="24"/>
      <c r="M552" s="23"/>
      <c r="N552" s="24"/>
      <c r="O552" s="24"/>
      <c r="P552" s="24"/>
      <c r="Q552" s="24"/>
    </row>
    <row r="553" spans="2:17" ht="12.75">
      <c r="B553" s="23"/>
      <c r="C553" s="24"/>
      <c r="E553" s="23"/>
      <c r="F553" s="273"/>
      <c r="G553" s="273"/>
      <c r="J553" s="24"/>
      <c r="L553" s="24"/>
      <c r="M553" s="23"/>
      <c r="N553" s="24"/>
      <c r="O553" s="24"/>
      <c r="P553" s="24"/>
      <c r="Q553" s="24"/>
    </row>
    <row r="554" spans="2:17" ht="12.75">
      <c r="B554" s="23"/>
      <c r="C554" s="24"/>
      <c r="E554" s="23"/>
      <c r="F554" s="273"/>
      <c r="G554" s="273"/>
      <c r="J554" s="24"/>
      <c r="L554" s="24"/>
      <c r="M554" s="23"/>
      <c r="N554" s="24"/>
      <c r="O554" s="24"/>
      <c r="P554" s="24"/>
      <c r="Q554" s="24"/>
    </row>
    <row r="555" spans="2:17" ht="12.75">
      <c r="B555" s="23"/>
      <c r="C555" s="24"/>
      <c r="E555" s="23"/>
      <c r="F555" s="273"/>
      <c r="G555" s="273"/>
      <c r="J555" s="24"/>
      <c r="L555" s="24"/>
      <c r="M555" s="23"/>
      <c r="N555" s="24"/>
      <c r="O555" s="24"/>
      <c r="P555" s="24"/>
      <c r="Q555" s="24"/>
    </row>
    <row r="556" spans="2:17" ht="12.75">
      <c r="B556" s="23"/>
      <c r="C556" s="24"/>
      <c r="E556" s="23"/>
      <c r="F556" s="273"/>
      <c r="G556" s="273"/>
      <c r="J556" s="24"/>
      <c r="L556" s="24"/>
      <c r="M556" s="23"/>
      <c r="N556" s="24"/>
      <c r="O556" s="24"/>
      <c r="P556" s="24"/>
      <c r="Q556" s="24"/>
    </row>
    <row r="557" spans="2:17" ht="12.75">
      <c r="B557" s="23"/>
      <c r="C557" s="24"/>
      <c r="E557" s="23"/>
      <c r="F557" s="273"/>
      <c r="G557" s="273"/>
      <c r="J557" s="24"/>
      <c r="L557" s="24"/>
      <c r="M557" s="23"/>
      <c r="N557" s="24"/>
      <c r="O557" s="24"/>
      <c r="P557" s="24"/>
      <c r="Q557" s="24"/>
    </row>
    <row r="558" spans="2:17" ht="12.75">
      <c r="B558" s="23"/>
      <c r="C558" s="24"/>
      <c r="E558" s="23"/>
      <c r="F558" s="273"/>
      <c r="G558" s="273"/>
      <c r="J558" s="24"/>
      <c r="L558" s="24"/>
      <c r="M558" s="23"/>
      <c r="N558" s="24"/>
      <c r="O558" s="24"/>
      <c r="P558" s="24"/>
      <c r="Q558" s="24"/>
    </row>
    <row r="559" spans="2:17" ht="12.75">
      <c r="B559" s="23"/>
      <c r="C559" s="24"/>
      <c r="E559" s="23"/>
      <c r="F559" s="273"/>
      <c r="G559" s="273"/>
      <c r="J559" s="24"/>
      <c r="L559" s="24"/>
      <c r="M559" s="23"/>
      <c r="N559" s="24"/>
      <c r="O559" s="24"/>
      <c r="P559" s="24"/>
      <c r="Q559" s="24"/>
    </row>
    <row r="560" spans="2:17" ht="12.75">
      <c r="B560" s="23"/>
      <c r="C560" s="24"/>
      <c r="E560" s="23"/>
      <c r="F560" s="273"/>
      <c r="G560" s="273"/>
      <c r="J560" s="24"/>
      <c r="L560" s="24"/>
      <c r="M560" s="23"/>
      <c r="N560" s="24"/>
      <c r="O560" s="24"/>
      <c r="P560" s="24"/>
      <c r="Q560" s="24"/>
    </row>
    <row r="561" spans="2:17" ht="12.75">
      <c r="B561" s="23"/>
      <c r="C561" s="24"/>
      <c r="E561" s="23"/>
      <c r="F561" s="273"/>
      <c r="G561" s="273"/>
      <c r="J561" s="24"/>
      <c r="L561" s="24"/>
      <c r="M561" s="23"/>
      <c r="N561" s="24"/>
      <c r="O561" s="24"/>
      <c r="P561" s="24"/>
      <c r="Q561" s="24"/>
    </row>
    <row r="562" spans="2:17" ht="12.75">
      <c r="B562" s="23"/>
      <c r="C562" s="24"/>
      <c r="E562" s="23"/>
      <c r="F562" s="273"/>
      <c r="G562" s="273"/>
      <c r="J562" s="24"/>
      <c r="L562" s="24"/>
      <c r="M562" s="23"/>
      <c r="N562" s="24"/>
      <c r="O562" s="24"/>
      <c r="P562" s="24"/>
      <c r="Q562" s="24"/>
    </row>
    <row r="563" spans="2:17" ht="12.75">
      <c r="B563" s="23"/>
      <c r="C563" s="24"/>
      <c r="E563" s="23"/>
      <c r="F563" s="273"/>
      <c r="G563" s="273"/>
      <c r="J563" s="24"/>
      <c r="L563" s="24"/>
      <c r="M563" s="23"/>
      <c r="N563" s="24"/>
      <c r="O563" s="24"/>
      <c r="P563" s="24"/>
      <c r="Q563" s="24"/>
    </row>
    <row r="564" spans="2:17" ht="12.75">
      <c r="B564" s="23"/>
      <c r="C564" s="24"/>
      <c r="E564" s="23"/>
      <c r="F564" s="273"/>
      <c r="G564" s="273"/>
      <c r="J564" s="24"/>
      <c r="L564" s="24"/>
      <c r="M564" s="23"/>
      <c r="N564" s="24"/>
      <c r="O564" s="24"/>
      <c r="P564" s="24"/>
      <c r="Q564" s="24"/>
    </row>
    <row r="565" spans="2:17" ht="12.75">
      <c r="B565" s="23"/>
      <c r="C565" s="24"/>
      <c r="E565" s="23"/>
      <c r="F565" s="273"/>
      <c r="G565" s="273"/>
      <c r="J565" s="24"/>
      <c r="L565" s="24"/>
      <c r="M565" s="23"/>
      <c r="N565" s="24"/>
      <c r="O565" s="24"/>
      <c r="P565" s="24"/>
      <c r="Q565" s="24"/>
    </row>
    <row r="566" spans="2:17" ht="12.75">
      <c r="B566" s="23"/>
      <c r="C566" s="24"/>
      <c r="E566" s="23"/>
      <c r="F566" s="273"/>
      <c r="G566" s="273"/>
      <c r="J566" s="24"/>
      <c r="L566" s="24"/>
      <c r="M566" s="23"/>
      <c r="N566" s="24"/>
      <c r="O566" s="24"/>
      <c r="P566" s="24"/>
      <c r="Q566" s="24"/>
    </row>
    <row r="567" spans="2:17" ht="12.75">
      <c r="B567" s="23"/>
      <c r="C567" s="24"/>
      <c r="E567" s="23"/>
      <c r="F567" s="273"/>
      <c r="G567" s="273"/>
      <c r="J567" s="24"/>
      <c r="L567" s="24"/>
      <c r="M567" s="23"/>
      <c r="N567" s="24"/>
      <c r="O567" s="24"/>
      <c r="P567" s="24"/>
      <c r="Q567" s="24"/>
    </row>
    <row r="568" spans="2:17" ht="12.75">
      <c r="B568" s="23"/>
      <c r="C568" s="24"/>
      <c r="E568" s="23"/>
      <c r="F568" s="273"/>
      <c r="G568" s="273"/>
      <c r="J568" s="24"/>
      <c r="L568" s="24"/>
      <c r="M568" s="23"/>
      <c r="N568" s="24"/>
      <c r="O568" s="24"/>
      <c r="P568" s="24"/>
      <c r="Q568" s="24"/>
    </row>
    <row r="569" spans="2:17" ht="12.75">
      <c r="B569" s="23"/>
      <c r="C569" s="24"/>
      <c r="E569" s="23"/>
      <c r="F569" s="273"/>
      <c r="G569" s="273"/>
      <c r="J569" s="24"/>
      <c r="L569" s="24"/>
      <c r="M569" s="23"/>
      <c r="N569" s="24"/>
      <c r="O569" s="24"/>
      <c r="P569" s="24"/>
      <c r="Q569" s="24"/>
    </row>
    <row r="570" spans="2:17" ht="12.75">
      <c r="B570" s="23"/>
      <c r="C570" s="24"/>
      <c r="E570" s="23"/>
      <c r="F570" s="273"/>
      <c r="G570" s="273"/>
      <c r="J570" s="24"/>
      <c r="L570" s="24"/>
      <c r="M570" s="23"/>
      <c r="N570" s="24"/>
      <c r="O570" s="24"/>
      <c r="P570" s="24"/>
      <c r="Q570" s="24"/>
    </row>
    <row r="571" spans="2:17" ht="12.75">
      <c r="B571" s="23"/>
      <c r="C571" s="24"/>
      <c r="E571" s="23"/>
      <c r="F571" s="273"/>
      <c r="G571" s="273"/>
      <c r="J571" s="24"/>
      <c r="L571" s="24"/>
      <c r="M571" s="23"/>
      <c r="N571" s="24"/>
      <c r="O571" s="24"/>
      <c r="P571" s="24"/>
      <c r="Q571" s="24"/>
    </row>
    <row r="572" spans="2:17" ht="12.75">
      <c r="B572" s="23"/>
      <c r="C572" s="24"/>
      <c r="E572" s="23"/>
      <c r="F572" s="273"/>
      <c r="G572" s="273"/>
      <c r="J572" s="24"/>
      <c r="L572" s="24"/>
      <c r="M572" s="23"/>
      <c r="N572" s="24"/>
      <c r="O572" s="24"/>
      <c r="P572" s="24"/>
      <c r="Q572" s="24"/>
    </row>
    <row r="573" spans="2:17" ht="12.75">
      <c r="B573" s="23"/>
      <c r="C573" s="24"/>
      <c r="E573" s="23"/>
      <c r="F573" s="273"/>
      <c r="G573" s="273"/>
      <c r="J573" s="24"/>
      <c r="L573" s="24"/>
      <c r="M573" s="23"/>
      <c r="N573" s="24"/>
      <c r="O573" s="24"/>
      <c r="P573" s="24"/>
      <c r="Q573" s="24"/>
    </row>
    <row r="574" spans="2:17" ht="12.75">
      <c r="B574" s="23"/>
      <c r="C574" s="24"/>
      <c r="E574" s="23"/>
      <c r="F574" s="273"/>
      <c r="G574" s="273"/>
      <c r="J574" s="24"/>
      <c r="L574" s="24"/>
      <c r="M574" s="23"/>
      <c r="N574" s="24"/>
      <c r="O574" s="24"/>
      <c r="P574" s="24"/>
      <c r="Q574" s="24"/>
    </row>
    <row r="575" spans="2:17" ht="12.75">
      <c r="B575" s="23"/>
      <c r="C575" s="24"/>
      <c r="E575" s="23"/>
      <c r="F575" s="273"/>
      <c r="G575" s="273"/>
      <c r="J575" s="24"/>
      <c r="L575" s="24"/>
      <c r="M575" s="23"/>
      <c r="N575" s="24"/>
      <c r="O575" s="24"/>
      <c r="P575" s="24"/>
      <c r="Q575" s="24"/>
    </row>
    <row r="576" spans="2:17" ht="12.75">
      <c r="B576" s="23"/>
      <c r="C576" s="24"/>
      <c r="E576" s="23"/>
      <c r="F576" s="273"/>
      <c r="G576" s="273"/>
      <c r="J576" s="24"/>
      <c r="L576" s="24"/>
      <c r="M576" s="23"/>
      <c r="N576" s="24"/>
      <c r="O576" s="24"/>
      <c r="P576" s="24"/>
      <c r="Q576" s="24"/>
    </row>
    <row r="577" spans="2:17" ht="12.75">
      <c r="B577" s="23"/>
      <c r="C577" s="24"/>
      <c r="E577" s="23"/>
      <c r="F577" s="273"/>
      <c r="G577" s="273"/>
      <c r="J577" s="24"/>
      <c r="L577" s="24"/>
      <c r="M577" s="23"/>
      <c r="N577" s="24"/>
      <c r="O577" s="24"/>
      <c r="P577" s="24"/>
      <c r="Q577" s="24"/>
    </row>
    <row r="578" spans="2:17" ht="12.75">
      <c r="B578" s="23"/>
      <c r="C578" s="24"/>
      <c r="E578" s="23"/>
      <c r="F578" s="273"/>
      <c r="G578" s="273"/>
      <c r="J578" s="24"/>
      <c r="L578" s="24"/>
      <c r="M578" s="23"/>
      <c r="N578" s="24"/>
      <c r="O578" s="24"/>
      <c r="P578" s="24"/>
      <c r="Q578" s="24"/>
    </row>
    <row r="579" spans="2:17" ht="12.75">
      <c r="B579" s="23"/>
      <c r="C579" s="24"/>
      <c r="E579" s="23"/>
      <c r="F579" s="273"/>
      <c r="G579" s="273"/>
      <c r="J579" s="24"/>
      <c r="L579" s="24"/>
      <c r="M579" s="23"/>
      <c r="N579" s="24"/>
      <c r="O579" s="24"/>
      <c r="P579" s="24"/>
      <c r="Q579" s="24"/>
    </row>
    <row r="580" spans="2:17" ht="12.75">
      <c r="B580" s="23"/>
      <c r="C580" s="24"/>
      <c r="E580" s="23"/>
      <c r="F580" s="273"/>
      <c r="G580" s="273"/>
      <c r="J580" s="24"/>
      <c r="L580" s="24"/>
      <c r="M580" s="23"/>
      <c r="N580" s="24"/>
      <c r="O580" s="24"/>
      <c r="P580" s="24"/>
      <c r="Q580" s="24"/>
    </row>
    <row r="581" spans="2:17" ht="12.75">
      <c r="B581" s="23"/>
      <c r="C581" s="24"/>
      <c r="E581" s="23"/>
      <c r="F581" s="273"/>
      <c r="G581" s="273"/>
      <c r="J581" s="24"/>
      <c r="L581" s="24"/>
      <c r="M581" s="23"/>
      <c r="N581" s="24"/>
      <c r="O581" s="24"/>
      <c r="P581" s="24"/>
      <c r="Q581" s="24"/>
    </row>
    <row r="582" spans="2:17" ht="12.75">
      <c r="B582" s="23"/>
      <c r="C582" s="24"/>
      <c r="E582" s="23"/>
      <c r="F582" s="273"/>
      <c r="G582" s="273"/>
      <c r="J582" s="24"/>
      <c r="L582" s="24"/>
      <c r="M582" s="23"/>
      <c r="N582" s="24"/>
      <c r="O582" s="24"/>
      <c r="P582" s="24"/>
      <c r="Q582" s="24"/>
    </row>
    <row r="583" spans="2:17" ht="12.75">
      <c r="B583" s="23"/>
      <c r="C583" s="24"/>
      <c r="E583" s="23"/>
      <c r="F583" s="273"/>
      <c r="G583" s="273"/>
      <c r="J583" s="24"/>
      <c r="L583" s="24"/>
      <c r="M583" s="23"/>
      <c r="N583" s="24"/>
      <c r="O583" s="24"/>
      <c r="P583" s="24"/>
      <c r="Q583" s="24"/>
    </row>
    <row r="584" spans="2:17" ht="12.75">
      <c r="B584" s="23"/>
      <c r="C584" s="24"/>
      <c r="E584" s="23"/>
      <c r="F584" s="273"/>
      <c r="G584" s="273"/>
      <c r="J584" s="24"/>
      <c r="L584" s="24"/>
      <c r="M584" s="23"/>
      <c r="N584" s="24"/>
      <c r="O584" s="24"/>
      <c r="P584" s="24"/>
      <c r="Q584" s="24"/>
    </row>
    <row r="585" spans="2:17" ht="12.75">
      <c r="B585" s="23"/>
      <c r="C585" s="24"/>
      <c r="E585" s="23"/>
      <c r="F585" s="273"/>
      <c r="G585" s="273"/>
      <c r="J585" s="24"/>
      <c r="L585" s="24"/>
      <c r="M585" s="23"/>
      <c r="N585" s="24"/>
      <c r="O585" s="24"/>
      <c r="P585" s="24"/>
      <c r="Q585" s="24"/>
    </row>
    <row r="586" spans="2:17" ht="12.75">
      <c r="B586" s="23"/>
      <c r="C586" s="24"/>
      <c r="E586" s="23"/>
      <c r="F586" s="273"/>
      <c r="G586" s="273"/>
      <c r="J586" s="24"/>
      <c r="L586" s="24"/>
      <c r="M586" s="23"/>
      <c r="N586" s="24"/>
      <c r="O586" s="24"/>
      <c r="P586" s="24"/>
      <c r="Q586" s="24"/>
    </row>
    <row r="587" spans="2:17" ht="12.75">
      <c r="B587" s="23"/>
      <c r="C587" s="24"/>
      <c r="E587" s="23"/>
      <c r="F587" s="273"/>
      <c r="G587" s="273"/>
      <c r="J587" s="24"/>
      <c r="L587" s="24"/>
      <c r="M587" s="23"/>
      <c r="N587" s="24"/>
      <c r="O587" s="24"/>
      <c r="P587" s="24"/>
      <c r="Q587" s="24"/>
    </row>
    <row r="588" spans="2:17" ht="12.75">
      <c r="B588" s="23"/>
      <c r="C588" s="24"/>
      <c r="E588" s="23"/>
      <c r="F588" s="273"/>
      <c r="G588" s="273"/>
      <c r="J588" s="24"/>
      <c r="L588" s="24"/>
      <c r="M588" s="23"/>
      <c r="N588" s="24"/>
      <c r="O588" s="24"/>
      <c r="P588" s="24"/>
      <c r="Q588" s="24"/>
    </row>
    <row r="589" spans="2:17" ht="12.75">
      <c r="B589" s="23"/>
      <c r="C589" s="24"/>
      <c r="E589" s="23"/>
      <c r="F589" s="273"/>
      <c r="G589" s="273"/>
      <c r="J589" s="24"/>
      <c r="L589" s="24"/>
      <c r="M589" s="23"/>
      <c r="N589" s="24"/>
      <c r="O589" s="24"/>
      <c r="P589" s="24"/>
      <c r="Q589" s="24"/>
    </row>
    <row r="590" spans="2:17" ht="12.75">
      <c r="B590" s="23"/>
      <c r="C590" s="24"/>
      <c r="E590" s="23"/>
      <c r="F590" s="273"/>
      <c r="G590" s="273"/>
      <c r="J590" s="24"/>
      <c r="L590" s="24"/>
      <c r="M590" s="23"/>
      <c r="N590" s="24"/>
      <c r="O590" s="24"/>
      <c r="P590" s="24"/>
      <c r="Q590" s="24"/>
    </row>
    <row r="591" spans="2:17" ht="12.75">
      <c r="B591" s="23"/>
      <c r="C591" s="24"/>
      <c r="E591" s="23"/>
      <c r="F591" s="273"/>
      <c r="G591" s="273"/>
      <c r="J591" s="24"/>
      <c r="L591" s="24"/>
      <c r="M591" s="23"/>
      <c r="N591" s="24"/>
      <c r="O591" s="24"/>
      <c r="P591" s="24"/>
      <c r="Q591" s="24"/>
    </row>
    <row r="592" spans="2:17" ht="12.75">
      <c r="B592" s="23"/>
      <c r="C592" s="24"/>
      <c r="E592" s="23"/>
      <c r="F592" s="273"/>
      <c r="G592" s="273"/>
      <c r="J592" s="24"/>
      <c r="L592" s="24"/>
      <c r="M592" s="23"/>
      <c r="N592" s="24"/>
      <c r="O592" s="24"/>
      <c r="P592" s="24"/>
      <c r="Q592" s="24"/>
    </row>
    <row r="593" spans="2:17" ht="12.75">
      <c r="B593" s="23"/>
      <c r="C593" s="24"/>
      <c r="E593" s="23"/>
      <c r="F593" s="273"/>
      <c r="G593" s="273"/>
      <c r="J593" s="24"/>
      <c r="L593" s="24"/>
      <c r="M593" s="23"/>
      <c r="N593" s="24"/>
      <c r="O593" s="24"/>
      <c r="P593" s="24"/>
      <c r="Q593" s="24"/>
    </row>
    <row r="594" spans="2:17" ht="12.75">
      <c r="B594" s="23"/>
      <c r="C594" s="24"/>
      <c r="E594" s="23"/>
      <c r="F594" s="273"/>
      <c r="G594" s="273"/>
      <c r="J594" s="24"/>
      <c r="L594" s="24"/>
      <c r="M594" s="23"/>
      <c r="N594" s="24"/>
      <c r="O594" s="24"/>
      <c r="P594" s="24"/>
      <c r="Q594" s="24"/>
    </row>
    <row r="595" spans="2:17" ht="12.75">
      <c r="B595" s="23"/>
      <c r="C595" s="24"/>
      <c r="E595" s="23"/>
      <c r="F595" s="273"/>
      <c r="G595" s="273"/>
      <c r="J595" s="24"/>
      <c r="L595" s="24"/>
      <c r="M595" s="23"/>
      <c r="N595" s="24"/>
      <c r="O595" s="24"/>
      <c r="P595" s="24"/>
      <c r="Q595" s="24"/>
    </row>
    <row r="596" spans="2:17" ht="12.75">
      <c r="B596" s="23"/>
      <c r="C596" s="24"/>
      <c r="E596" s="23"/>
      <c r="F596" s="273"/>
      <c r="G596" s="273"/>
      <c r="J596" s="24"/>
      <c r="L596" s="24"/>
      <c r="M596" s="23"/>
      <c r="N596" s="24"/>
      <c r="O596" s="24"/>
      <c r="P596" s="24"/>
      <c r="Q596" s="24"/>
    </row>
    <row r="597" spans="2:17" ht="12.75">
      <c r="B597" s="23"/>
      <c r="C597" s="24"/>
      <c r="E597" s="23"/>
      <c r="F597" s="273"/>
      <c r="G597" s="273"/>
      <c r="J597" s="24"/>
      <c r="L597" s="24"/>
      <c r="M597" s="23"/>
      <c r="N597" s="24"/>
      <c r="O597" s="24"/>
      <c r="P597" s="24"/>
      <c r="Q597" s="24"/>
    </row>
    <row r="598" spans="2:17" ht="12.75">
      <c r="B598" s="23"/>
      <c r="C598" s="24"/>
      <c r="E598" s="23"/>
      <c r="F598" s="273"/>
      <c r="G598" s="273"/>
      <c r="J598" s="24"/>
      <c r="L598" s="24"/>
      <c r="M598" s="23"/>
      <c r="N598" s="24"/>
      <c r="O598" s="24"/>
      <c r="P598" s="24"/>
      <c r="Q598" s="24"/>
    </row>
    <row r="599" spans="2:17" ht="12.75">
      <c r="B599" s="23"/>
      <c r="C599" s="24"/>
      <c r="E599" s="23"/>
      <c r="F599" s="273"/>
      <c r="G599" s="273"/>
      <c r="J599" s="24"/>
      <c r="L599" s="24"/>
      <c r="M599" s="23"/>
      <c r="N599" s="24"/>
      <c r="O599" s="24"/>
      <c r="P599" s="24"/>
      <c r="Q599" s="24"/>
    </row>
    <row r="600" spans="2:17" ht="12.75">
      <c r="B600" s="23"/>
      <c r="C600" s="24"/>
      <c r="E600" s="23"/>
      <c r="F600" s="273"/>
      <c r="G600" s="273"/>
      <c r="J600" s="24"/>
      <c r="L600" s="24"/>
      <c r="M600" s="23"/>
      <c r="N600" s="24"/>
      <c r="O600" s="24"/>
      <c r="P600" s="24"/>
      <c r="Q600" s="24"/>
    </row>
    <row r="601" spans="2:17" ht="12.75">
      <c r="B601" s="23"/>
      <c r="C601" s="24"/>
      <c r="E601" s="23"/>
      <c r="F601" s="273"/>
      <c r="G601" s="273"/>
      <c r="J601" s="24"/>
      <c r="L601" s="24"/>
      <c r="M601" s="23"/>
      <c r="N601" s="24"/>
      <c r="O601" s="24"/>
      <c r="P601" s="24"/>
      <c r="Q601" s="24"/>
    </row>
    <row r="602" spans="2:17" ht="12.75">
      <c r="B602" s="23"/>
      <c r="C602" s="24"/>
      <c r="E602" s="23"/>
      <c r="F602" s="273"/>
      <c r="G602" s="273"/>
      <c r="J602" s="24"/>
      <c r="L602" s="24"/>
      <c r="M602" s="23"/>
      <c r="N602" s="24"/>
      <c r="O602" s="24"/>
      <c r="P602" s="24"/>
      <c r="Q602" s="24"/>
    </row>
    <row r="603" spans="2:17" ht="12.75">
      <c r="B603" s="23"/>
      <c r="C603" s="24"/>
      <c r="E603" s="23"/>
      <c r="F603" s="273"/>
      <c r="G603" s="273"/>
      <c r="J603" s="24"/>
      <c r="L603" s="24"/>
      <c r="M603" s="23"/>
      <c r="N603" s="24"/>
      <c r="O603" s="24"/>
      <c r="P603" s="24"/>
      <c r="Q603" s="24"/>
    </row>
    <row r="604" spans="2:17" ht="12.75">
      <c r="B604" s="23"/>
      <c r="C604" s="24"/>
      <c r="E604" s="23"/>
      <c r="F604" s="273"/>
      <c r="G604" s="273"/>
      <c r="J604" s="24"/>
      <c r="L604" s="24"/>
      <c r="M604" s="23"/>
      <c r="N604" s="24"/>
      <c r="O604" s="24"/>
      <c r="P604" s="24"/>
      <c r="Q604" s="24"/>
    </row>
    <row r="605" spans="2:17" ht="12.75">
      <c r="B605" s="23"/>
      <c r="C605" s="24"/>
      <c r="E605" s="23"/>
      <c r="F605" s="273"/>
      <c r="G605" s="273"/>
      <c r="J605" s="24"/>
      <c r="L605" s="24"/>
      <c r="M605" s="23"/>
      <c r="N605" s="24"/>
      <c r="O605" s="24"/>
      <c r="P605" s="24"/>
      <c r="Q605" s="24"/>
    </row>
    <row r="606" spans="2:17" ht="12.75">
      <c r="B606" s="23"/>
      <c r="C606" s="24"/>
      <c r="E606" s="23"/>
      <c r="F606" s="273"/>
      <c r="G606" s="273"/>
      <c r="J606" s="24"/>
      <c r="L606" s="24"/>
      <c r="M606" s="23"/>
      <c r="N606" s="24"/>
      <c r="O606" s="24"/>
      <c r="P606" s="24"/>
      <c r="Q606" s="24"/>
    </row>
    <row r="607" spans="2:17" ht="12.75">
      <c r="B607" s="23"/>
      <c r="C607" s="24"/>
      <c r="E607" s="23"/>
      <c r="F607" s="273"/>
      <c r="G607" s="273"/>
      <c r="J607" s="24"/>
      <c r="L607" s="24"/>
      <c r="M607" s="23"/>
      <c r="N607" s="24"/>
      <c r="O607" s="24"/>
      <c r="P607" s="24"/>
      <c r="Q607" s="24"/>
    </row>
    <row r="608" spans="2:17" ht="12.75">
      <c r="B608" s="23"/>
      <c r="C608" s="24"/>
      <c r="E608" s="23"/>
      <c r="F608" s="273"/>
      <c r="G608" s="273"/>
      <c r="J608" s="24"/>
      <c r="L608" s="24"/>
      <c r="M608" s="23"/>
      <c r="N608" s="24"/>
      <c r="O608" s="24"/>
      <c r="P608" s="24"/>
      <c r="Q608" s="24"/>
    </row>
    <row r="609" spans="2:17" ht="12.75">
      <c r="B609" s="23"/>
      <c r="C609" s="24"/>
      <c r="E609" s="23"/>
      <c r="F609" s="273"/>
      <c r="G609" s="273"/>
      <c r="J609" s="24"/>
      <c r="L609" s="24"/>
      <c r="M609" s="23"/>
      <c r="N609" s="24"/>
      <c r="O609" s="24"/>
      <c r="P609" s="24"/>
      <c r="Q609" s="24"/>
    </row>
    <row r="610" spans="2:17" ht="12.75">
      <c r="B610" s="23"/>
      <c r="C610" s="24"/>
      <c r="E610" s="23"/>
      <c r="F610" s="273"/>
      <c r="G610" s="273"/>
      <c r="J610" s="24"/>
      <c r="L610" s="24"/>
      <c r="M610" s="23"/>
      <c r="N610" s="24"/>
      <c r="O610" s="24"/>
      <c r="P610" s="24"/>
      <c r="Q610" s="24"/>
    </row>
    <row r="611" spans="2:17" ht="12.75">
      <c r="B611" s="23"/>
      <c r="C611" s="24"/>
      <c r="E611" s="23"/>
      <c r="F611" s="273"/>
      <c r="G611" s="273"/>
      <c r="J611" s="24"/>
      <c r="L611" s="24"/>
      <c r="M611" s="23"/>
      <c r="N611" s="24"/>
      <c r="O611" s="24"/>
      <c r="P611" s="24"/>
      <c r="Q611" s="24"/>
    </row>
    <row r="612" spans="2:17" ht="12.75">
      <c r="B612" s="23"/>
      <c r="C612" s="24"/>
      <c r="E612" s="23"/>
      <c r="F612" s="273"/>
      <c r="G612" s="273"/>
      <c r="J612" s="24"/>
      <c r="L612" s="24"/>
      <c r="M612" s="23"/>
      <c r="N612" s="24"/>
      <c r="O612" s="24"/>
      <c r="P612" s="24"/>
      <c r="Q612" s="24"/>
    </row>
    <row r="613" spans="2:17" ht="12.75">
      <c r="B613" s="23"/>
      <c r="C613" s="24"/>
      <c r="E613" s="23"/>
      <c r="F613" s="273"/>
      <c r="G613" s="273"/>
      <c r="J613" s="24"/>
      <c r="L613" s="24"/>
      <c r="M613" s="23"/>
      <c r="N613" s="24"/>
      <c r="O613" s="24"/>
      <c r="P613" s="24"/>
      <c r="Q613" s="24"/>
    </row>
    <row r="614" spans="2:17" ht="12.75">
      <c r="B614" s="23"/>
      <c r="C614" s="24"/>
      <c r="E614" s="23"/>
      <c r="F614" s="273"/>
      <c r="G614" s="273"/>
      <c r="J614" s="24"/>
      <c r="L614" s="24"/>
      <c r="M614" s="23"/>
      <c r="N614" s="24"/>
      <c r="O614" s="24"/>
      <c r="P614" s="24"/>
      <c r="Q614" s="24"/>
    </row>
    <row r="615" spans="2:17" ht="12.75">
      <c r="B615" s="23"/>
      <c r="C615" s="24"/>
      <c r="E615" s="23"/>
      <c r="F615" s="273"/>
      <c r="G615" s="273"/>
      <c r="J615" s="24"/>
      <c r="L615" s="24"/>
      <c r="M615" s="23"/>
      <c r="N615" s="24"/>
      <c r="O615" s="24"/>
      <c r="P615" s="24"/>
      <c r="Q615" s="24"/>
    </row>
    <row r="616" spans="2:17" ht="12.75">
      <c r="B616" s="23"/>
      <c r="C616" s="24"/>
      <c r="E616" s="23"/>
      <c r="F616" s="273"/>
      <c r="G616" s="273"/>
      <c r="J616" s="24"/>
      <c r="L616" s="24"/>
      <c r="M616" s="23"/>
      <c r="N616" s="24"/>
      <c r="O616" s="24"/>
      <c r="P616" s="24"/>
      <c r="Q616" s="24"/>
    </row>
    <row r="617" spans="2:17" ht="12.75">
      <c r="B617" s="23"/>
      <c r="C617" s="24"/>
      <c r="E617" s="23"/>
      <c r="F617" s="273"/>
      <c r="G617" s="273"/>
      <c r="J617" s="24"/>
      <c r="L617" s="24"/>
      <c r="M617" s="23"/>
      <c r="N617" s="24"/>
      <c r="O617" s="24"/>
      <c r="P617" s="24"/>
      <c r="Q617" s="24"/>
    </row>
    <row r="618" spans="2:17" ht="12.75">
      <c r="B618" s="23"/>
      <c r="C618" s="24"/>
      <c r="E618" s="23"/>
      <c r="F618" s="273"/>
      <c r="G618" s="273"/>
      <c r="J618" s="24"/>
      <c r="L618" s="24"/>
      <c r="M618" s="23"/>
      <c r="N618" s="24"/>
      <c r="O618" s="24"/>
      <c r="P618" s="24"/>
      <c r="Q618" s="24"/>
    </row>
    <row r="619" spans="2:17" ht="12.75">
      <c r="B619" s="23"/>
      <c r="C619" s="24"/>
      <c r="E619" s="23"/>
      <c r="F619" s="273"/>
      <c r="G619" s="273"/>
      <c r="J619" s="24"/>
      <c r="L619" s="24"/>
      <c r="M619" s="23"/>
      <c r="N619" s="24"/>
      <c r="O619" s="24"/>
      <c r="P619" s="24"/>
      <c r="Q619" s="24"/>
    </row>
    <row r="620" spans="2:17" ht="12.75">
      <c r="B620" s="23"/>
      <c r="C620" s="24"/>
      <c r="E620" s="23"/>
      <c r="F620" s="273"/>
      <c r="G620" s="273"/>
      <c r="J620" s="24"/>
      <c r="L620" s="24"/>
      <c r="M620" s="23"/>
      <c r="N620" s="24"/>
      <c r="O620" s="24"/>
      <c r="P620" s="24"/>
      <c r="Q620" s="24"/>
    </row>
    <row r="621" spans="2:17" ht="12.75">
      <c r="B621" s="23"/>
      <c r="C621" s="24"/>
      <c r="E621" s="23"/>
      <c r="F621" s="273"/>
      <c r="G621" s="273"/>
      <c r="J621" s="24"/>
      <c r="L621" s="24"/>
      <c r="M621" s="23"/>
      <c r="N621" s="24"/>
      <c r="O621" s="24"/>
      <c r="P621" s="24"/>
      <c r="Q621" s="24"/>
    </row>
    <row r="622" spans="2:17" ht="12.75">
      <c r="B622" s="23"/>
      <c r="C622" s="24"/>
      <c r="E622" s="23"/>
      <c r="F622" s="273"/>
      <c r="G622" s="273"/>
      <c r="J622" s="24"/>
      <c r="L622" s="24"/>
      <c r="M622" s="23"/>
      <c r="N622" s="24"/>
      <c r="O622" s="24"/>
      <c r="P622" s="24"/>
      <c r="Q622" s="24"/>
    </row>
    <row r="623" spans="2:17" ht="12.75">
      <c r="B623" s="23"/>
      <c r="C623" s="24"/>
      <c r="E623" s="23"/>
      <c r="F623" s="273"/>
      <c r="G623" s="273"/>
      <c r="J623" s="24"/>
      <c r="L623" s="24"/>
      <c r="M623" s="23"/>
      <c r="N623" s="24"/>
      <c r="O623" s="24"/>
      <c r="P623" s="24"/>
      <c r="Q623" s="24"/>
    </row>
    <row r="624" spans="2:17" ht="12.75">
      <c r="B624" s="23"/>
      <c r="C624" s="24"/>
      <c r="E624" s="23"/>
      <c r="F624" s="273"/>
      <c r="G624" s="273"/>
      <c r="J624" s="24"/>
      <c r="L624" s="24"/>
      <c r="M624" s="23"/>
      <c r="N624" s="24"/>
      <c r="O624" s="24"/>
      <c r="P624" s="24"/>
      <c r="Q624" s="24"/>
    </row>
    <row r="625" spans="2:17" ht="12.75">
      <c r="B625" s="23"/>
      <c r="C625" s="24"/>
      <c r="E625" s="23"/>
      <c r="F625" s="273"/>
      <c r="G625" s="273"/>
      <c r="J625" s="24"/>
      <c r="L625" s="24"/>
      <c r="M625" s="23"/>
      <c r="N625" s="24"/>
      <c r="O625" s="24"/>
      <c r="P625" s="24"/>
      <c r="Q625" s="24"/>
    </row>
    <row r="626" spans="2:17" ht="12.75">
      <c r="B626" s="23"/>
      <c r="C626" s="24"/>
      <c r="E626" s="23"/>
      <c r="F626" s="273"/>
      <c r="G626" s="273"/>
      <c r="J626" s="24"/>
      <c r="L626" s="24"/>
      <c r="M626" s="23"/>
      <c r="N626" s="24"/>
      <c r="O626" s="24"/>
      <c r="P626" s="24"/>
      <c r="Q626" s="24"/>
    </row>
    <row r="627" spans="2:17" ht="12.75">
      <c r="B627" s="23"/>
      <c r="C627" s="24"/>
      <c r="E627" s="23"/>
      <c r="F627" s="273"/>
      <c r="G627" s="273"/>
      <c r="J627" s="24"/>
      <c r="L627" s="24"/>
      <c r="M627" s="23"/>
      <c r="N627" s="24"/>
      <c r="O627" s="24"/>
      <c r="P627" s="24"/>
      <c r="Q627" s="24"/>
    </row>
    <row r="628" spans="2:17" ht="12.75">
      <c r="B628" s="23"/>
      <c r="C628" s="24"/>
      <c r="E628" s="23"/>
      <c r="F628" s="273"/>
      <c r="G628" s="273"/>
      <c r="J628" s="24"/>
      <c r="L628" s="24"/>
      <c r="M628" s="23"/>
      <c r="N628" s="24"/>
      <c r="O628" s="24"/>
      <c r="P628" s="24"/>
      <c r="Q628" s="24"/>
    </row>
    <row r="629" spans="2:17" ht="12.75">
      <c r="B629" s="23"/>
      <c r="C629" s="24"/>
      <c r="E629" s="23"/>
      <c r="F629" s="273"/>
      <c r="G629" s="273"/>
      <c r="J629" s="24"/>
      <c r="L629" s="24"/>
      <c r="M629" s="23"/>
      <c r="N629" s="24"/>
      <c r="O629" s="24"/>
      <c r="P629" s="24"/>
      <c r="Q629" s="24"/>
    </row>
    <row r="630" spans="2:17" ht="12.75">
      <c r="B630" s="23"/>
      <c r="C630" s="24"/>
      <c r="E630" s="23"/>
      <c r="F630" s="273"/>
      <c r="G630" s="273"/>
      <c r="J630" s="24"/>
      <c r="L630" s="24"/>
      <c r="M630" s="23"/>
      <c r="N630" s="24"/>
      <c r="O630" s="24"/>
      <c r="P630" s="24"/>
      <c r="Q630" s="24"/>
    </row>
    <row r="631" spans="2:17" ht="12.75">
      <c r="B631" s="23"/>
      <c r="C631" s="24"/>
      <c r="E631" s="23"/>
      <c r="F631" s="273"/>
      <c r="G631" s="273"/>
      <c r="J631" s="24"/>
      <c r="L631" s="24"/>
      <c r="M631" s="23"/>
      <c r="N631" s="24"/>
      <c r="O631" s="24"/>
      <c r="P631" s="24"/>
      <c r="Q631" s="24"/>
    </row>
    <row r="632" spans="2:17" ht="12.75">
      <c r="B632" s="23"/>
      <c r="C632" s="24"/>
      <c r="E632" s="23"/>
      <c r="F632" s="273"/>
      <c r="G632" s="273"/>
      <c r="J632" s="24"/>
      <c r="L632" s="24"/>
      <c r="M632" s="23"/>
      <c r="N632" s="24"/>
      <c r="O632" s="24"/>
      <c r="P632" s="24"/>
      <c r="Q632" s="24"/>
    </row>
    <row r="633" spans="2:17" ht="12.75">
      <c r="B633" s="23"/>
      <c r="C633" s="24"/>
      <c r="E633" s="23"/>
      <c r="F633" s="273"/>
      <c r="G633" s="273"/>
      <c r="J633" s="24"/>
      <c r="L633" s="24"/>
      <c r="M633" s="23"/>
      <c r="N633" s="24"/>
      <c r="O633" s="24"/>
      <c r="P633" s="24"/>
      <c r="Q633" s="24"/>
    </row>
    <row r="634" spans="2:17" ht="12.75">
      <c r="B634" s="23"/>
      <c r="C634" s="24"/>
      <c r="E634" s="23"/>
      <c r="F634" s="273"/>
      <c r="G634" s="273"/>
      <c r="J634" s="24"/>
      <c r="L634" s="24"/>
      <c r="M634" s="23"/>
      <c r="N634" s="24"/>
      <c r="O634" s="24"/>
      <c r="P634" s="24"/>
      <c r="Q634" s="24"/>
    </row>
    <row r="635" spans="2:17" ht="12.75">
      <c r="B635" s="23"/>
      <c r="C635" s="24"/>
      <c r="E635" s="23"/>
      <c r="F635" s="273"/>
      <c r="G635" s="273"/>
      <c r="J635" s="24"/>
      <c r="L635" s="24"/>
      <c r="M635" s="23"/>
      <c r="N635" s="24"/>
      <c r="O635" s="24"/>
      <c r="P635" s="24"/>
      <c r="Q635" s="24"/>
    </row>
    <row r="636" spans="2:17" ht="12.75">
      <c r="B636" s="23"/>
      <c r="C636" s="24"/>
      <c r="E636" s="23"/>
      <c r="F636" s="273"/>
      <c r="G636" s="273"/>
      <c r="J636" s="24"/>
      <c r="L636" s="24"/>
      <c r="M636" s="23"/>
      <c r="N636" s="24"/>
      <c r="O636" s="24"/>
      <c r="P636" s="24"/>
      <c r="Q636" s="24"/>
    </row>
    <row r="637" spans="2:17" ht="12.75">
      <c r="B637" s="23"/>
      <c r="C637" s="24"/>
      <c r="E637" s="23"/>
      <c r="F637" s="273"/>
      <c r="G637" s="273"/>
      <c r="J637" s="24"/>
      <c r="L637" s="24"/>
      <c r="M637" s="23"/>
      <c r="N637" s="24"/>
      <c r="O637" s="24"/>
      <c r="P637" s="24"/>
      <c r="Q637" s="24"/>
    </row>
    <row r="638" spans="2:17" ht="12.75">
      <c r="B638" s="23"/>
      <c r="C638" s="24"/>
      <c r="E638" s="23"/>
      <c r="F638" s="273"/>
      <c r="G638" s="273"/>
      <c r="J638" s="24"/>
      <c r="L638" s="24"/>
      <c r="M638" s="23"/>
      <c r="N638" s="24"/>
      <c r="O638" s="24"/>
      <c r="P638" s="24"/>
      <c r="Q638" s="24"/>
    </row>
    <row r="639" spans="2:17" ht="12.75">
      <c r="B639" s="23"/>
      <c r="C639" s="24"/>
      <c r="E639" s="23"/>
      <c r="F639" s="273"/>
      <c r="G639" s="273"/>
      <c r="J639" s="24"/>
      <c r="L639" s="24"/>
      <c r="M639" s="23"/>
      <c r="N639" s="24"/>
      <c r="O639" s="24"/>
      <c r="P639" s="24"/>
      <c r="Q639" s="24"/>
    </row>
    <row r="640" spans="2:17" ht="12.75">
      <c r="B640" s="23"/>
      <c r="C640" s="24"/>
      <c r="E640" s="23"/>
      <c r="F640" s="273"/>
      <c r="G640" s="273"/>
      <c r="J640" s="24"/>
      <c r="L640" s="24"/>
      <c r="M640" s="23"/>
      <c r="N640" s="24"/>
      <c r="O640" s="24"/>
      <c r="P640" s="24"/>
      <c r="Q640" s="24"/>
    </row>
    <row r="641" spans="2:17" ht="12.75">
      <c r="B641" s="23"/>
      <c r="C641" s="24"/>
      <c r="E641" s="23"/>
      <c r="F641" s="273"/>
      <c r="G641" s="273"/>
      <c r="J641" s="24"/>
      <c r="L641" s="24"/>
      <c r="M641" s="23"/>
      <c r="N641" s="24"/>
      <c r="O641" s="24"/>
      <c r="P641" s="24"/>
      <c r="Q641" s="24"/>
    </row>
    <row r="642" spans="2:17" ht="12.75">
      <c r="B642" s="23"/>
      <c r="C642" s="24"/>
      <c r="E642" s="23"/>
      <c r="F642" s="273"/>
      <c r="G642" s="273"/>
      <c r="J642" s="24"/>
      <c r="L642" s="24"/>
      <c r="M642" s="23"/>
      <c r="N642" s="24"/>
      <c r="O642" s="24"/>
      <c r="P642" s="24"/>
      <c r="Q642" s="24"/>
    </row>
    <row r="643" spans="2:17" ht="12.75">
      <c r="B643" s="23"/>
      <c r="C643" s="24"/>
      <c r="E643" s="23"/>
      <c r="F643" s="273"/>
      <c r="G643" s="273"/>
      <c r="J643" s="24"/>
      <c r="L643" s="24"/>
      <c r="M643" s="23"/>
      <c r="N643" s="24"/>
      <c r="O643" s="24"/>
      <c r="P643" s="24"/>
      <c r="Q643" s="24"/>
    </row>
    <row r="644" spans="2:17" ht="12.75">
      <c r="B644" s="23"/>
      <c r="C644" s="24"/>
      <c r="E644" s="23"/>
      <c r="F644" s="273"/>
      <c r="G644" s="273"/>
      <c r="J644" s="24"/>
      <c r="L644" s="24"/>
      <c r="M644" s="23"/>
      <c r="N644" s="24"/>
      <c r="O644" s="24"/>
      <c r="P644" s="24"/>
      <c r="Q644" s="24"/>
    </row>
    <row r="645" spans="2:17" ht="12.75">
      <c r="B645" s="23"/>
      <c r="C645" s="24"/>
      <c r="E645" s="23"/>
      <c r="F645" s="273"/>
      <c r="G645" s="273"/>
      <c r="J645" s="24"/>
      <c r="L645" s="24"/>
      <c r="M645" s="23"/>
      <c r="N645" s="24"/>
      <c r="O645" s="24"/>
      <c r="P645" s="24"/>
      <c r="Q645" s="24"/>
    </row>
    <row r="646" spans="2:17" ht="12.75">
      <c r="B646" s="23"/>
      <c r="C646" s="24"/>
      <c r="E646" s="23"/>
      <c r="F646" s="273"/>
      <c r="G646" s="273"/>
      <c r="J646" s="24"/>
      <c r="L646" s="24"/>
      <c r="M646" s="23"/>
      <c r="N646" s="24"/>
      <c r="O646" s="24"/>
      <c r="P646" s="24"/>
      <c r="Q646" s="24"/>
    </row>
    <row r="647" spans="2:17" ht="12.75">
      <c r="B647" s="23"/>
      <c r="C647" s="24"/>
      <c r="E647" s="23"/>
      <c r="F647" s="273"/>
      <c r="G647" s="273"/>
      <c r="J647" s="24"/>
      <c r="L647" s="24"/>
      <c r="M647" s="23"/>
      <c r="N647" s="24"/>
      <c r="O647" s="24"/>
      <c r="P647" s="24"/>
      <c r="Q647" s="24"/>
    </row>
    <row r="648" spans="2:17" ht="12.75">
      <c r="B648" s="23"/>
      <c r="C648" s="24"/>
      <c r="E648" s="23"/>
      <c r="F648" s="273"/>
      <c r="G648" s="273"/>
      <c r="J648" s="24"/>
      <c r="L648" s="24"/>
      <c r="M648" s="23"/>
      <c r="N648" s="24"/>
      <c r="O648" s="24"/>
      <c r="P648" s="24"/>
      <c r="Q648" s="24"/>
    </row>
    <row r="649" spans="2:17" ht="12.75">
      <c r="B649" s="23"/>
      <c r="C649" s="24"/>
      <c r="E649" s="23"/>
      <c r="F649" s="273"/>
      <c r="G649" s="273"/>
      <c r="J649" s="24"/>
      <c r="L649" s="24"/>
      <c r="M649" s="23"/>
      <c r="N649" s="24"/>
      <c r="O649" s="24"/>
      <c r="P649" s="24"/>
      <c r="Q649" s="24"/>
    </row>
    <row r="650" spans="2:17" ht="12.75">
      <c r="B650" s="23"/>
      <c r="C650" s="24"/>
      <c r="E650" s="23"/>
      <c r="F650" s="273"/>
      <c r="G650" s="273"/>
      <c r="J650" s="24"/>
      <c r="L650" s="24"/>
      <c r="M650" s="23"/>
      <c r="N650" s="24"/>
      <c r="O650" s="24"/>
      <c r="P650" s="24"/>
      <c r="Q650" s="24"/>
    </row>
    <row r="651" spans="2:17" ht="12.75">
      <c r="B651" s="23"/>
      <c r="C651" s="24"/>
      <c r="E651" s="23"/>
      <c r="F651" s="273"/>
      <c r="G651" s="273"/>
      <c r="J651" s="24"/>
      <c r="L651" s="24"/>
      <c r="M651" s="23"/>
      <c r="N651" s="24"/>
      <c r="O651" s="24"/>
      <c r="P651" s="24"/>
      <c r="Q651" s="24"/>
    </row>
    <row r="652" spans="2:17" ht="12.75">
      <c r="B652" s="23"/>
      <c r="C652" s="24"/>
      <c r="E652" s="23"/>
      <c r="F652" s="273"/>
      <c r="G652" s="273"/>
      <c r="J652" s="24"/>
      <c r="L652" s="24"/>
      <c r="M652" s="23"/>
      <c r="N652" s="24"/>
      <c r="O652" s="24"/>
      <c r="P652" s="24"/>
      <c r="Q652" s="24"/>
    </row>
    <row r="653" spans="2:17" ht="12.75">
      <c r="B653" s="23"/>
      <c r="C653" s="24"/>
      <c r="E653" s="23"/>
      <c r="F653" s="273"/>
      <c r="G653" s="273"/>
      <c r="J653" s="24"/>
      <c r="L653" s="24"/>
      <c r="M653" s="23"/>
      <c r="N653" s="24"/>
      <c r="O653" s="24"/>
      <c r="P653" s="24"/>
      <c r="Q653" s="24"/>
    </row>
    <row r="654" spans="2:17" ht="12.75">
      <c r="B654" s="23"/>
      <c r="C654" s="24"/>
      <c r="E654" s="23"/>
      <c r="F654" s="273"/>
      <c r="G654" s="273"/>
      <c r="J654" s="24"/>
      <c r="L654" s="24"/>
      <c r="M654" s="23"/>
      <c r="N654" s="24"/>
      <c r="O654" s="24"/>
      <c r="P654" s="24"/>
      <c r="Q654" s="24"/>
    </row>
    <row r="655" spans="2:17" ht="12.75">
      <c r="B655" s="23"/>
      <c r="C655" s="24"/>
      <c r="E655" s="23"/>
      <c r="F655" s="273"/>
      <c r="G655" s="273"/>
      <c r="J655" s="24"/>
      <c r="L655" s="24"/>
      <c r="M655" s="23"/>
      <c r="N655" s="24"/>
      <c r="O655" s="24"/>
      <c r="P655" s="24"/>
      <c r="Q655" s="24"/>
    </row>
    <row r="656" spans="2:17" ht="12.75">
      <c r="B656" s="23"/>
      <c r="C656" s="24"/>
      <c r="E656" s="23"/>
      <c r="F656" s="273"/>
      <c r="G656" s="273"/>
      <c r="J656" s="24"/>
      <c r="L656" s="24"/>
      <c r="M656" s="23"/>
      <c r="N656" s="24"/>
      <c r="O656" s="24"/>
      <c r="P656" s="24"/>
      <c r="Q656" s="24"/>
    </row>
    <row r="657" spans="2:17" ht="12.75">
      <c r="B657" s="23"/>
      <c r="C657" s="24"/>
      <c r="E657" s="23"/>
      <c r="F657" s="273"/>
      <c r="G657" s="273"/>
      <c r="J657" s="24"/>
      <c r="L657" s="24"/>
      <c r="M657" s="23"/>
      <c r="N657" s="24"/>
      <c r="O657" s="24"/>
      <c r="P657" s="24"/>
      <c r="Q657" s="24"/>
    </row>
    <row r="658" spans="2:17" ht="12.75">
      <c r="B658" s="23"/>
      <c r="C658" s="24"/>
      <c r="E658" s="23"/>
      <c r="F658" s="273"/>
      <c r="G658" s="273"/>
      <c r="J658" s="24"/>
      <c r="L658" s="24"/>
      <c r="M658" s="23"/>
      <c r="N658" s="24"/>
      <c r="O658" s="24"/>
      <c r="P658" s="24"/>
      <c r="Q658" s="24"/>
    </row>
    <row r="659" spans="2:17" ht="12.75">
      <c r="B659" s="23"/>
      <c r="C659" s="24"/>
      <c r="E659" s="23"/>
      <c r="F659" s="273"/>
      <c r="G659" s="273"/>
      <c r="J659" s="24"/>
      <c r="L659" s="24"/>
      <c r="M659" s="23"/>
      <c r="N659" s="24"/>
      <c r="O659" s="24"/>
      <c r="P659" s="24"/>
      <c r="Q659" s="24"/>
    </row>
    <row r="660" spans="2:17" ht="12.75">
      <c r="B660" s="23"/>
      <c r="C660" s="24"/>
      <c r="E660" s="23"/>
      <c r="F660" s="273"/>
      <c r="G660" s="273"/>
      <c r="J660" s="24"/>
      <c r="L660" s="24"/>
      <c r="M660" s="23"/>
      <c r="N660" s="24"/>
      <c r="O660" s="24"/>
      <c r="P660" s="24"/>
      <c r="Q660" s="24"/>
    </row>
    <row r="661" spans="2:17" ht="12.75">
      <c r="B661" s="23"/>
      <c r="C661" s="24"/>
      <c r="E661" s="23"/>
      <c r="F661" s="273"/>
      <c r="G661" s="273"/>
      <c r="J661" s="24"/>
      <c r="L661" s="24"/>
      <c r="M661" s="23"/>
      <c r="N661" s="24"/>
      <c r="O661" s="24"/>
      <c r="P661" s="24"/>
      <c r="Q661" s="24"/>
    </row>
    <row r="662" spans="2:17" ht="12.75">
      <c r="B662" s="23"/>
      <c r="C662" s="24"/>
      <c r="E662" s="23"/>
      <c r="F662" s="273"/>
      <c r="G662" s="273"/>
      <c r="J662" s="24"/>
      <c r="L662" s="24"/>
      <c r="M662" s="23"/>
      <c r="N662" s="24"/>
      <c r="O662" s="24"/>
      <c r="P662" s="24"/>
      <c r="Q662" s="24"/>
    </row>
    <row r="663" spans="2:17" ht="12.75">
      <c r="B663" s="23"/>
      <c r="C663" s="24"/>
      <c r="E663" s="23"/>
      <c r="F663" s="273"/>
      <c r="G663" s="273"/>
      <c r="J663" s="24"/>
      <c r="L663" s="24"/>
      <c r="M663" s="23"/>
      <c r="N663" s="24"/>
      <c r="O663" s="24"/>
      <c r="P663" s="24"/>
      <c r="Q663" s="24"/>
    </row>
    <row r="664" spans="2:17" ht="12.75">
      <c r="B664" s="23"/>
      <c r="C664" s="24"/>
      <c r="E664" s="23"/>
      <c r="F664" s="273"/>
      <c r="G664" s="273"/>
      <c r="J664" s="24"/>
      <c r="L664" s="24"/>
      <c r="M664" s="23"/>
      <c r="N664" s="24"/>
      <c r="O664" s="24"/>
      <c r="P664" s="24"/>
      <c r="Q664" s="24"/>
    </row>
    <row r="665" spans="2:17" ht="12.75">
      <c r="B665" s="23"/>
      <c r="C665" s="24"/>
      <c r="E665" s="23"/>
      <c r="F665" s="273"/>
      <c r="G665" s="273"/>
      <c r="J665" s="24"/>
      <c r="L665" s="24"/>
      <c r="M665" s="23"/>
      <c r="N665" s="24"/>
      <c r="O665" s="24"/>
      <c r="P665" s="24"/>
      <c r="Q665" s="24"/>
    </row>
    <row r="666" spans="2:17" ht="12.75">
      <c r="B666" s="23"/>
      <c r="C666" s="24"/>
      <c r="E666" s="23"/>
      <c r="F666" s="273"/>
      <c r="G666" s="273"/>
      <c r="J666" s="24"/>
      <c r="L666" s="24"/>
      <c r="M666" s="23"/>
      <c r="N666" s="24"/>
      <c r="O666" s="24"/>
      <c r="P666" s="24"/>
      <c r="Q666" s="24"/>
    </row>
    <row r="667" spans="2:17" ht="12.75">
      <c r="B667" s="23"/>
      <c r="C667" s="24"/>
      <c r="E667" s="23"/>
      <c r="F667" s="273"/>
      <c r="G667" s="273"/>
      <c r="J667" s="24"/>
      <c r="L667" s="24"/>
      <c r="M667" s="23"/>
      <c r="N667" s="24"/>
      <c r="O667" s="24"/>
      <c r="P667" s="24"/>
      <c r="Q667" s="24"/>
    </row>
    <row r="668" spans="2:17" ht="12.75">
      <c r="B668" s="23"/>
      <c r="C668" s="24"/>
      <c r="E668" s="23"/>
      <c r="F668" s="273"/>
      <c r="G668" s="273"/>
      <c r="J668" s="24"/>
      <c r="L668" s="24"/>
      <c r="M668" s="23"/>
      <c r="N668" s="24"/>
      <c r="O668" s="24"/>
      <c r="P668" s="24"/>
      <c r="Q668" s="24"/>
    </row>
    <row r="669" spans="2:17" ht="12.75">
      <c r="B669" s="23"/>
      <c r="C669" s="24"/>
      <c r="E669" s="23"/>
      <c r="F669" s="273"/>
      <c r="G669" s="273"/>
      <c r="J669" s="24"/>
      <c r="L669" s="24"/>
      <c r="M669" s="23"/>
      <c r="N669" s="24"/>
      <c r="O669" s="24"/>
      <c r="P669" s="24"/>
      <c r="Q669" s="24"/>
    </row>
    <row r="670" spans="2:17" ht="12.75">
      <c r="B670" s="23"/>
      <c r="C670" s="24"/>
      <c r="E670" s="23"/>
      <c r="F670" s="273"/>
      <c r="G670" s="273"/>
      <c r="J670" s="24"/>
      <c r="L670" s="24"/>
      <c r="M670" s="23"/>
      <c r="N670" s="24"/>
      <c r="O670" s="24"/>
      <c r="P670" s="24"/>
      <c r="Q670" s="24"/>
    </row>
    <row r="671" spans="2:17" ht="12.75">
      <c r="B671" s="23"/>
      <c r="C671" s="24"/>
      <c r="E671" s="23"/>
      <c r="F671" s="273"/>
      <c r="G671" s="273"/>
      <c r="J671" s="24"/>
      <c r="L671" s="24"/>
      <c r="M671" s="23"/>
      <c r="N671" s="24"/>
      <c r="O671" s="24"/>
      <c r="P671" s="24"/>
      <c r="Q671" s="24"/>
    </row>
    <row r="672" spans="2:17" ht="12.75">
      <c r="B672" s="23"/>
      <c r="C672" s="24"/>
      <c r="E672" s="23"/>
      <c r="F672" s="273"/>
      <c r="G672" s="273"/>
      <c r="J672" s="24"/>
      <c r="L672" s="24"/>
      <c r="M672" s="23"/>
      <c r="N672" s="24"/>
      <c r="O672" s="24"/>
      <c r="P672" s="24"/>
      <c r="Q672" s="24"/>
    </row>
    <row r="673" spans="2:17" ht="12.75">
      <c r="B673" s="23"/>
      <c r="C673" s="24"/>
      <c r="E673" s="23"/>
      <c r="F673" s="273"/>
      <c r="G673" s="273"/>
      <c r="J673" s="24"/>
      <c r="L673" s="24"/>
      <c r="M673" s="23"/>
      <c r="N673" s="24"/>
      <c r="O673" s="24"/>
      <c r="P673" s="24"/>
      <c r="Q673" s="24"/>
    </row>
    <row r="674" spans="2:17" ht="12.75">
      <c r="B674" s="23"/>
      <c r="C674" s="24"/>
      <c r="E674" s="23"/>
      <c r="F674" s="273"/>
      <c r="G674" s="273"/>
      <c r="J674" s="24"/>
      <c r="L674" s="24"/>
      <c r="M674" s="23"/>
      <c r="N674" s="24"/>
      <c r="O674" s="24"/>
      <c r="P674" s="24"/>
      <c r="Q674" s="24"/>
    </row>
    <row r="675" spans="2:17" ht="12.75">
      <c r="B675" s="23"/>
      <c r="C675" s="24"/>
      <c r="E675" s="23"/>
      <c r="F675" s="273"/>
      <c r="G675" s="273"/>
      <c r="J675" s="24"/>
      <c r="L675" s="24"/>
      <c r="M675" s="23"/>
      <c r="N675" s="24"/>
      <c r="O675" s="24"/>
      <c r="P675" s="24"/>
      <c r="Q675" s="24"/>
    </row>
    <row r="676" spans="2:17" ht="12.75">
      <c r="B676" s="23"/>
      <c r="C676" s="24"/>
      <c r="E676" s="23"/>
      <c r="F676" s="273"/>
      <c r="G676" s="273"/>
      <c r="J676" s="24"/>
      <c r="L676" s="24"/>
      <c r="M676" s="23"/>
      <c r="N676" s="24"/>
      <c r="O676" s="24"/>
      <c r="P676" s="24"/>
      <c r="Q676" s="24"/>
    </row>
    <row r="677" spans="2:17" ht="12.75">
      <c r="B677" s="23"/>
      <c r="C677" s="24"/>
      <c r="E677" s="23"/>
      <c r="F677" s="273"/>
      <c r="G677" s="273"/>
      <c r="J677" s="24"/>
      <c r="L677" s="24"/>
      <c r="M677" s="23"/>
      <c r="N677" s="24"/>
      <c r="O677" s="24"/>
      <c r="P677" s="24"/>
      <c r="Q677" s="24"/>
    </row>
    <row r="678" spans="2:17" ht="12.75">
      <c r="B678" s="23"/>
      <c r="C678" s="24"/>
      <c r="E678" s="23"/>
      <c r="F678" s="273"/>
      <c r="G678" s="273"/>
      <c r="J678" s="24"/>
      <c r="L678" s="24"/>
      <c r="M678" s="23"/>
      <c r="N678" s="24"/>
      <c r="O678" s="24"/>
      <c r="P678" s="24"/>
      <c r="Q678" s="24"/>
    </row>
    <row r="679" spans="2:17" ht="12.75">
      <c r="B679" s="23"/>
      <c r="C679" s="24"/>
      <c r="E679" s="23"/>
      <c r="F679" s="273"/>
      <c r="G679" s="273"/>
      <c r="J679" s="24"/>
      <c r="L679" s="24"/>
      <c r="M679" s="23"/>
      <c r="N679" s="24"/>
      <c r="O679" s="24"/>
      <c r="P679" s="24"/>
      <c r="Q679" s="24"/>
    </row>
    <row r="680" spans="2:17" ht="12.75">
      <c r="B680" s="23"/>
      <c r="C680" s="24"/>
      <c r="E680" s="23"/>
      <c r="F680" s="273"/>
      <c r="G680" s="273"/>
      <c r="J680" s="24"/>
      <c r="L680" s="24"/>
      <c r="M680" s="23"/>
      <c r="N680" s="24"/>
      <c r="O680" s="24"/>
      <c r="P680" s="24"/>
      <c r="Q680" s="24"/>
    </row>
    <row r="681" spans="2:17" ht="12.75">
      <c r="B681" s="23"/>
      <c r="C681" s="24"/>
      <c r="E681" s="23"/>
      <c r="F681" s="273"/>
      <c r="G681" s="273"/>
      <c r="J681" s="24"/>
      <c r="L681" s="24"/>
      <c r="M681" s="23"/>
      <c r="N681" s="24"/>
      <c r="O681" s="24"/>
      <c r="P681" s="24"/>
      <c r="Q681" s="24"/>
    </row>
    <row r="682" spans="2:17" ht="12.75">
      <c r="B682" s="23"/>
      <c r="C682" s="24"/>
      <c r="E682" s="23"/>
      <c r="F682" s="273"/>
      <c r="G682" s="273"/>
      <c r="J682" s="24"/>
      <c r="L682" s="24"/>
      <c r="M682" s="23"/>
      <c r="N682" s="24"/>
      <c r="O682" s="24"/>
      <c r="P682" s="24"/>
      <c r="Q682" s="24"/>
    </row>
    <row r="683" spans="2:17" ht="12.75">
      <c r="B683" s="23"/>
      <c r="C683" s="24"/>
      <c r="E683" s="23"/>
      <c r="F683" s="273"/>
      <c r="G683" s="273"/>
      <c r="J683" s="24"/>
      <c r="L683" s="24"/>
      <c r="M683" s="23"/>
      <c r="N683" s="24"/>
      <c r="O683" s="24"/>
      <c r="P683" s="24"/>
      <c r="Q683" s="24"/>
    </row>
    <row r="684" spans="2:17" ht="12.75">
      <c r="B684" s="23"/>
      <c r="C684" s="24"/>
      <c r="E684" s="23"/>
      <c r="F684" s="273"/>
      <c r="G684" s="273"/>
      <c r="J684" s="24"/>
      <c r="L684" s="24"/>
      <c r="M684" s="23"/>
      <c r="N684" s="24"/>
      <c r="O684" s="24"/>
      <c r="P684" s="24"/>
      <c r="Q684" s="24"/>
    </row>
    <row r="685" spans="2:17" ht="12.75">
      <c r="B685" s="23"/>
      <c r="C685" s="24"/>
      <c r="E685" s="23"/>
      <c r="F685" s="273"/>
      <c r="G685" s="273"/>
      <c r="J685" s="24"/>
      <c r="L685" s="24"/>
      <c r="M685" s="23"/>
      <c r="N685" s="24"/>
      <c r="O685" s="24"/>
      <c r="P685" s="24"/>
      <c r="Q685" s="24"/>
    </row>
    <row r="686" spans="2:17" ht="12.75">
      <c r="B686" s="23"/>
      <c r="C686" s="24"/>
      <c r="E686" s="23"/>
      <c r="F686" s="273"/>
      <c r="G686" s="273"/>
      <c r="J686" s="24"/>
      <c r="L686" s="24"/>
      <c r="M686" s="23"/>
      <c r="N686" s="24"/>
      <c r="O686" s="24"/>
      <c r="P686" s="24"/>
      <c r="Q686" s="24"/>
    </row>
    <row r="687" spans="2:17" ht="12.75">
      <c r="B687" s="23"/>
      <c r="C687" s="24"/>
      <c r="E687" s="23"/>
      <c r="F687" s="273"/>
      <c r="G687" s="273"/>
      <c r="J687" s="24"/>
      <c r="L687" s="24"/>
      <c r="M687" s="23"/>
      <c r="N687" s="24"/>
      <c r="O687" s="24"/>
      <c r="P687" s="24"/>
      <c r="Q687" s="24"/>
    </row>
    <row r="688" spans="2:17" ht="12.75">
      <c r="B688" s="23"/>
      <c r="C688" s="24"/>
      <c r="E688" s="23"/>
      <c r="F688" s="273"/>
      <c r="G688" s="273"/>
      <c r="J688" s="24"/>
      <c r="L688" s="24"/>
      <c r="M688" s="23"/>
      <c r="N688" s="24"/>
      <c r="O688" s="24"/>
      <c r="P688" s="24"/>
      <c r="Q688" s="24"/>
    </row>
    <row r="689" spans="2:17" ht="12.75">
      <c r="B689" s="23"/>
      <c r="C689" s="24"/>
      <c r="E689" s="23"/>
      <c r="F689" s="273"/>
      <c r="G689" s="273"/>
      <c r="J689" s="24"/>
      <c r="L689" s="24"/>
      <c r="M689" s="23"/>
      <c r="N689" s="24"/>
      <c r="O689" s="24"/>
      <c r="P689" s="24"/>
      <c r="Q689" s="24"/>
    </row>
    <row r="690" spans="2:17" ht="12.75">
      <c r="B690" s="23"/>
      <c r="C690" s="24"/>
      <c r="E690" s="23"/>
      <c r="F690" s="273"/>
      <c r="G690" s="273"/>
      <c r="J690" s="24"/>
      <c r="L690" s="24"/>
      <c r="M690" s="23"/>
      <c r="N690" s="24"/>
      <c r="O690" s="24"/>
      <c r="P690" s="24"/>
      <c r="Q690" s="24"/>
    </row>
    <row r="691" spans="2:17" ht="12.75">
      <c r="B691" s="23"/>
      <c r="C691" s="24"/>
      <c r="E691" s="23"/>
      <c r="F691" s="273"/>
      <c r="G691" s="273"/>
      <c r="J691" s="24"/>
      <c r="L691" s="24"/>
      <c r="M691" s="23"/>
      <c r="N691" s="24"/>
      <c r="O691" s="24"/>
      <c r="P691" s="24"/>
      <c r="Q691" s="24"/>
    </row>
    <row r="692" spans="2:17" ht="12.75">
      <c r="B692" s="23"/>
      <c r="C692" s="24"/>
      <c r="E692" s="23"/>
      <c r="F692" s="273"/>
      <c r="G692" s="273"/>
      <c r="J692" s="24"/>
      <c r="L692" s="24"/>
      <c r="M692" s="23"/>
      <c r="N692" s="24"/>
      <c r="O692" s="24"/>
      <c r="P692" s="24"/>
      <c r="Q692" s="24"/>
    </row>
    <row r="693" spans="2:17" ht="12.75">
      <c r="B693" s="23"/>
      <c r="C693" s="24"/>
      <c r="E693" s="23"/>
      <c r="F693" s="273"/>
      <c r="G693" s="273"/>
      <c r="J693" s="24"/>
      <c r="L693" s="24"/>
      <c r="M693" s="23"/>
      <c r="N693" s="24"/>
      <c r="O693" s="24"/>
      <c r="P693" s="24"/>
      <c r="Q693" s="24"/>
    </row>
    <row r="694" spans="2:17" ht="12.75">
      <c r="B694" s="23"/>
      <c r="C694" s="24"/>
      <c r="E694" s="23"/>
      <c r="F694" s="273"/>
      <c r="G694" s="273"/>
      <c r="J694" s="24"/>
      <c r="L694" s="24"/>
      <c r="M694" s="23"/>
      <c r="N694" s="24"/>
      <c r="O694" s="24"/>
      <c r="P694" s="24"/>
      <c r="Q694" s="24"/>
    </row>
    <row r="695" spans="2:17" ht="12.75">
      <c r="B695" s="23"/>
      <c r="C695" s="24"/>
      <c r="E695" s="23"/>
      <c r="F695" s="273"/>
      <c r="G695" s="273"/>
      <c r="J695" s="24"/>
      <c r="L695" s="24"/>
      <c r="M695" s="23"/>
      <c r="N695" s="24"/>
      <c r="O695" s="24"/>
      <c r="P695" s="24"/>
      <c r="Q695" s="24"/>
    </row>
    <row r="696" spans="2:17" ht="12.75">
      <c r="B696" s="23"/>
      <c r="C696" s="24"/>
      <c r="E696" s="23"/>
      <c r="F696" s="273"/>
      <c r="G696" s="273"/>
      <c r="J696" s="24"/>
      <c r="L696" s="24"/>
      <c r="M696" s="23"/>
      <c r="N696" s="24"/>
      <c r="O696" s="24"/>
      <c r="P696" s="24"/>
      <c r="Q696" s="24"/>
    </row>
    <row r="697" spans="2:17" ht="12.75">
      <c r="B697" s="23"/>
      <c r="C697" s="24"/>
      <c r="E697" s="23"/>
      <c r="F697" s="273"/>
      <c r="G697" s="273"/>
      <c r="J697" s="24"/>
      <c r="L697" s="24"/>
      <c r="M697" s="23"/>
      <c r="N697" s="24"/>
      <c r="O697" s="24"/>
      <c r="P697" s="24"/>
      <c r="Q697" s="24"/>
    </row>
    <row r="698" spans="2:17" ht="12.75">
      <c r="B698" s="23"/>
      <c r="C698" s="24"/>
      <c r="E698" s="23"/>
      <c r="F698" s="273"/>
      <c r="G698" s="273"/>
      <c r="J698" s="24"/>
      <c r="L698" s="24"/>
      <c r="M698" s="23"/>
      <c r="N698" s="24"/>
      <c r="O698" s="24"/>
      <c r="P698" s="24"/>
      <c r="Q698" s="24"/>
    </row>
    <row r="699" spans="2:17" ht="12.75">
      <c r="B699" s="23"/>
      <c r="C699" s="24"/>
      <c r="E699" s="23"/>
      <c r="F699" s="273"/>
      <c r="G699" s="273"/>
      <c r="J699" s="24"/>
      <c r="L699" s="24"/>
      <c r="M699" s="23"/>
      <c r="N699" s="24"/>
      <c r="O699" s="24"/>
      <c r="P699" s="24"/>
      <c r="Q699" s="24"/>
    </row>
    <row r="700" spans="2:17" ht="12.75">
      <c r="B700" s="23"/>
      <c r="C700" s="24"/>
      <c r="E700" s="23"/>
      <c r="F700" s="273"/>
      <c r="G700" s="273"/>
      <c r="J700" s="24"/>
      <c r="L700" s="24"/>
      <c r="M700" s="23"/>
      <c r="N700" s="24"/>
      <c r="O700" s="24"/>
      <c r="P700" s="24"/>
      <c r="Q700" s="24"/>
    </row>
    <row r="701" spans="2:17" ht="12.75">
      <c r="B701" s="23"/>
      <c r="C701" s="24"/>
      <c r="E701" s="23"/>
      <c r="F701" s="273"/>
      <c r="G701" s="273"/>
      <c r="J701" s="24"/>
      <c r="L701" s="24"/>
      <c r="M701" s="23"/>
      <c r="N701" s="24"/>
      <c r="O701" s="24"/>
      <c r="P701" s="24"/>
      <c r="Q701" s="24"/>
    </row>
    <row r="702" spans="2:17" ht="12.75">
      <c r="B702" s="23"/>
      <c r="C702" s="24"/>
      <c r="E702" s="23"/>
      <c r="F702" s="273"/>
      <c r="G702" s="273"/>
      <c r="J702" s="24"/>
      <c r="L702" s="24"/>
      <c r="M702" s="23"/>
      <c r="N702" s="24"/>
      <c r="O702" s="24"/>
      <c r="P702" s="24"/>
      <c r="Q702" s="24"/>
    </row>
    <row r="703" spans="2:17" ht="12.75">
      <c r="B703" s="23"/>
      <c r="C703" s="24"/>
      <c r="E703" s="23"/>
      <c r="F703" s="273"/>
      <c r="G703" s="273"/>
      <c r="J703" s="24"/>
      <c r="L703" s="24"/>
      <c r="M703" s="23"/>
      <c r="N703" s="24"/>
      <c r="O703" s="24"/>
      <c r="P703" s="24"/>
      <c r="Q703" s="24"/>
    </row>
    <row r="704" spans="2:17" ht="12.75">
      <c r="B704" s="23"/>
      <c r="C704" s="24"/>
      <c r="E704" s="23"/>
      <c r="F704" s="273"/>
      <c r="G704" s="273"/>
      <c r="J704" s="24"/>
      <c r="L704" s="24"/>
      <c r="M704" s="23"/>
      <c r="N704" s="24"/>
      <c r="O704" s="24"/>
      <c r="P704" s="24"/>
      <c r="Q704" s="24"/>
    </row>
    <row r="705" spans="2:17" ht="12.75">
      <c r="B705" s="23"/>
      <c r="C705" s="24"/>
      <c r="E705" s="23"/>
      <c r="F705" s="273"/>
      <c r="G705" s="273"/>
      <c r="J705" s="24"/>
      <c r="L705" s="24"/>
      <c r="M705" s="23"/>
      <c r="N705" s="24"/>
      <c r="O705" s="24"/>
      <c r="P705" s="24"/>
      <c r="Q705" s="24"/>
    </row>
    <row r="706" spans="2:17" ht="12.75">
      <c r="B706" s="23"/>
      <c r="C706" s="24"/>
      <c r="E706" s="23"/>
      <c r="F706" s="273"/>
      <c r="G706" s="273"/>
      <c r="J706" s="24"/>
      <c r="L706" s="24"/>
      <c r="M706" s="23"/>
      <c r="N706" s="24"/>
      <c r="O706" s="24"/>
      <c r="P706" s="24"/>
      <c r="Q706" s="24"/>
    </row>
    <row r="707" spans="2:17" ht="12.75">
      <c r="B707" s="23"/>
      <c r="C707" s="24"/>
      <c r="E707" s="23"/>
      <c r="F707" s="273"/>
      <c r="G707" s="273"/>
      <c r="J707" s="24"/>
      <c r="L707" s="24"/>
      <c r="M707" s="23"/>
      <c r="N707" s="24"/>
      <c r="O707" s="24"/>
      <c r="P707" s="24"/>
      <c r="Q707" s="24"/>
    </row>
    <row r="708" spans="2:17" ht="12.75">
      <c r="B708" s="23"/>
      <c r="C708" s="24"/>
      <c r="E708" s="23"/>
      <c r="F708" s="273"/>
      <c r="G708" s="273"/>
      <c r="J708" s="24"/>
      <c r="L708" s="24"/>
      <c r="M708" s="23"/>
      <c r="N708" s="24"/>
      <c r="O708" s="24"/>
      <c r="P708" s="24"/>
      <c r="Q708" s="24"/>
    </row>
    <row r="709" spans="2:17" ht="12.75">
      <c r="B709" s="23"/>
      <c r="C709" s="24"/>
      <c r="E709" s="23"/>
      <c r="F709" s="273"/>
      <c r="G709" s="273"/>
      <c r="J709" s="24"/>
      <c r="L709" s="24"/>
      <c r="M709" s="23"/>
      <c r="N709" s="24"/>
      <c r="O709" s="24"/>
      <c r="P709" s="24"/>
      <c r="Q709" s="24"/>
    </row>
    <row r="710" spans="2:17" ht="12.75">
      <c r="B710" s="23"/>
      <c r="C710" s="24"/>
      <c r="E710" s="23"/>
      <c r="F710" s="273"/>
      <c r="G710" s="273"/>
      <c r="J710" s="24"/>
      <c r="L710" s="24"/>
      <c r="M710" s="23"/>
      <c r="N710" s="24"/>
      <c r="O710" s="24"/>
      <c r="P710" s="24"/>
      <c r="Q710" s="24"/>
    </row>
    <row r="711" spans="2:17" ht="12.75">
      <c r="B711" s="23"/>
      <c r="C711" s="24"/>
      <c r="E711" s="23"/>
      <c r="F711" s="273"/>
      <c r="G711" s="273"/>
      <c r="J711" s="24"/>
      <c r="L711" s="24"/>
      <c r="M711" s="23"/>
      <c r="N711" s="24"/>
      <c r="O711" s="24"/>
      <c r="P711" s="24"/>
      <c r="Q711" s="24"/>
    </row>
    <row r="712" spans="2:17" ht="12.75">
      <c r="B712" s="23"/>
      <c r="C712" s="24"/>
      <c r="E712" s="23"/>
      <c r="F712" s="273"/>
      <c r="G712" s="273"/>
      <c r="J712" s="24"/>
      <c r="L712" s="24"/>
      <c r="M712" s="23"/>
      <c r="N712" s="24"/>
      <c r="O712" s="24"/>
      <c r="P712" s="24"/>
      <c r="Q712" s="24"/>
    </row>
    <row r="713" spans="2:17" ht="12.75">
      <c r="B713" s="23"/>
      <c r="C713" s="24"/>
      <c r="E713" s="23"/>
      <c r="F713" s="273"/>
      <c r="G713" s="273"/>
      <c r="J713" s="24"/>
      <c r="L713" s="24"/>
      <c r="M713" s="23"/>
      <c r="N713" s="24"/>
      <c r="O713" s="24"/>
      <c r="P713" s="24"/>
      <c r="Q713" s="24"/>
    </row>
    <row r="714" spans="2:17" ht="12.75">
      <c r="B714" s="23"/>
      <c r="C714" s="24"/>
      <c r="E714" s="23"/>
      <c r="F714" s="273"/>
      <c r="G714" s="273"/>
      <c r="J714" s="24"/>
      <c r="L714" s="24"/>
      <c r="M714" s="23"/>
      <c r="N714" s="24"/>
      <c r="O714" s="24"/>
      <c r="P714" s="24"/>
      <c r="Q714" s="24"/>
    </row>
    <row r="715" spans="2:17" ht="12.75">
      <c r="B715" s="23"/>
      <c r="C715" s="24"/>
      <c r="E715" s="23"/>
      <c r="F715" s="273"/>
      <c r="G715" s="273"/>
      <c r="J715" s="24"/>
      <c r="L715" s="24"/>
      <c r="M715" s="23"/>
      <c r="N715" s="24"/>
      <c r="O715" s="24"/>
      <c r="P715" s="24"/>
      <c r="Q715" s="24"/>
    </row>
    <row r="716" spans="2:17" ht="12.75">
      <c r="B716" s="23"/>
      <c r="C716" s="24"/>
      <c r="E716" s="23"/>
      <c r="F716" s="273"/>
      <c r="G716" s="273"/>
      <c r="J716" s="24"/>
      <c r="L716" s="24"/>
      <c r="M716" s="23"/>
      <c r="N716" s="24"/>
      <c r="O716" s="24"/>
      <c r="P716" s="24"/>
      <c r="Q716" s="24"/>
    </row>
    <row r="717" spans="2:17" ht="12.75">
      <c r="B717" s="23"/>
      <c r="C717" s="24"/>
      <c r="E717" s="23"/>
      <c r="F717" s="273"/>
      <c r="G717" s="273"/>
      <c r="J717" s="24"/>
      <c r="L717" s="24"/>
      <c r="M717" s="23"/>
      <c r="N717" s="24"/>
      <c r="O717" s="24"/>
      <c r="P717" s="24"/>
      <c r="Q717" s="24"/>
    </row>
    <row r="718" spans="2:17" ht="12.75">
      <c r="B718" s="23"/>
      <c r="C718" s="24"/>
      <c r="E718" s="23"/>
      <c r="F718" s="273"/>
      <c r="G718" s="273"/>
      <c r="J718" s="24"/>
      <c r="L718" s="24"/>
      <c r="M718" s="23"/>
      <c r="N718" s="24"/>
      <c r="O718" s="24"/>
      <c r="P718" s="24"/>
      <c r="Q718" s="24"/>
    </row>
    <row r="719" spans="2:17" ht="12.75">
      <c r="B719" s="23"/>
      <c r="C719" s="24"/>
      <c r="E719" s="23"/>
      <c r="F719" s="273"/>
      <c r="G719" s="273"/>
      <c r="J719" s="24"/>
      <c r="L719" s="24"/>
      <c r="M719" s="23"/>
      <c r="N719" s="24"/>
      <c r="O719" s="24"/>
      <c r="P719" s="24"/>
      <c r="Q719" s="24"/>
    </row>
    <row r="720" spans="2:17" ht="12.75">
      <c r="B720" s="23"/>
      <c r="C720" s="24"/>
      <c r="E720" s="23"/>
      <c r="F720" s="273"/>
      <c r="G720" s="273"/>
      <c r="J720" s="24"/>
      <c r="L720" s="24"/>
      <c r="M720" s="23"/>
      <c r="N720" s="24"/>
      <c r="O720" s="24"/>
      <c r="P720" s="24"/>
      <c r="Q720" s="24"/>
    </row>
    <row r="721" spans="2:17" ht="12.75">
      <c r="B721" s="23"/>
      <c r="C721" s="24"/>
      <c r="E721" s="23"/>
      <c r="F721" s="273"/>
      <c r="G721" s="273"/>
      <c r="J721" s="24"/>
      <c r="L721" s="24"/>
      <c r="M721" s="23"/>
      <c r="N721" s="24"/>
      <c r="O721" s="24"/>
      <c r="P721" s="24"/>
      <c r="Q721" s="24"/>
    </row>
    <row r="722" spans="2:17" ht="12.75">
      <c r="B722" s="23"/>
      <c r="C722" s="24"/>
      <c r="E722" s="23"/>
      <c r="F722" s="273"/>
      <c r="G722" s="273"/>
      <c r="J722" s="24"/>
      <c r="L722" s="24"/>
      <c r="M722" s="23"/>
      <c r="N722" s="24"/>
      <c r="O722" s="24"/>
      <c r="P722" s="24"/>
      <c r="Q722" s="24"/>
    </row>
    <row r="723" spans="2:17" ht="12.75">
      <c r="B723" s="23"/>
      <c r="C723" s="24"/>
      <c r="E723" s="23"/>
      <c r="F723" s="273"/>
      <c r="G723" s="273"/>
      <c r="J723" s="24"/>
      <c r="L723" s="24"/>
      <c r="M723" s="23"/>
      <c r="N723" s="24"/>
      <c r="O723" s="24"/>
      <c r="P723" s="24"/>
      <c r="Q723" s="24"/>
    </row>
    <row r="724" spans="2:17" ht="12.75">
      <c r="B724" s="23"/>
      <c r="C724" s="24"/>
      <c r="E724" s="23"/>
      <c r="F724" s="273"/>
      <c r="G724" s="273"/>
      <c r="J724" s="24"/>
      <c r="L724" s="24"/>
      <c r="M724" s="23"/>
      <c r="N724" s="24"/>
      <c r="O724" s="24"/>
      <c r="P724" s="24"/>
      <c r="Q724" s="24"/>
    </row>
    <row r="725" spans="2:17" ht="12.75">
      <c r="B725" s="23"/>
      <c r="C725" s="24"/>
      <c r="E725" s="23"/>
      <c r="F725" s="273"/>
      <c r="G725" s="273"/>
      <c r="J725" s="24"/>
      <c r="L725" s="24"/>
      <c r="M725" s="23"/>
      <c r="N725" s="24"/>
      <c r="O725" s="24"/>
      <c r="P725" s="24"/>
      <c r="Q725" s="24"/>
    </row>
    <row r="726" spans="2:17" ht="12.75">
      <c r="B726" s="23"/>
      <c r="C726" s="24"/>
      <c r="E726" s="23"/>
      <c r="F726" s="273"/>
      <c r="G726" s="273"/>
      <c r="J726" s="24"/>
      <c r="L726" s="24"/>
      <c r="M726" s="23"/>
      <c r="N726" s="24"/>
      <c r="O726" s="24"/>
      <c r="P726" s="24"/>
      <c r="Q726" s="24"/>
    </row>
    <row r="727" spans="2:17" ht="12.75">
      <c r="B727" s="23"/>
      <c r="C727" s="24"/>
      <c r="E727" s="23"/>
      <c r="F727" s="273"/>
      <c r="G727" s="273"/>
      <c r="J727" s="24"/>
      <c r="L727" s="24"/>
      <c r="M727" s="23"/>
      <c r="N727" s="24"/>
      <c r="O727" s="24"/>
      <c r="P727" s="24"/>
      <c r="Q727" s="24"/>
    </row>
    <row r="728" spans="2:17" ht="12.75">
      <c r="B728" s="23"/>
      <c r="C728" s="24"/>
      <c r="E728" s="23"/>
      <c r="F728" s="273"/>
      <c r="G728" s="273"/>
      <c r="J728" s="24"/>
      <c r="L728" s="24"/>
      <c r="M728" s="23"/>
      <c r="N728" s="24"/>
      <c r="O728" s="24"/>
      <c r="P728" s="24"/>
      <c r="Q728" s="24"/>
    </row>
    <row r="729" spans="2:17" ht="12.75">
      <c r="B729" s="23"/>
      <c r="C729" s="24"/>
      <c r="E729" s="23"/>
      <c r="F729" s="273"/>
      <c r="G729" s="273"/>
      <c r="J729" s="24"/>
      <c r="L729" s="24"/>
      <c r="M729" s="23"/>
      <c r="N729" s="24"/>
      <c r="O729" s="24"/>
      <c r="P729" s="24"/>
      <c r="Q729" s="24"/>
    </row>
    <row r="730" spans="2:17" ht="12.75">
      <c r="B730" s="23"/>
      <c r="C730" s="24"/>
      <c r="E730" s="23"/>
      <c r="F730" s="273"/>
      <c r="G730" s="273"/>
      <c r="J730" s="24"/>
      <c r="L730" s="24"/>
      <c r="M730" s="23"/>
      <c r="N730" s="24"/>
      <c r="O730" s="24"/>
      <c r="P730" s="24"/>
      <c r="Q730" s="24"/>
    </row>
    <row r="731" spans="2:17" ht="12.75">
      <c r="B731" s="23"/>
      <c r="C731" s="24"/>
      <c r="E731" s="23"/>
      <c r="F731" s="273"/>
      <c r="G731" s="273"/>
      <c r="J731" s="24"/>
      <c r="L731" s="24"/>
      <c r="M731" s="23"/>
      <c r="N731" s="24"/>
      <c r="O731" s="24"/>
      <c r="P731" s="24"/>
      <c r="Q731" s="24"/>
    </row>
    <row r="732" spans="2:17" ht="12.75">
      <c r="B732" s="23"/>
      <c r="C732" s="24"/>
      <c r="E732" s="23"/>
      <c r="F732" s="273"/>
      <c r="G732" s="273"/>
      <c r="J732" s="24"/>
      <c r="L732" s="24"/>
      <c r="M732" s="23"/>
      <c r="N732" s="24"/>
      <c r="O732" s="24"/>
      <c r="P732" s="24"/>
      <c r="Q732" s="24"/>
    </row>
    <row r="733" spans="2:17" ht="12.75">
      <c r="B733" s="23"/>
      <c r="C733" s="24"/>
      <c r="E733" s="23"/>
      <c r="F733" s="273"/>
      <c r="G733" s="273"/>
      <c r="J733" s="24"/>
      <c r="L733" s="24"/>
      <c r="M733" s="23"/>
      <c r="N733" s="24"/>
      <c r="O733" s="24"/>
      <c r="P733" s="24"/>
      <c r="Q733" s="24"/>
    </row>
    <row r="734" spans="2:17" ht="12.75">
      <c r="B734" s="23"/>
      <c r="C734" s="24"/>
      <c r="E734" s="23"/>
      <c r="F734" s="273"/>
      <c r="G734" s="273"/>
      <c r="J734" s="24"/>
      <c r="L734" s="24"/>
      <c r="M734" s="23"/>
      <c r="N734" s="24"/>
      <c r="O734" s="24"/>
      <c r="P734" s="24"/>
      <c r="Q734" s="24"/>
    </row>
    <row r="735" spans="2:17" ht="12.75">
      <c r="B735" s="23"/>
      <c r="C735" s="24"/>
      <c r="E735" s="23"/>
      <c r="F735" s="273"/>
      <c r="G735" s="273"/>
      <c r="J735" s="24"/>
      <c r="L735" s="24"/>
      <c r="M735" s="23"/>
      <c r="N735" s="24"/>
      <c r="O735" s="24"/>
      <c r="P735" s="24"/>
      <c r="Q735" s="24"/>
    </row>
    <row r="736" spans="2:17" ht="12.75">
      <c r="B736" s="23"/>
      <c r="C736" s="24"/>
      <c r="E736" s="23"/>
      <c r="F736" s="273"/>
      <c r="G736" s="273"/>
      <c r="J736" s="24"/>
      <c r="L736" s="24"/>
      <c r="M736" s="23"/>
      <c r="N736" s="24"/>
      <c r="O736" s="24"/>
      <c r="P736" s="24"/>
      <c r="Q736" s="24"/>
    </row>
    <row r="737" spans="2:17" ht="12.75">
      <c r="B737" s="23"/>
      <c r="C737" s="24"/>
      <c r="E737" s="23"/>
      <c r="F737" s="273"/>
      <c r="G737" s="273"/>
      <c r="J737" s="24"/>
      <c r="L737" s="24"/>
      <c r="M737" s="23"/>
      <c r="N737" s="24"/>
      <c r="O737" s="24"/>
      <c r="P737" s="24"/>
      <c r="Q737" s="24"/>
    </row>
    <row r="738" spans="2:17" ht="12.75">
      <c r="B738" s="23"/>
      <c r="C738" s="24"/>
      <c r="E738" s="23"/>
      <c r="F738" s="273"/>
      <c r="G738" s="273"/>
      <c r="J738" s="24"/>
      <c r="L738" s="24"/>
      <c r="M738" s="23"/>
      <c r="N738" s="24"/>
      <c r="O738" s="24"/>
      <c r="P738" s="24"/>
      <c r="Q738" s="24"/>
    </row>
    <row r="739" spans="2:17" ht="12.75">
      <c r="B739" s="23"/>
      <c r="C739" s="24"/>
      <c r="E739" s="23"/>
      <c r="F739" s="273"/>
      <c r="G739" s="273"/>
      <c r="J739" s="24"/>
      <c r="L739" s="24"/>
      <c r="M739" s="23"/>
      <c r="N739" s="24"/>
      <c r="O739" s="24"/>
      <c r="P739" s="24"/>
      <c r="Q739" s="24"/>
    </row>
    <row r="740" spans="2:17" ht="12.75">
      <c r="B740" s="23"/>
      <c r="C740" s="24"/>
      <c r="E740" s="23"/>
      <c r="F740" s="273"/>
      <c r="G740" s="273"/>
      <c r="J740" s="24"/>
      <c r="L740" s="24"/>
      <c r="M740" s="23"/>
      <c r="N740" s="24"/>
      <c r="O740" s="24"/>
      <c r="P740" s="24"/>
      <c r="Q740" s="24"/>
    </row>
    <row r="741" spans="2:17" ht="12.75">
      <c r="B741" s="23"/>
      <c r="C741" s="24"/>
      <c r="E741" s="23"/>
      <c r="F741" s="273"/>
      <c r="G741" s="273"/>
      <c r="J741" s="24"/>
      <c r="L741" s="24"/>
      <c r="M741" s="23"/>
      <c r="N741" s="24"/>
      <c r="O741" s="24"/>
      <c r="P741" s="24"/>
      <c r="Q741" s="24"/>
    </row>
    <row r="742" spans="2:17" ht="12.75">
      <c r="B742" s="23"/>
      <c r="C742" s="24"/>
      <c r="E742" s="23"/>
      <c r="F742" s="273"/>
      <c r="G742" s="273"/>
      <c r="J742" s="24"/>
      <c r="L742" s="24"/>
      <c r="M742" s="23"/>
      <c r="N742" s="24"/>
      <c r="O742" s="24"/>
      <c r="P742" s="24"/>
      <c r="Q742" s="24"/>
    </row>
    <row r="743" spans="2:17" ht="12.75">
      <c r="B743" s="23"/>
      <c r="C743" s="24"/>
      <c r="E743" s="23"/>
      <c r="F743" s="273"/>
      <c r="G743" s="273"/>
      <c r="J743" s="24"/>
      <c r="L743" s="24"/>
      <c r="M743" s="23"/>
      <c r="N743" s="24"/>
      <c r="O743" s="24"/>
      <c r="P743" s="24"/>
      <c r="Q743" s="24"/>
    </row>
    <row r="744" spans="2:17" ht="12.75">
      <c r="B744" s="23"/>
      <c r="C744" s="24"/>
      <c r="E744" s="23"/>
      <c r="F744" s="273"/>
      <c r="G744" s="273"/>
      <c r="J744" s="24"/>
      <c r="L744" s="24"/>
      <c r="M744" s="23"/>
      <c r="N744" s="24"/>
      <c r="O744" s="24"/>
      <c r="P744" s="24"/>
      <c r="Q744" s="24"/>
    </row>
    <row r="745" spans="2:17" ht="12.75">
      <c r="B745" s="23"/>
      <c r="C745" s="24"/>
      <c r="E745" s="23"/>
      <c r="F745" s="273"/>
      <c r="G745" s="273"/>
      <c r="J745" s="24"/>
      <c r="L745" s="24"/>
      <c r="M745" s="23"/>
      <c r="N745" s="24"/>
      <c r="O745" s="24"/>
      <c r="P745" s="24"/>
      <c r="Q745" s="24"/>
    </row>
    <row r="746" spans="2:17" ht="12.75">
      <c r="B746" s="23"/>
      <c r="C746" s="24"/>
      <c r="E746" s="23"/>
      <c r="F746" s="273"/>
      <c r="G746" s="273"/>
      <c r="J746" s="24"/>
      <c r="L746" s="24"/>
      <c r="M746" s="23"/>
      <c r="N746" s="24"/>
      <c r="O746" s="24"/>
      <c r="P746" s="24"/>
      <c r="Q746" s="24"/>
    </row>
    <row r="747" spans="2:17" ht="12.75">
      <c r="B747" s="23"/>
      <c r="C747" s="24"/>
      <c r="E747" s="23"/>
      <c r="F747" s="273"/>
      <c r="G747" s="273"/>
      <c r="J747" s="24"/>
      <c r="L747" s="24"/>
      <c r="M747" s="23"/>
      <c r="N747" s="24"/>
      <c r="O747" s="24"/>
      <c r="P747" s="24"/>
      <c r="Q747" s="24"/>
    </row>
    <row r="748" spans="2:17" ht="12.75">
      <c r="B748" s="23"/>
      <c r="C748" s="24"/>
      <c r="E748" s="23"/>
      <c r="F748" s="273"/>
      <c r="G748" s="273"/>
      <c r="J748" s="24"/>
      <c r="L748" s="24"/>
      <c r="M748" s="23"/>
      <c r="N748" s="24"/>
      <c r="O748" s="24"/>
      <c r="P748" s="24"/>
      <c r="Q748" s="24"/>
    </row>
    <row r="749" spans="2:17" ht="12.75">
      <c r="B749" s="23"/>
      <c r="C749" s="24"/>
      <c r="E749" s="23"/>
      <c r="F749" s="273"/>
      <c r="G749" s="273"/>
      <c r="J749" s="24"/>
      <c r="L749" s="24"/>
      <c r="M749" s="23"/>
      <c r="N749" s="24"/>
      <c r="O749" s="24"/>
      <c r="P749" s="24"/>
      <c r="Q749" s="24"/>
    </row>
    <row r="750" spans="2:17" ht="12.75">
      <c r="B750" s="23"/>
      <c r="C750" s="24"/>
      <c r="E750" s="23"/>
      <c r="F750" s="273"/>
      <c r="G750" s="273"/>
      <c r="J750" s="24"/>
      <c r="L750" s="24"/>
      <c r="M750" s="23"/>
      <c r="N750" s="24"/>
      <c r="O750" s="24"/>
      <c r="P750" s="24"/>
      <c r="Q750" s="24"/>
    </row>
    <row r="751" spans="2:17" ht="12.75">
      <c r="B751" s="23"/>
      <c r="C751" s="24"/>
      <c r="E751" s="23"/>
      <c r="F751" s="273"/>
      <c r="G751" s="273"/>
      <c r="J751" s="24"/>
      <c r="L751" s="24"/>
      <c r="M751" s="23"/>
      <c r="N751" s="24"/>
      <c r="O751" s="24"/>
      <c r="P751" s="24"/>
      <c r="Q751" s="24"/>
    </row>
    <row r="752" spans="2:17" ht="12.75">
      <c r="B752" s="23"/>
      <c r="C752" s="24"/>
      <c r="E752" s="23"/>
      <c r="F752" s="273"/>
      <c r="G752" s="273"/>
      <c r="J752" s="24"/>
      <c r="L752" s="24"/>
      <c r="M752" s="23"/>
      <c r="N752" s="24"/>
      <c r="O752" s="24"/>
      <c r="P752" s="24"/>
      <c r="Q752" s="24"/>
    </row>
    <row r="753" spans="2:17" ht="12.75">
      <c r="B753" s="23"/>
      <c r="C753" s="24"/>
      <c r="E753" s="23"/>
      <c r="F753" s="273"/>
      <c r="G753" s="273"/>
      <c r="J753" s="24"/>
      <c r="L753" s="24"/>
      <c r="M753" s="23"/>
      <c r="N753" s="24"/>
      <c r="O753" s="24"/>
      <c r="P753" s="24"/>
      <c r="Q753" s="24"/>
    </row>
    <row r="754" spans="2:17" ht="12.75">
      <c r="B754" s="23"/>
      <c r="C754" s="24"/>
      <c r="E754" s="23"/>
      <c r="F754" s="273"/>
      <c r="G754" s="273"/>
      <c r="J754" s="24"/>
      <c r="L754" s="24"/>
      <c r="M754" s="23"/>
      <c r="N754" s="24"/>
      <c r="O754" s="24"/>
      <c r="P754" s="24"/>
      <c r="Q754" s="24"/>
    </row>
    <row r="755" spans="2:17" ht="12.75">
      <c r="B755" s="23"/>
      <c r="C755" s="24"/>
      <c r="E755" s="23"/>
      <c r="F755" s="273"/>
      <c r="G755" s="273"/>
      <c r="J755" s="24"/>
      <c r="L755" s="24"/>
      <c r="M755" s="23"/>
      <c r="N755" s="24"/>
      <c r="O755" s="24"/>
      <c r="P755" s="24"/>
      <c r="Q755" s="24"/>
    </row>
    <row r="756" spans="2:17" ht="12.75">
      <c r="B756" s="23"/>
      <c r="C756" s="24"/>
      <c r="E756" s="23"/>
      <c r="F756" s="273"/>
      <c r="G756" s="273"/>
      <c r="J756" s="24"/>
      <c r="L756" s="24"/>
      <c r="M756" s="23"/>
      <c r="N756" s="24"/>
      <c r="O756" s="24"/>
      <c r="P756" s="24"/>
      <c r="Q756" s="24"/>
    </row>
    <row r="757" spans="2:17" ht="12.75">
      <c r="B757" s="23"/>
      <c r="C757" s="24"/>
      <c r="E757" s="23"/>
      <c r="F757" s="273"/>
      <c r="G757" s="273"/>
      <c r="J757" s="24"/>
      <c r="L757" s="24"/>
      <c r="M757" s="23"/>
      <c r="N757" s="24"/>
      <c r="O757" s="24"/>
      <c r="P757" s="24"/>
      <c r="Q757" s="24"/>
    </row>
    <row r="758" spans="2:17" ht="12.75">
      <c r="B758" s="23"/>
      <c r="C758" s="24"/>
      <c r="E758" s="23"/>
      <c r="F758" s="273"/>
      <c r="G758" s="273"/>
      <c r="J758" s="24"/>
      <c r="L758" s="24"/>
      <c r="M758" s="23"/>
      <c r="N758" s="24"/>
      <c r="O758" s="24"/>
      <c r="P758" s="24"/>
      <c r="Q758" s="24"/>
    </row>
    <row r="759" spans="2:17" ht="12.75">
      <c r="B759" s="23"/>
      <c r="C759" s="24"/>
      <c r="E759" s="23"/>
      <c r="F759" s="273"/>
      <c r="G759" s="273"/>
      <c r="J759" s="24"/>
      <c r="L759" s="24"/>
      <c r="M759" s="23"/>
      <c r="N759" s="24"/>
      <c r="O759" s="24"/>
      <c r="P759" s="24"/>
      <c r="Q759" s="24"/>
    </row>
    <row r="760" spans="2:17" ht="12.75">
      <c r="B760" s="23"/>
      <c r="C760" s="24"/>
      <c r="E760" s="23"/>
      <c r="F760" s="273"/>
      <c r="G760" s="273"/>
      <c r="J760" s="24"/>
      <c r="L760" s="24"/>
      <c r="M760" s="23"/>
      <c r="N760" s="24"/>
      <c r="O760" s="24"/>
      <c r="P760" s="24"/>
      <c r="Q760" s="24"/>
    </row>
    <row r="761" spans="2:17" ht="12.75">
      <c r="B761" s="23"/>
      <c r="C761" s="24"/>
      <c r="E761" s="23"/>
      <c r="F761" s="273"/>
      <c r="G761" s="273"/>
      <c r="J761" s="24"/>
      <c r="L761" s="24"/>
      <c r="M761" s="23"/>
      <c r="N761" s="24"/>
      <c r="O761" s="24"/>
      <c r="P761" s="24"/>
      <c r="Q761" s="24"/>
    </row>
    <row r="762" spans="2:17" ht="12.75">
      <c r="B762" s="23"/>
      <c r="C762" s="24"/>
      <c r="E762" s="23"/>
      <c r="F762" s="273"/>
      <c r="G762" s="273"/>
      <c r="J762" s="24"/>
      <c r="L762" s="24"/>
      <c r="M762" s="23"/>
      <c r="N762" s="24"/>
      <c r="O762" s="24"/>
      <c r="P762" s="24"/>
      <c r="Q762" s="24"/>
    </row>
    <row r="763" spans="2:17" ht="12.75">
      <c r="B763" s="23"/>
      <c r="C763" s="24"/>
      <c r="E763" s="23"/>
      <c r="F763" s="273"/>
      <c r="G763" s="273"/>
      <c r="J763" s="24"/>
      <c r="L763" s="24"/>
      <c r="M763" s="23"/>
      <c r="N763" s="24"/>
      <c r="O763" s="24"/>
      <c r="P763" s="24"/>
      <c r="Q763" s="24"/>
    </row>
    <row r="764" spans="2:17" ht="12.75">
      <c r="B764" s="23"/>
      <c r="C764" s="24"/>
      <c r="E764" s="23"/>
      <c r="F764" s="273"/>
      <c r="G764" s="273"/>
      <c r="J764" s="24"/>
      <c r="L764" s="24"/>
      <c r="M764" s="23"/>
      <c r="N764" s="24"/>
      <c r="O764" s="24"/>
      <c r="P764" s="24"/>
      <c r="Q764" s="24"/>
    </row>
    <row r="765" spans="2:17" ht="12.75">
      <c r="B765" s="23"/>
      <c r="C765" s="24"/>
      <c r="E765" s="23"/>
      <c r="F765" s="273"/>
      <c r="G765" s="273"/>
      <c r="J765" s="24"/>
      <c r="L765" s="24"/>
      <c r="M765" s="23"/>
      <c r="N765" s="24"/>
      <c r="O765" s="24"/>
      <c r="P765" s="24"/>
      <c r="Q765" s="24"/>
    </row>
    <row r="766" spans="2:17" ht="12.75">
      <c r="B766" s="23"/>
      <c r="C766" s="24"/>
      <c r="E766" s="23"/>
      <c r="F766" s="273"/>
      <c r="G766" s="273"/>
      <c r="J766" s="24"/>
      <c r="L766" s="24"/>
      <c r="M766" s="23"/>
      <c r="N766" s="24"/>
      <c r="O766" s="24"/>
      <c r="P766" s="24"/>
      <c r="Q766" s="24"/>
    </row>
    <row r="767" spans="2:17" ht="12.75">
      <c r="B767" s="23"/>
      <c r="C767" s="24"/>
      <c r="E767" s="23"/>
      <c r="F767" s="273"/>
      <c r="G767" s="273"/>
      <c r="J767" s="24"/>
      <c r="L767" s="24"/>
      <c r="M767" s="23"/>
      <c r="N767" s="24"/>
      <c r="O767" s="24"/>
      <c r="P767" s="24"/>
      <c r="Q767" s="24"/>
    </row>
    <row r="768" spans="2:17" ht="12.75">
      <c r="B768" s="23"/>
      <c r="C768" s="24"/>
      <c r="E768" s="23"/>
      <c r="F768" s="273"/>
      <c r="G768" s="273"/>
      <c r="J768" s="24"/>
      <c r="L768" s="24"/>
      <c r="M768" s="23"/>
      <c r="N768" s="24"/>
      <c r="O768" s="24"/>
      <c r="P768" s="24"/>
      <c r="Q768" s="24"/>
    </row>
    <row r="769" spans="2:17" ht="12.75">
      <c r="B769" s="23"/>
      <c r="C769" s="24"/>
      <c r="E769" s="23"/>
      <c r="F769" s="273"/>
      <c r="G769" s="273"/>
      <c r="J769" s="24"/>
      <c r="L769" s="24"/>
      <c r="M769" s="23"/>
      <c r="N769" s="24"/>
      <c r="O769" s="24"/>
      <c r="P769" s="24"/>
      <c r="Q769" s="24"/>
    </row>
    <row r="770" spans="2:17" ht="12.75">
      <c r="B770" s="23"/>
      <c r="C770" s="24"/>
      <c r="E770" s="23"/>
      <c r="F770" s="273"/>
      <c r="G770" s="273"/>
      <c r="J770" s="24"/>
      <c r="L770" s="24"/>
      <c r="M770" s="23"/>
      <c r="N770" s="24"/>
      <c r="O770" s="24"/>
      <c r="P770" s="24"/>
      <c r="Q770" s="24"/>
    </row>
    <row r="771" spans="2:17" ht="12.75">
      <c r="B771" s="23"/>
      <c r="C771" s="24"/>
      <c r="E771" s="23"/>
      <c r="F771" s="273"/>
      <c r="G771" s="273"/>
      <c r="J771" s="24"/>
      <c r="L771" s="24"/>
      <c r="M771" s="23"/>
      <c r="N771" s="24"/>
      <c r="O771" s="24"/>
      <c r="P771" s="24"/>
      <c r="Q771" s="24"/>
    </row>
    <row r="772" spans="2:17" ht="12.75">
      <c r="B772" s="23"/>
      <c r="C772" s="24"/>
      <c r="E772" s="23"/>
      <c r="F772" s="273"/>
      <c r="G772" s="273"/>
      <c r="J772" s="24"/>
      <c r="L772" s="24"/>
      <c r="M772" s="23"/>
      <c r="N772" s="24"/>
      <c r="O772" s="24"/>
      <c r="P772" s="24"/>
      <c r="Q772" s="24"/>
    </row>
    <row r="773" spans="2:17" ht="12.75">
      <c r="B773" s="23"/>
      <c r="C773" s="24"/>
      <c r="E773" s="23"/>
      <c r="F773" s="273"/>
      <c r="G773" s="273"/>
      <c r="J773" s="24"/>
      <c r="L773" s="24"/>
      <c r="M773" s="23"/>
      <c r="N773" s="24"/>
      <c r="O773" s="24"/>
      <c r="P773" s="24"/>
      <c r="Q773" s="24"/>
    </row>
    <row r="774" spans="2:17" ht="12.75">
      <c r="B774" s="23"/>
      <c r="C774" s="24"/>
      <c r="E774" s="23"/>
      <c r="F774" s="273"/>
      <c r="G774" s="273"/>
      <c r="J774" s="24"/>
      <c r="L774" s="24"/>
      <c r="M774" s="23"/>
      <c r="N774" s="24"/>
      <c r="O774" s="24"/>
      <c r="P774" s="24"/>
      <c r="Q774" s="24"/>
    </row>
    <row r="775" spans="2:17" ht="12.75">
      <c r="B775" s="23"/>
      <c r="C775" s="24"/>
      <c r="E775" s="23"/>
      <c r="F775" s="273"/>
      <c r="G775" s="273"/>
      <c r="J775" s="24"/>
      <c r="L775" s="24"/>
      <c r="M775" s="23"/>
      <c r="N775" s="24"/>
      <c r="O775" s="24"/>
      <c r="P775" s="24"/>
      <c r="Q775" s="24"/>
    </row>
    <row r="776" spans="2:17" ht="12.75">
      <c r="B776" s="23"/>
      <c r="C776" s="24"/>
      <c r="E776" s="23"/>
      <c r="F776" s="273"/>
      <c r="G776" s="273"/>
      <c r="J776" s="24"/>
      <c r="L776" s="24"/>
      <c r="M776" s="23"/>
      <c r="N776" s="24"/>
      <c r="O776" s="24"/>
      <c r="P776" s="24"/>
      <c r="Q776" s="24"/>
    </row>
    <row r="777" spans="2:17" ht="12.75">
      <c r="B777" s="23"/>
      <c r="C777" s="24"/>
      <c r="E777" s="23"/>
      <c r="F777" s="273"/>
      <c r="G777" s="273"/>
      <c r="J777" s="24"/>
      <c r="L777" s="24"/>
      <c r="M777" s="23"/>
      <c r="N777" s="24"/>
      <c r="O777" s="24"/>
      <c r="P777" s="24"/>
      <c r="Q777" s="24"/>
    </row>
    <row r="778" spans="2:17" ht="12.75">
      <c r="B778" s="23"/>
      <c r="C778" s="24"/>
      <c r="E778" s="23"/>
      <c r="F778" s="273"/>
      <c r="G778" s="273"/>
      <c r="J778" s="24"/>
      <c r="L778" s="24"/>
      <c r="M778" s="23"/>
      <c r="N778" s="24"/>
      <c r="O778" s="24"/>
      <c r="P778" s="24"/>
      <c r="Q778" s="24"/>
    </row>
    <row r="779" spans="2:17" ht="12.75">
      <c r="B779" s="23"/>
      <c r="C779" s="24"/>
      <c r="E779" s="23"/>
      <c r="F779" s="273"/>
      <c r="G779" s="273"/>
      <c r="J779" s="24"/>
      <c r="L779" s="24"/>
      <c r="M779" s="23"/>
      <c r="N779" s="24"/>
      <c r="O779" s="24"/>
      <c r="P779" s="24"/>
      <c r="Q779" s="24"/>
    </row>
    <row r="780" spans="2:17" ht="12.75">
      <c r="B780" s="23"/>
      <c r="C780" s="24"/>
      <c r="E780" s="23"/>
      <c r="F780" s="273"/>
      <c r="G780" s="273"/>
      <c r="J780" s="24"/>
      <c r="L780" s="24"/>
      <c r="M780" s="23"/>
      <c r="N780" s="24"/>
      <c r="O780" s="24"/>
      <c r="P780" s="24"/>
      <c r="Q780" s="24"/>
    </row>
    <row r="781" spans="2:17" ht="12.75">
      <c r="B781" s="23"/>
      <c r="C781" s="24"/>
      <c r="E781" s="23"/>
      <c r="F781" s="273"/>
      <c r="G781" s="273"/>
      <c r="J781" s="24"/>
      <c r="L781" s="24"/>
      <c r="M781" s="23"/>
      <c r="N781" s="24"/>
      <c r="O781" s="24"/>
      <c r="P781" s="24"/>
      <c r="Q781" s="24"/>
    </row>
    <row r="782" spans="2:17" ht="12.75">
      <c r="B782" s="23"/>
      <c r="C782" s="24"/>
      <c r="E782" s="23"/>
      <c r="F782" s="273"/>
      <c r="G782" s="273"/>
      <c r="J782" s="24"/>
      <c r="L782" s="24"/>
      <c r="M782" s="23"/>
      <c r="N782" s="24"/>
      <c r="O782" s="24"/>
      <c r="P782" s="24"/>
      <c r="Q782" s="24"/>
    </row>
    <row r="783" spans="2:17" ht="12.75">
      <c r="B783" s="23"/>
      <c r="C783" s="24"/>
      <c r="E783" s="23"/>
      <c r="F783" s="273"/>
      <c r="G783" s="273"/>
      <c r="J783" s="24"/>
      <c r="L783" s="24"/>
      <c r="M783" s="23"/>
      <c r="N783" s="24"/>
      <c r="O783" s="24"/>
      <c r="P783" s="24"/>
      <c r="Q783" s="24"/>
    </row>
    <row r="784" spans="2:17" ht="12.75">
      <c r="B784" s="23"/>
      <c r="C784" s="24"/>
      <c r="E784" s="23"/>
      <c r="F784" s="273"/>
      <c r="G784" s="273"/>
      <c r="J784" s="24"/>
      <c r="L784" s="24"/>
      <c r="M784" s="23"/>
      <c r="N784" s="24"/>
      <c r="O784" s="24"/>
      <c r="P784" s="24"/>
      <c r="Q784" s="24"/>
    </row>
    <row r="785" spans="2:17" ht="12.75">
      <c r="B785" s="23"/>
      <c r="C785" s="24"/>
      <c r="E785" s="23"/>
      <c r="F785" s="273"/>
      <c r="G785" s="273"/>
      <c r="J785" s="24"/>
      <c r="L785" s="24"/>
      <c r="M785" s="23"/>
      <c r="N785" s="24"/>
      <c r="O785" s="24"/>
      <c r="P785" s="24"/>
      <c r="Q785" s="24"/>
    </row>
    <row r="786" spans="2:17" ht="12.75">
      <c r="B786" s="23"/>
      <c r="C786" s="24"/>
      <c r="E786" s="23"/>
      <c r="F786" s="273"/>
      <c r="G786" s="273"/>
      <c r="J786" s="24"/>
      <c r="L786" s="24"/>
      <c r="M786" s="23"/>
      <c r="N786" s="24"/>
      <c r="O786" s="24"/>
      <c r="P786" s="24"/>
      <c r="Q786" s="24"/>
    </row>
    <row r="787" spans="2:17" ht="12.75">
      <c r="B787" s="23"/>
      <c r="C787" s="24"/>
      <c r="E787" s="23"/>
      <c r="F787" s="273"/>
      <c r="G787" s="273"/>
      <c r="J787" s="24"/>
      <c r="L787" s="24"/>
      <c r="M787" s="23"/>
      <c r="N787" s="24"/>
      <c r="O787" s="24"/>
      <c r="P787" s="24"/>
      <c r="Q787" s="24"/>
    </row>
    <row r="788" spans="2:17" ht="12.75">
      <c r="B788" s="23"/>
      <c r="C788" s="24"/>
      <c r="E788" s="23"/>
      <c r="F788" s="273"/>
      <c r="G788" s="273"/>
      <c r="J788" s="24"/>
      <c r="L788" s="24"/>
      <c r="M788" s="23"/>
      <c r="N788" s="24"/>
      <c r="O788" s="24"/>
      <c r="P788" s="24"/>
      <c r="Q788" s="24"/>
    </row>
    <row r="789" spans="2:17" ht="12.75">
      <c r="B789" s="23"/>
      <c r="C789" s="24"/>
      <c r="E789" s="23"/>
      <c r="F789" s="273"/>
      <c r="G789" s="273"/>
      <c r="J789" s="24"/>
      <c r="L789" s="24"/>
      <c r="M789" s="23"/>
      <c r="N789" s="24"/>
      <c r="O789" s="24"/>
      <c r="P789" s="24"/>
      <c r="Q789" s="24"/>
    </row>
    <row r="790" spans="2:17" ht="12.75">
      <c r="B790" s="23"/>
      <c r="C790" s="24"/>
      <c r="E790" s="23"/>
      <c r="F790" s="273"/>
      <c r="G790" s="273"/>
      <c r="J790" s="24"/>
      <c r="L790" s="24"/>
      <c r="M790" s="23"/>
      <c r="N790" s="24"/>
      <c r="O790" s="24"/>
      <c r="P790" s="24"/>
      <c r="Q790" s="24"/>
    </row>
    <row r="791" spans="2:17" ht="12.75">
      <c r="B791" s="23"/>
      <c r="C791" s="24"/>
      <c r="E791" s="23"/>
      <c r="F791" s="273"/>
      <c r="G791" s="273"/>
      <c r="J791" s="24"/>
      <c r="L791" s="24"/>
      <c r="M791" s="23"/>
      <c r="N791" s="24"/>
      <c r="O791" s="24"/>
      <c r="P791" s="24"/>
      <c r="Q791" s="24"/>
    </row>
    <row r="792" spans="2:17" ht="12.75">
      <c r="B792" s="23"/>
      <c r="C792" s="24"/>
      <c r="E792" s="23"/>
      <c r="F792" s="273"/>
      <c r="G792" s="273"/>
      <c r="J792" s="24"/>
      <c r="L792" s="24"/>
      <c r="M792" s="23"/>
      <c r="N792" s="24"/>
      <c r="O792" s="24"/>
      <c r="P792" s="24"/>
      <c r="Q792" s="24"/>
    </row>
    <row r="793" spans="2:17" ht="12.75">
      <c r="B793" s="23"/>
      <c r="C793" s="24"/>
      <c r="E793" s="23"/>
      <c r="F793" s="273"/>
      <c r="G793" s="273"/>
      <c r="J793" s="24"/>
      <c r="L793" s="24"/>
      <c r="M793" s="23"/>
      <c r="N793" s="24"/>
      <c r="O793" s="24"/>
      <c r="P793" s="24"/>
      <c r="Q793" s="24"/>
    </row>
    <row r="794" spans="2:17" ht="12.75">
      <c r="B794" s="23"/>
      <c r="C794" s="24"/>
      <c r="E794" s="23"/>
      <c r="F794" s="273"/>
      <c r="G794" s="273"/>
      <c r="J794" s="24"/>
      <c r="L794" s="24"/>
      <c r="M794" s="23"/>
      <c r="N794" s="24"/>
      <c r="O794" s="24"/>
      <c r="P794" s="24"/>
      <c r="Q794" s="24"/>
    </row>
    <row r="795" spans="2:17" ht="12.75">
      <c r="B795" s="23"/>
      <c r="C795" s="24"/>
      <c r="E795" s="23"/>
      <c r="F795" s="273"/>
      <c r="G795" s="273"/>
      <c r="J795" s="24"/>
      <c r="L795" s="24"/>
      <c r="M795" s="23"/>
      <c r="N795" s="24"/>
      <c r="O795" s="24"/>
      <c r="P795" s="24"/>
      <c r="Q795" s="24"/>
    </row>
    <row r="796" spans="2:17" ht="12.75">
      <c r="B796" s="23"/>
      <c r="C796" s="24"/>
      <c r="E796" s="23"/>
      <c r="F796" s="273"/>
      <c r="G796" s="273"/>
      <c r="J796" s="24"/>
      <c r="L796" s="24"/>
      <c r="M796" s="23"/>
      <c r="N796" s="24"/>
      <c r="O796" s="24"/>
      <c r="P796" s="24"/>
      <c r="Q796" s="24"/>
    </row>
    <row r="797" spans="2:17" ht="12.75">
      <c r="B797" s="23"/>
      <c r="C797" s="24"/>
      <c r="E797" s="23"/>
      <c r="F797" s="273"/>
      <c r="G797" s="273"/>
      <c r="J797" s="24"/>
      <c r="L797" s="24"/>
      <c r="M797" s="23"/>
      <c r="N797" s="24"/>
      <c r="O797" s="24"/>
      <c r="P797" s="24"/>
      <c r="Q797" s="24"/>
    </row>
    <row r="798" spans="2:17" ht="12.75">
      <c r="B798" s="23"/>
      <c r="C798" s="24"/>
      <c r="E798" s="23"/>
      <c r="F798" s="273"/>
      <c r="G798" s="273"/>
      <c r="J798" s="24"/>
      <c r="L798" s="24"/>
      <c r="M798" s="23"/>
      <c r="N798" s="24"/>
      <c r="O798" s="24"/>
      <c r="P798" s="24"/>
      <c r="Q798" s="24"/>
    </row>
    <row r="799" spans="2:17" ht="12.75">
      <c r="B799" s="23"/>
      <c r="C799" s="24"/>
      <c r="E799" s="23"/>
      <c r="F799" s="273"/>
      <c r="G799" s="273"/>
      <c r="J799" s="24"/>
      <c r="L799" s="24"/>
      <c r="M799" s="23"/>
      <c r="N799" s="24"/>
      <c r="O799" s="24"/>
      <c r="P799" s="24"/>
      <c r="Q799" s="24"/>
    </row>
    <row r="800" spans="2:17" ht="12.75">
      <c r="B800" s="23"/>
      <c r="C800" s="24"/>
      <c r="E800" s="23"/>
      <c r="F800" s="273"/>
      <c r="G800" s="273"/>
      <c r="J800" s="24"/>
      <c r="L800" s="24"/>
      <c r="M800" s="23"/>
      <c r="N800" s="24"/>
      <c r="O800" s="24"/>
      <c r="P800" s="24"/>
      <c r="Q800" s="24"/>
    </row>
    <row r="801" spans="2:17" ht="12.75">
      <c r="B801" s="23"/>
      <c r="C801" s="24"/>
      <c r="E801" s="23"/>
      <c r="F801" s="273"/>
      <c r="G801" s="273"/>
      <c r="J801" s="24"/>
      <c r="L801" s="24"/>
      <c r="M801" s="23"/>
      <c r="N801" s="24"/>
      <c r="O801" s="24"/>
      <c r="P801" s="24"/>
      <c r="Q801" s="24"/>
    </row>
    <row r="802" spans="2:17" ht="12.75">
      <c r="B802" s="23"/>
      <c r="C802" s="24"/>
      <c r="E802" s="23"/>
      <c r="F802" s="273"/>
      <c r="G802" s="273"/>
      <c r="J802" s="24"/>
      <c r="L802" s="24"/>
      <c r="M802" s="23"/>
      <c r="N802" s="24"/>
      <c r="O802" s="24"/>
      <c r="P802" s="24"/>
      <c r="Q802" s="24"/>
    </row>
    <row r="803" spans="2:17" ht="12.75">
      <c r="B803" s="23"/>
      <c r="C803" s="24"/>
      <c r="E803" s="23"/>
      <c r="F803" s="273"/>
      <c r="G803" s="273"/>
      <c r="J803" s="24"/>
      <c r="L803" s="24"/>
      <c r="M803" s="23"/>
      <c r="N803" s="24"/>
      <c r="O803" s="24"/>
      <c r="P803" s="24"/>
      <c r="Q803" s="24"/>
    </row>
    <row r="804" spans="2:17" ht="12.75">
      <c r="B804" s="23"/>
      <c r="C804" s="24"/>
      <c r="E804" s="23"/>
      <c r="F804" s="273"/>
      <c r="G804" s="273"/>
      <c r="J804" s="24"/>
      <c r="L804" s="24"/>
      <c r="M804" s="23"/>
      <c r="N804" s="24"/>
      <c r="O804" s="24"/>
      <c r="P804" s="24"/>
      <c r="Q804" s="24"/>
    </row>
    <row r="805" spans="2:17" ht="12.75">
      <c r="B805" s="23"/>
      <c r="C805" s="24"/>
      <c r="E805" s="23"/>
      <c r="F805" s="273"/>
      <c r="G805" s="273"/>
      <c r="J805" s="24"/>
      <c r="L805" s="24"/>
      <c r="M805" s="23"/>
      <c r="N805" s="24"/>
      <c r="O805" s="24"/>
      <c r="P805" s="24"/>
      <c r="Q805" s="24"/>
    </row>
    <row r="806" spans="2:17" ht="12.75">
      <c r="B806" s="23"/>
      <c r="C806" s="24"/>
      <c r="E806" s="23"/>
      <c r="F806" s="273"/>
      <c r="G806" s="273"/>
      <c r="J806" s="24"/>
      <c r="L806" s="24"/>
      <c r="M806" s="23"/>
      <c r="N806" s="24"/>
      <c r="O806" s="24"/>
      <c r="P806" s="24"/>
      <c r="Q806" s="24"/>
    </row>
    <row r="807" spans="2:17" ht="12.75">
      <c r="B807" s="23"/>
      <c r="C807" s="24"/>
      <c r="E807" s="23"/>
      <c r="F807" s="273"/>
      <c r="G807" s="273"/>
      <c r="J807" s="24"/>
      <c r="L807" s="24"/>
      <c r="M807" s="23"/>
      <c r="N807" s="24"/>
      <c r="O807" s="24"/>
      <c r="P807" s="24"/>
      <c r="Q807" s="24"/>
    </row>
    <row r="808" spans="2:17" ht="12.75">
      <c r="B808" s="23"/>
      <c r="C808" s="24"/>
      <c r="E808" s="23"/>
      <c r="F808" s="273"/>
      <c r="G808" s="273"/>
      <c r="J808" s="24"/>
      <c r="L808" s="24"/>
      <c r="M808" s="23"/>
      <c r="N808" s="24"/>
      <c r="O808" s="24"/>
      <c r="P808" s="24"/>
      <c r="Q808" s="24"/>
    </row>
    <row r="809" spans="2:17" ht="12.75">
      <c r="B809" s="23"/>
      <c r="C809" s="24"/>
      <c r="E809" s="23"/>
      <c r="F809" s="273"/>
      <c r="G809" s="273"/>
      <c r="J809" s="24"/>
      <c r="L809" s="24"/>
      <c r="M809" s="23"/>
      <c r="N809" s="24"/>
      <c r="O809" s="24"/>
      <c r="P809" s="24"/>
      <c r="Q809" s="24"/>
    </row>
    <row r="810" spans="2:17" ht="12.75">
      <c r="B810" s="23"/>
      <c r="C810" s="24"/>
      <c r="E810" s="23"/>
      <c r="F810" s="273"/>
      <c r="G810" s="273"/>
      <c r="J810" s="24"/>
      <c r="L810" s="24"/>
      <c r="M810" s="23"/>
      <c r="N810" s="24"/>
      <c r="O810" s="24"/>
      <c r="P810" s="24"/>
      <c r="Q810" s="24"/>
    </row>
    <row r="811" spans="2:17" ht="12.75">
      <c r="B811" s="23"/>
      <c r="C811" s="24"/>
      <c r="E811" s="23"/>
      <c r="F811" s="273"/>
      <c r="G811" s="273"/>
      <c r="J811" s="24"/>
      <c r="L811" s="24"/>
      <c r="M811" s="23"/>
      <c r="N811" s="24"/>
      <c r="O811" s="24"/>
      <c r="P811" s="24"/>
      <c r="Q811" s="24"/>
    </row>
    <row r="812" spans="2:17" ht="12.75">
      <c r="B812" s="23"/>
      <c r="C812" s="24"/>
      <c r="E812" s="23"/>
      <c r="F812" s="273"/>
      <c r="G812" s="273"/>
      <c r="J812" s="24"/>
      <c r="L812" s="24"/>
      <c r="M812" s="23"/>
      <c r="N812" s="24"/>
      <c r="O812" s="24"/>
      <c r="P812" s="24"/>
      <c r="Q812" s="24"/>
    </row>
    <row r="813" spans="2:17" ht="12.75">
      <c r="B813" s="23"/>
      <c r="C813" s="24"/>
      <c r="E813" s="23"/>
      <c r="F813" s="273"/>
      <c r="G813" s="273"/>
      <c r="J813" s="24"/>
      <c r="L813" s="24"/>
      <c r="M813" s="23"/>
      <c r="N813" s="24"/>
      <c r="O813" s="24"/>
      <c r="P813" s="24"/>
      <c r="Q813" s="24"/>
    </row>
    <row r="814" spans="2:17" ht="12.75">
      <c r="B814" s="23"/>
      <c r="C814" s="24"/>
      <c r="E814" s="23"/>
      <c r="F814" s="273"/>
      <c r="G814" s="273"/>
      <c r="J814" s="24"/>
      <c r="L814" s="24"/>
      <c r="M814" s="23"/>
      <c r="N814" s="24"/>
      <c r="O814" s="24"/>
      <c r="P814" s="24"/>
      <c r="Q814" s="24"/>
    </row>
    <row r="815" spans="2:17" ht="12.75">
      <c r="B815" s="23"/>
      <c r="C815" s="24"/>
      <c r="E815" s="23"/>
      <c r="F815" s="273"/>
      <c r="G815" s="273"/>
      <c r="J815" s="24"/>
      <c r="L815" s="24"/>
      <c r="M815" s="23"/>
      <c r="N815" s="24"/>
      <c r="O815" s="24"/>
      <c r="P815" s="24"/>
      <c r="Q815" s="24"/>
    </row>
    <row r="816" spans="2:17" ht="12.75">
      <c r="B816" s="23"/>
      <c r="C816" s="24"/>
      <c r="E816" s="23"/>
      <c r="F816" s="273"/>
      <c r="G816" s="273"/>
      <c r="J816" s="24"/>
      <c r="L816" s="24"/>
      <c r="M816" s="23"/>
      <c r="N816" s="24"/>
      <c r="O816" s="24"/>
      <c r="P816" s="24"/>
      <c r="Q816" s="24"/>
    </row>
    <row r="817" spans="2:17" ht="12.75">
      <c r="B817" s="23"/>
      <c r="C817" s="24"/>
      <c r="E817" s="23"/>
      <c r="F817" s="273"/>
      <c r="G817" s="273"/>
      <c r="J817" s="24"/>
      <c r="L817" s="24"/>
      <c r="M817" s="23"/>
      <c r="N817" s="24"/>
      <c r="O817" s="24"/>
      <c r="P817" s="24"/>
      <c r="Q817" s="24"/>
    </row>
    <row r="818" spans="2:17" ht="12.75">
      <c r="B818" s="23"/>
      <c r="C818" s="24"/>
      <c r="E818" s="23"/>
      <c r="F818" s="273"/>
      <c r="G818" s="273"/>
      <c r="J818" s="24"/>
      <c r="L818" s="24"/>
      <c r="M818" s="23"/>
      <c r="N818" s="24"/>
      <c r="O818" s="24"/>
      <c r="P818" s="24"/>
      <c r="Q818" s="24"/>
    </row>
    <row r="819" spans="2:17" ht="12.75">
      <c r="B819" s="23"/>
      <c r="C819" s="24"/>
      <c r="E819" s="23"/>
      <c r="F819" s="273"/>
      <c r="G819" s="273"/>
      <c r="J819" s="24"/>
      <c r="L819" s="24"/>
      <c r="M819" s="23"/>
      <c r="N819" s="24"/>
      <c r="O819" s="24"/>
      <c r="P819" s="24"/>
      <c r="Q819" s="24"/>
    </row>
    <row r="820" spans="2:17" ht="12.75">
      <c r="B820" s="23"/>
      <c r="C820" s="24"/>
      <c r="E820" s="23"/>
      <c r="F820" s="273"/>
      <c r="G820" s="273"/>
      <c r="J820" s="24"/>
      <c r="L820" s="24"/>
      <c r="M820" s="23"/>
      <c r="N820" s="24"/>
      <c r="O820" s="24"/>
      <c r="P820" s="24"/>
      <c r="Q820" s="24"/>
    </row>
    <row r="821" spans="2:17" ht="12.75">
      <c r="B821" s="23"/>
      <c r="C821" s="24"/>
      <c r="E821" s="23"/>
      <c r="F821" s="273"/>
      <c r="G821" s="273"/>
      <c r="J821" s="24"/>
      <c r="L821" s="24"/>
      <c r="M821" s="23"/>
      <c r="N821" s="24"/>
      <c r="O821" s="24"/>
      <c r="P821" s="24"/>
      <c r="Q821" s="24"/>
    </row>
    <row r="822" spans="2:17" ht="12.75">
      <c r="B822" s="23"/>
      <c r="C822" s="24"/>
      <c r="E822" s="23"/>
      <c r="F822" s="273"/>
      <c r="G822" s="273"/>
      <c r="J822" s="24"/>
      <c r="L822" s="24"/>
      <c r="M822" s="23"/>
      <c r="N822" s="24"/>
      <c r="O822" s="24"/>
      <c r="P822" s="24"/>
      <c r="Q822" s="24"/>
    </row>
    <row r="823" spans="2:17" ht="12.75">
      <c r="B823" s="23"/>
      <c r="C823" s="24"/>
      <c r="E823" s="23"/>
      <c r="F823" s="273"/>
      <c r="G823" s="273"/>
      <c r="J823" s="24"/>
      <c r="L823" s="24"/>
      <c r="M823" s="23"/>
      <c r="N823" s="24"/>
      <c r="O823" s="24"/>
      <c r="P823" s="24"/>
      <c r="Q823" s="24"/>
    </row>
    <row r="824" spans="2:17" ht="12.75">
      <c r="B824" s="23"/>
      <c r="C824" s="24"/>
      <c r="E824" s="23"/>
      <c r="F824" s="273"/>
      <c r="G824" s="273"/>
      <c r="J824" s="24"/>
      <c r="L824" s="24"/>
      <c r="M824" s="23"/>
      <c r="N824" s="24"/>
      <c r="O824" s="24"/>
      <c r="P824" s="24"/>
      <c r="Q824" s="24"/>
    </row>
    <row r="825" spans="2:17" ht="12.75">
      <c r="B825" s="23"/>
      <c r="C825" s="24"/>
      <c r="E825" s="23"/>
      <c r="F825" s="273"/>
      <c r="G825" s="273"/>
      <c r="J825" s="24"/>
      <c r="L825" s="24"/>
      <c r="M825" s="23"/>
      <c r="N825" s="24"/>
      <c r="O825" s="24"/>
      <c r="P825" s="24"/>
      <c r="Q825" s="24"/>
    </row>
    <row r="826" spans="2:17" ht="12.75">
      <c r="B826" s="23"/>
      <c r="C826" s="24"/>
      <c r="E826" s="23"/>
      <c r="F826" s="273"/>
      <c r="G826" s="273"/>
      <c r="J826" s="24"/>
      <c r="L826" s="24"/>
      <c r="M826" s="23"/>
      <c r="N826" s="24"/>
      <c r="O826" s="24"/>
      <c r="P826" s="24"/>
      <c r="Q826" s="24"/>
    </row>
    <row r="827" spans="2:17" ht="12.75">
      <c r="B827" s="23"/>
      <c r="C827" s="24"/>
      <c r="E827" s="23"/>
      <c r="F827" s="273"/>
      <c r="G827" s="273"/>
      <c r="J827" s="24"/>
      <c r="L827" s="24"/>
      <c r="M827" s="23"/>
      <c r="N827" s="24"/>
      <c r="O827" s="24"/>
      <c r="P827" s="24"/>
      <c r="Q827" s="24"/>
    </row>
    <row r="828" spans="2:17" ht="12.75">
      <c r="B828" s="23"/>
      <c r="C828" s="24"/>
      <c r="E828" s="23"/>
      <c r="F828" s="273"/>
      <c r="G828" s="273"/>
      <c r="J828" s="24"/>
      <c r="L828" s="24"/>
      <c r="M828" s="23"/>
      <c r="N828" s="24"/>
      <c r="O828" s="24"/>
      <c r="P828" s="24"/>
      <c r="Q828" s="24"/>
    </row>
    <row r="829" spans="2:17" ht="12.75">
      <c r="B829" s="23"/>
      <c r="C829" s="24"/>
      <c r="E829" s="23"/>
      <c r="F829" s="273"/>
      <c r="G829" s="273"/>
      <c r="J829" s="24"/>
      <c r="L829" s="24"/>
      <c r="M829" s="23"/>
      <c r="N829" s="24"/>
      <c r="O829" s="24"/>
      <c r="P829" s="24"/>
      <c r="Q829" s="24"/>
    </row>
    <row r="830" spans="2:17" ht="12.75">
      <c r="B830" s="23"/>
      <c r="C830" s="24"/>
      <c r="E830" s="23"/>
      <c r="F830" s="273"/>
      <c r="G830" s="273"/>
      <c r="J830" s="24"/>
      <c r="L830" s="24"/>
      <c r="M830" s="23"/>
      <c r="N830" s="24"/>
      <c r="O830" s="24"/>
      <c r="P830" s="24"/>
      <c r="Q830" s="24"/>
    </row>
    <row r="831" spans="2:17" ht="12.75">
      <c r="B831" s="23"/>
      <c r="C831" s="24"/>
      <c r="E831" s="23"/>
      <c r="F831" s="273"/>
      <c r="G831" s="273"/>
      <c r="J831" s="24"/>
      <c r="L831" s="24"/>
      <c r="M831" s="23"/>
      <c r="N831" s="24"/>
      <c r="O831" s="24"/>
      <c r="P831" s="24"/>
      <c r="Q831" s="24"/>
    </row>
    <row r="832" spans="2:17" ht="12.75">
      <c r="B832" s="23"/>
      <c r="C832" s="24"/>
      <c r="E832" s="23"/>
      <c r="F832" s="273"/>
      <c r="G832" s="273"/>
      <c r="J832" s="24"/>
      <c r="L832" s="24"/>
      <c r="M832" s="23"/>
      <c r="N832" s="24"/>
      <c r="O832" s="24"/>
      <c r="P832" s="24"/>
      <c r="Q832" s="24"/>
    </row>
    <row r="833" spans="2:17" ht="12.75">
      <c r="B833" s="23"/>
      <c r="C833" s="24"/>
      <c r="E833" s="23"/>
      <c r="F833" s="273"/>
      <c r="G833" s="273"/>
      <c r="J833" s="24"/>
      <c r="L833" s="24"/>
      <c r="M833" s="23"/>
      <c r="N833" s="24"/>
      <c r="O833" s="24"/>
      <c r="P833" s="24"/>
      <c r="Q833" s="24"/>
    </row>
    <row r="834" spans="2:17" ht="12.75">
      <c r="B834" s="23"/>
      <c r="C834" s="24"/>
      <c r="E834" s="23"/>
      <c r="F834" s="273"/>
      <c r="G834" s="273"/>
      <c r="J834" s="24"/>
      <c r="L834" s="24"/>
      <c r="M834" s="23"/>
      <c r="N834" s="24"/>
      <c r="O834" s="24"/>
      <c r="P834" s="24"/>
      <c r="Q834" s="24"/>
    </row>
    <row r="835" spans="2:17" ht="12.75">
      <c r="B835" s="23"/>
      <c r="C835" s="24"/>
      <c r="E835" s="23"/>
      <c r="F835" s="273"/>
      <c r="G835" s="273"/>
      <c r="J835" s="24"/>
      <c r="L835" s="24"/>
      <c r="M835" s="23"/>
      <c r="N835" s="24"/>
      <c r="O835" s="24"/>
      <c r="P835" s="24"/>
      <c r="Q835" s="24"/>
    </row>
    <row r="836" spans="2:17" ht="12.75">
      <c r="B836" s="23"/>
      <c r="C836" s="24"/>
      <c r="E836" s="23"/>
      <c r="F836" s="273"/>
      <c r="G836" s="273"/>
      <c r="J836" s="24"/>
      <c r="L836" s="24"/>
      <c r="M836" s="23"/>
      <c r="N836" s="24"/>
      <c r="O836" s="24"/>
      <c r="P836" s="24"/>
      <c r="Q836" s="24"/>
    </row>
    <row r="837" spans="2:17" ht="12.75">
      <c r="B837" s="23"/>
      <c r="C837" s="24"/>
      <c r="E837" s="23"/>
      <c r="F837" s="273"/>
      <c r="G837" s="273"/>
      <c r="J837" s="24"/>
      <c r="L837" s="24"/>
      <c r="M837" s="23"/>
      <c r="N837" s="24"/>
      <c r="O837" s="24"/>
      <c r="P837" s="24"/>
      <c r="Q837" s="24"/>
    </row>
    <row r="838" spans="2:17" ht="12.75">
      <c r="B838" s="23"/>
      <c r="C838" s="24"/>
      <c r="E838" s="23"/>
      <c r="F838" s="273"/>
      <c r="G838" s="273"/>
      <c r="J838" s="24"/>
      <c r="L838" s="24"/>
      <c r="M838" s="23"/>
      <c r="N838" s="24"/>
      <c r="O838" s="24"/>
      <c r="P838" s="24"/>
      <c r="Q838" s="24"/>
    </row>
    <row r="839" spans="2:17" ht="12.75">
      <c r="B839" s="23"/>
      <c r="C839" s="24"/>
      <c r="E839" s="23"/>
      <c r="F839" s="273"/>
      <c r="G839" s="273"/>
      <c r="J839" s="24"/>
      <c r="L839" s="24"/>
      <c r="M839" s="23"/>
      <c r="N839" s="24"/>
      <c r="O839" s="24"/>
      <c r="P839" s="24"/>
      <c r="Q839" s="24"/>
    </row>
    <row r="840" spans="2:17" ht="12.75">
      <c r="B840" s="23"/>
      <c r="C840" s="24"/>
      <c r="E840" s="23"/>
      <c r="F840" s="273"/>
      <c r="G840" s="273"/>
      <c r="J840" s="24"/>
      <c r="L840" s="24"/>
      <c r="M840" s="23"/>
      <c r="N840" s="24"/>
      <c r="O840" s="24"/>
      <c r="P840" s="24"/>
      <c r="Q840" s="24"/>
    </row>
    <row r="841" spans="2:17" ht="12.75">
      <c r="B841" s="23"/>
      <c r="C841" s="24"/>
      <c r="E841" s="23"/>
      <c r="F841" s="273"/>
      <c r="G841" s="273"/>
      <c r="J841" s="24"/>
      <c r="L841" s="24"/>
      <c r="M841" s="23"/>
      <c r="N841" s="24"/>
      <c r="O841" s="24"/>
      <c r="P841" s="24"/>
      <c r="Q841" s="24"/>
    </row>
    <row r="842" spans="2:17" ht="12.75">
      <c r="B842" s="23"/>
      <c r="C842" s="24"/>
      <c r="E842" s="23"/>
      <c r="F842" s="273"/>
      <c r="G842" s="273"/>
      <c r="J842" s="24"/>
      <c r="L842" s="24"/>
      <c r="M842" s="23"/>
      <c r="N842" s="24"/>
      <c r="O842" s="24"/>
      <c r="P842" s="24"/>
      <c r="Q842" s="24"/>
    </row>
    <row r="843" spans="2:17" ht="12.75">
      <c r="B843" s="23"/>
      <c r="C843" s="24"/>
      <c r="E843" s="23"/>
      <c r="F843" s="273"/>
      <c r="G843" s="273"/>
      <c r="J843" s="24"/>
      <c r="L843" s="24"/>
      <c r="M843" s="23"/>
      <c r="N843" s="24"/>
      <c r="O843" s="24"/>
      <c r="P843" s="24"/>
      <c r="Q843" s="24"/>
    </row>
    <row r="844" spans="2:17" ht="12.75">
      <c r="B844" s="23"/>
      <c r="C844" s="24"/>
      <c r="E844" s="23"/>
      <c r="F844" s="273"/>
      <c r="G844" s="273"/>
      <c r="J844" s="24"/>
      <c r="L844" s="24"/>
      <c r="M844" s="23"/>
      <c r="N844" s="24"/>
      <c r="O844" s="24"/>
      <c r="P844" s="24"/>
      <c r="Q844" s="24"/>
    </row>
    <row r="845" spans="2:17" ht="12.75">
      <c r="B845" s="23"/>
      <c r="C845" s="24"/>
      <c r="E845" s="23"/>
      <c r="F845" s="273"/>
      <c r="G845" s="273"/>
      <c r="J845" s="24"/>
      <c r="L845" s="24"/>
      <c r="M845" s="23"/>
      <c r="N845" s="24"/>
      <c r="O845" s="24"/>
      <c r="P845" s="24"/>
      <c r="Q845" s="24"/>
    </row>
    <row r="846" spans="2:17" ht="12.75">
      <c r="B846" s="23"/>
      <c r="C846" s="24"/>
      <c r="E846" s="23"/>
      <c r="F846" s="273"/>
      <c r="G846" s="273"/>
      <c r="J846" s="24"/>
      <c r="L846" s="24"/>
      <c r="M846" s="23"/>
      <c r="N846" s="24"/>
      <c r="O846" s="24"/>
      <c r="P846" s="24"/>
      <c r="Q846" s="24"/>
    </row>
    <row r="847" spans="2:17" ht="12.75">
      <c r="B847" s="23"/>
      <c r="C847" s="24"/>
      <c r="E847" s="23"/>
      <c r="F847" s="273"/>
      <c r="G847" s="273"/>
      <c r="J847" s="24"/>
      <c r="L847" s="24"/>
      <c r="M847" s="23"/>
      <c r="N847" s="24"/>
      <c r="O847" s="24"/>
      <c r="P847" s="24"/>
      <c r="Q847" s="24"/>
    </row>
    <row r="848" spans="2:17" ht="12.75">
      <c r="B848" s="23"/>
      <c r="C848" s="24"/>
      <c r="E848" s="23"/>
      <c r="F848" s="273"/>
      <c r="G848" s="273"/>
      <c r="J848" s="24"/>
      <c r="L848" s="24"/>
      <c r="M848" s="23"/>
      <c r="N848" s="24"/>
      <c r="O848" s="24"/>
      <c r="P848" s="24"/>
      <c r="Q848" s="24"/>
    </row>
    <row r="849" spans="2:17" ht="12.75">
      <c r="B849" s="23"/>
      <c r="C849" s="24"/>
      <c r="E849" s="23"/>
      <c r="F849" s="273"/>
      <c r="G849" s="273"/>
      <c r="J849" s="24"/>
      <c r="L849" s="24"/>
      <c r="M849" s="23"/>
      <c r="N849" s="24"/>
      <c r="O849" s="24"/>
      <c r="P849" s="24"/>
      <c r="Q849" s="24"/>
    </row>
    <row r="850" spans="2:17" ht="12.75">
      <c r="B850" s="23"/>
      <c r="C850" s="24"/>
      <c r="E850" s="23"/>
      <c r="F850" s="273"/>
      <c r="G850" s="273"/>
      <c r="J850" s="24"/>
      <c r="L850" s="24"/>
      <c r="M850" s="23"/>
      <c r="N850" s="24"/>
      <c r="O850" s="24"/>
      <c r="P850" s="24"/>
      <c r="Q850" s="24"/>
    </row>
    <row r="851" spans="2:17" ht="12.75">
      <c r="B851" s="23"/>
      <c r="C851" s="24"/>
      <c r="E851" s="23"/>
      <c r="F851" s="273"/>
      <c r="G851" s="273"/>
      <c r="J851" s="24"/>
      <c r="L851" s="24"/>
      <c r="M851" s="23"/>
      <c r="N851" s="24"/>
      <c r="O851" s="24"/>
      <c r="P851" s="24"/>
      <c r="Q851" s="24"/>
    </row>
    <row r="852" spans="2:17" ht="12.75">
      <c r="B852" s="23"/>
      <c r="C852" s="24"/>
      <c r="E852" s="23"/>
      <c r="F852" s="273"/>
      <c r="G852" s="273"/>
      <c r="J852" s="24"/>
      <c r="L852" s="24"/>
      <c r="M852" s="23"/>
      <c r="N852" s="24"/>
      <c r="O852" s="24"/>
      <c r="P852" s="24"/>
      <c r="Q852" s="24"/>
    </row>
    <row r="853" spans="2:17" ht="12.75">
      <c r="B853" s="23"/>
      <c r="C853" s="24"/>
      <c r="E853" s="23"/>
      <c r="F853" s="273"/>
      <c r="G853" s="273"/>
      <c r="J853" s="24"/>
      <c r="L853" s="24"/>
      <c r="M853" s="23"/>
      <c r="N853" s="24"/>
      <c r="O853" s="24"/>
      <c r="P853" s="24"/>
      <c r="Q853" s="24"/>
    </row>
    <row r="854" spans="2:17" ht="12.75">
      <c r="B854" s="23"/>
      <c r="C854" s="24"/>
      <c r="E854" s="23"/>
      <c r="F854" s="273"/>
      <c r="G854" s="273"/>
      <c r="J854" s="24"/>
      <c r="L854" s="24"/>
      <c r="M854" s="23"/>
      <c r="N854" s="24"/>
      <c r="O854" s="24"/>
      <c r="P854" s="24"/>
      <c r="Q854" s="24"/>
    </row>
    <row r="855" spans="2:17" ht="12.75">
      <c r="B855" s="23"/>
      <c r="C855" s="24"/>
      <c r="E855" s="23"/>
      <c r="F855" s="273"/>
      <c r="G855" s="273"/>
      <c r="J855" s="24"/>
      <c r="L855" s="24"/>
      <c r="M855" s="23"/>
      <c r="N855" s="24"/>
      <c r="O855" s="24"/>
      <c r="P855" s="24"/>
      <c r="Q855" s="24"/>
    </row>
    <row r="856" spans="2:17" ht="12.75">
      <c r="B856" s="23"/>
      <c r="C856" s="24"/>
      <c r="E856" s="23"/>
      <c r="F856" s="273"/>
      <c r="G856" s="273"/>
      <c r="J856" s="24"/>
      <c r="L856" s="24"/>
      <c r="M856" s="23"/>
      <c r="N856" s="24"/>
      <c r="O856" s="24"/>
      <c r="P856" s="24"/>
      <c r="Q856" s="24"/>
    </row>
    <row r="857" spans="2:17" ht="12.75">
      <c r="B857" s="23"/>
      <c r="C857" s="24"/>
      <c r="E857" s="23"/>
      <c r="F857" s="273"/>
      <c r="G857" s="273"/>
      <c r="J857" s="24"/>
      <c r="L857" s="24"/>
      <c r="M857" s="23"/>
      <c r="N857" s="24"/>
      <c r="O857" s="24"/>
      <c r="P857" s="24"/>
      <c r="Q857" s="24"/>
    </row>
    <row r="858" spans="2:17" ht="12.75">
      <c r="B858" s="23"/>
      <c r="C858" s="24"/>
      <c r="E858" s="23"/>
      <c r="F858" s="273"/>
      <c r="G858" s="273"/>
      <c r="J858" s="24"/>
      <c r="L858" s="24"/>
      <c r="M858" s="23"/>
      <c r="N858" s="24"/>
      <c r="O858" s="24"/>
      <c r="P858" s="24"/>
      <c r="Q858" s="24"/>
    </row>
    <row r="859" spans="2:17" ht="12.75">
      <c r="B859" s="23"/>
      <c r="C859" s="24"/>
      <c r="E859" s="23"/>
      <c r="F859" s="273"/>
      <c r="G859" s="273"/>
      <c r="J859" s="24"/>
      <c r="L859" s="24"/>
      <c r="M859" s="23"/>
      <c r="N859" s="24"/>
      <c r="O859" s="24"/>
      <c r="P859" s="24"/>
      <c r="Q859" s="24"/>
    </row>
    <row r="860" spans="2:17" ht="12.75">
      <c r="B860" s="23"/>
      <c r="C860" s="24"/>
      <c r="E860" s="23"/>
      <c r="F860" s="273"/>
      <c r="G860" s="273"/>
      <c r="J860" s="24"/>
      <c r="L860" s="24"/>
      <c r="M860" s="23"/>
      <c r="N860" s="24"/>
      <c r="O860" s="24"/>
      <c r="P860" s="24"/>
      <c r="Q860" s="24"/>
    </row>
    <row r="861" spans="2:17" ht="12.75">
      <c r="B861" s="23"/>
      <c r="C861" s="24"/>
      <c r="E861" s="23"/>
      <c r="F861" s="273"/>
      <c r="G861" s="273"/>
      <c r="J861" s="24"/>
      <c r="L861" s="24"/>
      <c r="M861" s="23"/>
      <c r="N861" s="24"/>
      <c r="O861" s="24"/>
      <c r="P861" s="24"/>
      <c r="Q861" s="24"/>
    </row>
    <row r="862" spans="2:17" ht="12.75">
      <c r="B862" s="23"/>
      <c r="C862" s="24"/>
      <c r="E862" s="23"/>
      <c r="F862" s="273"/>
      <c r="G862" s="273"/>
      <c r="J862" s="24"/>
      <c r="L862" s="24"/>
      <c r="M862" s="23"/>
      <c r="N862" s="24"/>
      <c r="O862" s="24"/>
      <c r="P862" s="24"/>
      <c r="Q862" s="24"/>
    </row>
    <row r="863" spans="2:17" ht="12.75">
      <c r="B863" s="23"/>
      <c r="C863" s="24"/>
      <c r="E863" s="23"/>
      <c r="F863" s="273"/>
      <c r="G863" s="273"/>
      <c r="J863" s="24"/>
      <c r="L863" s="24"/>
      <c r="M863" s="23"/>
      <c r="N863" s="24"/>
      <c r="O863" s="24"/>
      <c r="P863" s="24"/>
      <c r="Q863" s="24"/>
    </row>
    <row r="864" spans="2:17" ht="12.75">
      <c r="B864" s="23"/>
      <c r="C864" s="24"/>
      <c r="E864" s="23"/>
      <c r="F864" s="273"/>
      <c r="G864" s="273"/>
      <c r="J864" s="24"/>
      <c r="L864" s="24"/>
      <c r="M864" s="23"/>
      <c r="N864" s="24"/>
      <c r="O864" s="24"/>
      <c r="P864" s="24"/>
      <c r="Q864" s="24"/>
    </row>
    <row r="865" spans="2:17" ht="12.75">
      <c r="B865" s="23"/>
      <c r="C865" s="24"/>
      <c r="E865" s="23"/>
      <c r="F865" s="273"/>
      <c r="G865" s="273"/>
      <c r="J865" s="24"/>
      <c r="L865" s="24"/>
      <c r="M865" s="23"/>
      <c r="N865" s="24"/>
      <c r="O865" s="24"/>
      <c r="P865" s="24"/>
      <c r="Q865" s="24"/>
    </row>
    <row r="866" spans="2:17" ht="12.75">
      <c r="B866" s="23"/>
      <c r="C866" s="24"/>
      <c r="E866" s="23"/>
      <c r="F866" s="273"/>
      <c r="G866" s="273"/>
      <c r="J866" s="24"/>
      <c r="L866" s="24"/>
      <c r="M866" s="23"/>
      <c r="N866" s="24"/>
      <c r="O866" s="24"/>
      <c r="P866" s="24"/>
      <c r="Q866" s="24"/>
    </row>
    <row r="867" spans="2:17" ht="12.75">
      <c r="B867" s="23"/>
      <c r="C867" s="24"/>
      <c r="E867" s="23"/>
      <c r="F867" s="273"/>
      <c r="G867" s="273"/>
      <c r="J867" s="24"/>
      <c r="L867" s="24"/>
      <c r="M867" s="23"/>
      <c r="N867" s="24"/>
      <c r="O867" s="24"/>
      <c r="P867" s="24"/>
      <c r="Q867" s="24"/>
    </row>
    <row r="868" spans="2:17" ht="12.75">
      <c r="B868" s="23"/>
      <c r="C868" s="24"/>
      <c r="E868" s="23"/>
      <c r="F868" s="273"/>
      <c r="G868" s="273"/>
      <c r="J868" s="24"/>
      <c r="L868" s="24"/>
      <c r="M868" s="23"/>
      <c r="N868" s="24"/>
      <c r="O868" s="24"/>
      <c r="P868" s="24"/>
      <c r="Q868" s="24"/>
    </row>
    <row r="869" spans="2:17" ht="12.75">
      <c r="B869" s="23"/>
      <c r="C869" s="24"/>
      <c r="E869" s="23"/>
      <c r="F869" s="273"/>
      <c r="G869" s="273"/>
      <c r="J869" s="24"/>
      <c r="L869" s="24"/>
      <c r="M869" s="23"/>
      <c r="N869" s="24"/>
      <c r="O869" s="24"/>
      <c r="P869" s="24"/>
      <c r="Q869" s="24"/>
    </row>
    <row r="870" spans="2:17" ht="12.75">
      <c r="B870" s="23"/>
      <c r="C870" s="24"/>
      <c r="E870" s="23"/>
      <c r="F870" s="273"/>
      <c r="G870" s="273"/>
      <c r="J870" s="24"/>
      <c r="L870" s="24"/>
      <c r="M870" s="23"/>
      <c r="N870" s="24"/>
      <c r="O870" s="24"/>
      <c r="P870" s="24"/>
      <c r="Q870" s="24"/>
    </row>
    <row r="871" spans="2:17" ht="12.75">
      <c r="B871" s="23"/>
      <c r="C871" s="24"/>
      <c r="E871" s="23"/>
      <c r="F871" s="273"/>
      <c r="G871" s="273"/>
      <c r="J871" s="24"/>
      <c r="L871" s="24"/>
      <c r="M871" s="23"/>
      <c r="N871" s="24"/>
      <c r="O871" s="24"/>
      <c r="P871" s="24"/>
      <c r="Q871" s="24"/>
    </row>
    <row r="872" spans="2:17" ht="12.75">
      <c r="B872" s="23"/>
      <c r="C872" s="24"/>
      <c r="E872" s="23"/>
      <c r="F872" s="273"/>
      <c r="G872" s="273"/>
      <c r="J872" s="24"/>
      <c r="L872" s="24"/>
      <c r="M872" s="23"/>
      <c r="N872" s="24"/>
      <c r="O872" s="24"/>
      <c r="P872" s="24"/>
      <c r="Q872" s="24"/>
    </row>
    <row r="873" spans="2:17" ht="12.75">
      <c r="B873" s="23"/>
      <c r="C873" s="24"/>
      <c r="E873" s="23"/>
      <c r="F873" s="273"/>
      <c r="G873" s="273"/>
      <c r="J873" s="24"/>
      <c r="L873" s="24"/>
      <c r="M873" s="23"/>
      <c r="N873" s="24"/>
      <c r="O873" s="24"/>
      <c r="P873" s="24"/>
      <c r="Q873" s="24"/>
    </row>
    <row r="874" spans="2:17" ht="12.75">
      <c r="B874" s="23"/>
      <c r="C874" s="24"/>
      <c r="E874" s="23"/>
      <c r="F874" s="273"/>
      <c r="G874" s="273"/>
      <c r="J874" s="24"/>
      <c r="L874" s="24"/>
      <c r="M874" s="23"/>
      <c r="N874" s="24"/>
      <c r="O874" s="24"/>
      <c r="P874" s="24"/>
      <c r="Q874" s="24"/>
    </row>
    <row r="875" spans="2:17" ht="12.75">
      <c r="B875" s="23"/>
      <c r="C875" s="24"/>
      <c r="E875" s="23"/>
      <c r="F875" s="273"/>
      <c r="G875" s="273"/>
      <c r="J875" s="24"/>
      <c r="L875" s="24"/>
      <c r="M875" s="23"/>
      <c r="N875" s="24"/>
      <c r="O875" s="24"/>
      <c r="P875" s="24"/>
      <c r="Q875" s="24"/>
    </row>
    <row r="876" spans="2:17" ht="12.75">
      <c r="B876" s="23"/>
      <c r="C876" s="24"/>
      <c r="E876" s="23"/>
      <c r="F876" s="273"/>
      <c r="G876" s="273"/>
      <c r="J876" s="24"/>
      <c r="L876" s="24"/>
      <c r="M876" s="23"/>
      <c r="N876" s="24"/>
      <c r="O876" s="24"/>
      <c r="P876" s="24"/>
      <c r="Q876" s="24"/>
    </row>
    <row r="877" spans="2:17" ht="12.75">
      <c r="B877" s="23"/>
      <c r="C877" s="24"/>
      <c r="E877" s="23"/>
      <c r="F877" s="273"/>
      <c r="G877" s="273"/>
      <c r="J877" s="24"/>
      <c r="L877" s="24"/>
      <c r="M877" s="23"/>
      <c r="N877" s="24"/>
      <c r="O877" s="24"/>
      <c r="P877" s="24"/>
      <c r="Q877" s="24"/>
    </row>
    <row r="878" spans="2:17" ht="12.75">
      <c r="B878" s="23"/>
      <c r="C878" s="24"/>
      <c r="E878" s="23"/>
      <c r="F878" s="273"/>
      <c r="G878" s="273"/>
      <c r="J878" s="24"/>
      <c r="L878" s="24"/>
      <c r="M878" s="23"/>
      <c r="N878" s="24"/>
      <c r="O878" s="24"/>
      <c r="P878" s="24"/>
      <c r="Q878" s="24"/>
    </row>
    <row r="879" spans="2:17" ht="12.75">
      <c r="B879" s="23"/>
      <c r="C879" s="24"/>
      <c r="E879" s="23"/>
      <c r="F879" s="273"/>
      <c r="G879" s="273"/>
      <c r="J879" s="24"/>
      <c r="L879" s="24"/>
      <c r="M879" s="23"/>
      <c r="N879" s="24"/>
      <c r="O879" s="24"/>
      <c r="P879" s="24"/>
      <c r="Q879" s="24"/>
    </row>
    <row r="880" spans="2:17" ht="12.75">
      <c r="B880" s="23"/>
      <c r="C880" s="24"/>
      <c r="E880" s="23"/>
      <c r="F880" s="273"/>
      <c r="G880" s="273"/>
      <c r="J880" s="24"/>
      <c r="L880" s="24"/>
      <c r="M880" s="23"/>
      <c r="N880" s="24"/>
      <c r="O880" s="24"/>
      <c r="P880" s="24"/>
      <c r="Q880" s="24"/>
    </row>
    <row r="881" spans="2:17" ht="12.75">
      <c r="B881" s="23"/>
      <c r="C881" s="24"/>
      <c r="E881" s="23"/>
      <c r="F881" s="273"/>
      <c r="G881" s="273"/>
      <c r="J881" s="24"/>
      <c r="L881" s="24"/>
      <c r="M881" s="23"/>
      <c r="N881" s="24"/>
      <c r="O881" s="24"/>
      <c r="P881" s="24"/>
      <c r="Q881" s="24"/>
    </row>
    <row r="882" spans="2:17" ht="12.75">
      <c r="B882" s="23"/>
      <c r="C882" s="24"/>
      <c r="E882" s="23"/>
      <c r="F882" s="273"/>
      <c r="G882" s="273"/>
      <c r="J882" s="24"/>
      <c r="L882" s="24"/>
      <c r="M882" s="23"/>
      <c r="N882" s="24"/>
      <c r="O882" s="24"/>
      <c r="P882" s="24"/>
      <c r="Q882" s="24"/>
    </row>
    <row r="883" spans="2:17" ht="12.75">
      <c r="B883" s="23"/>
      <c r="C883" s="24"/>
      <c r="E883" s="23"/>
      <c r="F883" s="273"/>
      <c r="G883" s="273"/>
      <c r="J883" s="24"/>
      <c r="L883" s="24"/>
      <c r="M883" s="23"/>
      <c r="N883" s="24"/>
      <c r="O883" s="24"/>
      <c r="P883" s="24"/>
      <c r="Q883" s="24"/>
    </row>
    <row r="884" spans="2:17" ht="12.75">
      <c r="B884" s="23"/>
      <c r="C884" s="24"/>
      <c r="E884" s="23"/>
      <c r="F884" s="273"/>
      <c r="G884" s="273"/>
      <c r="J884" s="24"/>
      <c r="L884" s="24"/>
      <c r="M884" s="23"/>
      <c r="N884" s="24"/>
      <c r="O884" s="24"/>
      <c r="P884" s="24"/>
      <c r="Q884" s="24"/>
    </row>
    <row r="885" spans="2:17" ht="12.75">
      <c r="B885" s="23"/>
      <c r="C885" s="24"/>
      <c r="E885" s="23"/>
      <c r="F885" s="273"/>
      <c r="G885" s="273"/>
      <c r="J885" s="24"/>
      <c r="L885" s="24"/>
      <c r="M885" s="23"/>
      <c r="N885" s="24"/>
      <c r="O885" s="24"/>
      <c r="P885" s="24"/>
      <c r="Q885" s="24"/>
    </row>
    <row r="886" spans="2:17" ht="12.75">
      <c r="B886" s="23"/>
      <c r="C886" s="24"/>
      <c r="E886" s="23"/>
      <c r="F886" s="273"/>
      <c r="G886" s="273"/>
      <c r="J886" s="24"/>
      <c r="L886" s="24"/>
      <c r="M886" s="23"/>
      <c r="N886" s="24"/>
      <c r="O886" s="24"/>
      <c r="P886" s="24"/>
      <c r="Q886" s="24"/>
    </row>
    <row r="887" spans="2:17" ht="12.75">
      <c r="B887" s="23"/>
      <c r="C887" s="24"/>
      <c r="E887" s="23"/>
      <c r="F887" s="273"/>
      <c r="G887" s="273"/>
      <c r="J887" s="24"/>
      <c r="L887" s="24"/>
      <c r="M887" s="23"/>
      <c r="N887" s="24"/>
      <c r="O887" s="24"/>
      <c r="P887" s="24"/>
      <c r="Q887" s="24"/>
    </row>
    <row r="888" spans="2:17" ht="12.75">
      <c r="B888" s="23"/>
      <c r="C888" s="24"/>
      <c r="E888" s="23"/>
      <c r="F888" s="273"/>
      <c r="G888" s="273"/>
      <c r="J888" s="24"/>
      <c r="L888" s="24"/>
      <c r="M888" s="23"/>
      <c r="N888" s="24"/>
      <c r="O888" s="24"/>
      <c r="P888" s="24"/>
      <c r="Q888" s="24"/>
    </row>
    <row r="889" spans="2:17" ht="12.75">
      <c r="B889" s="23"/>
      <c r="C889" s="24"/>
      <c r="E889" s="23"/>
      <c r="F889" s="273"/>
      <c r="G889" s="273"/>
      <c r="J889" s="24"/>
      <c r="L889" s="24"/>
      <c r="M889" s="23"/>
      <c r="N889" s="24"/>
      <c r="O889" s="24"/>
      <c r="P889" s="24"/>
      <c r="Q889" s="24"/>
    </row>
    <row r="890" spans="2:17" ht="12.75">
      <c r="B890" s="23"/>
      <c r="C890" s="24"/>
      <c r="E890" s="23"/>
      <c r="F890" s="273"/>
      <c r="G890" s="273"/>
      <c r="J890" s="24"/>
      <c r="L890" s="24"/>
      <c r="M890" s="23"/>
      <c r="N890" s="24"/>
      <c r="O890" s="24"/>
      <c r="P890" s="24"/>
      <c r="Q890" s="24"/>
    </row>
    <row r="891" spans="2:17" ht="12.75">
      <c r="B891" s="23"/>
      <c r="C891" s="24"/>
      <c r="E891" s="23"/>
      <c r="F891" s="273"/>
      <c r="G891" s="273"/>
      <c r="J891" s="24"/>
      <c r="L891" s="24"/>
      <c r="M891" s="23"/>
      <c r="N891" s="24"/>
      <c r="O891" s="24"/>
      <c r="P891" s="24"/>
      <c r="Q891" s="24"/>
    </row>
    <row r="892" spans="2:17" ht="12.75">
      <c r="B892" s="23"/>
      <c r="C892" s="24"/>
      <c r="E892" s="23"/>
      <c r="F892" s="273"/>
      <c r="G892" s="273"/>
      <c r="J892" s="24"/>
      <c r="L892" s="24"/>
      <c r="M892" s="23"/>
      <c r="N892" s="24"/>
      <c r="O892" s="24"/>
      <c r="P892" s="24"/>
      <c r="Q892" s="24"/>
    </row>
    <row r="893" spans="2:17" ht="12.75">
      <c r="B893" s="23"/>
      <c r="C893" s="24"/>
      <c r="E893" s="23"/>
      <c r="F893" s="273"/>
      <c r="G893" s="273"/>
      <c r="J893" s="24"/>
      <c r="L893" s="24"/>
      <c r="M893" s="23"/>
      <c r="N893" s="24"/>
      <c r="O893" s="24"/>
      <c r="P893" s="24"/>
      <c r="Q893" s="24"/>
    </row>
    <row r="894" spans="2:17" ht="12.75">
      <c r="B894" s="23"/>
      <c r="C894" s="24"/>
      <c r="E894" s="23"/>
      <c r="F894" s="273"/>
      <c r="G894" s="273"/>
      <c r="J894" s="24"/>
      <c r="L894" s="24"/>
      <c r="M894" s="23"/>
      <c r="N894" s="24"/>
      <c r="O894" s="24"/>
      <c r="P894" s="24"/>
      <c r="Q894" s="24"/>
    </row>
    <row r="895" spans="2:17" ht="12.75">
      <c r="B895" s="23"/>
      <c r="C895" s="24"/>
      <c r="E895" s="23"/>
      <c r="F895" s="273"/>
      <c r="G895" s="273"/>
      <c r="J895" s="24"/>
      <c r="L895" s="24"/>
      <c r="M895" s="23"/>
      <c r="N895" s="24"/>
      <c r="O895" s="24"/>
      <c r="P895" s="24"/>
      <c r="Q895" s="24"/>
    </row>
    <row r="896" spans="2:17" ht="12.75">
      <c r="B896" s="23"/>
      <c r="C896" s="24"/>
      <c r="E896" s="23"/>
      <c r="F896" s="273"/>
      <c r="G896" s="273"/>
      <c r="J896" s="24"/>
      <c r="L896" s="24"/>
      <c r="M896" s="23"/>
      <c r="N896" s="24"/>
      <c r="O896" s="24"/>
      <c r="P896" s="24"/>
      <c r="Q896" s="24"/>
    </row>
    <row r="897" spans="2:17" ht="12.75">
      <c r="B897" s="23"/>
      <c r="C897" s="24"/>
      <c r="E897" s="23"/>
      <c r="F897" s="273"/>
      <c r="G897" s="273"/>
      <c r="J897" s="24"/>
      <c r="L897" s="24"/>
      <c r="M897" s="23"/>
      <c r="N897" s="24"/>
      <c r="O897" s="24"/>
      <c r="P897" s="24"/>
      <c r="Q897" s="24"/>
    </row>
    <row r="898" spans="2:17" ht="12.75">
      <c r="B898" s="23"/>
      <c r="C898" s="24"/>
      <c r="E898" s="23"/>
      <c r="F898" s="273"/>
      <c r="G898" s="273"/>
      <c r="J898" s="24"/>
      <c r="L898" s="24"/>
      <c r="M898" s="23"/>
      <c r="N898" s="24"/>
      <c r="O898" s="24"/>
      <c r="P898" s="24"/>
      <c r="Q898" s="24"/>
    </row>
    <row r="899" spans="2:17" ht="12.75">
      <c r="B899" s="23"/>
      <c r="C899" s="24"/>
      <c r="E899" s="23"/>
      <c r="F899" s="273"/>
      <c r="G899" s="273"/>
      <c r="J899" s="24"/>
      <c r="L899" s="24"/>
      <c r="M899" s="23"/>
      <c r="N899" s="24"/>
      <c r="O899" s="24"/>
      <c r="P899" s="24"/>
      <c r="Q899" s="24"/>
    </row>
    <row r="900" spans="2:17" ht="12.75">
      <c r="B900" s="23"/>
      <c r="C900" s="24"/>
      <c r="E900" s="23"/>
      <c r="F900" s="273"/>
      <c r="G900" s="273"/>
      <c r="J900" s="24"/>
      <c r="L900" s="24"/>
      <c r="M900" s="23"/>
      <c r="N900" s="24"/>
      <c r="O900" s="24"/>
      <c r="P900" s="24"/>
      <c r="Q900" s="24"/>
    </row>
    <row r="901" spans="2:17" ht="12.75">
      <c r="B901" s="23"/>
      <c r="C901" s="24"/>
      <c r="E901" s="23"/>
      <c r="F901" s="273"/>
      <c r="G901" s="273"/>
      <c r="J901" s="24"/>
      <c r="L901" s="24"/>
      <c r="M901" s="23"/>
      <c r="N901" s="24"/>
      <c r="O901" s="24"/>
      <c r="P901" s="24"/>
      <c r="Q901" s="24"/>
    </row>
    <row r="902" spans="2:17" ht="12.75">
      <c r="B902" s="23"/>
      <c r="C902" s="24"/>
      <c r="E902" s="23"/>
      <c r="F902" s="273"/>
      <c r="G902" s="273"/>
      <c r="J902" s="24"/>
      <c r="L902" s="24"/>
      <c r="M902" s="23"/>
      <c r="N902" s="24"/>
      <c r="O902" s="24"/>
      <c r="P902" s="24"/>
      <c r="Q902" s="24"/>
    </row>
    <row r="903" spans="2:17" ht="12.75">
      <c r="B903" s="23"/>
      <c r="C903" s="24"/>
      <c r="E903" s="23"/>
      <c r="F903" s="273"/>
      <c r="G903" s="273"/>
      <c r="J903" s="24"/>
      <c r="L903" s="24"/>
      <c r="M903" s="23"/>
      <c r="N903" s="24"/>
      <c r="O903" s="24"/>
      <c r="P903" s="24"/>
      <c r="Q903" s="24"/>
    </row>
    <row r="904" spans="2:17" ht="12.75">
      <c r="B904" s="23"/>
      <c r="C904" s="24"/>
      <c r="E904" s="23"/>
      <c r="F904" s="273"/>
      <c r="G904" s="273"/>
      <c r="J904" s="24"/>
      <c r="L904" s="24"/>
      <c r="M904" s="23"/>
      <c r="N904" s="24"/>
      <c r="O904" s="24"/>
      <c r="P904" s="24"/>
      <c r="Q904" s="24"/>
    </row>
    <row r="905" spans="2:17" ht="12.75">
      <c r="B905" s="23"/>
      <c r="C905" s="24"/>
      <c r="E905" s="23"/>
      <c r="F905" s="273"/>
      <c r="G905" s="273"/>
      <c r="J905" s="24"/>
      <c r="L905" s="24"/>
      <c r="M905" s="23"/>
      <c r="N905" s="24"/>
      <c r="O905" s="24"/>
      <c r="P905" s="24"/>
      <c r="Q905" s="24"/>
    </row>
    <row r="906" spans="2:17" ht="12.75">
      <c r="B906" s="23"/>
      <c r="C906" s="24"/>
      <c r="E906" s="23"/>
      <c r="F906" s="273"/>
      <c r="G906" s="273"/>
      <c r="J906" s="24"/>
      <c r="L906" s="24"/>
      <c r="M906" s="23"/>
      <c r="N906" s="24"/>
      <c r="O906" s="24"/>
      <c r="P906" s="24"/>
      <c r="Q906" s="24"/>
    </row>
    <row r="907" spans="2:17" ht="12.75">
      <c r="B907" s="23"/>
      <c r="C907" s="24"/>
      <c r="E907" s="23"/>
      <c r="F907" s="273"/>
      <c r="G907" s="273"/>
      <c r="J907" s="24"/>
      <c r="L907" s="24"/>
      <c r="M907" s="23"/>
      <c r="N907" s="24"/>
      <c r="O907" s="24"/>
      <c r="P907" s="24"/>
      <c r="Q907" s="24"/>
    </row>
    <row r="908" spans="2:17" ht="12.75">
      <c r="B908" s="23"/>
      <c r="C908" s="24"/>
      <c r="E908" s="23"/>
      <c r="F908" s="273"/>
      <c r="G908" s="273"/>
      <c r="J908" s="24"/>
      <c r="L908" s="24"/>
      <c r="M908" s="23"/>
      <c r="N908" s="24"/>
      <c r="O908" s="24"/>
      <c r="P908" s="24"/>
      <c r="Q908" s="24"/>
    </row>
    <row r="909" spans="2:17" ht="12.75">
      <c r="B909" s="23"/>
      <c r="C909" s="24"/>
      <c r="E909" s="23"/>
      <c r="F909" s="273"/>
      <c r="G909" s="273"/>
      <c r="J909" s="24"/>
      <c r="L909" s="24"/>
      <c r="M909" s="23"/>
      <c r="N909" s="24"/>
      <c r="O909" s="24"/>
      <c r="P909" s="24"/>
      <c r="Q909" s="24"/>
    </row>
    <row r="910" spans="2:17" ht="12.75">
      <c r="B910" s="23"/>
      <c r="C910" s="24"/>
      <c r="E910" s="23"/>
      <c r="F910" s="273"/>
      <c r="G910" s="273"/>
      <c r="J910" s="24"/>
      <c r="L910" s="24"/>
      <c r="M910" s="23"/>
      <c r="N910" s="24"/>
      <c r="O910" s="24"/>
      <c r="P910" s="24"/>
      <c r="Q910" s="24"/>
    </row>
    <row r="911" spans="2:17" ht="12.75">
      <c r="B911" s="23"/>
      <c r="C911" s="24"/>
      <c r="E911" s="23"/>
      <c r="F911" s="273"/>
      <c r="G911" s="273"/>
      <c r="J911" s="24"/>
      <c r="L911" s="24"/>
      <c r="M911" s="23"/>
      <c r="N911" s="24"/>
      <c r="O911" s="24"/>
      <c r="P911" s="24"/>
      <c r="Q911" s="24"/>
    </row>
    <row r="912" spans="2:17" ht="12.75">
      <c r="B912" s="23"/>
      <c r="C912" s="24"/>
      <c r="E912" s="23"/>
      <c r="F912" s="273"/>
      <c r="G912" s="273"/>
      <c r="J912" s="24"/>
      <c r="L912" s="24"/>
      <c r="M912" s="23"/>
      <c r="N912" s="24"/>
      <c r="O912" s="24"/>
      <c r="P912" s="24"/>
      <c r="Q912" s="24"/>
    </row>
    <row r="913" spans="2:17" ht="12.75">
      <c r="B913" s="23"/>
      <c r="C913" s="24"/>
      <c r="E913" s="23"/>
      <c r="F913" s="273"/>
      <c r="G913" s="273"/>
      <c r="J913" s="24"/>
      <c r="L913" s="24"/>
      <c r="M913" s="23"/>
      <c r="N913" s="24"/>
      <c r="O913" s="24"/>
      <c r="P913" s="24"/>
      <c r="Q913" s="24"/>
    </row>
    <row r="914" spans="2:17" ht="12.75">
      <c r="B914" s="23"/>
      <c r="C914" s="24"/>
      <c r="E914" s="23"/>
      <c r="F914" s="273"/>
      <c r="G914" s="273"/>
      <c r="J914" s="24"/>
      <c r="L914" s="24"/>
      <c r="M914" s="23"/>
      <c r="N914" s="24"/>
      <c r="O914" s="24"/>
      <c r="P914" s="24"/>
      <c r="Q914" s="24"/>
    </row>
    <row r="915" spans="2:17" ht="12.75">
      <c r="B915" s="23"/>
      <c r="C915" s="24"/>
      <c r="E915" s="23"/>
      <c r="F915" s="273"/>
      <c r="G915" s="273"/>
      <c r="J915" s="24"/>
      <c r="L915" s="24"/>
      <c r="M915" s="23"/>
      <c r="N915" s="24"/>
      <c r="O915" s="24"/>
      <c r="P915" s="24"/>
      <c r="Q915" s="24"/>
    </row>
    <row r="916" spans="2:17" ht="12.75">
      <c r="B916" s="23"/>
      <c r="C916" s="24"/>
      <c r="E916" s="23"/>
      <c r="F916" s="273"/>
      <c r="G916" s="273"/>
      <c r="J916" s="24"/>
      <c r="L916" s="24"/>
      <c r="M916" s="23"/>
      <c r="N916" s="24"/>
      <c r="O916" s="24"/>
      <c r="P916" s="24"/>
      <c r="Q916" s="24"/>
    </row>
    <row r="917" spans="2:17" ht="12.75">
      <c r="B917" s="23"/>
      <c r="C917" s="24"/>
      <c r="E917" s="23"/>
      <c r="F917" s="273"/>
      <c r="G917" s="273"/>
      <c r="J917" s="24"/>
      <c r="L917" s="24"/>
      <c r="M917" s="23"/>
      <c r="N917" s="24"/>
      <c r="O917" s="24"/>
      <c r="P917" s="24"/>
      <c r="Q917" s="24"/>
    </row>
    <row r="918" spans="2:17" ht="12.75">
      <c r="B918" s="23"/>
      <c r="C918" s="24"/>
      <c r="E918" s="23"/>
      <c r="F918" s="273"/>
      <c r="G918" s="273"/>
      <c r="J918" s="24"/>
      <c r="L918" s="24"/>
      <c r="M918" s="23"/>
      <c r="N918" s="24"/>
      <c r="O918" s="24"/>
      <c r="P918" s="24"/>
      <c r="Q918" s="24"/>
    </row>
    <row r="919" spans="2:17" ht="12.75">
      <c r="B919" s="23"/>
      <c r="C919" s="24"/>
      <c r="E919" s="23"/>
      <c r="F919" s="273"/>
      <c r="G919" s="273"/>
      <c r="J919" s="24"/>
      <c r="L919" s="24"/>
      <c r="M919" s="23"/>
      <c r="N919" s="24"/>
      <c r="O919" s="24"/>
      <c r="P919" s="24"/>
      <c r="Q919" s="24"/>
    </row>
    <row r="920" spans="2:17" ht="12.75">
      <c r="B920" s="23"/>
      <c r="C920" s="24"/>
      <c r="E920" s="23"/>
      <c r="F920" s="273"/>
      <c r="G920" s="273"/>
      <c r="J920" s="24"/>
      <c r="L920" s="24"/>
      <c r="M920" s="23"/>
      <c r="N920" s="24"/>
      <c r="O920" s="24"/>
      <c r="P920" s="24"/>
      <c r="Q920" s="24"/>
    </row>
    <row r="921" spans="2:17" ht="12.75">
      <c r="B921" s="23"/>
      <c r="C921" s="24"/>
      <c r="E921" s="23"/>
      <c r="F921" s="273"/>
      <c r="G921" s="273"/>
      <c r="J921" s="24"/>
      <c r="L921" s="24"/>
      <c r="M921" s="23"/>
      <c r="N921" s="24"/>
      <c r="O921" s="24"/>
      <c r="P921" s="24"/>
      <c r="Q921" s="24"/>
    </row>
    <row r="922" spans="2:17" ht="12.75">
      <c r="B922" s="23"/>
      <c r="C922" s="24"/>
      <c r="E922" s="23"/>
      <c r="F922" s="273"/>
      <c r="G922" s="273"/>
      <c r="J922" s="24"/>
      <c r="L922" s="24"/>
      <c r="M922" s="23"/>
      <c r="N922" s="24"/>
      <c r="O922" s="24"/>
      <c r="P922" s="24"/>
      <c r="Q922" s="24"/>
    </row>
    <row r="923" spans="2:17" ht="12.75">
      <c r="B923" s="23"/>
      <c r="C923" s="24"/>
      <c r="E923" s="23"/>
      <c r="F923" s="273"/>
      <c r="G923" s="273"/>
      <c r="J923" s="24"/>
      <c r="L923" s="24"/>
      <c r="M923" s="23"/>
      <c r="N923" s="24"/>
      <c r="O923" s="24"/>
      <c r="P923" s="24"/>
      <c r="Q923" s="24"/>
    </row>
    <row r="924" spans="2:17" ht="12.75">
      <c r="B924" s="23"/>
      <c r="C924" s="24"/>
      <c r="E924" s="23"/>
      <c r="F924" s="273"/>
      <c r="G924" s="273"/>
      <c r="J924" s="24"/>
      <c r="L924" s="24"/>
      <c r="M924" s="23"/>
      <c r="N924" s="24"/>
      <c r="O924" s="24"/>
      <c r="P924" s="24"/>
      <c r="Q924" s="24"/>
    </row>
    <row r="925" spans="2:17" ht="12.75">
      <c r="B925" s="23"/>
      <c r="C925" s="24"/>
      <c r="E925" s="23"/>
      <c r="F925" s="273"/>
      <c r="G925" s="273"/>
      <c r="J925" s="24"/>
      <c r="L925" s="24"/>
      <c r="M925" s="23"/>
      <c r="N925" s="24"/>
      <c r="O925" s="24"/>
      <c r="P925" s="24"/>
      <c r="Q925" s="24"/>
    </row>
    <row r="926" spans="2:17" ht="12.75">
      <c r="B926" s="23"/>
      <c r="C926" s="24"/>
      <c r="E926" s="23"/>
      <c r="F926" s="273"/>
      <c r="G926" s="273"/>
      <c r="J926" s="24"/>
      <c r="L926" s="24"/>
      <c r="M926" s="23"/>
      <c r="N926" s="24"/>
      <c r="O926" s="24"/>
      <c r="P926" s="24"/>
      <c r="Q926" s="24"/>
    </row>
    <row r="927" spans="2:17" ht="12.75">
      <c r="B927" s="23"/>
      <c r="C927" s="24"/>
      <c r="E927" s="23"/>
      <c r="F927" s="273"/>
      <c r="G927" s="273"/>
      <c r="J927" s="24"/>
      <c r="L927" s="24"/>
      <c r="M927" s="23"/>
      <c r="N927" s="24"/>
      <c r="O927" s="24"/>
      <c r="P927" s="24"/>
      <c r="Q927" s="24"/>
    </row>
    <row r="928" spans="2:17" ht="12.75">
      <c r="B928" s="23"/>
      <c r="C928" s="24"/>
      <c r="E928" s="23"/>
      <c r="F928" s="273"/>
      <c r="G928" s="273"/>
      <c r="J928" s="24"/>
      <c r="L928" s="24"/>
      <c r="M928" s="23"/>
      <c r="N928" s="24"/>
      <c r="O928" s="24"/>
      <c r="P928" s="24"/>
      <c r="Q928" s="24"/>
    </row>
    <row r="929" spans="2:17" ht="12.75">
      <c r="B929" s="23"/>
      <c r="C929" s="24"/>
      <c r="E929" s="23"/>
      <c r="F929" s="273"/>
      <c r="G929" s="273"/>
      <c r="J929" s="24"/>
      <c r="L929" s="24"/>
      <c r="M929" s="23"/>
      <c r="N929" s="24"/>
      <c r="O929" s="24"/>
      <c r="P929" s="24"/>
      <c r="Q929" s="24"/>
    </row>
    <row r="930" spans="2:17" ht="12.75">
      <c r="B930" s="23"/>
      <c r="C930" s="24"/>
      <c r="E930" s="23"/>
      <c r="F930" s="273"/>
      <c r="G930" s="273"/>
      <c r="J930" s="24"/>
      <c r="L930" s="24"/>
      <c r="M930" s="23"/>
      <c r="N930" s="24"/>
      <c r="O930" s="24"/>
      <c r="P930" s="24"/>
      <c r="Q930" s="24"/>
    </row>
    <row r="931" spans="2:17" ht="12.75">
      <c r="B931" s="23"/>
      <c r="C931" s="24"/>
      <c r="E931" s="23"/>
      <c r="F931" s="273"/>
      <c r="G931" s="273"/>
      <c r="J931" s="24"/>
      <c r="L931" s="24"/>
      <c r="M931" s="23"/>
      <c r="N931" s="24"/>
      <c r="O931" s="24"/>
      <c r="P931" s="24"/>
      <c r="Q931" s="24"/>
    </row>
    <row r="932" spans="2:17" ht="12.75">
      <c r="B932" s="23"/>
      <c r="C932" s="24"/>
      <c r="E932" s="23"/>
      <c r="F932" s="273"/>
      <c r="G932" s="273"/>
      <c r="J932" s="24"/>
      <c r="L932" s="24"/>
      <c r="M932" s="23"/>
      <c r="N932" s="24"/>
      <c r="O932" s="24"/>
      <c r="P932" s="24"/>
      <c r="Q932" s="24"/>
    </row>
    <row r="933" spans="2:17" ht="12.75">
      <c r="B933" s="23"/>
      <c r="C933" s="24"/>
      <c r="E933" s="23"/>
      <c r="F933" s="273"/>
      <c r="G933" s="273"/>
      <c r="J933" s="24"/>
      <c r="L933" s="24"/>
      <c r="M933" s="23"/>
      <c r="N933" s="24"/>
      <c r="O933" s="24"/>
      <c r="P933" s="24"/>
      <c r="Q933" s="24"/>
    </row>
    <row r="934" spans="2:17" ht="12.75">
      <c r="B934" s="23"/>
      <c r="C934" s="24"/>
      <c r="E934" s="23"/>
      <c r="F934" s="273"/>
      <c r="G934" s="273"/>
      <c r="J934" s="24"/>
      <c r="L934" s="24"/>
      <c r="M934" s="23"/>
      <c r="N934" s="24"/>
      <c r="O934" s="24"/>
      <c r="P934" s="24"/>
      <c r="Q934" s="24"/>
    </row>
    <row r="935" spans="2:17" ht="12.75">
      <c r="B935" s="23"/>
      <c r="C935" s="24"/>
      <c r="E935" s="23"/>
      <c r="F935" s="273"/>
      <c r="G935" s="273"/>
      <c r="J935" s="24"/>
      <c r="L935" s="24"/>
      <c r="M935" s="23"/>
      <c r="N935" s="24"/>
      <c r="O935" s="24"/>
      <c r="P935" s="24"/>
      <c r="Q935" s="24"/>
    </row>
    <row r="936" spans="2:17" ht="12.75">
      <c r="B936" s="23"/>
      <c r="C936" s="24"/>
      <c r="E936" s="23"/>
      <c r="F936" s="273"/>
      <c r="G936" s="273"/>
      <c r="J936" s="24"/>
      <c r="L936" s="24"/>
      <c r="M936" s="23"/>
      <c r="N936" s="24"/>
      <c r="O936" s="24"/>
      <c r="P936" s="24"/>
      <c r="Q936" s="24"/>
    </row>
    <row r="937" spans="2:17" ht="12.75">
      <c r="B937" s="23"/>
      <c r="C937" s="24"/>
      <c r="E937" s="23"/>
      <c r="F937" s="273"/>
      <c r="G937" s="273"/>
      <c r="J937" s="24"/>
      <c r="L937" s="24"/>
      <c r="M937" s="23"/>
      <c r="N937" s="24"/>
      <c r="O937" s="24"/>
      <c r="P937" s="24"/>
      <c r="Q937" s="24"/>
    </row>
    <row r="938" spans="2:17" ht="12.75">
      <c r="B938" s="23"/>
      <c r="C938" s="24"/>
      <c r="E938" s="23"/>
      <c r="F938" s="273"/>
      <c r="G938" s="273"/>
      <c r="J938" s="24"/>
      <c r="L938" s="24"/>
      <c r="M938" s="23"/>
      <c r="N938" s="24"/>
      <c r="O938" s="24"/>
      <c r="P938" s="24"/>
      <c r="Q938" s="24"/>
    </row>
    <row r="939" spans="2:17" ht="12.75">
      <c r="B939" s="23"/>
      <c r="C939" s="24"/>
      <c r="E939" s="23"/>
      <c r="F939" s="273"/>
      <c r="G939" s="273"/>
      <c r="J939" s="24"/>
      <c r="L939" s="24"/>
      <c r="M939" s="23"/>
      <c r="N939" s="24"/>
      <c r="O939" s="24"/>
      <c r="P939" s="24"/>
      <c r="Q939" s="24"/>
    </row>
    <row r="940" spans="2:17" ht="12.75">
      <c r="B940" s="23"/>
      <c r="C940" s="24"/>
      <c r="E940" s="23"/>
      <c r="F940" s="273"/>
      <c r="G940" s="273"/>
      <c r="J940" s="24"/>
      <c r="L940" s="24"/>
      <c r="M940" s="23"/>
      <c r="N940" s="24"/>
      <c r="O940" s="24"/>
      <c r="P940" s="24"/>
      <c r="Q940" s="24"/>
    </row>
    <row r="941" spans="2:17" ht="12.75">
      <c r="B941" s="23"/>
      <c r="C941" s="24"/>
      <c r="E941" s="23"/>
      <c r="F941" s="273"/>
      <c r="G941" s="273"/>
      <c r="J941" s="24"/>
      <c r="L941" s="24"/>
      <c r="M941" s="23"/>
      <c r="N941" s="24"/>
      <c r="O941" s="24"/>
      <c r="P941" s="24"/>
      <c r="Q941" s="24"/>
    </row>
    <row r="942" spans="2:17" ht="12.75">
      <c r="B942" s="23"/>
      <c r="C942" s="24"/>
      <c r="E942" s="23"/>
      <c r="F942" s="273"/>
      <c r="G942" s="273"/>
      <c r="J942" s="24"/>
      <c r="L942" s="24"/>
      <c r="M942" s="23"/>
      <c r="N942" s="24"/>
      <c r="O942" s="24"/>
      <c r="P942" s="24"/>
      <c r="Q942" s="24"/>
    </row>
    <row r="943" spans="2:17" ht="12.75">
      <c r="B943" s="23"/>
      <c r="C943" s="24"/>
      <c r="E943" s="23"/>
      <c r="F943" s="273"/>
      <c r="G943" s="273"/>
      <c r="J943" s="24"/>
      <c r="L943" s="24"/>
      <c r="M943" s="23"/>
      <c r="N943" s="24"/>
      <c r="O943" s="24"/>
      <c r="P943" s="24"/>
      <c r="Q943" s="24"/>
    </row>
    <row r="944" spans="2:17" ht="12.75">
      <c r="B944" s="23"/>
      <c r="C944" s="24"/>
      <c r="E944" s="23"/>
      <c r="F944" s="273"/>
      <c r="G944" s="273"/>
      <c r="J944" s="24"/>
      <c r="L944" s="24"/>
      <c r="M944" s="23"/>
      <c r="N944" s="24"/>
      <c r="O944" s="24"/>
      <c r="P944" s="24"/>
      <c r="Q944" s="24"/>
    </row>
    <row r="945" spans="2:17" ht="12.75">
      <c r="B945" s="23"/>
      <c r="C945" s="24"/>
      <c r="E945" s="23"/>
      <c r="F945" s="273"/>
      <c r="G945" s="273"/>
      <c r="J945" s="24"/>
      <c r="L945" s="24"/>
      <c r="M945" s="23"/>
      <c r="N945" s="24"/>
      <c r="O945" s="24"/>
      <c r="P945" s="24"/>
      <c r="Q945" s="24"/>
    </row>
    <row r="946" spans="2:17" ht="12.75">
      <c r="B946" s="23"/>
      <c r="C946" s="24"/>
      <c r="E946" s="23"/>
      <c r="F946" s="273"/>
      <c r="G946" s="273"/>
      <c r="J946" s="24"/>
      <c r="L946" s="24"/>
      <c r="M946" s="23"/>
      <c r="N946" s="24"/>
      <c r="O946" s="24"/>
      <c r="P946" s="24"/>
      <c r="Q946" s="24"/>
    </row>
    <row r="947" spans="2:17" ht="12.75">
      <c r="B947" s="23"/>
      <c r="C947" s="24"/>
      <c r="E947" s="23"/>
      <c r="F947" s="273"/>
      <c r="G947" s="273"/>
      <c r="J947" s="24"/>
      <c r="L947" s="24"/>
      <c r="M947" s="23"/>
      <c r="N947" s="24"/>
      <c r="O947" s="24"/>
      <c r="P947" s="24"/>
      <c r="Q947" s="24"/>
    </row>
    <row r="948" spans="2:17" ht="12.75">
      <c r="B948" s="23"/>
      <c r="C948" s="24"/>
      <c r="E948" s="23"/>
      <c r="F948" s="273"/>
      <c r="G948" s="273"/>
      <c r="J948" s="24"/>
      <c r="L948" s="24"/>
      <c r="M948" s="23"/>
      <c r="N948" s="24"/>
      <c r="O948" s="24"/>
      <c r="P948" s="24"/>
      <c r="Q948" s="24"/>
    </row>
    <row r="949" spans="2:17" ht="12.75">
      <c r="B949" s="23"/>
      <c r="C949" s="24"/>
      <c r="E949" s="23"/>
      <c r="F949" s="273"/>
      <c r="G949" s="273"/>
      <c r="J949" s="24"/>
      <c r="L949" s="24"/>
      <c r="M949" s="23"/>
      <c r="N949" s="24"/>
      <c r="O949" s="24"/>
      <c r="P949" s="24"/>
      <c r="Q949" s="24"/>
    </row>
    <row r="950" spans="2:17" ht="12.75">
      <c r="B950" s="23"/>
      <c r="C950" s="24"/>
      <c r="E950" s="23"/>
      <c r="F950" s="273"/>
      <c r="G950" s="273"/>
      <c r="J950" s="24"/>
      <c r="L950" s="24"/>
      <c r="M950" s="23"/>
      <c r="N950" s="24"/>
      <c r="O950" s="24"/>
      <c r="P950" s="24"/>
      <c r="Q950" s="24"/>
    </row>
    <row r="951" spans="2:17" ht="12.75">
      <c r="B951" s="23"/>
      <c r="C951" s="24"/>
      <c r="E951" s="23"/>
      <c r="F951" s="273"/>
      <c r="G951" s="273"/>
      <c r="J951" s="24"/>
      <c r="L951" s="24"/>
      <c r="M951" s="23"/>
      <c r="N951" s="24"/>
      <c r="O951" s="24"/>
      <c r="P951" s="24"/>
      <c r="Q951" s="24"/>
    </row>
    <row r="952" spans="2:17" ht="12.75">
      <c r="B952" s="23"/>
      <c r="C952" s="24"/>
      <c r="E952" s="23"/>
      <c r="F952" s="273"/>
      <c r="G952" s="273"/>
      <c r="J952" s="24"/>
      <c r="L952" s="24"/>
      <c r="M952" s="23"/>
      <c r="N952" s="24"/>
      <c r="O952" s="24"/>
      <c r="P952" s="24"/>
      <c r="Q952" s="24"/>
    </row>
    <row r="953" spans="2:17" ht="12.75">
      <c r="B953" s="23"/>
      <c r="C953" s="24"/>
      <c r="E953" s="23"/>
      <c r="F953" s="273"/>
      <c r="G953" s="273"/>
      <c r="J953" s="24"/>
      <c r="L953" s="24"/>
      <c r="M953" s="23"/>
      <c r="N953" s="24"/>
      <c r="O953" s="24"/>
      <c r="P953" s="24"/>
      <c r="Q953" s="24"/>
    </row>
    <row r="954" spans="2:17" ht="12.75">
      <c r="B954" s="23"/>
      <c r="C954" s="24"/>
      <c r="E954" s="23"/>
      <c r="F954" s="273"/>
      <c r="G954" s="273"/>
      <c r="J954" s="24"/>
      <c r="L954" s="24"/>
      <c r="M954" s="23"/>
      <c r="N954" s="24"/>
      <c r="O954" s="24"/>
      <c r="P954" s="24"/>
      <c r="Q954" s="24"/>
    </row>
    <row r="955" spans="2:17" ht="12.75">
      <c r="B955" s="23"/>
      <c r="C955" s="24"/>
      <c r="E955" s="23"/>
      <c r="F955" s="273"/>
      <c r="G955" s="273"/>
      <c r="J955" s="24"/>
      <c r="L955" s="24"/>
      <c r="M955" s="23"/>
      <c r="N955" s="24"/>
      <c r="O955" s="24"/>
      <c r="P955" s="24"/>
      <c r="Q955" s="24"/>
    </row>
    <row r="956" spans="2:17" ht="12.75">
      <c r="B956" s="23"/>
      <c r="C956" s="24"/>
      <c r="E956" s="23"/>
      <c r="F956" s="273"/>
      <c r="G956" s="273"/>
      <c r="J956" s="24"/>
      <c r="L956" s="24"/>
      <c r="M956" s="23"/>
      <c r="N956" s="24"/>
      <c r="O956" s="24"/>
      <c r="P956" s="24"/>
      <c r="Q956" s="24"/>
    </row>
    <row r="957" spans="2:17" ht="12.75">
      <c r="B957" s="23"/>
      <c r="C957" s="24"/>
      <c r="E957" s="23"/>
      <c r="F957" s="273"/>
      <c r="G957" s="273"/>
      <c r="J957" s="24"/>
      <c r="L957" s="24"/>
      <c r="M957" s="23"/>
      <c r="N957" s="24"/>
      <c r="O957" s="24"/>
      <c r="P957" s="24"/>
      <c r="Q957" s="24"/>
    </row>
    <row r="958" spans="2:17" ht="12.75">
      <c r="B958" s="23"/>
      <c r="C958" s="24"/>
      <c r="E958" s="23"/>
      <c r="F958" s="273"/>
      <c r="G958" s="273"/>
      <c r="J958" s="24"/>
      <c r="L958" s="24"/>
      <c r="M958" s="23"/>
      <c r="N958" s="24"/>
      <c r="O958" s="24"/>
      <c r="P958" s="24"/>
      <c r="Q958" s="24"/>
    </row>
    <row r="959" spans="2:17" ht="12.75">
      <c r="B959" s="23"/>
      <c r="C959" s="24"/>
      <c r="E959" s="23"/>
      <c r="F959" s="273"/>
      <c r="G959" s="273"/>
      <c r="J959" s="24"/>
      <c r="L959" s="24"/>
      <c r="M959" s="23"/>
      <c r="N959" s="24"/>
      <c r="O959" s="24"/>
      <c r="P959" s="24"/>
      <c r="Q959" s="24"/>
    </row>
    <row r="960" spans="2:17" ht="12.75">
      <c r="B960" s="23"/>
      <c r="C960" s="24"/>
      <c r="E960" s="23"/>
      <c r="F960" s="273"/>
      <c r="G960" s="273"/>
      <c r="J960" s="24"/>
      <c r="L960" s="24"/>
      <c r="M960" s="23"/>
      <c r="N960" s="24"/>
      <c r="O960" s="24"/>
      <c r="P960" s="24"/>
      <c r="Q960" s="24"/>
    </row>
    <row r="961" spans="2:17" ht="12.75">
      <c r="B961" s="23"/>
      <c r="C961" s="24"/>
      <c r="E961" s="23"/>
      <c r="F961" s="273"/>
      <c r="G961" s="273"/>
      <c r="J961" s="24"/>
      <c r="L961" s="24"/>
      <c r="M961" s="23"/>
      <c r="N961" s="24"/>
      <c r="O961" s="24"/>
      <c r="P961" s="24"/>
      <c r="Q961" s="24"/>
    </row>
    <row r="962" spans="2:17" ht="12.75">
      <c r="B962" s="23"/>
      <c r="C962" s="24"/>
      <c r="E962" s="23"/>
      <c r="F962" s="273"/>
      <c r="G962" s="273"/>
      <c r="J962" s="24"/>
      <c r="L962" s="24"/>
      <c r="M962" s="23"/>
      <c r="N962" s="24"/>
      <c r="O962" s="24"/>
      <c r="P962" s="24"/>
      <c r="Q962" s="24"/>
    </row>
    <row r="963" spans="2:17" ht="12.75">
      <c r="B963" s="23"/>
      <c r="C963" s="24"/>
      <c r="E963" s="23"/>
      <c r="F963" s="273"/>
      <c r="G963" s="273"/>
      <c r="J963" s="24"/>
      <c r="L963" s="24"/>
      <c r="M963" s="23"/>
      <c r="N963" s="24"/>
      <c r="O963" s="24"/>
      <c r="P963" s="24"/>
      <c r="Q963" s="24"/>
    </row>
  </sheetData>
  <autoFilter ref="A2:AA2" xr:uid="{DC497690-968A-4BD1-8111-413008C5EF74}"/>
  <dataValidations count="1">
    <dataValidation type="list" allowBlank="1" showErrorMessage="1" sqref="H27 H3:H25" xr:uid="{3AFD9C05-AD0F-4EF4-8EB0-A3B9F75DF7DA}">
      <formula1>"Open,Inprogress,Closed"</formula1>
    </dataValidation>
  </dataValidations>
  <pageMargins left="0" right="0" top="0" bottom="0" header="0" footer="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6AABB-0FFC-45BD-83D2-2BB6D5752586}">
  <sheetPr>
    <outlinePr summaryBelow="0" summaryRight="0"/>
  </sheetPr>
  <dimension ref="A3:Z15"/>
  <sheetViews>
    <sheetView workbookViewId="0">
      <selection activeCell="F15" sqref="F15"/>
    </sheetView>
  </sheetViews>
  <sheetFormatPr defaultColWidth="12.5703125" defaultRowHeight="15.75" customHeight="1"/>
  <cols>
    <col min="1" max="1" width="4.7109375" style="179" bestFit="1" customWidth="1"/>
    <col min="3" max="4" width="12.5703125" style="243"/>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74" t="s">
        <v>96</v>
      </c>
      <c r="B3" s="25" t="s">
        <v>10</v>
      </c>
      <c r="C3" s="25"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24">
      <c r="A4" s="202">
        <v>1</v>
      </c>
      <c r="B4" s="18" t="s">
        <v>336</v>
      </c>
      <c r="C4" s="12">
        <v>23714</v>
      </c>
      <c r="D4" s="12" t="s">
        <v>571</v>
      </c>
      <c r="E4" s="51" t="s">
        <v>647</v>
      </c>
      <c r="F4" s="19" t="s">
        <v>1116</v>
      </c>
      <c r="G4" s="51"/>
      <c r="H4" s="51" t="s">
        <v>795</v>
      </c>
      <c r="I4" s="51" t="s">
        <v>1009</v>
      </c>
      <c r="J4" s="51" t="s">
        <v>687</v>
      </c>
      <c r="K4" s="19"/>
      <c r="L4" s="50"/>
      <c r="M4" s="50"/>
      <c r="N4" s="50"/>
      <c r="O4" s="50"/>
      <c r="P4" s="50"/>
      <c r="Q4" s="50"/>
      <c r="R4" s="50"/>
      <c r="S4" s="50"/>
      <c r="T4" s="50"/>
      <c r="U4" s="50"/>
      <c r="V4" s="50"/>
      <c r="W4" s="50"/>
      <c r="X4" s="50"/>
      <c r="Y4" s="50"/>
      <c r="Z4" s="50"/>
    </row>
    <row r="5" spans="1:26" ht="36">
      <c r="A5" s="202">
        <v>2</v>
      </c>
      <c r="B5" s="19" t="s">
        <v>1117</v>
      </c>
      <c r="C5" s="12" t="s">
        <v>1127</v>
      </c>
      <c r="D5" s="12" t="s">
        <v>571</v>
      </c>
      <c r="E5" s="51" t="s">
        <v>647</v>
      </c>
      <c r="F5" s="19" t="s">
        <v>1085</v>
      </c>
      <c r="G5" s="18"/>
      <c r="H5" s="51" t="s">
        <v>795</v>
      </c>
      <c r="I5" s="51" t="s">
        <v>1009</v>
      </c>
      <c r="J5" s="51" t="s">
        <v>687</v>
      </c>
      <c r="K5" s="18"/>
      <c r="L5" s="50"/>
      <c r="M5" s="50"/>
      <c r="N5" s="50"/>
      <c r="O5" s="50"/>
      <c r="P5" s="50"/>
      <c r="Q5" s="50"/>
      <c r="R5" s="50"/>
      <c r="S5" s="50"/>
      <c r="T5" s="50"/>
      <c r="U5" s="50"/>
      <c r="V5" s="50"/>
      <c r="W5" s="50"/>
      <c r="X5" s="50"/>
      <c r="Y5" s="50"/>
      <c r="Z5" s="50"/>
    </row>
    <row r="6" spans="1:26" ht="36">
      <c r="A6" s="202">
        <v>3</v>
      </c>
      <c r="B6" s="19" t="s">
        <v>1117</v>
      </c>
      <c r="C6" s="12">
        <v>24037</v>
      </c>
      <c r="D6" s="101" t="s">
        <v>571</v>
      </c>
      <c r="E6" s="256" t="s">
        <v>647</v>
      </c>
      <c r="F6" s="19" t="s">
        <v>1128</v>
      </c>
      <c r="G6" s="18"/>
      <c r="H6" s="51" t="s">
        <v>795</v>
      </c>
      <c r="I6" s="51" t="s">
        <v>1009</v>
      </c>
      <c r="J6" s="51" t="s">
        <v>687</v>
      </c>
      <c r="K6" s="18"/>
      <c r="L6" s="50"/>
      <c r="M6" s="50"/>
      <c r="N6" s="50"/>
      <c r="O6" s="50"/>
      <c r="P6" s="50"/>
      <c r="Q6" s="50"/>
      <c r="R6" s="50"/>
      <c r="S6" s="50"/>
      <c r="T6" s="50"/>
      <c r="U6" s="50"/>
      <c r="V6" s="50"/>
      <c r="W6" s="50"/>
      <c r="X6" s="50"/>
      <c r="Y6" s="50"/>
      <c r="Z6" s="50"/>
    </row>
    <row r="7" spans="1:26" ht="24">
      <c r="A7" s="202">
        <v>4</v>
      </c>
      <c r="B7" s="19" t="s">
        <v>1117</v>
      </c>
      <c r="C7" s="91" t="s">
        <v>1120</v>
      </c>
      <c r="D7" s="9" t="s">
        <v>448</v>
      </c>
      <c r="E7" s="256" t="s">
        <v>647</v>
      </c>
      <c r="F7" s="19" t="s">
        <v>1086</v>
      </c>
      <c r="G7" s="18"/>
      <c r="H7" s="51" t="s">
        <v>795</v>
      </c>
      <c r="I7" s="51" t="s">
        <v>1009</v>
      </c>
      <c r="J7" s="51" t="s">
        <v>687</v>
      </c>
      <c r="K7" s="18"/>
      <c r="L7" s="50"/>
      <c r="M7" s="50"/>
      <c r="N7" s="50"/>
      <c r="O7" s="50"/>
      <c r="P7" s="50"/>
      <c r="Q7" s="50"/>
      <c r="R7" s="50"/>
      <c r="S7" s="50"/>
      <c r="T7" s="50"/>
      <c r="U7" s="50"/>
      <c r="V7" s="50"/>
      <c r="W7" s="50"/>
      <c r="X7" s="50"/>
      <c r="Y7" s="50"/>
      <c r="Z7" s="50"/>
    </row>
    <row r="8" spans="1:26" ht="36">
      <c r="A8" s="202">
        <v>5</v>
      </c>
      <c r="B8" s="274" t="s">
        <v>1117</v>
      </c>
      <c r="C8" s="152">
        <v>24026</v>
      </c>
      <c r="D8" s="17" t="s">
        <v>448</v>
      </c>
      <c r="E8" s="48" t="s">
        <v>647</v>
      </c>
      <c r="F8" s="150" t="s">
        <v>1121</v>
      </c>
      <c r="G8" s="275"/>
      <c r="H8" s="256" t="s">
        <v>795</v>
      </c>
      <c r="I8" s="256" t="s">
        <v>1009</v>
      </c>
      <c r="J8" s="256" t="s">
        <v>687</v>
      </c>
      <c r="K8" s="18"/>
      <c r="L8" s="50"/>
      <c r="M8" s="50"/>
      <c r="N8" s="50"/>
      <c r="O8" s="50"/>
      <c r="P8" s="50"/>
      <c r="Q8" s="50"/>
      <c r="R8" s="50"/>
      <c r="S8" s="50"/>
      <c r="T8" s="50"/>
      <c r="U8" s="50"/>
      <c r="V8" s="50"/>
      <c r="W8" s="50"/>
      <c r="X8" s="50"/>
      <c r="Y8" s="50"/>
      <c r="Z8" s="50"/>
    </row>
    <row r="9" spans="1:26" ht="24">
      <c r="A9" s="276">
        <v>6</v>
      </c>
      <c r="B9" s="13" t="s">
        <v>1117</v>
      </c>
      <c r="C9" s="9">
        <v>24111</v>
      </c>
      <c r="D9" s="9" t="s">
        <v>465</v>
      </c>
      <c r="E9" s="21" t="s">
        <v>647</v>
      </c>
      <c r="F9" s="13" t="s">
        <v>1081</v>
      </c>
      <c r="G9" s="21"/>
      <c r="H9" s="21" t="s">
        <v>795</v>
      </c>
      <c r="I9" s="21" t="s">
        <v>1009</v>
      </c>
      <c r="J9" s="21" t="s">
        <v>687</v>
      </c>
      <c r="K9" s="275"/>
      <c r="L9" s="50"/>
      <c r="M9" s="50"/>
      <c r="N9" s="50"/>
      <c r="O9" s="50"/>
      <c r="P9" s="50"/>
      <c r="Q9" s="50"/>
      <c r="R9" s="50"/>
      <c r="S9" s="50"/>
      <c r="T9" s="50"/>
      <c r="U9" s="50"/>
      <c r="V9" s="50"/>
      <c r="W9" s="50"/>
      <c r="X9" s="50"/>
      <c r="Y9" s="50"/>
      <c r="Z9" s="50"/>
    </row>
    <row r="10" spans="1:26" ht="24">
      <c r="A10" s="277">
        <v>7</v>
      </c>
      <c r="B10" s="13" t="s">
        <v>1117</v>
      </c>
      <c r="C10" s="111">
        <v>23660</v>
      </c>
      <c r="D10" s="9" t="s">
        <v>571</v>
      </c>
      <c r="E10" s="21" t="s">
        <v>647</v>
      </c>
      <c r="F10" s="58" t="s">
        <v>1129</v>
      </c>
      <c r="G10" s="53"/>
      <c r="H10" s="21" t="s">
        <v>795</v>
      </c>
      <c r="I10" s="21" t="s">
        <v>1132</v>
      </c>
      <c r="J10" s="21" t="s">
        <v>687</v>
      </c>
      <c r="K10" s="114"/>
    </row>
    <row r="11" spans="1:26" ht="24">
      <c r="A11" s="277">
        <v>8</v>
      </c>
      <c r="B11" s="13" t="s">
        <v>1117</v>
      </c>
      <c r="C11" s="111">
        <v>24187</v>
      </c>
      <c r="D11" s="9" t="s">
        <v>448</v>
      </c>
      <c r="E11" s="21" t="s">
        <v>647</v>
      </c>
      <c r="F11" s="58" t="s">
        <v>1122</v>
      </c>
      <c r="G11" s="53"/>
      <c r="H11" s="21" t="s">
        <v>795</v>
      </c>
      <c r="I11" s="21" t="s">
        <v>1133</v>
      </c>
      <c r="J11" s="21" t="s">
        <v>687</v>
      </c>
      <c r="K11" s="114"/>
    </row>
    <row r="12" spans="1:26" ht="12.75">
      <c r="F12" s="241"/>
    </row>
    <row r="13" spans="1:26" ht="12.75">
      <c r="B13" s="244"/>
      <c r="F13" s="241"/>
    </row>
    <row r="14" spans="1:26" ht="12.75">
      <c r="B14" s="244"/>
      <c r="F14" s="241"/>
    </row>
    <row r="15" spans="1:26" ht="12.75">
      <c r="B15" s="244"/>
      <c r="F15" s="241"/>
    </row>
  </sheetData>
  <dataValidations count="5">
    <dataValidation type="list" allowBlank="1" showErrorMessage="1" sqref="E4:E11" xr:uid="{48D166C6-9D9F-4A8B-ABA0-CB9D29286474}">
      <formula1>"Bounceback,Defect,None"</formula1>
    </dataValidation>
    <dataValidation type="list" allowBlank="1" showErrorMessage="1" sqref="I4:I5 I7:I9" xr:uid="{FC0CC015-2185-4F77-8F7E-CD4C6BBEB607}">
      <formula1>"Open,Inprogress,Closed"</formula1>
    </dataValidation>
    <dataValidation type="list" allowBlank="1" showErrorMessage="1" sqref="H4:H11" xr:uid="{E91E08AB-B666-4DEF-963C-C6D0FED422BC}">
      <formula1>"Internal,External"</formula1>
    </dataValidation>
    <dataValidation type="list" allowBlank="1" showErrorMessage="1" sqref="G4:G9" xr:uid="{1B289926-5822-4A5B-B5BB-D951C10C4386}">
      <formula1>"Minor,Significant,Major"</formula1>
    </dataValidation>
    <dataValidation type="list" allowBlank="1" showErrorMessage="1" sqref="I6 I10:I11" xr:uid="{BBCA81E2-539E-4A7E-9C46-A65550E5E1A2}">
      <formula1>"Open,Inprogress,Closed, Onhold, Not Repro"</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5F26801-24E8-4B77-A8A7-14E9FA6A38C0}">
          <x14:formula1>
            <xm:f>Details!$A$2:$A$10</xm:f>
          </x14:formula1>
          <xm:sqref>J4:J11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61F6-FDED-4BC6-BE60-1463CF9AD98E}">
  <sheetPr>
    <outlinePr summaryBelow="0" summaryRight="0"/>
  </sheetPr>
  <dimension ref="A1:X959"/>
  <sheetViews>
    <sheetView showGridLines="0" workbookViewId="0">
      <pane xSplit="5" ySplit="2" topLeftCell="H8" activePane="bottomRight" state="frozen"/>
      <selection pane="bottomRight" activeCell="H8" sqref="H8"/>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4.28515625" customWidth="1"/>
    <col min="5" max="5" width="53.28515625" customWidth="1"/>
    <col min="6" max="6" width="15.140625" style="179" bestFit="1" customWidth="1"/>
    <col min="7" max="7" width="12.140625" style="179" bestFit="1" customWidth="1"/>
    <col min="8" max="8" width="14.42578125" customWidth="1"/>
    <col min="9" max="9" width="12.5703125" customWidth="1"/>
    <col min="10" max="10" width="17.140625" customWidth="1"/>
    <col min="11" max="11" width="12.5703125" customWidth="1"/>
    <col min="12" max="12" width="26.85546875" customWidth="1"/>
    <col min="13" max="16" width="12.5703125" customWidth="1"/>
    <col min="17" max="17" width="46.28515625" customWidth="1"/>
    <col min="18" max="18" width="10.140625" customWidth="1"/>
    <col min="19" max="19" width="13.42578125" customWidth="1"/>
    <col min="20" max="20" width="24.7109375" customWidth="1"/>
    <col min="21" max="21" width="23.5703125" customWidth="1"/>
    <col min="22" max="22" width="30.140625" customWidth="1"/>
    <col min="23" max="23" width="9.85546875" bestFit="1" customWidth="1"/>
    <col min="24" max="24" width="42" customWidth="1"/>
  </cols>
  <sheetData>
    <row r="1" spans="1:24" ht="12.75">
      <c r="A1" s="4"/>
      <c r="B1" s="4"/>
      <c r="C1" s="4"/>
      <c r="D1" s="4"/>
      <c r="E1" s="4"/>
      <c r="F1" s="188"/>
      <c r="G1" s="188"/>
      <c r="H1" s="4"/>
      <c r="I1" s="4"/>
      <c r="J1" s="4"/>
      <c r="K1" s="4"/>
      <c r="L1" s="4"/>
      <c r="M1" s="4"/>
      <c r="N1" s="4"/>
      <c r="O1" s="4"/>
      <c r="P1" s="4"/>
      <c r="Q1" s="4"/>
      <c r="R1" s="4"/>
      <c r="S1" s="4"/>
      <c r="T1" s="4"/>
      <c r="U1" s="4"/>
      <c r="V1" s="4"/>
      <c r="W1" s="4"/>
      <c r="X1" s="5"/>
    </row>
    <row r="2" spans="1:24" ht="27">
      <c r="A2" s="189" t="s">
        <v>96</v>
      </c>
      <c r="B2" s="189" t="s">
        <v>160</v>
      </c>
      <c r="C2" s="189" t="s">
        <v>99</v>
      </c>
      <c r="D2" s="189" t="s">
        <v>162</v>
      </c>
      <c r="E2" s="189" t="s">
        <v>163</v>
      </c>
      <c r="F2" s="189" t="s">
        <v>165</v>
      </c>
      <c r="G2" s="189" t="s">
        <v>166</v>
      </c>
      <c r="H2" s="189" t="s">
        <v>170</v>
      </c>
      <c r="I2" s="189" t="s">
        <v>171</v>
      </c>
      <c r="J2" s="189" t="s">
        <v>172</v>
      </c>
      <c r="K2" s="189" t="s">
        <v>173</v>
      </c>
      <c r="L2" s="189" t="s">
        <v>174</v>
      </c>
      <c r="M2" s="189" t="s">
        <v>175</v>
      </c>
      <c r="N2" s="189" t="s">
        <v>176</v>
      </c>
      <c r="O2" s="189" t="s">
        <v>177</v>
      </c>
      <c r="P2" s="189" t="s">
        <v>178</v>
      </c>
      <c r="Q2" s="189" t="s">
        <v>179</v>
      </c>
      <c r="R2" s="189" t="s">
        <v>180</v>
      </c>
      <c r="S2" s="188" t="s">
        <v>181</v>
      </c>
      <c r="T2" s="189" t="s">
        <v>179</v>
      </c>
      <c r="U2" s="189" t="s">
        <v>183</v>
      </c>
      <c r="V2" s="189" t="s">
        <v>184</v>
      </c>
      <c r="W2" s="189" t="s">
        <v>105</v>
      </c>
      <c r="X2" s="203" t="s">
        <v>107</v>
      </c>
    </row>
    <row r="3" spans="1:24" ht="12.75">
      <c r="A3" s="204">
        <v>1</v>
      </c>
      <c r="B3" s="205" t="s">
        <v>333</v>
      </c>
      <c r="C3" s="206" t="s">
        <v>465</v>
      </c>
      <c r="D3" s="207">
        <v>45702</v>
      </c>
      <c r="E3" s="192" t="s">
        <v>1134</v>
      </c>
      <c r="F3" s="193">
        <v>2</v>
      </c>
      <c r="G3" s="194">
        <v>2</v>
      </c>
      <c r="H3" s="193" t="s">
        <v>190</v>
      </c>
      <c r="I3" s="193" t="s">
        <v>190</v>
      </c>
      <c r="J3" s="193" t="s">
        <v>190</v>
      </c>
      <c r="K3" s="193" t="s">
        <v>190</v>
      </c>
      <c r="L3" s="193" t="s">
        <v>190</v>
      </c>
      <c r="M3" s="193" t="s">
        <v>190</v>
      </c>
      <c r="N3" s="193" t="s">
        <v>190</v>
      </c>
      <c r="O3" s="193" t="s">
        <v>190</v>
      </c>
      <c r="P3" s="193" t="s">
        <v>190</v>
      </c>
      <c r="Q3" s="193" t="s">
        <v>190</v>
      </c>
      <c r="R3" s="193" t="s">
        <v>190</v>
      </c>
      <c r="S3" s="193" t="s">
        <v>190</v>
      </c>
      <c r="T3" s="193" t="s">
        <v>190</v>
      </c>
      <c r="U3" s="193" t="s">
        <v>190</v>
      </c>
      <c r="V3" s="193" t="s">
        <v>190</v>
      </c>
      <c r="W3" s="204" t="s">
        <v>1009</v>
      </c>
      <c r="X3" s="126" t="s">
        <v>896</v>
      </c>
    </row>
    <row r="4" spans="1:24" ht="24">
      <c r="A4" s="204">
        <v>2</v>
      </c>
      <c r="B4" s="205" t="s">
        <v>333</v>
      </c>
      <c r="C4" s="206" t="s">
        <v>465</v>
      </c>
      <c r="D4" s="208">
        <v>40170</v>
      </c>
      <c r="E4" s="209" t="s">
        <v>1135</v>
      </c>
      <c r="F4" s="195">
        <v>2</v>
      </c>
      <c r="G4" s="193">
        <v>1</v>
      </c>
      <c r="H4" s="193" t="s">
        <v>465</v>
      </c>
      <c r="I4" s="210" t="s">
        <v>765</v>
      </c>
      <c r="J4" s="211" t="s">
        <v>251</v>
      </c>
      <c r="K4" s="193" t="s">
        <v>571</v>
      </c>
      <c r="L4" s="211" t="s">
        <v>251</v>
      </c>
      <c r="M4" s="212">
        <v>38936</v>
      </c>
      <c r="N4" s="213">
        <v>45552</v>
      </c>
      <c r="O4" s="213">
        <v>45552</v>
      </c>
      <c r="P4" s="178" t="s">
        <v>396</v>
      </c>
      <c r="Q4" s="175" t="s">
        <v>251</v>
      </c>
      <c r="R4" s="193" t="s">
        <v>217</v>
      </c>
      <c r="S4" s="213">
        <v>45552</v>
      </c>
      <c r="T4" s="214" t="s">
        <v>251</v>
      </c>
      <c r="U4" s="214" t="s">
        <v>251</v>
      </c>
      <c r="V4" s="215" t="s">
        <v>190</v>
      </c>
      <c r="W4" s="204" t="s">
        <v>1009</v>
      </c>
      <c r="X4" s="126"/>
    </row>
    <row r="5" spans="1:24" ht="24">
      <c r="A5" s="204">
        <v>3</v>
      </c>
      <c r="B5" s="205" t="s">
        <v>333</v>
      </c>
      <c r="C5" s="216" t="s">
        <v>571</v>
      </c>
      <c r="D5" s="208">
        <v>23894</v>
      </c>
      <c r="E5" s="209" t="s">
        <v>1136</v>
      </c>
      <c r="F5" s="193">
        <v>1</v>
      </c>
      <c r="G5" s="196">
        <v>1</v>
      </c>
      <c r="H5" s="202" t="s">
        <v>571</v>
      </c>
      <c r="I5" s="195" t="s">
        <v>765</v>
      </c>
      <c r="J5" s="211" t="s">
        <v>251</v>
      </c>
      <c r="K5" s="206" t="s">
        <v>465</v>
      </c>
      <c r="L5" s="211" t="s">
        <v>251</v>
      </c>
      <c r="M5" s="193">
        <v>38934</v>
      </c>
      <c r="N5" s="213">
        <v>45552</v>
      </c>
      <c r="O5" s="213">
        <v>45552</v>
      </c>
      <c r="P5" s="178" t="s">
        <v>396</v>
      </c>
      <c r="Q5" s="175" t="s">
        <v>251</v>
      </c>
      <c r="R5" s="193" t="s">
        <v>217</v>
      </c>
      <c r="S5" s="213">
        <v>45552</v>
      </c>
      <c r="T5" s="214" t="s">
        <v>251</v>
      </c>
      <c r="U5" s="214" t="s">
        <v>251</v>
      </c>
      <c r="V5" s="215" t="s">
        <v>190</v>
      </c>
      <c r="W5" s="204" t="s">
        <v>1009</v>
      </c>
      <c r="X5" s="126"/>
    </row>
    <row r="6" spans="1:24" ht="24">
      <c r="A6" s="204">
        <v>4</v>
      </c>
      <c r="B6" s="217" t="s">
        <v>1137</v>
      </c>
      <c r="C6" s="195" t="s">
        <v>765</v>
      </c>
      <c r="D6" s="218">
        <v>46047</v>
      </c>
      <c r="E6" s="219" t="s">
        <v>1138</v>
      </c>
      <c r="F6" s="193">
        <v>5</v>
      </c>
      <c r="G6" s="193"/>
      <c r="H6" s="193"/>
      <c r="I6" s="193"/>
      <c r="J6" s="184"/>
      <c r="K6" s="216"/>
      <c r="L6" s="184"/>
      <c r="M6" s="220"/>
      <c r="N6" s="213"/>
      <c r="O6" s="213"/>
      <c r="P6" s="178"/>
      <c r="Q6" s="175"/>
      <c r="R6" s="193"/>
      <c r="S6" s="213"/>
      <c r="T6" s="214"/>
      <c r="U6" s="214"/>
      <c r="V6" s="215"/>
      <c r="W6" s="204" t="s">
        <v>1046</v>
      </c>
      <c r="X6" s="126"/>
    </row>
    <row r="7" spans="1:24" ht="24">
      <c r="A7" s="184">
        <v>5</v>
      </c>
      <c r="B7" s="217" t="s">
        <v>1137</v>
      </c>
      <c r="C7" s="216" t="s">
        <v>571</v>
      </c>
      <c r="D7" s="221" t="s">
        <v>1139</v>
      </c>
      <c r="E7" s="209" t="s">
        <v>1140</v>
      </c>
      <c r="F7" s="197">
        <v>2</v>
      </c>
      <c r="G7" s="198">
        <v>1.5</v>
      </c>
      <c r="H7" s="193" t="s">
        <v>190</v>
      </c>
      <c r="I7" s="193" t="s">
        <v>190</v>
      </c>
      <c r="J7" s="193" t="s">
        <v>190</v>
      </c>
      <c r="K7" s="193" t="s">
        <v>190</v>
      </c>
      <c r="L7" s="193" t="s">
        <v>190</v>
      </c>
      <c r="M7" s="193" t="s">
        <v>190</v>
      </c>
      <c r="N7" s="193" t="s">
        <v>190</v>
      </c>
      <c r="O7" s="193" t="s">
        <v>190</v>
      </c>
      <c r="P7" s="193" t="s">
        <v>190</v>
      </c>
      <c r="Q7" s="193" t="s">
        <v>190</v>
      </c>
      <c r="R7" s="193" t="s">
        <v>190</v>
      </c>
      <c r="S7" s="193" t="s">
        <v>190</v>
      </c>
      <c r="T7" s="193" t="s">
        <v>190</v>
      </c>
      <c r="U7" s="193" t="s">
        <v>190</v>
      </c>
      <c r="V7" s="193" t="s">
        <v>190</v>
      </c>
      <c r="W7" s="190" t="s">
        <v>1009</v>
      </c>
      <c r="X7" s="126" t="s">
        <v>1141</v>
      </c>
    </row>
    <row r="8" spans="1:24" ht="24">
      <c r="A8" s="222">
        <v>6</v>
      </c>
      <c r="B8" s="217" t="s">
        <v>1137</v>
      </c>
      <c r="C8" s="223" t="s">
        <v>448</v>
      </c>
      <c r="D8" s="193">
        <v>45834</v>
      </c>
      <c r="E8" s="224" t="s">
        <v>1118</v>
      </c>
      <c r="F8" s="199"/>
      <c r="G8" s="200"/>
      <c r="H8" s="225"/>
      <c r="I8" s="193"/>
      <c r="J8" s="184"/>
      <c r="K8" s="177"/>
      <c r="L8" s="184"/>
      <c r="M8" s="226"/>
      <c r="N8" s="227"/>
      <c r="O8" s="227"/>
      <c r="P8" s="228"/>
      <c r="Q8" s="184"/>
      <c r="R8" s="193"/>
      <c r="S8" s="227"/>
      <c r="T8" s="184"/>
      <c r="U8" s="184"/>
      <c r="V8" s="184"/>
      <c r="W8" s="190" t="s">
        <v>1046</v>
      </c>
      <c r="X8" s="126" t="s">
        <v>1142</v>
      </c>
    </row>
    <row r="9" spans="1:24" ht="24">
      <c r="A9" s="184">
        <v>7</v>
      </c>
      <c r="B9" s="229" t="s">
        <v>1137</v>
      </c>
      <c r="C9" s="225" t="s">
        <v>571</v>
      </c>
      <c r="D9" s="230" t="s">
        <v>1143</v>
      </c>
      <c r="E9" s="192" t="s">
        <v>1144</v>
      </c>
      <c r="F9" s="193">
        <v>5</v>
      </c>
      <c r="G9" s="195">
        <v>7</v>
      </c>
      <c r="H9" s="193" t="s">
        <v>571</v>
      </c>
      <c r="I9" s="210" t="s">
        <v>765</v>
      </c>
      <c r="J9" s="211" t="s">
        <v>251</v>
      </c>
      <c r="K9" s="225" t="s">
        <v>465</v>
      </c>
      <c r="L9" s="231" t="s">
        <v>1145</v>
      </c>
      <c r="M9" s="232">
        <v>39095</v>
      </c>
      <c r="N9" s="233">
        <v>45561</v>
      </c>
      <c r="O9" s="233">
        <v>45561</v>
      </c>
      <c r="P9" s="199" t="s">
        <v>396</v>
      </c>
      <c r="Q9" s="231" t="s">
        <v>251</v>
      </c>
      <c r="R9" s="202" t="s">
        <v>217</v>
      </c>
      <c r="S9" s="233">
        <v>45561</v>
      </c>
      <c r="T9" s="234" t="s">
        <v>251</v>
      </c>
      <c r="U9" s="234" t="s">
        <v>251</v>
      </c>
      <c r="V9" s="234" t="s">
        <v>251</v>
      </c>
      <c r="W9" s="204" t="s">
        <v>1009</v>
      </c>
      <c r="X9" s="235"/>
    </row>
    <row r="10" spans="1:24" ht="24">
      <c r="A10" s="222">
        <v>8</v>
      </c>
      <c r="B10" s="229" t="s">
        <v>1137</v>
      </c>
      <c r="C10" s="225" t="s">
        <v>465</v>
      </c>
      <c r="D10" s="236">
        <v>45430</v>
      </c>
      <c r="E10" s="191" t="s">
        <v>1146</v>
      </c>
      <c r="F10" s="193">
        <v>1</v>
      </c>
      <c r="G10" s="193">
        <v>0.5</v>
      </c>
      <c r="H10" s="202" t="s">
        <v>465</v>
      </c>
      <c r="I10" s="210" t="s">
        <v>765</v>
      </c>
      <c r="J10" s="211" t="s">
        <v>251</v>
      </c>
      <c r="K10" s="193" t="s">
        <v>571</v>
      </c>
      <c r="L10" s="211" t="s">
        <v>251</v>
      </c>
      <c r="M10" s="212">
        <v>39003</v>
      </c>
      <c r="N10" s="213">
        <v>45558</v>
      </c>
      <c r="O10" s="213">
        <v>45558</v>
      </c>
      <c r="P10" s="178" t="s">
        <v>396</v>
      </c>
      <c r="Q10" s="175" t="s">
        <v>251</v>
      </c>
      <c r="R10" s="193" t="s">
        <v>217</v>
      </c>
      <c r="S10" s="213">
        <v>45558</v>
      </c>
      <c r="T10" s="214" t="s">
        <v>251</v>
      </c>
      <c r="U10" s="214" t="s">
        <v>251</v>
      </c>
      <c r="V10" s="215" t="s">
        <v>190</v>
      </c>
      <c r="W10" s="204" t="s">
        <v>1009</v>
      </c>
      <c r="X10" s="126"/>
    </row>
    <row r="11" spans="1:24" ht="24">
      <c r="A11" s="184">
        <v>9</v>
      </c>
      <c r="B11" s="229" t="s">
        <v>1137</v>
      </c>
      <c r="C11" s="225" t="s">
        <v>465</v>
      </c>
      <c r="D11" s="237">
        <v>45355</v>
      </c>
      <c r="E11" s="192" t="s">
        <v>1111</v>
      </c>
      <c r="F11" s="193">
        <v>5</v>
      </c>
      <c r="G11" s="193">
        <v>3.5</v>
      </c>
      <c r="H11" s="193" t="s">
        <v>465</v>
      </c>
      <c r="I11" s="210" t="s">
        <v>765</v>
      </c>
      <c r="J11" s="211" t="s">
        <v>251</v>
      </c>
      <c r="K11" s="193" t="s">
        <v>571</v>
      </c>
      <c r="L11" s="211" t="s">
        <v>251</v>
      </c>
      <c r="M11" s="212">
        <v>39004</v>
      </c>
      <c r="N11" s="213">
        <v>45558</v>
      </c>
      <c r="O11" s="213">
        <v>45558</v>
      </c>
      <c r="P11" s="178" t="s">
        <v>396</v>
      </c>
      <c r="Q11" s="175" t="s">
        <v>251</v>
      </c>
      <c r="R11" s="193" t="s">
        <v>217</v>
      </c>
      <c r="S11" s="213">
        <v>45558</v>
      </c>
      <c r="T11" s="214" t="s">
        <v>251</v>
      </c>
      <c r="U11" s="214" t="s">
        <v>251</v>
      </c>
      <c r="V11" s="215" t="s">
        <v>190</v>
      </c>
      <c r="W11" s="204" t="s">
        <v>1009</v>
      </c>
      <c r="X11" s="126"/>
    </row>
    <row r="12" spans="1:24" ht="24">
      <c r="A12" s="222">
        <v>10</v>
      </c>
      <c r="B12" s="229" t="s">
        <v>1137</v>
      </c>
      <c r="C12" s="193" t="s">
        <v>465</v>
      </c>
      <c r="D12" s="236">
        <v>23939</v>
      </c>
      <c r="E12" s="224" t="s">
        <v>1147</v>
      </c>
      <c r="F12" s="72">
        <v>1</v>
      </c>
      <c r="G12" s="72">
        <v>0.5</v>
      </c>
      <c r="H12" s="193" t="s">
        <v>465</v>
      </c>
      <c r="I12" s="210" t="s">
        <v>765</v>
      </c>
      <c r="J12" s="211" t="s">
        <v>251</v>
      </c>
      <c r="K12" s="193" t="s">
        <v>571</v>
      </c>
      <c r="L12" s="211" t="s">
        <v>251</v>
      </c>
      <c r="M12" s="238">
        <v>39068</v>
      </c>
      <c r="N12" s="213">
        <v>45560</v>
      </c>
      <c r="O12" s="213">
        <v>45560</v>
      </c>
      <c r="P12" s="178" t="s">
        <v>396</v>
      </c>
      <c r="Q12" s="175" t="s">
        <v>251</v>
      </c>
      <c r="R12" s="193" t="s">
        <v>217</v>
      </c>
      <c r="S12" s="213">
        <v>45560</v>
      </c>
      <c r="T12" s="214" t="s">
        <v>251</v>
      </c>
      <c r="U12" s="214" t="s">
        <v>251</v>
      </c>
      <c r="V12" s="215" t="s">
        <v>190</v>
      </c>
      <c r="W12" s="204" t="s">
        <v>1009</v>
      </c>
      <c r="X12" s="126"/>
    </row>
    <row r="13" spans="1:24" ht="24">
      <c r="A13" s="184">
        <v>11</v>
      </c>
      <c r="B13" s="229" t="s">
        <v>1137</v>
      </c>
      <c r="C13" s="193" t="s">
        <v>465</v>
      </c>
      <c r="D13" s="208">
        <v>45674</v>
      </c>
      <c r="E13" s="192" t="s">
        <v>1148</v>
      </c>
      <c r="F13" s="72">
        <v>2</v>
      </c>
      <c r="G13" s="72">
        <v>1.5</v>
      </c>
      <c r="H13" s="193" t="s">
        <v>465</v>
      </c>
      <c r="I13" s="210" t="s">
        <v>765</v>
      </c>
      <c r="J13" s="239" t="s">
        <v>1149</v>
      </c>
      <c r="K13" s="193" t="s">
        <v>571</v>
      </c>
      <c r="L13" s="240" t="s">
        <v>1150</v>
      </c>
      <c r="M13" s="212">
        <v>39094</v>
      </c>
      <c r="N13" s="213">
        <v>45561</v>
      </c>
      <c r="O13" s="213">
        <v>45561</v>
      </c>
      <c r="P13" s="178" t="s">
        <v>396</v>
      </c>
      <c r="Q13" s="175" t="s">
        <v>251</v>
      </c>
      <c r="R13" s="193" t="s">
        <v>217</v>
      </c>
      <c r="S13" s="213">
        <v>45561</v>
      </c>
      <c r="T13" s="214" t="s">
        <v>251</v>
      </c>
      <c r="U13" s="214" t="s">
        <v>251</v>
      </c>
      <c r="V13" s="214" t="s">
        <v>251</v>
      </c>
      <c r="W13" s="204" t="s">
        <v>1009</v>
      </c>
      <c r="X13" s="126"/>
    </row>
    <row r="14" spans="1:24" ht="24">
      <c r="A14" s="222">
        <v>12</v>
      </c>
      <c r="B14" s="229" t="s">
        <v>1137</v>
      </c>
      <c r="C14" s="193" t="s">
        <v>465</v>
      </c>
      <c r="D14" s="208">
        <v>45213</v>
      </c>
      <c r="E14" s="192" t="s">
        <v>1151</v>
      </c>
      <c r="F14" s="72">
        <v>2</v>
      </c>
      <c r="G14" s="72">
        <v>1</v>
      </c>
      <c r="H14" s="193" t="s">
        <v>465</v>
      </c>
      <c r="I14" s="210" t="s">
        <v>765</v>
      </c>
      <c r="J14" s="211" t="s">
        <v>251</v>
      </c>
      <c r="K14" s="193" t="s">
        <v>571</v>
      </c>
      <c r="L14" s="211" t="s">
        <v>251</v>
      </c>
      <c r="M14" s="202">
        <v>39093</v>
      </c>
      <c r="N14" s="213">
        <v>45561</v>
      </c>
      <c r="O14" s="213">
        <v>45561</v>
      </c>
      <c r="P14" s="178" t="s">
        <v>396</v>
      </c>
      <c r="Q14" s="175" t="s">
        <v>251</v>
      </c>
      <c r="R14" s="193" t="s">
        <v>217</v>
      </c>
      <c r="S14" s="213">
        <v>45561</v>
      </c>
      <c r="T14" s="214" t="s">
        <v>251</v>
      </c>
      <c r="U14" s="214" t="s">
        <v>251</v>
      </c>
      <c r="V14" s="214" t="s">
        <v>251</v>
      </c>
      <c r="W14" s="204" t="s">
        <v>1009</v>
      </c>
      <c r="X14" s="126"/>
    </row>
    <row r="15" spans="1:24" ht="24">
      <c r="A15" s="190">
        <v>13</v>
      </c>
      <c r="B15" s="205" t="s">
        <v>333</v>
      </c>
      <c r="C15" s="193" t="s">
        <v>465</v>
      </c>
      <c r="D15" s="208">
        <v>42839</v>
      </c>
      <c r="E15" s="192" t="s">
        <v>1152</v>
      </c>
      <c r="F15" s="72">
        <v>1</v>
      </c>
      <c r="G15" s="72">
        <v>1</v>
      </c>
      <c r="H15" s="193" t="s">
        <v>190</v>
      </c>
      <c r="I15" s="193" t="s">
        <v>190</v>
      </c>
      <c r="J15" s="193" t="s">
        <v>190</v>
      </c>
      <c r="K15" s="193" t="s">
        <v>190</v>
      </c>
      <c r="L15" s="193" t="s">
        <v>190</v>
      </c>
      <c r="M15" s="193" t="s">
        <v>190</v>
      </c>
      <c r="N15" s="193" t="s">
        <v>190</v>
      </c>
      <c r="O15" s="193" t="s">
        <v>190</v>
      </c>
      <c r="P15" s="193" t="s">
        <v>190</v>
      </c>
      <c r="Q15" s="193" t="s">
        <v>190</v>
      </c>
      <c r="R15" s="193" t="s">
        <v>190</v>
      </c>
      <c r="S15" s="193" t="s">
        <v>190</v>
      </c>
      <c r="T15" s="193" t="s">
        <v>190</v>
      </c>
      <c r="U15" s="193" t="s">
        <v>190</v>
      </c>
      <c r="V15" s="193" t="s">
        <v>190</v>
      </c>
      <c r="W15" s="204" t="s">
        <v>1009</v>
      </c>
      <c r="X15" s="126" t="s">
        <v>1021</v>
      </c>
    </row>
    <row r="16" spans="1:24" ht="24">
      <c r="A16" s="190">
        <v>14</v>
      </c>
      <c r="B16" s="205" t="s">
        <v>333</v>
      </c>
      <c r="C16" s="72" t="s">
        <v>1153</v>
      </c>
      <c r="D16" s="208">
        <v>46019</v>
      </c>
      <c r="E16" s="192" t="s">
        <v>1154</v>
      </c>
      <c r="F16" s="72">
        <v>5</v>
      </c>
      <c r="G16" s="72">
        <v>5</v>
      </c>
      <c r="H16" s="193" t="s">
        <v>190</v>
      </c>
      <c r="I16" s="193" t="s">
        <v>190</v>
      </c>
      <c r="J16" s="193" t="s">
        <v>190</v>
      </c>
      <c r="K16" s="193" t="s">
        <v>190</v>
      </c>
      <c r="L16" s="193" t="s">
        <v>190</v>
      </c>
      <c r="M16" s="193" t="s">
        <v>190</v>
      </c>
      <c r="N16" s="193" t="s">
        <v>190</v>
      </c>
      <c r="O16" s="193" t="s">
        <v>190</v>
      </c>
      <c r="P16" s="193" t="s">
        <v>190</v>
      </c>
      <c r="Q16" s="193" t="s">
        <v>190</v>
      </c>
      <c r="R16" s="193" t="s">
        <v>190</v>
      </c>
      <c r="S16" s="193" t="s">
        <v>190</v>
      </c>
      <c r="T16" s="193" t="s">
        <v>190</v>
      </c>
      <c r="U16" s="193" t="s">
        <v>190</v>
      </c>
      <c r="V16" s="193" t="s">
        <v>190</v>
      </c>
      <c r="W16" s="204" t="s">
        <v>1009</v>
      </c>
      <c r="X16" s="126" t="s">
        <v>1021</v>
      </c>
    </row>
    <row r="17" spans="1:24" ht="24">
      <c r="A17" s="190">
        <v>15</v>
      </c>
      <c r="B17" s="205" t="s">
        <v>333</v>
      </c>
      <c r="C17" s="72" t="s">
        <v>571</v>
      </c>
      <c r="D17" s="208">
        <v>44422</v>
      </c>
      <c r="E17" s="192" t="s">
        <v>1155</v>
      </c>
      <c r="F17" s="72">
        <v>1</v>
      </c>
      <c r="G17" s="72">
        <v>0.75</v>
      </c>
      <c r="H17" s="193" t="s">
        <v>190</v>
      </c>
      <c r="I17" s="193" t="s">
        <v>190</v>
      </c>
      <c r="J17" s="193" t="s">
        <v>190</v>
      </c>
      <c r="K17" s="193" t="s">
        <v>190</v>
      </c>
      <c r="L17" s="193" t="s">
        <v>190</v>
      </c>
      <c r="M17" s="193" t="s">
        <v>190</v>
      </c>
      <c r="N17" s="193" t="s">
        <v>190</v>
      </c>
      <c r="O17" s="193" t="s">
        <v>190</v>
      </c>
      <c r="P17" s="193" t="s">
        <v>190</v>
      </c>
      <c r="Q17" s="193" t="s">
        <v>190</v>
      </c>
      <c r="R17" s="193" t="s">
        <v>190</v>
      </c>
      <c r="S17" s="193" t="s">
        <v>190</v>
      </c>
      <c r="T17" s="193" t="s">
        <v>190</v>
      </c>
      <c r="U17" s="193" t="s">
        <v>190</v>
      </c>
      <c r="V17" s="193" t="s">
        <v>190</v>
      </c>
      <c r="W17" s="204" t="s">
        <v>1009</v>
      </c>
      <c r="X17" s="126" t="s">
        <v>1021</v>
      </c>
    </row>
    <row r="18" spans="1:24" ht="24">
      <c r="A18" s="190">
        <v>16</v>
      </c>
      <c r="B18" s="205" t="s">
        <v>333</v>
      </c>
      <c r="C18" s="72" t="s">
        <v>571</v>
      </c>
      <c r="D18" s="208">
        <v>45738</v>
      </c>
      <c r="E18" s="192" t="s">
        <v>1156</v>
      </c>
      <c r="F18" s="72">
        <v>1</v>
      </c>
      <c r="G18" s="72">
        <v>1</v>
      </c>
      <c r="H18" s="193" t="s">
        <v>190</v>
      </c>
      <c r="I18" s="193" t="s">
        <v>190</v>
      </c>
      <c r="J18" s="193" t="s">
        <v>190</v>
      </c>
      <c r="K18" s="193" t="s">
        <v>190</v>
      </c>
      <c r="L18" s="193" t="s">
        <v>190</v>
      </c>
      <c r="M18" s="193" t="s">
        <v>190</v>
      </c>
      <c r="N18" s="193" t="s">
        <v>190</v>
      </c>
      <c r="O18" s="193" t="s">
        <v>190</v>
      </c>
      <c r="P18" s="193" t="s">
        <v>190</v>
      </c>
      <c r="Q18" s="193" t="s">
        <v>190</v>
      </c>
      <c r="R18" s="193" t="s">
        <v>190</v>
      </c>
      <c r="S18" s="193" t="s">
        <v>190</v>
      </c>
      <c r="T18" s="193" t="s">
        <v>190</v>
      </c>
      <c r="U18" s="193" t="s">
        <v>190</v>
      </c>
      <c r="V18" s="193" t="s">
        <v>190</v>
      </c>
      <c r="W18" s="204" t="s">
        <v>1009</v>
      </c>
      <c r="X18" s="126" t="s">
        <v>1021</v>
      </c>
    </row>
    <row r="19" spans="1:24" ht="12.75">
      <c r="A19" s="21"/>
      <c r="B19" s="66"/>
      <c r="C19" s="8"/>
      <c r="D19" s="9"/>
      <c r="E19" s="13"/>
      <c r="F19" s="72"/>
      <c r="G19" s="72"/>
      <c r="H19" s="9"/>
      <c r="I19" s="9"/>
      <c r="J19" s="9"/>
      <c r="K19" s="9"/>
      <c r="L19" s="9"/>
      <c r="M19" s="9"/>
      <c r="N19" s="9"/>
      <c r="O19" s="9"/>
      <c r="P19" s="9"/>
      <c r="Q19" s="9"/>
      <c r="R19" s="9"/>
      <c r="S19" s="9"/>
      <c r="T19" s="9"/>
      <c r="U19" s="9"/>
      <c r="V19" s="9"/>
      <c r="W19" s="52"/>
      <c r="X19" s="2"/>
    </row>
    <row r="20" spans="1:24" ht="12.75">
      <c r="A20" s="21"/>
      <c r="B20" s="66"/>
      <c r="C20" s="8"/>
      <c r="D20" s="9"/>
      <c r="E20" s="13"/>
      <c r="F20" s="72"/>
      <c r="G20" s="72"/>
      <c r="H20" s="9"/>
      <c r="I20" s="9"/>
      <c r="J20" s="9"/>
      <c r="K20" s="9"/>
      <c r="L20" s="9"/>
      <c r="M20" s="9"/>
      <c r="N20" s="9"/>
      <c r="O20" s="9"/>
      <c r="P20" s="9"/>
      <c r="Q20" s="9"/>
      <c r="R20" s="9"/>
      <c r="S20" s="9"/>
      <c r="T20" s="9"/>
      <c r="U20" s="9"/>
      <c r="V20" s="9"/>
      <c r="W20" s="52"/>
      <c r="X20" s="2"/>
    </row>
    <row r="21" spans="1:24" ht="12.75">
      <c r="A21" s="21"/>
      <c r="B21" s="66"/>
      <c r="C21" s="8"/>
      <c r="D21" s="9"/>
      <c r="E21" s="13"/>
      <c r="F21" s="72"/>
      <c r="G21" s="72"/>
      <c r="H21" s="9"/>
      <c r="I21" s="9"/>
      <c r="J21" s="9"/>
      <c r="K21" s="9"/>
      <c r="L21" s="9"/>
      <c r="M21" s="9"/>
      <c r="N21" s="9"/>
      <c r="O21" s="9"/>
      <c r="P21" s="9"/>
      <c r="Q21" s="9"/>
      <c r="R21" s="9"/>
      <c r="S21" s="9"/>
      <c r="T21" s="9"/>
      <c r="U21" s="9"/>
      <c r="V21" s="9"/>
      <c r="W21" s="52"/>
      <c r="X21" s="2"/>
    </row>
    <row r="22" spans="1:24" ht="12.75">
      <c r="A22" s="21"/>
      <c r="B22" s="13"/>
      <c r="C22" s="9"/>
      <c r="D22" s="9"/>
      <c r="E22" s="21"/>
      <c r="F22" s="72"/>
      <c r="G22" s="72"/>
      <c r="H22" s="9"/>
      <c r="I22" s="9"/>
      <c r="J22" s="13"/>
      <c r="K22" s="9"/>
      <c r="L22" s="13"/>
      <c r="M22" s="9"/>
      <c r="N22" s="45"/>
      <c r="O22" s="45"/>
      <c r="P22" s="9"/>
      <c r="Q22" s="21"/>
      <c r="R22" s="9"/>
      <c r="S22" s="45"/>
      <c r="T22" s="20"/>
      <c r="U22" s="20"/>
      <c r="V22" s="20"/>
      <c r="W22" s="21"/>
      <c r="X22" s="2"/>
    </row>
    <row r="23" spans="1:24" ht="12.75">
      <c r="B23" s="23"/>
      <c r="C23" s="24"/>
      <c r="E23" s="23"/>
      <c r="F23" s="201"/>
      <c r="G23" s="201"/>
      <c r="I23" s="24"/>
      <c r="K23" s="24"/>
      <c r="L23" s="23"/>
      <c r="M23" s="24"/>
      <c r="N23" s="24"/>
      <c r="O23" s="24"/>
      <c r="P23" s="24"/>
    </row>
    <row r="24" spans="1:24" ht="12.75">
      <c r="B24" s="23"/>
      <c r="C24" s="24"/>
      <c r="E24" s="23"/>
      <c r="F24" s="201"/>
      <c r="G24" s="201"/>
      <c r="I24" s="24"/>
      <c r="K24" s="24"/>
      <c r="L24" s="23"/>
      <c r="M24" s="24"/>
      <c r="N24" s="24"/>
      <c r="O24" s="24"/>
      <c r="P24" s="24"/>
    </row>
    <row r="25" spans="1:24" ht="12.75">
      <c r="B25" s="23"/>
      <c r="C25" s="24"/>
      <c r="E25" s="107"/>
      <c r="F25" s="201"/>
      <c r="G25" s="201"/>
      <c r="I25" s="24"/>
      <c r="K25" s="24"/>
      <c r="L25" s="23"/>
      <c r="M25" s="24"/>
      <c r="N25" s="24"/>
      <c r="O25" s="24"/>
      <c r="P25" s="24"/>
    </row>
    <row r="26" spans="1:24" ht="12.75">
      <c r="B26" s="23"/>
      <c r="C26" s="24"/>
      <c r="E26" s="23"/>
      <c r="F26" s="201"/>
      <c r="G26" s="201"/>
      <c r="I26" s="24"/>
      <c r="K26" s="24"/>
      <c r="L26" s="23"/>
      <c r="M26" s="24"/>
      <c r="N26" s="24"/>
      <c r="O26" s="24"/>
      <c r="P26" s="24"/>
    </row>
    <row r="27" spans="1:24" ht="12.75">
      <c r="B27" s="23"/>
      <c r="C27" s="24"/>
      <c r="E27" s="23"/>
      <c r="F27" s="201"/>
      <c r="G27" s="201"/>
      <c r="I27" s="24"/>
      <c r="K27" s="24"/>
      <c r="L27" s="23"/>
      <c r="M27" s="24"/>
      <c r="N27" s="24"/>
      <c r="O27" s="24"/>
      <c r="P27" s="24"/>
    </row>
    <row r="28" spans="1:24" ht="12.75">
      <c r="B28" s="23"/>
      <c r="C28" s="24"/>
      <c r="E28" s="23"/>
      <c r="F28" s="201"/>
      <c r="G28" s="201"/>
      <c r="I28" s="24"/>
      <c r="K28" s="24"/>
      <c r="L28" s="23"/>
      <c r="M28" s="24"/>
      <c r="N28" s="24"/>
      <c r="O28" s="24"/>
      <c r="P28" s="24"/>
    </row>
    <row r="29" spans="1:24" ht="12.75">
      <c r="B29" s="23"/>
      <c r="C29" s="24"/>
      <c r="E29" s="23"/>
      <c r="F29" s="201"/>
      <c r="G29" s="201"/>
      <c r="I29" s="24"/>
      <c r="K29" s="24"/>
      <c r="L29" s="23"/>
      <c r="M29" s="24"/>
      <c r="N29" s="24"/>
      <c r="O29" s="24"/>
      <c r="P29" s="24"/>
    </row>
    <row r="30" spans="1:24" ht="12.75">
      <c r="B30" s="23"/>
      <c r="C30" s="24"/>
      <c r="E30" s="23"/>
      <c r="F30" s="201"/>
      <c r="G30" s="201"/>
      <c r="I30" s="24"/>
      <c r="K30" s="24"/>
      <c r="L30" s="23"/>
      <c r="M30" s="24"/>
      <c r="N30" s="24"/>
      <c r="O30" s="24"/>
      <c r="P30" s="24"/>
    </row>
    <row r="31" spans="1:24" ht="12.75">
      <c r="B31" s="23"/>
      <c r="C31" s="24"/>
      <c r="E31" s="23"/>
      <c r="F31" s="201"/>
      <c r="G31" s="201"/>
      <c r="I31" s="24"/>
      <c r="K31" s="24"/>
      <c r="L31" s="23"/>
      <c r="M31" s="24"/>
      <c r="N31" s="24"/>
      <c r="O31" s="24"/>
      <c r="P31" s="24"/>
    </row>
    <row r="32" spans="1:24" ht="12.75">
      <c r="B32" s="23"/>
      <c r="C32" s="24"/>
      <c r="E32" s="23"/>
      <c r="F32" s="201"/>
      <c r="G32" s="201"/>
      <c r="I32" s="24"/>
      <c r="K32" s="24"/>
      <c r="L32" s="23"/>
      <c r="M32" s="24"/>
      <c r="N32" s="24"/>
      <c r="O32" s="24"/>
      <c r="P32" s="24"/>
    </row>
    <row r="33" spans="2:16" ht="12.75">
      <c r="B33" s="23"/>
      <c r="C33" s="24"/>
      <c r="E33" s="23"/>
      <c r="F33" s="201"/>
      <c r="G33" s="201"/>
      <c r="I33" s="24"/>
      <c r="K33" s="24"/>
      <c r="L33" s="23"/>
      <c r="M33" s="24"/>
      <c r="N33" s="24"/>
      <c r="O33" s="24"/>
      <c r="P33" s="24"/>
    </row>
    <row r="34" spans="2:16" ht="12.75">
      <c r="B34" s="23"/>
      <c r="C34" s="24"/>
      <c r="E34" s="23"/>
      <c r="F34" s="201"/>
      <c r="G34" s="201"/>
      <c r="I34" s="24"/>
      <c r="K34" s="24"/>
      <c r="L34" s="23"/>
      <c r="M34" s="24"/>
      <c r="N34" s="24"/>
      <c r="O34" s="24"/>
      <c r="P34" s="24"/>
    </row>
    <row r="35" spans="2:16" ht="12.75">
      <c r="B35" s="23"/>
      <c r="C35" s="24"/>
      <c r="E35" s="23"/>
      <c r="F35" s="201"/>
      <c r="G35" s="201"/>
      <c r="I35" s="24"/>
      <c r="K35" s="24"/>
      <c r="L35" s="23"/>
      <c r="M35" s="24"/>
      <c r="N35" s="24"/>
      <c r="O35" s="24"/>
      <c r="P35" s="24"/>
    </row>
    <row r="36" spans="2:16" ht="12.75">
      <c r="B36" s="23"/>
      <c r="C36" s="24"/>
      <c r="E36" s="23"/>
      <c r="F36" s="201"/>
      <c r="G36" s="201"/>
      <c r="I36" s="24"/>
      <c r="K36" s="24"/>
      <c r="L36" s="23"/>
      <c r="M36" s="24"/>
      <c r="N36" s="24"/>
      <c r="O36" s="24"/>
      <c r="P36" s="24"/>
    </row>
    <row r="37" spans="2:16" ht="12.75">
      <c r="B37" s="23"/>
      <c r="C37" s="24"/>
      <c r="E37" s="23"/>
      <c r="F37" s="201"/>
      <c r="G37" s="201"/>
      <c r="I37" s="24"/>
      <c r="K37" s="24"/>
      <c r="L37" s="23"/>
      <c r="M37" s="24"/>
      <c r="N37" s="24"/>
      <c r="O37" s="24"/>
      <c r="P37" s="24"/>
    </row>
    <row r="38" spans="2:16" ht="12.75">
      <c r="B38" s="23"/>
      <c r="C38" s="24"/>
      <c r="E38" s="23"/>
      <c r="F38" s="201"/>
      <c r="G38" s="201"/>
      <c r="I38" s="24"/>
      <c r="K38" s="24"/>
      <c r="L38" s="23"/>
      <c r="M38" s="24"/>
      <c r="N38" s="24"/>
      <c r="O38" s="24"/>
      <c r="P38" s="24"/>
    </row>
    <row r="39" spans="2:16" ht="12.75">
      <c r="B39" s="23"/>
      <c r="C39" s="24"/>
      <c r="E39" s="23"/>
      <c r="F39" s="201"/>
      <c r="G39" s="201"/>
      <c r="I39" s="24"/>
      <c r="K39" s="24"/>
      <c r="L39" s="23"/>
      <c r="M39" s="24"/>
      <c r="N39" s="24"/>
      <c r="O39" s="24"/>
      <c r="P39" s="24"/>
    </row>
    <row r="40" spans="2:16" ht="12.75">
      <c r="B40" s="23"/>
      <c r="C40" s="24"/>
      <c r="E40" s="23"/>
      <c r="F40" s="201"/>
      <c r="G40" s="201"/>
      <c r="I40" s="24"/>
      <c r="K40" s="24"/>
      <c r="L40" s="23"/>
      <c r="M40" s="24"/>
      <c r="N40" s="24"/>
      <c r="O40" s="24"/>
      <c r="P40" s="24"/>
    </row>
    <row r="41" spans="2:16" ht="12.75">
      <c r="B41" s="23"/>
      <c r="C41" s="24"/>
      <c r="E41" s="23"/>
      <c r="F41" s="201"/>
      <c r="G41" s="201"/>
      <c r="I41" s="24"/>
      <c r="K41" s="24"/>
      <c r="L41" s="23"/>
      <c r="M41" s="24"/>
      <c r="N41" s="24"/>
      <c r="O41" s="24"/>
      <c r="P41" s="24"/>
    </row>
    <row r="42" spans="2:16" ht="12.75">
      <c r="B42" s="23"/>
      <c r="C42" s="24"/>
      <c r="E42" s="23"/>
      <c r="F42" s="201"/>
      <c r="G42" s="201"/>
      <c r="I42" s="24"/>
      <c r="K42" s="24"/>
      <c r="L42" s="23"/>
      <c r="M42" s="24"/>
      <c r="N42" s="24"/>
      <c r="O42" s="24"/>
      <c r="P42" s="24"/>
    </row>
    <row r="43" spans="2:16" ht="12.75">
      <c r="B43" s="23"/>
      <c r="C43" s="24"/>
      <c r="E43" s="23"/>
      <c r="F43" s="201"/>
      <c r="G43" s="201"/>
      <c r="I43" s="24"/>
      <c r="K43" s="24"/>
      <c r="L43" s="23"/>
      <c r="M43" s="24"/>
      <c r="N43" s="24"/>
      <c r="O43" s="24"/>
      <c r="P43" s="24"/>
    </row>
    <row r="44" spans="2:16" ht="12.75">
      <c r="B44" s="23"/>
      <c r="C44" s="24"/>
      <c r="E44" s="23"/>
      <c r="F44" s="201"/>
      <c r="G44" s="201"/>
      <c r="I44" s="24"/>
      <c r="K44" s="24"/>
      <c r="L44" s="23"/>
      <c r="M44" s="24"/>
      <c r="N44" s="24"/>
      <c r="O44" s="24"/>
      <c r="P44" s="24"/>
    </row>
    <row r="45" spans="2:16" ht="12.75">
      <c r="B45" s="23"/>
      <c r="C45" s="24"/>
      <c r="E45" s="23"/>
      <c r="F45" s="201"/>
      <c r="G45" s="201"/>
      <c r="I45" s="24"/>
      <c r="K45" s="24"/>
      <c r="L45" s="23"/>
      <c r="M45" s="24"/>
      <c r="N45" s="24"/>
      <c r="O45" s="24"/>
      <c r="P45" s="24"/>
    </row>
    <row r="46" spans="2:16" ht="12.75">
      <c r="B46" s="23"/>
      <c r="C46" s="24"/>
      <c r="E46" s="23"/>
      <c r="F46" s="201"/>
      <c r="G46" s="201"/>
      <c r="I46" s="24"/>
      <c r="K46" s="24"/>
      <c r="L46" s="23"/>
      <c r="M46" s="24"/>
      <c r="N46" s="24"/>
      <c r="O46" s="24"/>
      <c r="P46" s="24"/>
    </row>
    <row r="47" spans="2:16" ht="12.75">
      <c r="B47" s="23"/>
      <c r="C47" s="24"/>
      <c r="E47" s="23"/>
      <c r="F47" s="201"/>
      <c r="G47" s="201"/>
      <c r="I47" s="24"/>
      <c r="K47" s="24"/>
      <c r="L47" s="23"/>
      <c r="M47" s="24"/>
      <c r="N47" s="24"/>
      <c r="O47" s="24"/>
      <c r="P47" s="24"/>
    </row>
    <row r="48" spans="2:16" ht="12.75">
      <c r="B48" s="23"/>
      <c r="C48" s="24"/>
      <c r="E48" s="23"/>
      <c r="F48" s="201"/>
      <c r="G48" s="201"/>
      <c r="I48" s="24"/>
      <c r="K48" s="24"/>
      <c r="L48" s="23"/>
      <c r="M48" s="24"/>
      <c r="N48" s="24"/>
      <c r="O48" s="24"/>
      <c r="P48" s="24"/>
    </row>
    <row r="49" spans="2:16" ht="12.75">
      <c r="B49" s="23"/>
      <c r="C49" s="24"/>
      <c r="E49" s="23"/>
      <c r="F49" s="201"/>
      <c r="G49" s="201"/>
      <c r="I49" s="24"/>
      <c r="K49" s="24"/>
      <c r="L49" s="23"/>
      <c r="M49" s="24"/>
      <c r="N49" s="24"/>
      <c r="O49" s="24"/>
      <c r="P49" s="24"/>
    </row>
    <row r="50" spans="2:16" ht="12.75">
      <c r="B50" s="23"/>
      <c r="C50" s="24"/>
      <c r="E50" s="23"/>
      <c r="F50" s="201"/>
      <c r="G50" s="201"/>
      <c r="I50" s="24"/>
      <c r="K50" s="24"/>
      <c r="L50" s="23"/>
      <c r="M50" s="24"/>
      <c r="N50" s="24"/>
      <c r="O50" s="24"/>
      <c r="P50" s="24"/>
    </row>
    <row r="51" spans="2:16" ht="12.75">
      <c r="B51" s="23"/>
      <c r="C51" s="24"/>
      <c r="E51" s="23"/>
      <c r="F51" s="201"/>
      <c r="G51" s="201"/>
      <c r="I51" s="24"/>
      <c r="K51" s="24"/>
      <c r="L51" s="23"/>
      <c r="M51" s="24"/>
      <c r="N51" s="24"/>
      <c r="O51" s="24"/>
      <c r="P51" s="24"/>
    </row>
    <row r="52" spans="2:16" ht="12.75">
      <c r="B52" s="23"/>
      <c r="C52" s="24"/>
      <c r="E52" s="23"/>
      <c r="F52" s="201"/>
      <c r="G52" s="201"/>
      <c r="I52" s="24"/>
      <c r="K52" s="24"/>
      <c r="L52" s="23"/>
      <c r="M52" s="24"/>
      <c r="N52" s="24"/>
      <c r="O52" s="24"/>
      <c r="P52" s="24"/>
    </row>
    <row r="53" spans="2:16" ht="12.75">
      <c r="B53" s="23"/>
      <c r="C53" s="24"/>
      <c r="E53" s="23"/>
      <c r="F53" s="201"/>
      <c r="G53" s="201"/>
      <c r="I53" s="24"/>
      <c r="K53" s="24"/>
      <c r="L53" s="23"/>
      <c r="M53" s="24"/>
      <c r="N53" s="24"/>
      <c r="O53" s="24"/>
      <c r="P53" s="24"/>
    </row>
    <row r="54" spans="2:16" ht="12.75">
      <c r="B54" s="23"/>
      <c r="C54" s="24"/>
      <c r="E54" s="23"/>
      <c r="F54" s="201"/>
      <c r="G54" s="201"/>
      <c r="I54" s="24"/>
      <c r="K54" s="24"/>
      <c r="L54" s="23"/>
      <c r="M54" s="24"/>
      <c r="N54" s="24"/>
      <c r="O54" s="24"/>
      <c r="P54" s="24"/>
    </row>
    <row r="55" spans="2:16" ht="12.75">
      <c r="B55" s="23"/>
      <c r="C55" s="24"/>
      <c r="E55" s="23"/>
      <c r="F55" s="201"/>
      <c r="G55" s="201"/>
      <c r="I55" s="24"/>
      <c r="K55" s="24"/>
      <c r="L55" s="23"/>
      <c r="M55" s="24"/>
      <c r="N55" s="24"/>
      <c r="O55" s="24"/>
      <c r="P55" s="24"/>
    </row>
    <row r="56" spans="2:16" ht="12.75">
      <c r="B56" s="23"/>
      <c r="C56" s="24"/>
      <c r="E56" s="23"/>
      <c r="F56" s="201"/>
      <c r="G56" s="201"/>
      <c r="I56" s="24"/>
      <c r="K56" s="24"/>
      <c r="L56" s="23"/>
      <c r="M56" s="24"/>
      <c r="N56" s="24"/>
      <c r="O56" s="24"/>
      <c r="P56" s="24"/>
    </row>
    <row r="57" spans="2:16" ht="12.75">
      <c r="B57" s="23"/>
      <c r="C57" s="24"/>
      <c r="E57" s="23"/>
      <c r="F57" s="201"/>
      <c r="G57" s="201"/>
      <c r="I57" s="24"/>
      <c r="K57" s="24"/>
      <c r="L57" s="23"/>
      <c r="M57" s="24"/>
      <c r="N57" s="24"/>
      <c r="O57" s="24"/>
      <c r="P57" s="24"/>
    </row>
    <row r="58" spans="2:16" ht="12.75">
      <c r="B58" s="23"/>
      <c r="C58" s="24"/>
      <c r="E58" s="23"/>
      <c r="F58" s="201"/>
      <c r="G58" s="201"/>
      <c r="I58" s="24"/>
      <c r="K58" s="24"/>
      <c r="L58" s="23"/>
      <c r="M58" s="24"/>
      <c r="N58" s="24"/>
      <c r="O58" s="24"/>
      <c r="P58" s="24"/>
    </row>
    <row r="59" spans="2:16" ht="12.75">
      <c r="B59" s="23"/>
      <c r="C59" s="24"/>
      <c r="E59" s="23"/>
      <c r="F59" s="201"/>
      <c r="G59" s="201"/>
      <c r="I59" s="24"/>
      <c r="K59" s="24"/>
      <c r="L59" s="23"/>
      <c r="M59" s="24"/>
      <c r="N59" s="24"/>
      <c r="O59" s="24"/>
      <c r="P59" s="24"/>
    </row>
    <row r="60" spans="2:16" ht="12.75">
      <c r="B60" s="23"/>
      <c r="C60" s="24"/>
      <c r="E60" s="23"/>
      <c r="F60" s="201"/>
      <c r="G60" s="201"/>
      <c r="I60" s="24"/>
      <c r="K60" s="24"/>
      <c r="L60" s="23"/>
      <c r="M60" s="24"/>
      <c r="N60" s="24"/>
      <c r="O60" s="24"/>
      <c r="P60" s="24"/>
    </row>
    <row r="61" spans="2:16" ht="12.75">
      <c r="B61" s="23"/>
      <c r="C61" s="24"/>
      <c r="E61" s="23"/>
      <c r="F61" s="201"/>
      <c r="G61" s="201"/>
      <c r="I61" s="24"/>
      <c r="K61" s="24"/>
      <c r="L61" s="23"/>
      <c r="M61" s="24"/>
      <c r="N61" s="24"/>
      <c r="O61" s="24"/>
      <c r="P61" s="24"/>
    </row>
    <row r="62" spans="2:16" ht="12.75">
      <c r="B62" s="23"/>
      <c r="C62" s="24"/>
      <c r="E62" s="23"/>
      <c r="F62" s="201"/>
      <c r="G62" s="201"/>
      <c r="I62" s="24"/>
      <c r="K62" s="24"/>
      <c r="L62" s="23"/>
      <c r="M62" s="24"/>
      <c r="N62" s="24"/>
      <c r="O62" s="24"/>
      <c r="P62" s="24"/>
    </row>
    <row r="63" spans="2:16" ht="12.75">
      <c r="B63" s="23"/>
      <c r="C63" s="24"/>
      <c r="E63" s="23"/>
      <c r="F63" s="201"/>
      <c r="G63" s="201"/>
      <c r="I63" s="24"/>
      <c r="K63" s="24"/>
      <c r="L63" s="23"/>
      <c r="M63" s="24"/>
      <c r="N63" s="24"/>
      <c r="O63" s="24"/>
      <c r="P63" s="24"/>
    </row>
    <row r="64" spans="2:16" ht="12.75">
      <c r="B64" s="23"/>
      <c r="C64" s="24"/>
      <c r="E64" s="23"/>
      <c r="F64" s="201"/>
      <c r="G64" s="201"/>
      <c r="I64" s="24"/>
      <c r="K64" s="24"/>
      <c r="L64" s="23"/>
      <c r="M64" s="24"/>
      <c r="N64" s="24"/>
      <c r="O64" s="24"/>
      <c r="P64" s="24"/>
    </row>
    <row r="65" spans="2:16" ht="12.75">
      <c r="B65" s="23"/>
      <c r="C65" s="24"/>
      <c r="E65" s="23"/>
      <c r="F65" s="201"/>
      <c r="G65" s="201"/>
      <c r="I65" s="24"/>
      <c r="K65" s="24"/>
      <c r="L65" s="23"/>
      <c r="M65" s="24"/>
      <c r="N65" s="24"/>
      <c r="O65" s="24"/>
      <c r="P65" s="24"/>
    </row>
    <row r="66" spans="2:16" ht="12.75">
      <c r="B66" s="23"/>
      <c r="C66" s="24"/>
      <c r="E66" s="23"/>
      <c r="F66" s="201"/>
      <c r="G66" s="201"/>
      <c r="I66" s="24"/>
      <c r="K66" s="24"/>
      <c r="L66" s="23"/>
      <c r="M66" s="24"/>
      <c r="N66" s="24"/>
      <c r="O66" s="24"/>
      <c r="P66" s="24"/>
    </row>
    <row r="67" spans="2:16" ht="12.75">
      <c r="B67" s="23"/>
      <c r="C67" s="24"/>
      <c r="E67" s="23"/>
      <c r="F67" s="201"/>
      <c r="G67" s="201"/>
      <c r="I67" s="24"/>
      <c r="K67" s="24"/>
      <c r="L67" s="23"/>
      <c r="M67" s="24"/>
      <c r="N67" s="24"/>
      <c r="O67" s="24"/>
      <c r="P67" s="24"/>
    </row>
    <row r="68" spans="2:16" ht="12.75">
      <c r="B68" s="23"/>
      <c r="C68" s="24"/>
      <c r="E68" s="23"/>
      <c r="F68" s="201"/>
      <c r="G68" s="201"/>
      <c r="I68" s="24"/>
      <c r="K68" s="24"/>
      <c r="L68" s="23"/>
      <c r="M68" s="24"/>
      <c r="N68" s="24"/>
      <c r="O68" s="24"/>
      <c r="P68" s="24"/>
    </row>
    <row r="69" spans="2:16" ht="12.75">
      <c r="B69" s="23"/>
      <c r="C69" s="24"/>
      <c r="E69" s="23"/>
      <c r="F69" s="201"/>
      <c r="G69" s="201"/>
      <c r="I69" s="24"/>
      <c r="K69" s="24"/>
      <c r="L69" s="23"/>
      <c r="M69" s="24"/>
      <c r="N69" s="24"/>
      <c r="O69" s="24"/>
      <c r="P69" s="24"/>
    </row>
    <row r="70" spans="2:16" ht="12.75">
      <c r="B70" s="23"/>
      <c r="C70" s="24"/>
      <c r="E70" s="23"/>
      <c r="F70" s="201"/>
      <c r="G70" s="201"/>
      <c r="I70" s="24"/>
      <c r="K70" s="24"/>
      <c r="L70" s="23"/>
      <c r="M70" s="24"/>
      <c r="N70" s="24"/>
      <c r="O70" s="24"/>
      <c r="P70" s="24"/>
    </row>
    <row r="71" spans="2:16" ht="12.75">
      <c r="B71" s="23"/>
      <c r="C71" s="24"/>
      <c r="E71" s="23"/>
      <c r="F71" s="201"/>
      <c r="G71" s="201"/>
      <c r="I71" s="24"/>
      <c r="K71" s="24"/>
      <c r="L71" s="23"/>
      <c r="M71" s="24"/>
      <c r="N71" s="24"/>
      <c r="O71" s="24"/>
      <c r="P71" s="24"/>
    </row>
    <row r="72" spans="2:16" ht="12.75">
      <c r="B72" s="23"/>
      <c r="C72" s="24"/>
      <c r="E72" s="23"/>
      <c r="F72" s="201"/>
      <c r="G72" s="201"/>
      <c r="I72" s="24"/>
      <c r="K72" s="24"/>
      <c r="L72" s="23"/>
      <c r="M72" s="24"/>
      <c r="N72" s="24"/>
      <c r="O72" s="24"/>
      <c r="P72" s="24"/>
    </row>
    <row r="73" spans="2:16" ht="12.75">
      <c r="B73" s="23"/>
      <c r="C73" s="24"/>
      <c r="E73" s="23"/>
      <c r="F73" s="201"/>
      <c r="G73" s="201"/>
      <c r="I73" s="24"/>
      <c r="K73" s="24"/>
      <c r="L73" s="23"/>
      <c r="M73" s="24"/>
      <c r="N73" s="24"/>
      <c r="O73" s="24"/>
      <c r="P73" s="24"/>
    </row>
    <row r="74" spans="2:16" ht="12.75">
      <c r="B74" s="23"/>
      <c r="C74" s="24"/>
      <c r="E74" s="23"/>
      <c r="F74" s="201"/>
      <c r="G74" s="201"/>
      <c r="I74" s="24"/>
      <c r="K74" s="24"/>
      <c r="L74" s="23"/>
      <c r="M74" s="24"/>
      <c r="N74" s="24"/>
      <c r="O74" s="24"/>
      <c r="P74" s="24"/>
    </row>
    <row r="75" spans="2:16" ht="12.75">
      <c r="B75" s="23"/>
      <c r="C75" s="24"/>
      <c r="E75" s="23"/>
      <c r="F75" s="201"/>
      <c r="G75" s="201"/>
      <c r="I75" s="24"/>
      <c r="K75" s="24"/>
      <c r="L75" s="23"/>
      <c r="M75" s="24"/>
      <c r="N75" s="24"/>
      <c r="O75" s="24"/>
      <c r="P75" s="24"/>
    </row>
    <row r="76" spans="2:16" ht="12.75">
      <c r="B76" s="23"/>
      <c r="C76" s="24"/>
      <c r="E76" s="23"/>
      <c r="F76" s="201"/>
      <c r="G76" s="201"/>
      <c r="I76" s="24"/>
      <c r="K76" s="24"/>
      <c r="L76" s="23"/>
      <c r="M76" s="24"/>
      <c r="N76" s="24"/>
      <c r="O76" s="24"/>
      <c r="P76" s="24"/>
    </row>
    <row r="77" spans="2:16" ht="12.75">
      <c r="B77" s="23"/>
      <c r="C77" s="24"/>
      <c r="E77" s="23"/>
      <c r="F77" s="201"/>
      <c r="G77" s="201"/>
      <c r="I77" s="24"/>
      <c r="K77" s="24"/>
      <c r="L77" s="23"/>
      <c r="M77" s="24"/>
      <c r="N77" s="24"/>
      <c r="O77" s="24"/>
      <c r="P77" s="24"/>
    </row>
    <row r="78" spans="2:16" ht="12.75">
      <c r="B78" s="23"/>
      <c r="C78" s="24"/>
      <c r="E78" s="23"/>
      <c r="F78" s="201"/>
      <c r="G78" s="201"/>
      <c r="I78" s="24"/>
      <c r="K78" s="24"/>
      <c r="L78" s="23"/>
      <c r="M78" s="24"/>
      <c r="N78" s="24"/>
      <c r="O78" s="24"/>
      <c r="P78" s="24"/>
    </row>
    <row r="79" spans="2:16" ht="12.75">
      <c r="B79" s="23"/>
      <c r="C79" s="24"/>
      <c r="E79" s="23"/>
      <c r="F79" s="201"/>
      <c r="G79" s="201"/>
      <c r="I79" s="24"/>
      <c r="K79" s="24"/>
      <c r="L79" s="23"/>
      <c r="M79" s="24"/>
      <c r="N79" s="24"/>
      <c r="O79" s="24"/>
      <c r="P79" s="24"/>
    </row>
    <row r="80" spans="2:16" ht="12.75">
      <c r="B80" s="23"/>
      <c r="C80" s="24"/>
      <c r="E80" s="23"/>
      <c r="F80" s="201"/>
      <c r="G80" s="201"/>
      <c r="I80" s="24"/>
      <c r="K80" s="24"/>
      <c r="L80" s="23"/>
      <c r="M80" s="24"/>
      <c r="N80" s="24"/>
      <c r="O80" s="24"/>
      <c r="P80" s="24"/>
    </row>
    <row r="81" spans="2:16" ht="12.75">
      <c r="B81" s="23"/>
      <c r="C81" s="24"/>
      <c r="E81" s="23"/>
      <c r="F81" s="201"/>
      <c r="G81" s="201"/>
      <c r="I81" s="24"/>
      <c r="K81" s="24"/>
      <c r="L81" s="23"/>
      <c r="M81" s="24"/>
      <c r="N81" s="24"/>
      <c r="O81" s="24"/>
      <c r="P81" s="24"/>
    </row>
    <row r="82" spans="2:16" ht="12.75">
      <c r="B82" s="23"/>
      <c r="C82" s="24"/>
      <c r="E82" s="23"/>
      <c r="F82" s="201"/>
      <c r="G82" s="201"/>
      <c r="I82" s="24"/>
      <c r="K82" s="24"/>
      <c r="L82" s="23"/>
      <c r="M82" s="24"/>
      <c r="N82" s="24"/>
      <c r="O82" s="24"/>
      <c r="P82" s="24"/>
    </row>
    <row r="83" spans="2:16" ht="12.75">
      <c r="B83" s="23"/>
      <c r="C83" s="24"/>
      <c r="E83" s="23"/>
      <c r="F83" s="201"/>
      <c r="G83" s="201"/>
      <c r="I83" s="24"/>
      <c r="K83" s="24"/>
      <c r="L83" s="23"/>
      <c r="M83" s="24"/>
      <c r="N83" s="24"/>
      <c r="O83" s="24"/>
      <c r="P83" s="24"/>
    </row>
    <row r="84" spans="2:16" ht="12.75">
      <c r="B84" s="23"/>
      <c r="C84" s="24"/>
      <c r="E84" s="23"/>
      <c r="F84" s="201"/>
      <c r="G84" s="201"/>
      <c r="I84" s="24"/>
      <c r="K84" s="24"/>
      <c r="L84" s="23"/>
      <c r="M84" s="24"/>
      <c r="N84" s="24"/>
      <c r="O84" s="24"/>
      <c r="P84" s="24"/>
    </row>
    <row r="85" spans="2:16" ht="12.75">
      <c r="B85" s="23"/>
      <c r="C85" s="24"/>
      <c r="E85" s="23"/>
      <c r="F85" s="201"/>
      <c r="G85" s="201"/>
      <c r="I85" s="24"/>
      <c r="K85" s="24"/>
      <c r="L85" s="23"/>
      <c r="M85" s="24"/>
      <c r="N85" s="24"/>
      <c r="O85" s="24"/>
      <c r="P85" s="24"/>
    </row>
    <row r="86" spans="2:16" ht="12.75">
      <c r="B86" s="23"/>
      <c r="C86" s="24"/>
      <c r="E86" s="23"/>
      <c r="F86" s="201"/>
      <c r="G86" s="201"/>
      <c r="I86" s="24"/>
      <c r="K86" s="24"/>
      <c r="L86" s="23"/>
      <c r="M86" s="24"/>
      <c r="N86" s="24"/>
      <c r="O86" s="24"/>
      <c r="P86" s="24"/>
    </row>
    <row r="87" spans="2:16" ht="12.75">
      <c r="B87" s="23"/>
      <c r="C87" s="24"/>
      <c r="E87" s="23"/>
      <c r="F87" s="201"/>
      <c r="G87" s="201"/>
      <c r="I87" s="24"/>
      <c r="K87" s="24"/>
      <c r="L87" s="23"/>
      <c r="M87" s="24"/>
      <c r="N87" s="24"/>
      <c r="O87" s="24"/>
      <c r="P87" s="24"/>
    </row>
    <row r="88" spans="2:16" ht="12.75">
      <c r="B88" s="23"/>
      <c r="C88" s="24"/>
      <c r="E88" s="23"/>
      <c r="F88" s="201"/>
      <c r="G88" s="201"/>
      <c r="I88" s="24"/>
      <c r="K88" s="24"/>
      <c r="L88" s="23"/>
      <c r="M88" s="24"/>
      <c r="N88" s="24"/>
      <c r="O88" s="24"/>
      <c r="P88" s="24"/>
    </row>
    <row r="89" spans="2:16" ht="12.75">
      <c r="B89" s="23"/>
      <c r="C89" s="24"/>
      <c r="E89" s="23"/>
      <c r="F89" s="201"/>
      <c r="G89" s="201"/>
      <c r="I89" s="24"/>
      <c r="K89" s="24"/>
      <c r="L89" s="23"/>
      <c r="M89" s="24"/>
      <c r="N89" s="24"/>
      <c r="O89" s="24"/>
      <c r="P89" s="24"/>
    </row>
    <row r="90" spans="2:16" ht="12.75">
      <c r="B90" s="23"/>
      <c r="C90" s="24"/>
      <c r="E90" s="23"/>
      <c r="F90" s="201"/>
      <c r="G90" s="201"/>
      <c r="I90" s="24"/>
      <c r="K90" s="24"/>
      <c r="L90" s="23"/>
      <c r="M90" s="24"/>
      <c r="N90" s="24"/>
      <c r="O90" s="24"/>
      <c r="P90" s="24"/>
    </row>
    <row r="91" spans="2:16" ht="12.75">
      <c r="B91" s="23"/>
      <c r="C91" s="24"/>
      <c r="E91" s="23"/>
      <c r="F91" s="201"/>
      <c r="G91" s="201"/>
      <c r="I91" s="24"/>
      <c r="K91" s="24"/>
      <c r="L91" s="23"/>
      <c r="M91" s="24"/>
      <c r="N91" s="24"/>
      <c r="O91" s="24"/>
      <c r="P91" s="24"/>
    </row>
    <row r="92" spans="2:16" ht="12.75">
      <c r="B92" s="23"/>
      <c r="C92" s="24"/>
      <c r="E92" s="23"/>
      <c r="F92" s="201"/>
      <c r="G92" s="201"/>
      <c r="I92" s="24"/>
      <c r="K92" s="24"/>
      <c r="L92" s="23"/>
      <c r="M92" s="24"/>
      <c r="N92" s="24"/>
      <c r="O92" s="24"/>
      <c r="P92" s="24"/>
    </row>
    <row r="93" spans="2:16" ht="12.75">
      <c r="B93" s="23"/>
      <c r="C93" s="24"/>
      <c r="E93" s="23"/>
      <c r="F93" s="201"/>
      <c r="G93" s="201"/>
      <c r="I93" s="24"/>
      <c r="K93" s="24"/>
      <c r="L93" s="23"/>
      <c r="M93" s="24"/>
      <c r="N93" s="24"/>
      <c r="O93" s="24"/>
      <c r="P93" s="24"/>
    </row>
    <row r="94" spans="2:16" ht="12.75">
      <c r="B94" s="23"/>
      <c r="C94" s="24"/>
      <c r="E94" s="23"/>
      <c r="F94" s="201"/>
      <c r="G94" s="201"/>
      <c r="I94" s="24"/>
      <c r="K94" s="24"/>
      <c r="L94" s="23"/>
      <c r="M94" s="24"/>
      <c r="N94" s="24"/>
      <c r="O94" s="24"/>
      <c r="P94" s="24"/>
    </row>
    <row r="95" spans="2:16" ht="12.75">
      <c r="B95" s="23"/>
      <c r="C95" s="24"/>
      <c r="E95" s="23"/>
      <c r="F95" s="201"/>
      <c r="G95" s="201"/>
      <c r="I95" s="24"/>
      <c r="K95" s="24"/>
      <c r="L95" s="23"/>
      <c r="M95" s="24"/>
      <c r="N95" s="24"/>
      <c r="O95" s="24"/>
      <c r="P95" s="24"/>
    </row>
    <row r="96" spans="2:16" ht="12.75">
      <c r="B96" s="23"/>
      <c r="C96" s="24"/>
      <c r="E96" s="23"/>
      <c r="F96" s="201"/>
      <c r="G96" s="201"/>
      <c r="I96" s="24"/>
      <c r="K96" s="24"/>
      <c r="L96" s="23"/>
      <c r="M96" s="24"/>
      <c r="N96" s="24"/>
      <c r="O96" s="24"/>
      <c r="P96" s="24"/>
    </row>
    <row r="97" spans="2:16" ht="12.75">
      <c r="B97" s="23"/>
      <c r="C97" s="24"/>
      <c r="E97" s="23"/>
      <c r="F97" s="201"/>
      <c r="G97" s="201"/>
      <c r="I97" s="24"/>
      <c r="K97" s="24"/>
      <c r="L97" s="23"/>
      <c r="M97" s="24"/>
      <c r="N97" s="24"/>
      <c r="O97" s="24"/>
      <c r="P97" s="24"/>
    </row>
    <row r="98" spans="2:16" ht="12.75">
      <c r="B98" s="23"/>
      <c r="C98" s="24"/>
      <c r="E98" s="23"/>
      <c r="F98" s="201"/>
      <c r="G98" s="201"/>
      <c r="I98" s="24"/>
      <c r="K98" s="24"/>
      <c r="L98" s="23"/>
      <c r="M98" s="24"/>
      <c r="N98" s="24"/>
      <c r="O98" s="24"/>
      <c r="P98" s="24"/>
    </row>
    <row r="99" spans="2:16" ht="12.75">
      <c r="B99" s="23"/>
      <c r="C99" s="24"/>
      <c r="E99" s="23"/>
      <c r="F99" s="201"/>
      <c r="G99" s="201"/>
      <c r="I99" s="24"/>
      <c r="K99" s="24"/>
      <c r="L99" s="23"/>
      <c r="M99" s="24"/>
      <c r="N99" s="24"/>
      <c r="O99" s="24"/>
      <c r="P99" s="24"/>
    </row>
    <row r="100" spans="2:16" ht="12.75">
      <c r="B100" s="23"/>
      <c r="C100" s="24"/>
      <c r="E100" s="23"/>
      <c r="F100" s="201"/>
      <c r="G100" s="201"/>
      <c r="I100" s="24"/>
      <c r="K100" s="24"/>
      <c r="L100" s="23"/>
      <c r="M100" s="24"/>
      <c r="N100" s="24"/>
      <c r="O100" s="24"/>
      <c r="P100" s="24"/>
    </row>
    <row r="101" spans="2:16" ht="12.75">
      <c r="B101" s="23"/>
      <c r="C101" s="24"/>
      <c r="E101" s="23"/>
      <c r="F101" s="201"/>
      <c r="G101" s="201"/>
      <c r="I101" s="24"/>
      <c r="K101" s="24"/>
      <c r="L101" s="23"/>
      <c r="M101" s="24"/>
      <c r="N101" s="24"/>
      <c r="O101" s="24"/>
      <c r="P101" s="24"/>
    </row>
    <row r="102" spans="2:16" ht="12.75">
      <c r="B102" s="23"/>
      <c r="C102" s="24"/>
      <c r="E102" s="23"/>
      <c r="F102" s="201"/>
      <c r="G102" s="201"/>
      <c r="I102" s="24"/>
      <c r="K102" s="24"/>
      <c r="L102" s="23"/>
      <c r="M102" s="24"/>
      <c r="N102" s="24"/>
      <c r="O102" s="24"/>
      <c r="P102" s="24"/>
    </row>
    <row r="103" spans="2:16" ht="12.75">
      <c r="B103" s="23"/>
      <c r="C103" s="24"/>
      <c r="E103" s="23"/>
      <c r="F103" s="201"/>
      <c r="G103" s="201"/>
      <c r="I103" s="24"/>
      <c r="K103" s="24"/>
      <c r="L103" s="23"/>
      <c r="M103" s="24"/>
      <c r="N103" s="24"/>
      <c r="O103" s="24"/>
      <c r="P103" s="24"/>
    </row>
    <row r="104" spans="2:16" ht="12.75">
      <c r="B104" s="23"/>
      <c r="C104" s="24"/>
      <c r="E104" s="23"/>
      <c r="F104" s="201"/>
      <c r="G104" s="201"/>
      <c r="I104" s="24"/>
      <c r="K104" s="24"/>
      <c r="L104" s="23"/>
      <c r="M104" s="24"/>
      <c r="N104" s="24"/>
      <c r="O104" s="24"/>
      <c r="P104" s="24"/>
    </row>
    <row r="105" spans="2:16" ht="12.75">
      <c r="B105" s="23"/>
      <c r="C105" s="24"/>
      <c r="E105" s="23"/>
      <c r="F105" s="201"/>
      <c r="G105" s="201"/>
      <c r="I105" s="24"/>
      <c r="K105" s="24"/>
      <c r="L105" s="23"/>
      <c r="M105" s="24"/>
      <c r="N105" s="24"/>
      <c r="O105" s="24"/>
      <c r="P105" s="24"/>
    </row>
    <row r="106" spans="2:16" ht="12.75">
      <c r="B106" s="23"/>
      <c r="C106" s="24"/>
      <c r="E106" s="23"/>
      <c r="F106" s="201"/>
      <c r="G106" s="201"/>
      <c r="I106" s="24"/>
      <c r="K106" s="24"/>
      <c r="L106" s="23"/>
      <c r="M106" s="24"/>
      <c r="N106" s="24"/>
      <c r="O106" s="24"/>
      <c r="P106" s="24"/>
    </row>
    <row r="107" spans="2:16" ht="12.75">
      <c r="B107" s="23"/>
      <c r="C107" s="24"/>
      <c r="E107" s="23"/>
      <c r="F107" s="201"/>
      <c r="G107" s="201"/>
      <c r="I107" s="24"/>
      <c r="K107" s="24"/>
      <c r="L107" s="23"/>
      <c r="M107" s="24"/>
      <c r="N107" s="24"/>
      <c r="O107" s="24"/>
      <c r="P107" s="24"/>
    </row>
    <row r="108" spans="2:16" ht="12.75">
      <c r="B108" s="23"/>
      <c r="C108" s="24"/>
      <c r="E108" s="23"/>
      <c r="F108" s="201"/>
      <c r="G108" s="201"/>
      <c r="I108" s="24"/>
      <c r="K108" s="24"/>
      <c r="L108" s="23"/>
      <c r="M108" s="24"/>
      <c r="N108" s="24"/>
      <c r="O108" s="24"/>
      <c r="P108" s="24"/>
    </row>
    <row r="109" spans="2:16" ht="12.75">
      <c r="B109" s="23"/>
      <c r="C109" s="24"/>
      <c r="E109" s="23"/>
      <c r="F109" s="201"/>
      <c r="G109" s="201"/>
      <c r="I109" s="24"/>
      <c r="K109" s="24"/>
      <c r="L109" s="23"/>
      <c r="M109" s="24"/>
      <c r="N109" s="24"/>
      <c r="O109" s="24"/>
      <c r="P109" s="24"/>
    </row>
    <row r="110" spans="2:16" ht="12.75">
      <c r="B110" s="23"/>
      <c r="C110" s="24"/>
      <c r="E110" s="23"/>
      <c r="F110" s="201"/>
      <c r="G110" s="201"/>
      <c r="I110" s="24"/>
      <c r="K110" s="24"/>
      <c r="L110" s="23"/>
      <c r="M110" s="24"/>
      <c r="N110" s="24"/>
      <c r="O110" s="24"/>
      <c r="P110" s="24"/>
    </row>
    <row r="111" spans="2:16" ht="12.75">
      <c r="B111" s="23"/>
      <c r="C111" s="24"/>
      <c r="E111" s="23"/>
      <c r="F111" s="201"/>
      <c r="G111" s="201"/>
      <c r="I111" s="24"/>
      <c r="K111" s="24"/>
      <c r="L111" s="23"/>
      <c r="M111" s="24"/>
      <c r="N111" s="24"/>
      <c r="O111" s="24"/>
      <c r="P111" s="24"/>
    </row>
    <row r="112" spans="2:16" ht="12.75">
      <c r="B112" s="23"/>
      <c r="C112" s="24"/>
      <c r="E112" s="23"/>
      <c r="F112" s="201"/>
      <c r="G112" s="201"/>
      <c r="I112" s="24"/>
      <c r="K112" s="24"/>
      <c r="L112" s="23"/>
      <c r="M112" s="24"/>
      <c r="N112" s="24"/>
      <c r="O112" s="24"/>
      <c r="P112" s="24"/>
    </row>
    <row r="113" spans="2:16" ht="12.75">
      <c r="B113" s="23"/>
      <c r="C113" s="24"/>
      <c r="E113" s="23"/>
      <c r="F113" s="201"/>
      <c r="G113" s="201"/>
      <c r="I113" s="24"/>
      <c r="K113" s="24"/>
      <c r="L113" s="23"/>
      <c r="M113" s="24"/>
      <c r="N113" s="24"/>
      <c r="O113" s="24"/>
      <c r="P113" s="24"/>
    </row>
    <row r="114" spans="2:16" ht="12.75">
      <c r="B114" s="23"/>
      <c r="C114" s="24"/>
      <c r="E114" s="23"/>
      <c r="F114" s="201"/>
      <c r="G114" s="201"/>
      <c r="I114" s="24"/>
      <c r="K114" s="24"/>
      <c r="L114" s="23"/>
      <c r="M114" s="24"/>
      <c r="N114" s="24"/>
      <c r="O114" s="24"/>
      <c r="P114" s="24"/>
    </row>
    <row r="115" spans="2:16" ht="12.75">
      <c r="B115" s="23"/>
      <c r="C115" s="24"/>
      <c r="E115" s="23"/>
      <c r="F115" s="201"/>
      <c r="G115" s="201"/>
      <c r="I115" s="24"/>
      <c r="K115" s="24"/>
      <c r="L115" s="23"/>
      <c r="M115" s="24"/>
      <c r="N115" s="24"/>
      <c r="O115" s="24"/>
      <c r="P115" s="24"/>
    </row>
    <row r="116" spans="2:16" ht="12.75">
      <c r="B116" s="23"/>
      <c r="C116" s="24"/>
      <c r="E116" s="23"/>
      <c r="F116" s="201"/>
      <c r="G116" s="201"/>
      <c r="I116" s="24"/>
      <c r="K116" s="24"/>
      <c r="L116" s="23"/>
      <c r="M116" s="24"/>
      <c r="N116" s="24"/>
      <c r="O116" s="24"/>
      <c r="P116" s="24"/>
    </row>
    <row r="117" spans="2:16" ht="12.75">
      <c r="B117" s="23"/>
      <c r="C117" s="24"/>
      <c r="E117" s="23"/>
      <c r="F117" s="201"/>
      <c r="G117" s="201"/>
      <c r="I117" s="24"/>
      <c r="K117" s="24"/>
      <c r="L117" s="23"/>
      <c r="M117" s="24"/>
      <c r="N117" s="24"/>
      <c r="O117" s="24"/>
      <c r="P117" s="24"/>
    </row>
    <row r="118" spans="2:16" ht="12.75">
      <c r="B118" s="23"/>
      <c r="C118" s="24"/>
      <c r="E118" s="23"/>
      <c r="F118" s="201"/>
      <c r="G118" s="201"/>
      <c r="I118" s="24"/>
      <c r="K118" s="24"/>
      <c r="L118" s="23"/>
      <c r="M118" s="24"/>
      <c r="N118" s="24"/>
      <c r="O118" s="24"/>
      <c r="P118" s="24"/>
    </row>
    <row r="119" spans="2:16" ht="12.75">
      <c r="B119" s="23"/>
      <c r="C119" s="24"/>
      <c r="E119" s="23"/>
      <c r="F119" s="201"/>
      <c r="G119" s="201"/>
      <c r="I119" s="24"/>
      <c r="K119" s="24"/>
      <c r="L119" s="23"/>
      <c r="M119" s="24"/>
      <c r="N119" s="24"/>
      <c r="O119" s="24"/>
      <c r="P119" s="24"/>
    </row>
    <row r="120" spans="2:16" ht="12.75">
      <c r="B120" s="23"/>
      <c r="C120" s="24"/>
      <c r="E120" s="23"/>
      <c r="F120" s="201"/>
      <c r="G120" s="201"/>
      <c r="I120" s="24"/>
      <c r="K120" s="24"/>
      <c r="L120" s="23"/>
      <c r="M120" s="24"/>
      <c r="N120" s="24"/>
      <c r="O120" s="24"/>
      <c r="P120" s="24"/>
    </row>
    <row r="121" spans="2:16" ht="12.75">
      <c r="B121" s="23"/>
      <c r="C121" s="24"/>
      <c r="E121" s="23"/>
      <c r="F121" s="201"/>
      <c r="G121" s="201"/>
      <c r="I121" s="24"/>
      <c r="K121" s="24"/>
      <c r="L121" s="23"/>
      <c r="M121" s="24"/>
      <c r="N121" s="24"/>
      <c r="O121" s="24"/>
      <c r="P121" s="24"/>
    </row>
    <row r="122" spans="2:16" ht="12.75">
      <c r="B122" s="23"/>
      <c r="C122" s="24"/>
      <c r="E122" s="23"/>
      <c r="F122" s="201"/>
      <c r="G122" s="201"/>
      <c r="I122" s="24"/>
      <c r="K122" s="24"/>
      <c r="L122" s="23"/>
      <c r="M122" s="24"/>
      <c r="N122" s="24"/>
      <c r="O122" s="24"/>
      <c r="P122" s="24"/>
    </row>
    <row r="123" spans="2:16" ht="12.75">
      <c r="B123" s="23"/>
      <c r="C123" s="24"/>
      <c r="E123" s="23"/>
      <c r="F123" s="201"/>
      <c r="G123" s="201"/>
      <c r="I123" s="24"/>
      <c r="K123" s="24"/>
      <c r="L123" s="23"/>
      <c r="M123" s="24"/>
      <c r="N123" s="24"/>
      <c r="O123" s="24"/>
      <c r="P123" s="24"/>
    </row>
    <row r="124" spans="2:16" ht="12.75">
      <c r="B124" s="23"/>
      <c r="C124" s="24"/>
      <c r="E124" s="23"/>
      <c r="F124" s="201"/>
      <c r="G124" s="201"/>
      <c r="I124" s="24"/>
      <c r="K124" s="24"/>
      <c r="L124" s="23"/>
      <c r="M124" s="24"/>
      <c r="N124" s="24"/>
      <c r="O124" s="24"/>
      <c r="P124" s="24"/>
    </row>
    <row r="125" spans="2:16" ht="12.75">
      <c r="B125" s="23"/>
      <c r="C125" s="24"/>
      <c r="E125" s="23"/>
      <c r="F125" s="201"/>
      <c r="G125" s="201"/>
      <c r="I125" s="24"/>
      <c r="K125" s="24"/>
      <c r="L125" s="23"/>
      <c r="M125" s="24"/>
      <c r="N125" s="24"/>
      <c r="O125" s="24"/>
      <c r="P125" s="24"/>
    </row>
    <row r="126" spans="2:16" ht="12.75">
      <c r="B126" s="23"/>
      <c r="C126" s="24"/>
      <c r="E126" s="23"/>
      <c r="F126" s="201"/>
      <c r="G126" s="201"/>
      <c r="I126" s="24"/>
      <c r="K126" s="24"/>
      <c r="L126" s="23"/>
      <c r="M126" s="24"/>
      <c r="N126" s="24"/>
      <c r="O126" s="24"/>
      <c r="P126" s="24"/>
    </row>
    <row r="127" spans="2:16" ht="12.75">
      <c r="B127" s="23"/>
      <c r="C127" s="24"/>
      <c r="E127" s="23"/>
      <c r="F127" s="201"/>
      <c r="G127" s="201"/>
      <c r="I127" s="24"/>
      <c r="K127" s="24"/>
      <c r="L127" s="23"/>
      <c r="M127" s="24"/>
      <c r="N127" s="24"/>
      <c r="O127" s="24"/>
      <c r="P127" s="24"/>
    </row>
    <row r="128" spans="2:16" ht="12.75">
      <c r="B128" s="23"/>
      <c r="C128" s="24"/>
      <c r="E128" s="23"/>
      <c r="F128" s="201"/>
      <c r="G128" s="201"/>
      <c r="I128" s="24"/>
      <c r="K128" s="24"/>
      <c r="L128" s="23"/>
      <c r="M128" s="24"/>
      <c r="N128" s="24"/>
      <c r="O128" s="24"/>
      <c r="P128" s="24"/>
    </row>
    <row r="129" spans="2:16" ht="12.75">
      <c r="B129" s="23"/>
      <c r="C129" s="24"/>
      <c r="E129" s="23"/>
      <c r="F129" s="201"/>
      <c r="G129" s="201"/>
      <c r="I129" s="24"/>
      <c r="K129" s="24"/>
      <c r="L129" s="23"/>
      <c r="M129" s="24"/>
      <c r="N129" s="24"/>
      <c r="O129" s="24"/>
      <c r="P129" s="24"/>
    </row>
    <row r="130" spans="2:16" ht="12.75">
      <c r="B130" s="23"/>
      <c r="C130" s="24"/>
      <c r="E130" s="23"/>
      <c r="F130" s="201"/>
      <c r="G130" s="201"/>
      <c r="I130" s="24"/>
      <c r="K130" s="24"/>
      <c r="L130" s="23"/>
      <c r="M130" s="24"/>
      <c r="N130" s="24"/>
      <c r="O130" s="24"/>
      <c r="P130" s="24"/>
    </row>
    <row r="131" spans="2:16" ht="12.75">
      <c r="B131" s="23"/>
      <c r="C131" s="24"/>
      <c r="E131" s="23"/>
      <c r="F131" s="201"/>
      <c r="G131" s="201"/>
      <c r="I131" s="24"/>
      <c r="K131" s="24"/>
      <c r="L131" s="23"/>
      <c r="M131" s="24"/>
      <c r="N131" s="24"/>
      <c r="O131" s="24"/>
      <c r="P131" s="24"/>
    </row>
    <row r="132" spans="2:16" ht="12.75">
      <c r="B132" s="23"/>
      <c r="C132" s="24"/>
      <c r="E132" s="23"/>
      <c r="F132" s="201"/>
      <c r="G132" s="201"/>
      <c r="I132" s="24"/>
      <c r="K132" s="24"/>
      <c r="L132" s="23"/>
      <c r="M132" s="24"/>
      <c r="N132" s="24"/>
      <c r="O132" s="24"/>
      <c r="P132" s="24"/>
    </row>
    <row r="133" spans="2:16" ht="12.75">
      <c r="B133" s="23"/>
      <c r="C133" s="24"/>
      <c r="E133" s="23"/>
      <c r="F133" s="201"/>
      <c r="G133" s="201"/>
      <c r="I133" s="24"/>
      <c r="K133" s="24"/>
      <c r="L133" s="23"/>
      <c r="M133" s="24"/>
      <c r="N133" s="24"/>
      <c r="O133" s="24"/>
      <c r="P133" s="24"/>
    </row>
    <row r="134" spans="2:16" ht="12.75">
      <c r="B134" s="23"/>
      <c r="C134" s="24"/>
      <c r="E134" s="23"/>
      <c r="F134" s="201"/>
      <c r="G134" s="201"/>
      <c r="I134" s="24"/>
      <c r="K134" s="24"/>
      <c r="L134" s="23"/>
      <c r="M134" s="24"/>
      <c r="N134" s="24"/>
      <c r="O134" s="24"/>
      <c r="P134" s="24"/>
    </row>
    <row r="135" spans="2:16" ht="12.75">
      <c r="B135" s="23"/>
      <c r="C135" s="24"/>
      <c r="E135" s="23"/>
      <c r="F135" s="201"/>
      <c r="G135" s="201"/>
      <c r="I135" s="24"/>
      <c r="K135" s="24"/>
      <c r="L135" s="23"/>
      <c r="M135" s="24"/>
      <c r="N135" s="24"/>
      <c r="O135" s="24"/>
      <c r="P135" s="24"/>
    </row>
    <row r="136" spans="2:16" ht="12.75">
      <c r="B136" s="23"/>
      <c r="C136" s="24"/>
      <c r="E136" s="23"/>
      <c r="F136" s="201"/>
      <c r="G136" s="201"/>
      <c r="I136" s="24"/>
      <c r="K136" s="24"/>
      <c r="L136" s="23"/>
      <c r="M136" s="24"/>
      <c r="N136" s="24"/>
      <c r="O136" s="24"/>
      <c r="P136" s="24"/>
    </row>
    <row r="137" spans="2:16" ht="12.75">
      <c r="B137" s="23"/>
      <c r="C137" s="24"/>
      <c r="E137" s="23"/>
      <c r="F137" s="201"/>
      <c r="G137" s="201"/>
      <c r="I137" s="24"/>
      <c r="K137" s="24"/>
      <c r="L137" s="23"/>
      <c r="M137" s="24"/>
      <c r="N137" s="24"/>
      <c r="O137" s="24"/>
      <c r="P137" s="24"/>
    </row>
    <row r="138" spans="2:16" ht="12.75">
      <c r="B138" s="23"/>
      <c r="C138" s="24"/>
      <c r="E138" s="23"/>
      <c r="F138" s="201"/>
      <c r="G138" s="201"/>
      <c r="I138" s="24"/>
      <c r="K138" s="24"/>
      <c r="L138" s="23"/>
      <c r="M138" s="24"/>
      <c r="N138" s="24"/>
      <c r="O138" s="24"/>
      <c r="P138" s="24"/>
    </row>
    <row r="139" spans="2:16" ht="12.75">
      <c r="B139" s="23"/>
      <c r="C139" s="24"/>
      <c r="E139" s="23"/>
      <c r="F139" s="201"/>
      <c r="G139" s="201"/>
      <c r="I139" s="24"/>
      <c r="K139" s="24"/>
      <c r="L139" s="23"/>
      <c r="M139" s="24"/>
      <c r="N139" s="24"/>
      <c r="O139" s="24"/>
      <c r="P139" s="24"/>
    </row>
    <row r="140" spans="2:16" ht="12.75">
      <c r="B140" s="23"/>
      <c r="C140" s="24"/>
      <c r="E140" s="23"/>
      <c r="F140" s="201"/>
      <c r="G140" s="201"/>
      <c r="I140" s="24"/>
      <c r="K140" s="24"/>
      <c r="L140" s="23"/>
      <c r="M140" s="24"/>
      <c r="N140" s="24"/>
      <c r="O140" s="24"/>
      <c r="P140" s="24"/>
    </row>
    <row r="141" spans="2:16" ht="12.75">
      <c r="B141" s="23"/>
      <c r="C141" s="24"/>
      <c r="E141" s="23"/>
      <c r="F141" s="201"/>
      <c r="G141" s="201"/>
      <c r="I141" s="24"/>
      <c r="K141" s="24"/>
      <c r="L141" s="23"/>
      <c r="M141" s="24"/>
      <c r="N141" s="24"/>
      <c r="O141" s="24"/>
      <c r="P141" s="24"/>
    </row>
    <row r="142" spans="2:16" ht="12.75">
      <c r="B142" s="23"/>
      <c r="C142" s="24"/>
      <c r="E142" s="23"/>
      <c r="F142" s="201"/>
      <c r="G142" s="201"/>
      <c r="I142" s="24"/>
      <c r="K142" s="24"/>
      <c r="L142" s="23"/>
      <c r="M142" s="24"/>
      <c r="N142" s="24"/>
      <c r="O142" s="24"/>
      <c r="P142" s="24"/>
    </row>
    <row r="143" spans="2:16" ht="12.75">
      <c r="B143" s="23"/>
      <c r="C143" s="24"/>
      <c r="E143" s="23"/>
      <c r="F143" s="201"/>
      <c r="G143" s="201"/>
      <c r="I143" s="24"/>
      <c r="K143" s="24"/>
      <c r="L143" s="23"/>
      <c r="M143" s="24"/>
      <c r="N143" s="24"/>
      <c r="O143" s="24"/>
      <c r="P143" s="24"/>
    </row>
    <row r="144" spans="2:16" ht="12.75">
      <c r="B144" s="23"/>
      <c r="C144" s="24"/>
      <c r="E144" s="23"/>
      <c r="F144" s="201"/>
      <c r="G144" s="201"/>
      <c r="I144" s="24"/>
      <c r="K144" s="24"/>
      <c r="L144" s="23"/>
      <c r="M144" s="24"/>
      <c r="N144" s="24"/>
      <c r="O144" s="24"/>
      <c r="P144" s="24"/>
    </row>
    <row r="145" spans="2:16" ht="12.75">
      <c r="B145" s="23"/>
      <c r="C145" s="24"/>
      <c r="E145" s="23"/>
      <c r="F145" s="201"/>
      <c r="G145" s="201"/>
      <c r="I145" s="24"/>
      <c r="K145" s="24"/>
      <c r="L145" s="23"/>
      <c r="M145" s="24"/>
      <c r="N145" s="24"/>
      <c r="O145" s="24"/>
      <c r="P145" s="24"/>
    </row>
    <row r="146" spans="2:16" ht="12.75">
      <c r="B146" s="23"/>
      <c r="C146" s="24"/>
      <c r="E146" s="23"/>
      <c r="F146" s="201"/>
      <c r="G146" s="201"/>
      <c r="I146" s="24"/>
      <c r="K146" s="24"/>
      <c r="L146" s="23"/>
      <c r="M146" s="24"/>
      <c r="N146" s="24"/>
      <c r="O146" s="24"/>
      <c r="P146" s="24"/>
    </row>
    <row r="147" spans="2:16" ht="12.75">
      <c r="B147" s="23"/>
      <c r="C147" s="24"/>
      <c r="E147" s="23"/>
      <c r="F147" s="201"/>
      <c r="G147" s="201"/>
      <c r="I147" s="24"/>
      <c r="K147" s="24"/>
      <c r="L147" s="23"/>
      <c r="M147" s="24"/>
      <c r="N147" s="24"/>
      <c r="O147" s="24"/>
      <c r="P147" s="24"/>
    </row>
    <row r="148" spans="2:16" ht="12.75">
      <c r="B148" s="23"/>
      <c r="C148" s="24"/>
      <c r="E148" s="23"/>
      <c r="F148" s="201"/>
      <c r="G148" s="201"/>
      <c r="I148" s="24"/>
      <c r="K148" s="24"/>
      <c r="L148" s="23"/>
      <c r="M148" s="24"/>
      <c r="N148" s="24"/>
      <c r="O148" s="24"/>
      <c r="P148" s="24"/>
    </row>
    <row r="149" spans="2:16" ht="12.75">
      <c r="B149" s="23"/>
      <c r="C149" s="24"/>
      <c r="E149" s="23"/>
      <c r="F149" s="201"/>
      <c r="G149" s="201"/>
      <c r="I149" s="24"/>
      <c r="K149" s="24"/>
      <c r="L149" s="23"/>
      <c r="M149" s="24"/>
      <c r="N149" s="24"/>
      <c r="O149" s="24"/>
      <c r="P149" s="24"/>
    </row>
    <row r="150" spans="2:16" ht="12.75">
      <c r="B150" s="23"/>
      <c r="C150" s="24"/>
      <c r="E150" s="23"/>
      <c r="F150" s="201"/>
      <c r="G150" s="201"/>
      <c r="I150" s="24"/>
      <c r="K150" s="24"/>
      <c r="L150" s="23"/>
      <c r="M150" s="24"/>
      <c r="N150" s="24"/>
      <c r="O150" s="24"/>
      <c r="P150" s="24"/>
    </row>
    <row r="151" spans="2:16" ht="12.75">
      <c r="B151" s="23"/>
      <c r="C151" s="24"/>
      <c r="E151" s="23"/>
      <c r="F151" s="201"/>
      <c r="G151" s="201"/>
      <c r="I151" s="24"/>
      <c r="K151" s="24"/>
      <c r="L151" s="23"/>
      <c r="M151" s="24"/>
      <c r="N151" s="24"/>
      <c r="O151" s="24"/>
      <c r="P151" s="24"/>
    </row>
    <row r="152" spans="2:16" ht="12.75">
      <c r="B152" s="23"/>
      <c r="C152" s="24"/>
      <c r="E152" s="23"/>
      <c r="F152" s="201"/>
      <c r="G152" s="201"/>
      <c r="I152" s="24"/>
      <c r="K152" s="24"/>
      <c r="L152" s="23"/>
      <c r="M152" s="24"/>
      <c r="N152" s="24"/>
      <c r="O152" s="24"/>
      <c r="P152" s="24"/>
    </row>
    <row r="153" spans="2:16" ht="12.75">
      <c r="B153" s="23"/>
      <c r="C153" s="24"/>
      <c r="E153" s="23"/>
      <c r="F153" s="201"/>
      <c r="G153" s="201"/>
      <c r="I153" s="24"/>
      <c r="K153" s="24"/>
      <c r="L153" s="23"/>
      <c r="M153" s="24"/>
      <c r="N153" s="24"/>
      <c r="O153" s="24"/>
      <c r="P153" s="24"/>
    </row>
    <row r="154" spans="2:16" ht="12.75">
      <c r="B154" s="23"/>
      <c r="C154" s="24"/>
      <c r="E154" s="23"/>
      <c r="F154" s="201"/>
      <c r="G154" s="201"/>
      <c r="I154" s="24"/>
      <c r="K154" s="24"/>
      <c r="L154" s="23"/>
      <c r="M154" s="24"/>
      <c r="N154" s="24"/>
      <c r="O154" s="24"/>
      <c r="P154" s="24"/>
    </row>
    <row r="155" spans="2:16" ht="12.75">
      <c r="B155" s="23"/>
      <c r="C155" s="24"/>
      <c r="E155" s="23"/>
      <c r="F155" s="201"/>
      <c r="G155" s="201"/>
      <c r="I155" s="24"/>
      <c r="K155" s="24"/>
      <c r="L155" s="23"/>
      <c r="M155" s="24"/>
      <c r="N155" s="24"/>
      <c r="O155" s="24"/>
      <c r="P155" s="24"/>
    </row>
    <row r="156" spans="2:16" ht="12.75">
      <c r="B156" s="23"/>
      <c r="C156" s="24"/>
      <c r="E156" s="23"/>
      <c r="F156" s="201"/>
      <c r="G156" s="201"/>
      <c r="I156" s="24"/>
      <c r="K156" s="24"/>
      <c r="L156" s="23"/>
      <c r="M156" s="24"/>
      <c r="N156" s="24"/>
      <c r="O156" s="24"/>
      <c r="P156" s="24"/>
    </row>
    <row r="157" spans="2:16" ht="12.75">
      <c r="B157" s="23"/>
      <c r="C157" s="24"/>
      <c r="E157" s="23"/>
      <c r="F157" s="201"/>
      <c r="G157" s="201"/>
      <c r="I157" s="24"/>
      <c r="K157" s="24"/>
      <c r="L157" s="23"/>
      <c r="M157" s="24"/>
      <c r="N157" s="24"/>
      <c r="O157" s="24"/>
      <c r="P157" s="24"/>
    </row>
    <row r="158" spans="2:16" ht="12.75">
      <c r="B158" s="23"/>
      <c r="C158" s="24"/>
      <c r="E158" s="23"/>
      <c r="F158" s="201"/>
      <c r="G158" s="201"/>
      <c r="I158" s="24"/>
      <c r="K158" s="24"/>
      <c r="L158" s="23"/>
      <c r="M158" s="24"/>
      <c r="N158" s="24"/>
      <c r="O158" s="24"/>
      <c r="P158" s="24"/>
    </row>
    <row r="159" spans="2:16" ht="12.75">
      <c r="B159" s="23"/>
      <c r="C159" s="24"/>
      <c r="E159" s="23"/>
      <c r="F159" s="201"/>
      <c r="G159" s="201"/>
      <c r="I159" s="24"/>
      <c r="K159" s="24"/>
      <c r="L159" s="23"/>
      <c r="M159" s="24"/>
      <c r="N159" s="24"/>
      <c r="O159" s="24"/>
      <c r="P159" s="24"/>
    </row>
    <row r="160" spans="2:16" ht="12.75">
      <c r="B160" s="23"/>
      <c r="C160" s="24"/>
      <c r="E160" s="23"/>
      <c r="F160" s="201"/>
      <c r="G160" s="201"/>
      <c r="I160" s="24"/>
      <c r="K160" s="24"/>
      <c r="L160" s="23"/>
      <c r="M160" s="24"/>
      <c r="N160" s="24"/>
      <c r="O160" s="24"/>
      <c r="P160" s="24"/>
    </row>
    <row r="161" spans="2:16" ht="12.75">
      <c r="B161" s="23"/>
      <c r="C161" s="24"/>
      <c r="E161" s="23"/>
      <c r="F161" s="201"/>
      <c r="G161" s="201"/>
      <c r="I161" s="24"/>
      <c r="K161" s="24"/>
      <c r="L161" s="23"/>
      <c r="M161" s="24"/>
      <c r="N161" s="24"/>
      <c r="O161" s="24"/>
      <c r="P161" s="24"/>
    </row>
    <row r="162" spans="2:16" ht="12.75">
      <c r="B162" s="23"/>
      <c r="C162" s="24"/>
      <c r="E162" s="23"/>
      <c r="F162" s="201"/>
      <c r="G162" s="201"/>
      <c r="I162" s="24"/>
      <c r="K162" s="24"/>
      <c r="L162" s="23"/>
      <c r="M162" s="24"/>
      <c r="N162" s="24"/>
      <c r="O162" s="24"/>
      <c r="P162" s="24"/>
    </row>
    <row r="163" spans="2:16" ht="12.75">
      <c r="B163" s="23"/>
      <c r="C163" s="24"/>
      <c r="E163" s="23"/>
      <c r="F163" s="201"/>
      <c r="G163" s="201"/>
      <c r="I163" s="24"/>
      <c r="K163" s="24"/>
      <c r="L163" s="23"/>
      <c r="M163" s="24"/>
      <c r="N163" s="24"/>
      <c r="O163" s="24"/>
      <c r="P163" s="24"/>
    </row>
    <row r="164" spans="2:16" ht="12.75">
      <c r="B164" s="23"/>
      <c r="C164" s="24"/>
      <c r="E164" s="23"/>
      <c r="F164" s="201"/>
      <c r="G164" s="201"/>
      <c r="I164" s="24"/>
      <c r="K164" s="24"/>
      <c r="L164" s="23"/>
      <c r="M164" s="24"/>
      <c r="N164" s="24"/>
      <c r="O164" s="24"/>
      <c r="P164" s="24"/>
    </row>
    <row r="165" spans="2:16" ht="12.75">
      <c r="B165" s="23"/>
      <c r="C165" s="24"/>
      <c r="E165" s="23"/>
      <c r="F165" s="201"/>
      <c r="G165" s="201"/>
      <c r="I165" s="24"/>
      <c r="K165" s="24"/>
      <c r="L165" s="23"/>
      <c r="M165" s="24"/>
      <c r="N165" s="24"/>
      <c r="O165" s="24"/>
      <c r="P165" s="24"/>
    </row>
    <row r="166" spans="2:16" ht="12.75">
      <c r="B166" s="23"/>
      <c r="C166" s="24"/>
      <c r="E166" s="23"/>
      <c r="F166" s="201"/>
      <c r="G166" s="201"/>
      <c r="I166" s="24"/>
      <c r="K166" s="24"/>
      <c r="L166" s="23"/>
      <c r="M166" s="24"/>
      <c r="N166" s="24"/>
      <c r="O166" s="24"/>
      <c r="P166" s="24"/>
    </row>
    <row r="167" spans="2:16" ht="12.75">
      <c r="B167" s="23"/>
      <c r="C167" s="24"/>
      <c r="E167" s="23"/>
      <c r="F167" s="201"/>
      <c r="G167" s="201"/>
      <c r="I167" s="24"/>
      <c r="K167" s="24"/>
      <c r="L167" s="23"/>
      <c r="M167" s="24"/>
      <c r="N167" s="24"/>
      <c r="O167" s="24"/>
      <c r="P167" s="24"/>
    </row>
    <row r="168" spans="2:16" ht="12.75">
      <c r="B168" s="23"/>
      <c r="C168" s="24"/>
      <c r="E168" s="23"/>
      <c r="F168" s="201"/>
      <c r="G168" s="201"/>
      <c r="I168" s="24"/>
      <c r="K168" s="24"/>
      <c r="L168" s="23"/>
      <c r="M168" s="24"/>
      <c r="N168" s="24"/>
      <c r="O168" s="24"/>
      <c r="P168" s="24"/>
    </row>
    <row r="169" spans="2:16" ht="12.75">
      <c r="B169" s="23"/>
      <c r="C169" s="24"/>
      <c r="E169" s="23"/>
      <c r="F169" s="201"/>
      <c r="G169" s="201"/>
      <c r="I169" s="24"/>
      <c r="K169" s="24"/>
      <c r="L169" s="23"/>
      <c r="M169" s="24"/>
      <c r="N169" s="24"/>
      <c r="O169" s="24"/>
      <c r="P169" s="24"/>
    </row>
    <row r="170" spans="2:16" ht="12.75">
      <c r="B170" s="23"/>
      <c r="C170" s="24"/>
      <c r="E170" s="23"/>
      <c r="F170" s="201"/>
      <c r="G170" s="201"/>
      <c r="I170" s="24"/>
      <c r="K170" s="24"/>
      <c r="L170" s="23"/>
      <c r="M170" s="24"/>
      <c r="N170" s="24"/>
      <c r="O170" s="24"/>
      <c r="P170" s="24"/>
    </row>
    <row r="171" spans="2:16" ht="12.75">
      <c r="B171" s="23"/>
      <c r="C171" s="24"/>
      <c r="E171" s="23"/>
      <c r="F171" s="201"/>
      <c r="G171" s="201"/>
      <c r="I171" s="24"/>
      <c r="K171" s="24"/>
      <c r="L171" s="23"/>
      <c r="M171" s="24"/>
      <c r="N171" s="24"/>
      <c r="O171" s="24"/>
      <c r="P171" s="24"/>
    </row>
    <row r="172" spans="2:16" ht="12.75">
      <c r="B172" s="23"/>
      <c r="C172" s="24"/>
      <c r="E172" s="23"/>
      <c r="F172" s="201"/>
      <c r="G172" s="201"/>
      <c r="I172" s="24"/>
      <c r="K172" s="24"/>
      <c r="L172" s="23"/>
      <c r="M172" s="24"/>
      <c r="N172" s="24"/>
      <c r="O172" s="24"/>
      <c r="P172" s="24"/>
    </row>
    <row r="173" spans="2:16" ht="12.75">
      <c r="B173" s="23"/>
      <c r="C173" s="24"/>
      <c r="E173" s="23"/>
      <c r="F173" s="201"/>
      <c r="G173" s="201"/>
      <c r="I173" s="24"/>
      <c r="K173" s="24"/>
      <c r="L173" s="23"/>
      <c r="M173" s="24"/>
      <c r="N173" s="24"/>
      <c r="O173" s="24"/>
      <c r="P173" s="24"/>
    </row>
    <row r="174" spans="2:16" ht="12.75">
      <c r="B174" s="23"/>
      <c r="C174" s="24"/>
      <c r="E174" s="23"/>
      <c r="F174" s="201"/>
      <c r="G174" s="201"/>
      <c r="I174" s="24"/>
      <c r="K174" s="24"/>
      <c r="L174" s="23"/>
      <c r="M174" s="24"/>
      <c r="N174" s="24"/>
      <c r="O174" s="24"/>
      <c r="P174" s="24"/>
    </row>
    <row r="175" spans="2:16" ht="12.75">
      <c r="B175" s="23"/>
      <c r="C175" s="24"/>
      <c r="E175" s="23"/>
      <c r="F175" s="201"/>
      <c r="G175" s="201"/>
      <c r="I175" s="24"/>
      <c r="K175" s="24"/>
      <c r="L175" s="23"/>
      <c r="M175" s="24"/>
      <c r="N175" s="24"/>
      <c r="O175" s="24"/>
      <c r="P175" s="24"/>
    </row>
    <row r="176" spans="2:16" ht="12.75">
      <c r="B176" s="23"/>
      <c r="C176" s="24"/>
      <c r="E176" s="23"/>
      <c r="F176" s="201"/>
      <c r="G176" s="201"/>
      <c r="I176" s="24"/>
      <c r="K176" s="24"/>
      <c r="L176" s="23"/>
      <c r="M176" s="24"/>
      <c r="N176" s="24"/>
      <c r="O176" s="24"/>
      <c r="P176" s="24"/>
    </row>
    <row r="177" spans="2:16" ht="12.75">
      <c r="B177" s="23"/>
      <c r="C177" s="24"/>
      <c r="E177" s="23"/>
      <c r="F177" s="201"/>
      <c r="G177" s="201"/>
      <c r="I177" s="24"/>
      <c r="K177" s="24"/>
      <c r="L177" s="23"/>
      <c r="M177" s="24"/>
      <c r="N177" s="24"/>
      <c r="O177" s="24"/>
      <c r="P177" s="24"/>
    </row>
    <row r="178" spans="2:16" ht="12.75">
      <c r="B178" s="23"/>
      <c r="C178" s="24"/>
      <c r="E178" s="23"/>
      <c r="F178" s="201"/>
      <c r="G178" s="201"/>
      <c r="I178" s="24"/>
      <c r="K178" s="24"/>
      <c r="L178" s="23"/>
      <c r="M178" s="24"/>
      <c r="N178" s="24"/>
      <c r="O178" s="24"/>
      <c r="P178" s="24"/>
    </row>
    <row r="179" spans="2:16" ht="12.75">
      <c r="B179" s="23"/>
      <c r="C179" s="24"/>
      <c r="E179" s="23"/>
      <c r="F179" s="201"/>
      <c r="G179" s="201"/>
      <c r="I179" s="24"/>
      <c r="K179" s="24"/>
      <c r="L179" s="23"/>
      <c r="M179" s="24"/>
      <c r="N179" s="24"/>
      <c r="O179" s="24"/>
      <c r="P179" s="24"/>
    </row>
    <row r="180" spans="2:16" ht="12.75">
      <c r="B180" s="23"/>
      <c r="C180" s="24"/>
      <c r="E180" s="23"/>
      <c r="F180" s="201"/>
      <c r="G180" s="201"/>
      <c r="I180" s="24"/>
      <c r="K180" s="24"/>
      <c r="L180" s="23"/>
      <c r="M180" s="24"/>
      <c r="N180" s="24"/>
      <c r="O180" s="24"/>
      <c r="P180" s="24"/>
    </row>
    <row r="181" spans="2:16" ht="12.75">
      <c r="B181" s="23"/>
      <c r="C181" s="24"/>
      <c r="E181" s="23"/>
      <c r="F181" s="201"/>
      <c r="G181" s="201"/>
      <c r="I181" s="24"/>
      <c r="K181" s="24"/>
      <c r="L181" s="23"/>
      <c r="M181" s="24"/>
      <c r="N181" s="24"/>
      <c r="O181" s="24"/>
      <c r="P181" s="24"/>
    </row>
    <row r="182" spans="2:16" ht="12.75">
      <c r="B182" s="23"/>
      <c r="C182" s="24"/>
      <c r="E182" s="23"/>
      <c r="F182" s="201"/>
      <c r="G182" s="201"/>
      <c r="I182" s="24"/>
      <c r="K182" s="24"/>
      <c r="L182" s="23"/>
      <c r="M182" s="24"/>
      <c r="N182" s="24"/>
      <c r="O182" s="24"/>
      <c r="P182" s="24"/>
    </row>
    <row r="183" spans="2:16" ht="12.75">
      <c r="B183" s="23"/>
      <c r="C183" s="24"/>
      <c r="E183" s="23"/>
      <c r="F183" s="201"/>
      <c r="G183" s="201"/>
      <c r="I183" s="24"/>
      <c r="K183" s="24"/>
      <c r="L183" s="23"/>
      <c r="M183" s="24"/>
      <c r="N183" s="24"/>
      <c r="O183" s="24"/>
      <c r="P183" s="24"/>
    </row>
    <row r="184" spans="2:16" ht="12.75">
      <c r="B184" s="23"/>
      <c r="C184" s="24"/>
      <c r="E184" s="23"/>
      <c r="F184" s="201"/>
      <c r="G184" s="201"/>
      <c r="I184" s="24"/>
      <c r="K184" s="24"/>
      <c r="L184" s="23"/>
      <c r="M184" s="24"/>
      <c r="N184" s="24"/>
      <c r="O184" s="24"/>
      <c r="P184" s="24"/>
    </row>
    <row r="185" spans="2:16" ht="12.75">
      <c r="B185" s="23"/>
      <c r="C185" s="24"/>
      <c r="E185" s="23"/>
      <c r="F185" s="201"/>
      <c r="G185" s="201"/>
      <c r="I185" s="24"/>
      <c r="K185" s="24"/>
      <c r="L185" s="23"/>
      <c r="M185" s="24"/>
      <c r="N185" s="24"/>
      <c r="O185" s="24"/>
      <c r="P185" s="24"/>
    </row>
    <row r="186" spans="2:16" ht="12.75">
      <c r="B186" s="23"/>
      <c r="C186" s="24"/>
      <c r="E186" s="23"/>
      <c r="F186" s="201"/>
      <c r="G186" s="201"/>
      <c r="I186" s="24"/>
      <c r="K186" s="24"/>
      <c r="L186" s="23"/>
      <c r="M186" s="24"/>
      <c r="N186" s="24"/>
      <c r="O186" s="24"/>
      <c r="P186" s="24"/>
    </row>
    <row r="187" spans="2:16" ht="12.75">
      <c r="B187" s="23"/>
      <c r="C187" s="24"/>
      <c r="E187" s="23"/>
      <c r="F187" s="201"/>
      <c r="G187" s="201"/>
      <c r="I187" s="24"/>
      <c r="K187" s="24"/>
      <c r="L187" s="23"/>
      <c r="M187" s="24"/>
      <c r="N187" s="24"/>
      <c r="O187" s="24"/>
      <c r="P187" s="24"/>
    </row>
    <row r="188" spans="2:16" ht="12.75">
      <c r="B188" s="23"/>
      <c r="C188" s="24"/>
      <c r="E188" s="23"/>
      <c r="F188" s="201"/>
      <c r="G188" s="201"/>
      <c r="I188" s="24"/>
      <c r="K188" s="24"/>
      <c r="L188" s="23"/>
      <c r="M188" s="24"/>
      <c r="N188" s="24"/>
      <c r="O188" s="24"/>
      <c r="P188" s="24"/>
    </row>
    <row r="189" spans="2:16" ht="12.75">
      <c r="B189" s="23"/>
      <c r="C189" s="24"/>
      <c r="E189" s="23"/>
      <c r="F189" s="201"/>
      <c r="G189" s="201"/>
      <c r="I189" s="24"/>
      <c r="K189" s="24"/>
      <c r="L189" s="23"/>
      <c r="M189" s="24"/>
      <c r="N189" s="24"/>
      <c r="O189" s="24"/>
      <c r="P189" s="24"/>
    </row>
    <row r="190" spans="2:16" ht="12.75">
      <c r="B190" s="23"/>
      <c r="C190" s="24"/>
      <c r="E190" s="23"/>
      <c r="F190" s="201"/>
      <c r="G190" s="201"/>
      <c r="I190" s="24"/>
      <c r="K190" s="24"/>
      <c r="L190" s="23"/>
      <c r="M190" s="24"/>
      <c r="N190" s="24"/>
      <c r="O190" s="24"/>
      <c r="P190" s="24"/>
    </row>
    <row r="191" spans="2:16" ht="12.75">
      <c r="B191" s="23"/>
      <c r="C191" s="24"/>
      <c r="E191" s="23"/>
      <c r="F191" s="201"/>
      <c r="G191" s="201"/>
      <c r="I191" s="24"/>
      <c r="K191" s="24"/>
      <c r="L191" s="23"/>
      <c r="M191" s="24"/>
      <c r="N191" s="24"/>
      <c r="O191" s="24"/>
      <c r="P191" s="24"/>
    </row>
    <row r="192" spans="2:16" ht="12.75">
      <c r="B192" s="23"/>
      <c r="C192" s="24"/>
      <c r="E192" s="23"/>
      <c r="F192" s="201"/>
      <c r="G192" s="201"/>
      <c r="I192" s="24"/>
      <c r="K192" s="24"/>
      <c r="L192" s="23"/>
      <c r="M192" s="24"/>
      <c r="N192" s="24"/>
      <c r="O192" s="24"/>
      <c r="P192" s="24"/>
    </row>
    <row r="193" spans="2:16" ht="12.75">
      <c r="B193" s="23"/>
      <c r="C193" s="24"/>
      <c r="E193" s="23"/>
      <c r="F193" s="201"/>
      <c r="G193" s="201"/>
      <c r="I193" s="24"/>
      <c r="K193" s="24"/>
      <c r="L193" s="23"/>
      <c r="M193" s="24"/>
      <c r="N193" s="24"/>
      <c r="O193" s="24"/>
      <c r="P193" s="24"/>
    </row>
    <row r="194" spans="2:16" ht="12.75">
      <c r="B194" s="23"/>
      <c r="C194" s="24"/>
      <c r="E194" s="23"/>
      <c r="F194" s="201"/>
      <c r="G194" s="201"/>
      <c r="I194" s="24"/>
      <c r="K194" s="24"/>
      <c r="L194" s="23"/>
      <c r="M194" s="24"/>
      <c r="N194" s="24"/>
      <c r="O194" s="24"/>
      <c r="P194" s="24"/>
    </row>
    <row r="195" spans="2:16" ht="12.75">
      <c r="B195" s="23"/>
      <c r="C195" s="24"/>
      <c r="E195" s="23"/>
      <c r="F195" s="201"/>
      <c r="G195" s="201"/>
      <c r="I195" s="24"/>
      <c r="K195" s="24"/>
      <c r="L195" s="23"/>
      <c r="M195" s="24"/>
      <c r="N195" s="24"/>
      <c r="O195" s="24"/>
      <c r="P195" s="24"/>
    </row>
    <row r="196" spans="2:16" ht="12.75">
      <c r="B196" s="23"/>
      <c r="C196" s="24"/>
      <c r="E196" s="23"/>
      <c r="F196" s="201"/>
      <c r="G196" s="201"/>
      <c r="I196" s="24"/>
      <c r="K196" s="24"/>
      <c r="L196" s="23"/>
      <c r="M196" s="24"/>
      <c r="N196" s="24"/>
      <c r="O196" s="24"/>
      <c r="P196" s="24"/>
    </row>
    <row r="197" spans="2:16" ht="12.75">
      <c r="B197" s="23"/>
      <c r="C197" s="24"/>
      <c r="E197" s="23"/>
      <c r="F197" s="201"/>
      <c r="G197" s="201"/>
      <c r="I197" s="24"/>
      <c r="K197" s="24"/>
      <c r="L197" s="23"/>
      <c r="M197" s="24"/>
      <c r="N197" s="24"/>
      <c r="O197" s="24"/>
      <c r="P197" s="24"/>
    </row>
    <row r="198" spans="2:16" ht="12.75">
      <c r="B198" s="23"/>
      <c r="C198" s="24"/>
      <c r="E198" s="23"/>
      <c r="F198" s="201"/>
      <c r="G198" s="201"/>
      <c r="I198" s="24"/>
      <c r="K198" s="24"/>
      <c r="L198" s="23"/>
      <c r="M198" s="24"/>
      <c r="N198" s="24"/>
      <c r="O198" s="24"/>
      <c r="P198" s="24"/>
    </row>
    <row r="199" spans="2:16" ht="12.75">
      <c r="B199" s="23"/>
      <c r="C199" s="24"/>
      <c r="E199" s="23"/>
      <c r="F199" s="201"/>
      <c r="G199" s="201"/>
      <c r="I199" s="24"/>
      <c r="K199" s="24"/>
      <c r="L199" s="23"/>
      <c r="M199" s="24"/>
      <c r="N199" s="24"/>
      <c r="O199" s="24"/>
      <c r="P199" s="24"/>
    </row>
    <row r="200" spans="2:16" ht="12.75">
      <c r="B200" s="23"/>
      <c r="C200" s="24"/>
      <c r="E200" s="23"/>
      <c r="F200" s="201"/>
      <c r="G200" s="201"/>
      <c r="I200" s="24"/>
      <c r="K200" s="24"/>
      <c r="L200" s="23"/>
      <c r="M200" s="24"/>
      <c r="N200" s="24"/>
      <c r="O200" s="24"/>
      <c r="P200" s="24"/>
    </row>
    <row r="201" spans="2:16" ht="12.75">
      <c r="B201" s="23"/>
      <c r="C201" s="24"/>
      <c r="E201" s="23"/>
      <c r="F201" s="201"/>
      <c r="G201" s="201"/>
      <c r="I201" s="24"/>
      <c r="K201" s="24"/>
      <c r="L201" s="23"/>
      <c r="M201" s="24"/>
      <c r="N201" s="24"/>
      <c r="O201" s="24"/>
      <c r="P201" s="24"/>
    </row>
    <row r="202" spans="2:16" ht="12.75">
      <c r="B202" s="23"/>
      <c r="C202" s="24"/>
      <c r="E202" s="23"/>
      <c r="F202" s="201"/>
      <c r="G202" s="201"/>
      <c r="I202" s="24"/>
      <c r="K202" s="24"/>
      <c r="L202" s="23"/>
      <c r="M202" s="24"/>
      <c r="N202" s="24"/>
      <c r="O202" s="24"/>
      <c r="P202" s="24"/>
    </row>
    <row r="203" spans="2:16" ht="12.75">
      <c r="B203" s="23"/>
      <c r="C203" s="24"/>
      <c r="E203" s="23"/>
      <c r="F203" s="201"/>
      <c r="G203" s="201"/>
      <c r="I203" s="24"/>
      <c r="K203" s="24"/>
      <c r="L203" s="23"/>
      <c r="M203" s="24"/>
      <c r="N203" s="24"/>
      <c r="O203" s="24"/>
      <c r="P203" s="24"/>
    </row>
    <row r="204" spans="2:16" ht="12.75">
      <c r="B204" s="23"/>
      <c r="C204" s="24"/>
      <c r="E204" s="23"/>
      <c r="F204" s="201"/>
      <c r="G204" s="201"/>
      <c r="I204" s="24"/>
      <c r="K204" s="24"/>
      <c r="L204" s="23"/>
      <c r="M204" s="24"/>
      <c r="N204" s="24"/>
      <c r="O204" s="24"/>
      <c r="P204" s="24"/>
    </row>
    <row r="205" spans="2:16" ht="12.75">
      <c r="B205" s="23"/>
      <c r="C205" s="24"/>
      <c r="E205" s="23"/>
      <c r="F205" s="201"/>
      <c r="G205" s="201"/>
      <c r="I205" s="24"/>
      <c r="K205" s="24"/>
      <c r="L205" s="23"/>
      <c r="M205" s="24"/>
      <c r="N205" s="24"/>
      <c r="O205" s="24"/>
      <c r="P205" s="24"/>
    </row>
    <row r="206" spans="2:16" ht="12.75">
      <c r="B206" s="23"/>
      <c r="C206" s="24"/>
      <c r="E206" s="23"/>
      <c r="F206" s="201"/>
      <c r="G206" s="201"/>
      <c r="I206" s="24"/>
      <c r="K206" s="24"/>
      <c r="L206" s="23"/>
      <c r="M206" s="24"/>
      <c r="N206" s="24"/>
      <c r="O206" s="24"/>
      <c r="P206" s="24"/>
    </row>
    <row r="207" spans="2:16" ht="12.75">
      <c r="B207" s="23"/>
      <c r="C207" s="24"/>
      <c r="E207" s="23"/>
      <c r="F207" s="201"/>
      <c r="G207" s="201"/>
      <c r="I207" s="24"/>
      <c r="K207" s="24"/>
      <c r="L207" s="23"/>
      <c r="M207" s="24"/>
      <c r="N207" s="24"/>
      <c r="O207" s="24"/>
      <c r="P207" s="24"/>
    </row>
    <row r="208" spans="2:16" ht="12.75">
      <c r="B208" s="23"/>
      <c r="C208" s="24"/>
      <c r="E208" s="23"/>
      <c r="F208" s="201"/>
      <c r="G208" s="201"/>
      <c r="I208" s="24"/>
      <c r="K208" s="24"/>
      <c r="L208" s="23"/>
      <c r="M208" s="24"/>
      <c r="N208" s="24"/>
      <c r="O208" s="24"/>
      <c r="P208" s="24"/>
    </row>
    <row r="209" spans="2:16" ht="12.75">
      <c r="B209" s="23"/>
      <c r="C209" s="24"/>
      <c r="E209" s="23"/>
      <c r="F209" s="201"/>
      <c r="G209" s="201"/>
      <c r="I209" s="24"/>
      <c r="K209" s="24"/>
      <c r="L209" s="23"/>
      <c r="M209" s="24"/>
      <c r="N209" s="24"/>
      <c r="O209" s="24"/>
      <c r="P209" s="24"/>
    </row>
    <row r="210" spans="2:16" ht="12.75">
      <c r="B210" s="23"/>
      <c r="C210" s="24"/>
      <c r="E210" s="23"/>
      <c r="F210" s="201"/>
      <c r="G210" s="201"/>
      <c r="I210" s="24"/>
      <c r="K210" s="24"/>
      <c r="L210" s="23"/>
      <c r="M210" s="24"/>
      <c r="N210" s="24"/>
      <c r="O210" s="24"/>
      <c r="P210" s="24"/>
    </row>
    <row r="211" spans="2:16" ht="12.75">
      <c r="B211" s="23"/>
      <c r="C211" s="24"/>
      <c r="E211" s="23"/>
      <c r="F211" s="201"/>
      <c r="G211" s="201"/>
      <c r="I211" s="24"/>
      <c r="K211" s="24"/>
      <c r="L211" s="23"/>
      <c r="M211" s="24"/>
      <c r="N211" s="24"/>
      <c r="O211" s="24"/>
      <c r="P211" s="24"/>
    </row>
    <row r="212" spans="2:16" ht="12.75">
      <c r="B212" s="23"/>
      <c r="C212" s="24"/>
      <c r="E212" s="23"/>
      <c r="F212" s="201"/>
      <c r="G212" s="201"/>
      <c r="I212" s="24"/>
      <c r="K212" s="24"/>
      <c r="L212" s="23"/>
      <c r="M212" s="24"/>
      <c r="N212" s="24"/>
      <c r="O212" s="24"/>
      <c r="P212" s="24"/>
    </row>
    <row r="213" spans="2:16" ht="12.75">
      <c r="B213" s="23"/>
      <c r="C213" s="24"/>
      <c r="E213" s="23"/>
      <c r="F213" s="201"/>
      <c r="G213" s="201"/>
      <c r="I213" s="24"/>
      <c r="K213" s="24"/>
      <c r="L213" s="23"/>
      <c r="M213" s="24"/>
      <c r="N213" s="24"/>
      <c r="O213" s="24"/>
      <c r="P213" s="24"/>
    </row>
    <row r="214" spans="2:16" ht="12.75">
      <c r="B214" s="23"/>
      <c r="C214" s="24"/>
      <c r="E214" s="23"/>
      <c r="F214" s="201"/>
      <c r="G214" s="201"/>
      <c r="I214" s="24"/>
      <c r="K214" s="24"/>
      <c r="L214" s="23"/>
      <c r="M214" s="24"/>
      <c r="N214" s="24"/>
      <c r="O214" s="24"/>
      <c r="P214" s="24"/>
    </row>
    <row r="215" spans="2:16" ht="12.75">
      <c r="B215" s="23"/>
      <c r="C215" s="24"/>
      <c r="E215" s="23"/>
      <c r="F215" s="201"/>
      <c r="G215" s="201"/>
      <c r="I215" s="24"/>
      <c r="K215" s="24"/>
      <c r="L215" s="23"/>
      <c r="M215" s="24"/>
      <c r="N215" s="24"/>
      <c r="O215" s="24"/>
      <c r="P215" s="24"/>
    </row>
    <row r="216" spans="2:16" ht="12.75">
      <c r="B216" s="23"/>
      <c r="C216" s="24"/>
      <c r="E216" s="23"/>
      <c r="F216" s="201"/>
      <c r="G216" s="201"/>
      <c r="I216" s="24"/>
      <c r="K216" s="24"/>
      <c r="L216" s="23"/>
      <c r="M216" s="24"/>
      <c r="N216" s="24"/>
      <c r="O216" s="24"/>
      <c r="P216" s="24"/>
    </row>
    <row r="217" spans="2:16" ht="12.75">
      <c r="B217" s="23"/>
      <c r="C217" s="24"/>
      <c r="E217" s="23"/>
      <c r="F217" s="201"/>
      <c r="G217" s="201"/>
      <c r="I217" s="24"/>
      <c r="K217" s="24"/>
      <c r="L217" s="23"/>
      <c r="M217" s="24"/>
      <c r="N217" s="24"/>
      <c r="O217" s="24"/>
      <c r="P217" s="24"/>
    </row>
    <row r="218" spans="2:16" ht="12.75">
      <c r="B218" s="23"/>
      <c r="C218" s="24"/>
      <c r="E218" s="23"/>
      <c r="F218" s="201"/>
      <c r="G218" s="201"/>
      <c r="I218" s="24"/>
      <c r="K218" s="24"/>
      <c r="L218" s="23"/>
      <c r="M218" s="24"/>
      <c r="N218" s="24"/>
      <c r="O218" s="24"/>
      <c r="P218" s="24"/>
    </row>
    <row r="219" spans="2:16" ht="12.75">
      <c r="B219" s="23"/>
      <c r="C219" s="24"/>
      <c r="E219" s="23"/>
      <c r="F219" s="201"/>
      <c r="G219" s="201"/>
      <c r="I219" s="24"/>
      <c r="K219" s="24"/>
      <c r="L219" s="23"/>
      <c r="M219" s="24"/>
      <c r="N219" s="24"/>
      <c r="O219" s="24"/>
      <c r="P219" s="24"/>
    </row>
    <row r="220" spans="2:16" ht="12.75">
      <c r="B220" s="23"/>
      <c r="C220" s="24"/>
      <c r="E220" s="23"/>
      <c r="F220" s="201"/>
      <c r="G220" s="201"/>
      <c r="I220" s="24"/>
      <c r="K220" s="24"/>
      <c r="L220" s="23"/>
      <c r="M220" s="24"/>
      <c r="N220" s="24"/>
      <c r="O220" s="24"/>
      <c r="P220" s="24"/>
    </row>
    <row r="221" spans="2:16" ht="12.75">
      <c r="B221" s="23"/>
      <c r="C221" s="24"/>
      <c r="E221" s="23"/>
      <c r="F221" s="201"/>
      <c r="G221" s="201"/>
      <c r="I221" s="24"/>
      <c r="K221" s="24"/>
      <c r="L221" s="23"/>
      <c r="M221" s="24"/>
      <c r="N221" s="24"/>
      <c r="O221" s="24"/>
      <c r="P221" s="24"/>
    </row>
    <row r="222" spans="2:16" ht="12.75">
      <c r="B222" s="23"/>
      <c r="C222" s="24"/>
      <c r="E222" s="23"/>
      <c r="F222" s="201"/>
      <c r="G222" s="201"/>
      <c r="I222" s="24"/>
      <c r="K222" s="24"/>
      <c r="L222" s="23"/>
      <c r="M222" s="24"/>
      <c r="N222" s="24"/>
      <c r="O222" s="24"/>
      <c r="P222" s="24"/>
    </row>
    <row r="223" spans="2:16" ht="12.75">
      <c r="B223" s="23"/>
      <c r="C223" s="24"/>
      <c r="E223" s="23"/>
      <c r="F223" s="201"/>
      <c r="G223" s="201"/>
      <c r="I223" s="24"/>
      <c r="K223" s="24"/>
      <c r="L223" s="23"/>
      <c r="M223" s="24"/>
      <c r="N223" s="24"/>
      <c r="O223" s="24"/>
      <c r="P223" s="24"/>
    </row>
    <row r="224" spans="2:16" ht="12.75">
      <c r="B224" s="23"/>
      <c r="C224" s="24"/>
      <c r="E224" s="23"/>
      <c r="F224" s="201"/>
      <c r="G224" s="201"/>
      <c r="I224" s="24"/>
      <c r="K224" s="24"/>
      <c r="L224" s="23"/>
      <c r="M224" s="24"/>
      <c r="N224" s="24"/>
      <c r="O224" s="24"/>
      <c r="P224" s="24"/>
    </row>
    <row r="225" spans="2:16" ht="12.75">
      <c r="B225" s="23"/>
      <c r="C225" s="24"/>
      <c r="E225" s="23"/>
      <c r="F225" s="201"/>
      <c r="G225" s="201"/>
      <c r="I225" s="24"/>
      <c r="K225" s="24"/>
      <c r="L225" s="23"/>
      <c r="M225" s="24"/>
      <c r="N225" s="24"/>
      <c r="O225" s="24"/>
      <c r="P225" s="24"/>
    </row>
    <row r="226" spans="2:16" ht="12.75">
      <c r="B226" s="23"/>
      <c r="C226" s="24"/>
      <c r="E226" s="23"/>
      <c r="F226" s="201"/>
      <c r="G226" s="201"/>
      <c r="I226" s="24"/>
      <c r="K226" s="24"/>
      <c r="L226" s="23"/>
      <c r="M226" s="24"/>
      <c r="N226" s="24"/>
      <c r="O226" s="24"/>
      <c r="P226" s="24"/>
    </row>
    <row r="227" spans="2:16" ht="12.75">
      <c r="B227" s="23"/>
      <c r="C227" s="24"/>
      <c r="E227" s="23"/>
      <c r="F227" s="201"/>
      <c r="G227" s="201"/>
      <c r="I227" s="24"/>
      <c r="K227" s="24"/>
      <c r="L227" s="23"/>
      <c r="M227" s="24"/>
      <c r="N227" s="24"/>
      <c r="O227" s="24"/>
      <c r="P227" s="24"/>
    </row>
    <row r="228" spans="2:16" ht="12.75">
      <c r="B228" s="23"/>
      <c r="C228" s="24"/>
      <c r="E228" s="23"/>
      <c r="F228" s="201"/>
      <c r="G228" s="201"/>
      <c r="I228" s="24"/>
      <c r="K228" s="24"/>
      <c r="L228" s="23"/>
      <c r="M228" s="24"/>
      <c r="N228" s="24"/>
      <c r="O228" s="24"/>
      <c r="P228" s="24"/>
    </row>
    <row r="229" spans="2:16" ht="12.75">
      <c r="B229" s="23"/>
      <c r="C229" s="24"/>
      <c r="E229" s="23"/>
      <c r="F229" s="201"/>
      <c r="G229" s="201"/>
      <c r="I229" s="24"/>
      <c r="K229" s="24"/>
      <c r="L229" s="23"/>
      <c r="M229" s="24"/>
      <c r="N229" s="24"/>
      <c r="O229" s="24"/>
      <c r="P229" s="24"/>
    </row>
    <row r="230" spans="2:16" ht="12.75">
      <c r="B230" s="23"/>
      <c r="C230" s="24"/>
      <c r="E230" s="23"/>
      <c r="F230" s="201"/>
      <c r="G230" s="201"/>
      <c r="I230" s="24"/>
      <c r="K230" s="24"/>
      <c r="L230" s="23"/>
      <c r="M230" s="24"/>
      <c r="N230" s="24"/>
      <c r="O230" s="24"/>
      <c r="P230" s="24"/>
    </row>
    <row r="231" spans="2:16" ht="12.75">
      <c r="B231" s="23"/>
      <c r="C231" s="24"/>
      <c r="E231" s="23"/>
      <c r="F231" s="201"/>
      <c r="G231" s="201"/>
      <c r="I231" s="24"/>
      <c r="K231" s="24"/>
      <c r="L231" s="23"/>
      <c r="M231" s="24"/>
      <c r="N231" s="24"/>
      <c r="O231" s="24"/>
      <c r="P231" s="24"/>
    </row>
    <row r="232" spans="2:16" ht="12.75">
      <c r="B232" s="23"/>
      <c r="C232" s="24"/>
      <c r="E232" s="23"/>
      <c r="F232" s="201"/>
      <c r="G232" s="201"/>
      <c r="I232" s="24"/>
      <c r="K232" s="24"/>
      <c r="L232" s="23"/>
      <c r="M232" s="24"/>
      <c r="N232" s="24"/>
      <c r="O232" s="24"/>
      <c r="P232" s="24"/>
    </row>
    <row r="233" spans="2:16" ht="12.75">
      <c r="B233" s="23"/>
      <c r="C233" s="24"/>
      <c r="E233" s="23"/>
      <c r="F233" s="201"/>
      <c r="G233" s="201"/>
      <c r="I233" s="24"/>
      <c r="K233" s="24"/>
      <c r="L233" s="23"/>
      <c r="M233" s="24"/>
      <c r="N233" s="24"/>
      <c r="O233" s="24"/>
      <c r="P233" s="24"/>
    </row>
    <row r="234" spans="2:16" ht="12.75">
      <c r="B234" s="23"/>
      <c r="C234" s="24"/>
      <c r="E234" s="23"/>
      <c r="F234" s="201"/>
      <c r="G234" s="201"/>
      <c r="I234" s="24"/>
      <c r="K234" s="24"/>
      <c r="L234" s="23"/>
      <c r="M234" s="24"/>
      <c r="N234" s="24"/>
      <c r="O234" s="24"/>
      <c r="P234" s="24"/>
    </row>
    <row r="235" spans="2:16" ht="12.75">
      <c r="B235" s="23"/>
      <c r="C235" s="24"/>
      <c r="E235" s="23"/>
      <c r="F235" s="201"/>
      <c r="G235" s="201"/>
      <c r="I235" s="24"/>
      <c r="K235" s="24"/>
      <c r="L235" s="23"/>
      <c r="M235" s="24"/>
      <c r="N235" s="24"/>
      <c r="O235" s="24"/>
      <c r="P235" s="24"/>
    </row>
    <row r="236" spans="2:16" ht="12.75">
      <c r="B236" s="23"/>
      <c r="C236" s="24"/>
      <c r="E236" s="23"/>
      <c r="F236" s="201"/>
      <c r="G236" s="201"/>
      <c r="I236" s="24"/>
      <c r="K236" s="24"/>
      <c r="L236" s="23"/>
      <c r="M236" s="24"/>
      <c r="N236" s="24"/>
      <c r="O236" s="24"/>
      <c r="P236" s="24"/>
    </row>
    <row r="237" spans="2:16" ht="12.75">
      <c r="B237" s="23"/>
      <c r="C237" s="24"/>
      <c r="E237" s="23"/>
      <c r="F237" s="201"/>
      <c r="G237" s="201"/>
      <c r="I237" s="24"/>
      <c r="K237" s="24"/>
      <c r="L237" s="23"/>
      <c r="M237" s="24"/>
      <c r="N237" s="24"/>
      <c r="O237" s="24"/>
      <c r="P237" s="24"/>
    </row>
    <row r="238" spans="2:16" ht="12.75">
      <c r="B238" s="23"/>
      <c r="C238" s="24"/>
      <c r="E238" s="23"/>
      <c r="F238" s="201"/>
      <c r="G238" s="201"/>
      <c r="I238" s="24"/>
      <c r="K238" s="24"/>
      <c r="L238" s="23"/>
      <c r="M238" s="24"/>
      <c r="N238" s="24"/>
      <c r="O238" s="24"/>
      <c r="P238" s="24"/>
    </row>
    <row r="239" spans="2:16" ht="12.75">
      <c r="B239" s="23"/>
      <c r="C239" s="24"/>
      <c r="E239" s="23"/>
      <c r="F239" s="201"/>
      <c r="G239" s="201"/>
      <c r="I239" s="24"/>
      <c r="K239" s="24"/>
      <c r="L239" s="23"/>
      <c r="M239" s="24"/>
      <c r="N239" s="24"/>
      <c r="O239" s="24"/>
      <c r="P239" s="24"/>
    </row>
    <row r="240" spans="2:16" ht="12.75">
      <c r="B240" s="23"/>
      <c r="C240" s="24"/>
      <c r="E240" s="23"/>
      <c r="F240" s="201"/>
      <c r="G240" s="201"/>
      <c r="I240" s="24"/>
      <c r="K240" s="24"/>
      <c r="L240" s="23"/>
      <c r="M240" s="24"/>
      <c r="N240" s="24"/>
      <c r="O240" s="24"/>
      <c r="P240" s="24"/>
    </row>
    <row r="241" spans="2:16" ht="12.75">
      <c r="B241" s="23"/>
      <c r="C241" s="24"/>
      <c r="E241" s="23"/>
      <c r="F241" s="201"/>
      <c r="G241" s="201"/>
      <c r="I241" s="24"/>
      <c r="K241" s="24"/>
      <c r="L241" s="23"/>
      <c r="M241" s="24"/>
      <c r="N241" s="24"/>
      <c r="O241" s="24"/>
      <c r="P241" s="24"/>
    </row>
    <row r="242" spans="2:16" ht="12.75">
      <c r="B242" s="23"/>
      <c r="C242" s="24"/>
      <c r="E242" s="23"/>
      <c r="F242" s="201"/>
      <c r="G242" s="201"/>
      <c r="I242" s="24"/>
      <c r="K242" s="24"/>
      <c r="L242" s="23"/>
      <c r="M242" s="24"/>
      <c r="N242" s="24"/>
      <c r="O242" s="24"/>
      <c r="P242" s="24"/>
    </row>
    <row r="243" spans="2:16" ht="12.75">
      <c r="B243" s="23"/>
      <c r="C243" s="24"/>
      <c r="E243" s="23"/>
      <c r="F243" s="201"/>
      <c r="G243" s="201"/>
      <c r="I243" s="24"/>
      <c r="K243" s="24"/>
      <c r="L243" s="23"/>
      <c r="M243" s="24"/>
      <c r="N243" s="24"/>
      <c r="O243" s="24"/>
      <c r="P243" s="24"/>
    </row>
    <row r="244" spans="2:16" ht="12.75">
      <c r="B244" s="23"/>
      <c r="C244" s="24"/>
      <c r="E244" s="23"/>
      <c r="F244" s="201"/>
      <c r="G244" s="201"/>
      <c r="I244" s="24"/>
      <c r="K244" s="24"/>
      <c r="L244" s="23"/>
      <c r="M244" s="24"/>
      <c r="N244" s="24"/>
      <c r="O244" s="24"/>
      <c r="P244" s="24"/>
    </row>
    <row r="245" spans="2:16" ht="12.75">
      <c r="B245" s="23"/>
      <c r="C245" s="24"/>
      <c r="E245" s="23"/>
      <c r="F245" s="201"/>
      <c r="G245" s="201"/>
      <c r="I245" s="24"/>
      <c r="K245" s="24"/>
      <c r="L245" s="23"/>
      <c r="M245" s="24"/>
      <c r="N245" s="24"/>
      <c r="O245" s="24"/>
      <c r="P245" s="24"/>
    </row>
    <row r="246" spans="2:16" ht="12.75">
      <c r="B246" s="23"/>
      <c r="C246" s="24"/>
      <c r="E246" s="23"/>
      <c r="F246" s="201"/>
      <c r="G246" s="201"/>
      <c r="I246" s="24"/>
      <c r="K246" s="24"/>
      <c r="L246" s="23"/>
      <c r="M246" s="24"/>
      <c r="N246" s="24"/>
      <c r="O246" s="24"/>
      <c r="P246" s="24"/>
    </row>
    <row r="247" spans="2:16" ht="12.75">
      <c r="B247" s="23"/>
      <c r="C247" s="24"/>
      <c r="E247" s="23"/>
      <c r="F247" s="201"/>
      <c r="G247" s="201"/>
      <c r="I247" s="24"/>
      <c r="K247" s="24"/>
      <c r="L247" s="23"/>
      <c r="M247" s="24"/>
      <c r="N247" s="24"/>
      <c r="O247" s="24"/>
      <c r="P247" s="24"/>
    </row>
    <row r="248" spans="2:16" ht="12.75">
      <c r="B248" s="23"/>
      <c r="C248" s="24"/>
      <c r="E248" s="23"/>
      <c r="F248" s="201"/>
      <c r="G248" s="201"/>
      <c r="I248" s="24"/>
      <c r="K248" s="24"/>
      <c r="L248" s="23"/>
      <c r="M248" s="24"/>
      <c r="N248" s="24"/>
      <c r="O248" s="24"/>
      <c r="P248" s="24"/>
    </row>
    <row r="249" spans="2:16" ht="12.75">
      <c r="B249" s="23"/>
      <c r="C249" s="24"/>
      <c r="E249" s="23"/>
      <c r="F249" s="201"/>
      <c r="G249" s="201"/>
      <c r="I249" s="24"/>
      <c r="K249" s="24"/>
      <c r="L249" s="23"/>
      <c r="M249" s="24"/>
      <c r="N249" s="24"/>
      <c r="O249" s="24"/>
      <c r="P249" s="24"/>
    </row>
    <row r="250" spans="2:16" ht="12.75">
      <c r="B250" s="23"/>
      <c r="C250" s="24"/>
      <c r="E250" s="23"/>
      <c r="F250" s="201"/>
      <c r="G250" s="201"/>
      <c r="I250" s="24"/>
      <c r="K250" s="24"/>
      <c r="L250" s="23"/>
      <c r="M250" s="24"/>
      <c r="N250" s="24"/>
      <c r="O250" s="24"/>
      <c r="P250" s="24"/>
    </row>
    <row r="251" spans="2:16" ht="12.75">
      <c r="B251" s="23"/>
      <c r="C251" s="24"/>
      <c r="E251" s="23"/>
      <c r="F251" s="201"/>
      <c r="G251" s="201"/>
      <c r="I251" s="24"/>
      <c r="K251" s="24"/>
      <c r="L251" s="23"/>
      <c r="M251" s="24"/>
      <c r="N251" s="24"/>
      <c r="O251" s="24"/>
      <c r="P251" s="24"/>
    </row>
    <row r="252" spans="2:16" ht="12.75">
      <c r="B252" s="23"/>
      <c r="C252" s="24"/>
      <c r="E252" s="23"/>
      <c r="F252" s="201"/>
      <c r="G252" s="201"/>
      <c r="I252" s="24"/>
      <c r="K252" s="24"/>
      <c r="L252" s="23"/>
      <c r="M252" s="24"/>
      <c r="N252" s="24"/>
      <c r="O252" s="24"/>
      <c r="P252" s="24"/>
    </row>
    <row r="253" spans="2:16" ht="12.75">
      <c r="B253" s="23"/>
      <c r="C253" s="24"/>
      <c r="E253" s="23"/>
      <c r="F253" s="201"/>
      <c r="G253" s="201"/>
      <c r="I253" s="24"/>
      <c r="K253" s="24"/>
      <c r="L253" s="23"/>
      <c r="M253" s="24"/>
      <c r="N253" s="24"/>
      <c r="O253" s="24"/>
      <c r="P253" s="24"/>
    </row>
    <row r="254" spans="2:16" ht="12.75">
      <c r="B254" s="23"/>
      <c r="C254" s="24"/>
      <c r="E254" s="23"/>
      <c r="F254" s="201"/>
      <c r="G254" s="201"/>
      <c r="I254" s="24"/>
      <c r="K254" s="24"/>
      <c r="L254" s="23"/>
      <c r="M254" s="24"/>
      <c r="N254" s="24"/>
      <c r="O254" s="24"/>
      <c r="P254" s="24"/>
    </row>
    <row r="255" spans="2:16" ht="12.75">
      <c r="B255" s="23"/>
      <c r="C255" s="24"/>
      <c r="E255" s="23"/>
      <c r="F255" s="201"/>
      <c r="G255" s="201"/>
      <c r="I255" s="24"/>
      <c r="K255" s="24"/>
      <c r="L255" s="23"/>
      <c r="M255" s="24"/>
      <c r="N255" s="24"/>
      <c r="O255" s="24"/>
      <c r="P255" s="24"/>
    </row>
    <row r="256" spans="2:16" ht="12.75">
      <c r="B256" s="23"/>
      <c r="C256" s="24"/>
      <c r="E256" s="23"/>
      <c r="F256" s="201"/>
      <c r="G256" s="201"/>
      <c r="I256" s="24"/>
      <c r="K256" s="24"/>
      <c r="L256" s="23"/>
      <c r="M256" s="24"/>
      <c r="N256" s="24"/>
      <c r="O256" s="24"/>
      <c r="P256" s="24"/>
    </row>
    <row r="257" spans="2:16" ht="12.75">
      <c r="B257" s="23"/>
      <c r="C257" s="24"/>
      <c r="E257" s="23"/>
      <c r="F257" s="201"/>
      <c r="G257" s="201"/>
      <c r="I257" s="24"/>
      <c r="K257" s="24"/>
      <c r="L257" s="23"/>
      <c r="M257" s="24"/>
      <c r="N257" s="24"/>
      <c r="O257" s="24"/>
      <c r="P257" s="24"/>
    </row>
    <row r="258" spans="2:16" ht="12.75">
      <c r="B258" s="23"/>
      <c r="C258" s="24"/>
      <c r="E258" s="23"/>
      <c r="F258" s="201"/>
      <c r="G258" s="201"/>
      <c r="I258" s="24"/>
      <c r="K258" s="24"/>
      <c r="L258" s="23"/>
      <c r="M258" s="24"/>
      <c r="N258" s="24"/>
      <c r="O258" s="24"/>
      <c r="P258" s="24"/>
    </row>
    <row r="259" spans="2:16" ht="12.75">
      <c r="B259" s="23"/>
      <c r="C259" s="24"/>
      <c r="E259" s="23"/>
      <c r="F259" s="201"/>
      <c r="G259" s="201"/>
      <c r="I259" s="24"/>
      <c r="K259" s="24"/>
      <c r="L259" s="23"/>
      <c r="M259" s="24"/>
      <c r="N259" s="24"/>
      <c r="O259" s="24"/>
      <c r="P259" s="24"/>
    </row>
    <row r="260" spans="2:16" ht="12.75">
      <c r="B260" s="23"/>
      <c r="C260" s="24"/>
      <c r="E260" s="23"/>
      <c r="F260" s="201"/>
      <c r="G260" s="201"/>
      <c r="I260" s="24"/>
      <c r="K260" s="24"/>
      <c r="L260" s="23"/>
      <c r="M260" s="24"/>
      <c r="N260" s="24"/>
      <c r="O260" s="24"/>
      <c r="P260" s="24"/>
    </row>
    <row r="261" spans="2:16" ht="12.75">
      <c r="B261" s="23"/>
      <c r="C261" s="24"/>
      <c r="E261" s="23"/>
      <c r="F261" s="201"/>
      <c r="G261" s="201"/>
      <c r="I261" s="24"/>
      <c r="K261" s="24"/>
      <c r="L261" s="23"/>
      <c r="M261" s="24"/>
      <c r="N261" s="24"/>
      <c r="O261" s="24"/>
      <c r="P261" s="24"/>
    </row>
    <row r="262" spans="2:16" ht="12.75">
      <c r="B262" s="23"/>
      <c r="C262" s="24"/>
      <c r="E262" s="23"/>
      <c r="F262" s="201"/>
      <c r="G262" s="201"/>
      <c r="I262" s="24"/>
      <c r="K262" s="24"/>
      <c r="L262" s="23"/>
      <c r="M262" s="24"/>
      <c r="N262" s="24"/>
      <c r="O262" s="24"/>
      <c r="P262" s="24"/>
    </row>
    <row r="263" spans="2:16" ht="12.75">
      <c r="B263" s="23"/>
      <c r="C263" s="24"/>
      <c r="E263" s="23"/>
      <c r="F263" s="201"/>
      <c r="G263" s="201"/>
      <c r="I263" s="24"/>
      <c r="K263" s="24"/>
      <c r="L263" s="23"/>
      <c r="M263" s="24"/>
      <c r="N263" s="24"/>
      <c r="O263" s="24"/>
      <c r="P263" s="24"/>
    </row>
    <row r="264" spans="2:16" ht="12.75">
      <c r="B264" s="23"/>
      <c r="C264" s="24"/>
      <c r="E264" s="23"/>
      <c r="F264" s="201"/>
      <c r="G264" s="201"/>
      <c r="I264" s="24"/>
      <c r="K264" s="24"/>
      <c r="L264" s="23"/>
      <c r="M264" s="24"/>
      <c r="N264" s="24"/>
      <c r="O264" s="24"/>
      <c r="P264" s="24"/>
    </row>
    <row r="265" spans="2:16" ht="12.75">
      <c r="B265" s="23"/>
      <c r="C265" s="24"/>
      <c r="E265" s="23"/>
      <c r="F265" s="201"/>
      <c r="G265" s="201"/>
      <c r="I265" s="24"/>
      <c r="K265" s="24"/>
      <c r="L265" s="23"/>
      <c r="M265" s="24"/>
      <c r="N265" s="24"/>
      <c r="O265" s="24"/>
      <c r="P265" s="24"/>
    </row>
    <row r="266" spans="2:16" ht="12.75">
      <c r="B266" s="23"/>
      <c r="C266" s="24"/>
      <c r="E266" s="23"/>
      <c r="F266" s="201"/>
      <c r="G266" s="201"/>
      <c r="I266" s="24"/>
      <c r="K266" s="24"/>
      <c r="L266" s="23"/>
      <c r="M266" s="24"/>
      <c r="N266" s="24"/>
      <c r="O266" s="24"/>
      <c r="P266" s="24"/>
    </row>
    <row r="267" spans="2:16" ht="12.75">
      <c r="B267" s="23"/>
      <c r="C267" s="24"/>
      <c r="E267" s="23"/>
      <c r="F267" s="201"/>
      <c r="G267" s="201"/>
      <c r="I267" s="24"/>
      <c r="K267" s="24"/>
      <c r="L267" s="23"/>
      <c r="M267" s="24"/>
      <c r="N267" s="24"/>
      <c r="O267" s="24"/>
      <c r="P267" s="24"/>
    </row>
    <row r="268" spans="2:16" ht="12.75">
      <c r="B268" s="23"/>
      <c r="C268" s="24"/>
      <c r="E268" s="23"/>
      <c r="F268" s="201"/>
      <c r="G268" s="201"/>
      <c r="I268" s="24"/>
      <c r="K268" s="24"/>
      <c r="L268" s="23"/>
      <c r="M268" s="24"/>
      <c r="N268" s="24"/>
      <c r="O268" s="24"/>
      <c r="P268" s="24"/>
    </row>
    <row r="269" spans="2:16" ht="12.75">
      <c r="B269" s="23"/>
      <c r="C269" s="24"/>
      <c r="E269" s="23"/>
      <c r="F269" s="201"/>
      <c r="G269" s="201"/>
      <c r="I269" s="24"/>
      <c r="K269" s="24"/>
      <c r="L269" s="23"/>
      <c r="M269" s="24"/>
      <c r="N269" s="24"/>
      <c r="O269" s="24"/>
      <c r="P269" s="24"/>
    </row>
    <row r="270" spans="2:16" ht="12.75">
      <c r="B270" s="23"/>
      <c r="C270" s="24"/>
      <c r="E270" s="23"/>
      <c r="F270" s="201"/>
      <c r="G270" s="201"/>
      <c r="I270" s="24"/>
      <c r="K270" s="24"/>
      <c r="L270" s="23"/>
      <c r="M270" s="24"/>
      <c r="N270" s="24"/>
      <c r="O270" s="24"/>
      <c r="P270" s="24"/>
    </row>
    <row r="271" spans="2:16" ht="12.75">
      <c r="B271" s="23"/>
      <c r="C271" s="24"/>
      <c r="E271" s="23"/>
      <c r="F271" s="201"/>
      <c r="G271" s="201"/>
      <c r="I271" s="24"/>
      <c r="K271" s="24"/>
      <c r="L271" s="23"/>
      <c r="M271" s="24"/>
      <c r="N271" s="24"/>
      <c r="O271" s="24"/>
      <c r="P271" s="24"/>
    </row>
    <row r="272" spans="2:16" ht="12.75">
      <c r="B272" s="23"/>
      <c r="C272" s="24"/>
      <c r="E272" s="23"/>
      <c r="F272" s="201"/>
      <c r="G272" s="201"/>
      <c r="I272" s="24"/>
      <c r="K272" s="24"/>
      <c r="L272" s="23"/>
      <c r="M272" s="24"/>
      <c r="N272" s="24"/>
      <c r="O272" s="24"/>
      <c r="P272" s="24"/>
    </row>
    <row r="273" spans="2:16" ht="12.75">
      <c r="B273" s="23"/>
      <c r="C273" s="24"/>
      <c r="E273" s="23"/>
      <c r="F273" s="201"/>
      <c r="G273" s="201"/>
      <c r="I273" s="24"/>
      <c r="K273" s="24"/>
      <c r="L273" s="23"/>
      <c r="M273" s="24"/>
      <c r="N273" s="24"/>
      <c r="O273" s="24"/>
      <c r="P273" s="24"/>
    </row>
    <row r="274" spans="2:16" ht="12.75">
      <c r="B274" s="23"/>
      <c r="C274" s="24"/>
      <c r="E274" s="23"/>
      <c r="F274" s="201"/>
      <c r="G274" s="201"/>
      <c r="I274" s="24"/>
      <c r="K274" s="24"/>
      <c r="L274" s="23"/>
      <c r="M274" s="24"/>
      <c r="N274" s="24"/>
      <c r="O274" s="24"/>
      <c r="P274" s="24"/>
    </row>
    <row r="275" spans="2:16" ht="12.75">
      <c r="B275" s="23"/>
      <c r="C275" s="24"/>
      <c r="E275" s="23"/>
      <c r="F275" s="201"/>
      <c r="G275" s="201"/>
      <c r="I275" s="24"/>
      <c r="K275" s="24"/>
      <c r="L275" s="23"/>
      <c r="M275" s="24"/>
      <c r="N275" s="24"/>
      <c r="O275" s="24"/>
      <c r="P275" s="24"/>
    </row>
    <row r="276" spans="2:16" ht="12.75">
      <c r="B276" s="23"/>
      <c r="C276" s="24"/>
      <c r="E276" s="23"/>
      <c r="F276" s="201"/>
      <c r="G276" s="201"/>
      <c r="I276" s="24"/>
      <c r="K276" s="24"/>
      <c r="L276" s="23"/>
      <c r="M276" s="24"/>
      <c r="N276" s="24"/>
      <c r="O276" s="24"/>
      <c r="P276" s="24"/>
    </row>
    <row r="277" spans="2:16" ht="12.75">
      <c r="B277" s="23"/>
      <c r="C277" s="24"/>
      <c r="E277" s="23"/>
      <c r="F277" s="201"/>
      <c r="G277" s="201"/>
      <c r="I277" s="24"/>
      <c r="K277" s="24"/>
      <c r="L277" s="23"/>
      <c r="M277" s="24"/>
      <c r="N277" s="24"/>
      <c r="O277" s="24"/>
      <c r="P277" s="24"/>
    </row>
    <row r="278" spans="2:16" ht="12.75">
      <c r="B278" s="23"/>
      <c r="C278" s="24"/>
      <c r="E278" s="23"/>
      <c r="F278" s="201"/>
      <c r="G278" s="201"/>
      <c r="I278" s="24"/>
      <c r="K278" s="24"/>
      <c r="L278" s="23"/>
      <c r="M278" s="24"/>
      <c r="N278" s="24"/>
      <c r="O278" s="24"/>
      <c r="P278" s="24"/>
    </row>
    <row r="279" spans="2:16" ht="12.75">
      <c r="B279" s="23"/>
      <c r="C279" s="24"/>
      <c r="E279" s="23"/>
      <c r="F279" s="201"/>
      <c r="G279" s="201"/>
      <c r="I279" s="24"/>
      <c r="K279" s="24"/>
      <c r="L279" s="23"/>
      <c r="M279" s="24"/>
      <c r="N279" s="24"/>
      <c r="O279" s="24"/>
      <c r="P279" s="24"/>
    </row>
    <row r="280" spans="2:16" ht="12.75">
      <c r="B280" s="23"/>
      <c r="C280" s="24"/>
      <c r="E280" s="23"/>
      <c r="F280" s="201"/>
      <c r="G280" s="201"/>
      <c r="I280" s="24"/>
      <c r="K280" s="24"/>
      <c r="L280" s="23"/>
      <c r="M280" s="24"/>
      <c r="N280" s="24"/>
      <c r="O280" s="24"/>
      <c r="P280" s="24"/>
    </row>
    <row r="281" spans="2:16" ht="12.75">
      <c r="B281" s="23"/>
      <c r="C281" s="24"/>
      <c r="E281" s="23"/>
      <c r="F281" s="201"/>
      <c r="G281" s="201"/>
      <c r="I281" s="24"/>
      <c r="K281" s="24"/>
      <c r="L281" s="23"/>
      <c r="M281" s="24"/>
      <c r="N281" s="24"/>
      <c r="O281" s="24"/>
      <c r="P281" s="24"/>
    </row>
    <row r="282" spans="2:16" ht="12.75">
      <c r="B282" s="23"/>
      <c r="C282" s="24"/>
      <c r="E282" s="23"/>
      <c r="F282" s="201"/>
      <c r="G282" s="201"/>
      <c r="I282" s="24"/>
      <c r="K282" s="24"/>
      <c r="L282" s="23"/>
      <c r="M282" s="24"/>
      <c r="N282" s="24"/>
      <c r="O282" s="24"/>
      <c r="P282" s="24"/>
    </row>
    <row r="283" spans="2:16" ht="12.75">
      <c r="B283" s="23"/>
      <c r="C283" s="24"/>
      <c r="E283" s="23"/>
      <c r="F283" s="201"/>
      <c r="G283" s="201"/>
      <c r="I283" s="24"/>
      <c r="K283" s="24"/>
      <c r="L283" s="23"/>
      <c r="M283" s="24"/>
      <c r="N283" s="24"/>
      <c r="O283" s="24"/>
      <c r="P283" s="24"/>
    </row>
    <row r="284" spans="2:16" ht="12.75">
      <c r="B284" s="23"/>
      <c r="C284" s="24"/>
      <c r="E284" s="23"/>
      <c r="F284" s="201"/>
      <c r="G284" s="201"/>
      <c r="I284" s="24"/>
      <c r="K284" s="24"/>
      <c r="L284" s="23"/>
      <c r="M284" s="24"/>
      <c r="N284" s="24"/>
      <c r="O284" s="24"/>
      <c r="P284" s="24"/>
    </row>
    <row r="285" spans="2:16" ht="12.75">
      <c r="B285" s="23"/>
      <c r="C285" s="24"/>
      <c r="E285" s="23"/>
      <c r="F285" s="201"/>
      <c r="G285" s="201"/>
      <c r="I285" s="24"/>
      <c r="K285" s="24"/>
      <c r="L285" s="23"/>
      <c r="M285" s="24"/>
      <c r="N285" s="24"/>
      <c r="O285" s="24"/>
      <c r="P285" s="24"/>
    </row>
    <row r="286" spans="2:16" ht="12.75">
      <c r="B286" s="23"/>
      <c r="C286" s="24"/>
      <c r="E286" s="23"/>
      <c r="F286" s="201"/>
      <c r="G286" s="201"/>
      <c r="I286" s="24"/>
      <c r="K286" s="24"/>
      <c r="L286" s="23"/>
      <c r="M286" s="24"/>
      <c r="N286" s="24"/>
      <c r="O286" s="24"/>
      <c r="P286" s="24"/>
    </row>
    <row r="287" spans="2:16" ht="12.75">
      <c r="B287" s="23"/>
      <c r="C287" s="24"/>
      <c r="E287" s="23"/>
      <c r="F287" s="201"/>
      <c r="G287" s="201"/>
      <c r="I287" s="24"/>
      <c r="K287" s="24"/>
      <c r="L287" s="23"/>
      <c r="M287" s="24"/>
      <c r="N287" s="24"/>
      <c r="O287" s="24"/>
      <c r="P287" s="24"/>
    </row>
    <row r="288" spans="2:16" ht="12.75">
      <c r="B288" s="23"/>
      <c r="C288" s="24"/>
      <c r="E288" s="23"/>
      <c r="F288" s="201"/>
      <c r="G288" s="201"/>
      <c r="I288" s="24"/>
      <c r="K288" s="24"/>
      <c r="L288" s="23"/>
      <c r="M288" s="24"/>
      <c r="N288" s="24"/>
      <c r="O288" s="24"/>
      <c r="P288" s="24"/>
    </row>
    <row r="289" spans="2:16" ht="12.75">
      <c r="B289" s="23"/>
      <c r="C289" s="24"/>
      <c r="E289" s="23"/>
      <c r="F289" s="201"/>
      <c r="G289" s="201"/>
      <c r="I289" s="24"/>
      <c r="K289" s="24"/>
      <c r="L289" s="23"/>
      <c r="M289" s="24"/>
      <c r="N289" s="24"/>
      <c r="O289" s="24"/>
      <c r="P289" s="24"/>
    </row>
    <row r="290" spans="2:16" ht="12.75">
      <c r="B290" s="23"/>
      <c r="C290" s="24"/>
      <c r="E290" s="23"/>
      <c r="F290" s="201"/>
      <c r="G290" s="201"/>
      <c r="I290" s="24"/>
      <c r="K290" s="24"/>
      <c r="L290" s="23"/>
      <c r="M290" s="24"/>
      <c r="N290" s="24"/>
      <c r="O290" s="24"/>
      <c r="P290" s="24"/>
    </row>
    <row r="291" spans="2:16" ht="12.75">
      <c r="B291" s="23"/>
      <c r="C291" s="24"/>
      <c r="E291" s="23"/>
      <c r="F291" s="201"/>
      <c r="G291" s="201"/>
      <c r="I291" s="24"/>
      <c r="K291" s="24"/>
      <c r="L291" s="23"/>
      <c r="M291" s="24"/>
      <c r="N291" s="24"/>
      <c r="O291" s="24"/>
      <c r="P291" s="24"/>
    </row>
    <row r="292" spans="2:16" ht="12.75">
      <c r="B292" s="23"/>
      <c r="C292" s="24"/>
      <c r="E292" s="23"/>
      <c r="F292" s="201"/>
      <c r="G292" s="201"/>
      <c r="I292" s="24"/>
      <c r="K292" s="24"/>
      <c r="L292" s="23"/>
      <c r="M292" s="24"/>
      <c r="N292" s="24"/>
      <c r="O292" s="24"/>
      <c r="P292" s="24"/>
    </row>
    <row r="293" spans="2:16" ht="12.75">
      <c r="B293" s="23"/>
      <c r="C293" s="24"/>
      <c r="E293" s="23"/>
      <c r="F293" s="201"/>
      <c r="G293" s="201"/>
      <c r="I293" s="24"/>
      <c r="K293" s="24"/>
      <c r="L293" s="23"/>
      <c r="M293" s="24"/>
      <c r="N293" s="24"/>
      <c r="O293" s="24"/>
      <c r="P293" s="24"/>
    </row>
    <row r="294" spans="2:16" ht="12.75">
      <c r="B294" s="23"/>
      <c r="C294" s="24"/>
      <c r="E294" s="23"/>
      <c r="F294" s="201"/>
      <c r="G294" s="201"/>
      <c r="I294" s="24"/>
      <c r="K294" s="24"/>
      <c r="L294" s="23"/>
      <c r="M294" s="24"/>
      <c r="N294" s="24"/>
      <c r="O294" s="24"/>
      <c r="P294" s="24"/>
    </row>
    <row r="295" spans="2:16" ht="12.75">
      <c r="B295" s="23"/>
      <c r="C295" s="24"/>
      <c r="E295" s="23"/>
      <c r="F295" s="201"/>
      <c r="G295" s="201"/>
      <c r="I295" s="24"/>
      <c r="K295" s="24"/>
      <c r="L295" s="23"/>
      <c r="M295" s="24"/>
      <c r="N295" s="24"/>
      <c r="O295" s="24"/>
      <c r="P295" s="24"/>
    </row>
    <row r="296" spans="2:16" ht="12.75">
      <c r="B296" s="23"/>
      <c r="C296" s="24"/>
      <c r="E296" s="23"/>
      <c r="F296" s="201"/>
      <c r="G296" s="201"/>
      <c r="I296" s="24"/>
      <c r="K296" s="24"/>
      <c r="L296" s="23"/>
      <c r="M296" s="24"/>
      <c r="N296" s="24"/>
      <c r="O296" s="24"/>
      <c r="P296" s="24"/>
    </row>
    <row r="297" spans="2:16" ht="12.75">
      <c r="B297" s="23"/>
      <c r="C297" s="24"/>
      <c r="E297" s="23"/>
      <c r="F297" s="201"/>
      <c r="G297" s="201"/>
      <c r="I297" s="24"/>
      <c r="K297" s="24"/>
      <c r="L297" s="23"/>
      <c r="M297" s="24"/>
      <c r="N297" s="24"/>
      <c r="O297" s="24"/>
      <c r="P297" s="24"/>
    </row>
    <row r="298" spans="2:16" ht="12.75">
      <c r="B298" s="23"/>
      <c r="C298" s="24"/>
      <c r="E298" s="23"/>
      <c r="F298" s="201"/>
      <c r="G298" s="201"/>
      <c r="I298" s="24"/>
      <c r="K298" s="24"/>
      <c r="L298" s="23"/>
      <c r="M298" s="24"/>
      <c r="N298" s="24"/>
      <c r="O298" s="24"/>
      <c r="P298" s="24"/>
    </row>
    <row r="299" spans="2:16" ht="12.75">
      <c r="B299" s="23"/>
      <c r="C299" s="24"/>
      <c r="E299" s="23"/>
      <c r="F299" s="201"/>
      <c r="G299" s="201"/>
      <c r="I299" s="24"/>
      <c r="K299" s="24"/>
      <c r="L299" s="23"/>
      <c r="M299" s="24"/>
      <c r="N299" s="24"/>
      <c r="O299" s="24"/>
      <c r="P299" s="24"/>
    </row>
    <row r="300" spans="2:16" ht="12.75">
      <c r="B300" s="23"/>
      <c r="C300" s="24"/>
      <c r="E300" s="23"/>
      <c r="F300" s="201"/>
      <c r="G300" s="201"/>
      <c r="I300" s="24"/>
      <c r="K300" s="24"/>
      <c r="L300" s="23"/>
      <c r="M300" s="24"/>
      <c r="N300" s="24"/>
      <c r="O300" s="24"/>
      <c r="P300" s="24"/>
    </row>
    <row r="301" spans="2:16" ht="12.75">
      <c r="B301" s="23"/>
      <c r="C301" s="24"/>
      <c r="E301" s="23"/>
      <c r="F301" s="201"/>
      <c r="G301" s="201"/>
      <c r="I301" s="24"/>
      <c r="K301" s="24"/>
      <c r="L301" s="23"/>
      <c r="M301" s="24"/>
      <c r="N301" s="24"/>
      <c r="O301" s="24"/>
      <c r="P301" s="24"/>
    </row>
    <row r="302" spans="2:16" ht="12.75">
      <c r="B302" s="23"/>
      <c r="C302" s="24"/>
      <c r="E302" s="23"/>
      <c r="F302" s="201"/>
      <c r="G302" s="201"/>
      <c r="I302" s="24"/>
      <c r="K302" s="24"/>
      <c r="L302" s="23"/>
      <c r="M302" s="24"/>
      <c r="N302" s="24"/>
      <c r="O302" s="24"/>
      <c r="P302" s="24"/>
    </row>
    <row r="303" spans="2:16" ht="12.75">
      <c r="B303" s="23"/>
      <c r="C303" s="24"/>
      <c r="E303" s="23"/>
      <c r="F303" s="201"/>
      <c r="G303" s="201"/>
      <c r="I303" s="24"/>
      <c r="K303" s="24"/>
      <c r="L303" s="23"/>
      <c r="M303" s="24"/>
      <c r="N303" s="24"/>
      <c r="O303" s="24"/>
      <c r="P303" s="24"/>
    </row>
    <row r="304" spans="2:16" ht="12.75">
      <c r="B304" s="23"/>
      <c r="C304" s="24"/>
      <c r="E304" s="23"/>
      <c r="F304" s="201"/>
      <c r="G304" s="201"/>
      <c r="I304" s="24"/>
      <c r="K304" s="24"/>
      <c r="L304" s="23"/>
      <c r="M304" s="24"/>
      <c r="N304" s="24"/>
      <c r="O304" s="24"/>
      <c r="P304" s="24"/>
    </row>
    <row r="305" spans="2:16" ht="12.75">
      <c r="B305" s="23"/>
      <c r="C305" s="24"/>
      <c r="E305" s="23"/>
      <c r="F305" s="201"/>
      <c r="G305" s="201"/>
      <c r="I305" s="24"/>
      <c r="K305" s="24"/>
      <c r="L305" s="23"/>
      <c r="M305" s="24"/>
      <c r="N305" s="24"/>
      <c r="O305" s="24"/>
      <c r="P305" s="24"/>
    </row>
    <row r="306" spans="2:16" ht="12.75">
      <c r="B306" s="23"/>
      <c r="C306" s="24"/>
      <c r="E306" s="23"/>
      <c r="F306" s="201"/>
      <c r="G306" s="201"/>
      <c r="I306" s="24"/>
      <c r="K306" s="24"/>
      <c r="L306" s="23"/>
      <c r="M306" s="24"/>
      <c r="N306" s="24"/>
      <c r="O306" s="24"/>
      <c r="P306" s="24"/>
    </row>
    <row r="307" spans="2:16" ht="12.75">
      <c r="B307" s="23"/>
      <c r="C307" s="24"/>
      <c r="E307" s="23"/>
      <c r="F307" s="201"/>
      <c r="G307" s="201"/>
      <c r="I307" s="24"/>
      <c r="K307" s="24"/>
      <c r="L307" s="23"/>
      <c r="M307" s="24"/>
      <c r="N307" s="24"/>
      <c r="O307" s="24"/>
      <c r="P307" s="24"/>
    </row>
    <row r="308" spans="2:16" ht="12.75">
      <c r="B308" s="23"/>
      <c r="C308" s="24"/>
      <c r="E308" s="23"/>
      <c r="F308" s="201"/>
      <c r="G308" s="201"/>
      <c r="I308" s="24"/>
      <c r="K308" s="24"/>
      <c r="L308" s="23"/>
      <c r="M308" s="24"/>
      <c r="N308" s="24"/>
      <c r="O308" s="24"/>
      <c r="P308" s="24"/>
    </row>
    <row r="309" spans="2:16" ht="12.75">
      <c r="B309" s="23"/>
      <c r="C309" s="24"/>
      <c r="E309" s="23"/>
      <c r="F309" s="201"/>
      <c r="G309" s="201"/>
      <c r="I309" s="24"/>
      <c r="K309" s="24"/>
      <c r="L309" s="23"/>
      <c r="M309" s="24"/>
      <c r="N309" s="24"/>
      <c r="O309" s="24"/>
      <c r="P309" s="24"/>
    </row>
    <row r="310" spans="2:16" ht="12.75">
      <c r="B310" s="23"/>
      <c r="C310" s="24"/>
      <c r="E310" s="23"/>
      <c r="F310" s="201"/>
      <c r="G310" s="201"/>
      <c r="I310" s="24"/>
      <c r="K310" s="24"/>
      <c r="L310" s="23"/>
      <c r="M310" s="24"/>
      <c r="N310" s="24"/>
      <c r="O310" s="24"/>
      <c r="P310" s="24"/>
    </row>
    <row r="311" spans="2:16" ht="12.75">
      <c r="B311" s="23"/>
      <c r="C311" s="24"/>
      <c r="E311" s="23"/>
      <c r="F311" s="201"/>
      <c r="G311" s="201"/>
      <c r="I311" s="24"/>
      <c r="K311" s="24"/>
      <c r="L311" s="23"/>
      <c r="M311" s="24"/>
      <c r="N311" s="24"/>
      <c r="O311" s="24"/>
      <c r="P311" s="24"/>
    </row>
    <row r="312" spans="2:16" ht="12.75">
      <c r="B312" s="23"/>
      <c r="C312" s="24"/>
      <c r="E312" s="23"/>
      <c r="F312" s="201"/>
      <c r="G312" s="201"/>
      <c r="I312" s="24"/>
      <c r="K312" s="24"/>
      <c r="L312" s="23"/>
      <c r="M312" s="24"/>
      <c r="N312" s="24"/>
      <c r="O312" s="24"/>
      <c r="P312" s="24"/>
    </row>
    <row r="313" spans="2:16" ht="12.75">
      <c r="B313" s="23"/>
      <c r="C313" s="24"/>
      <c r="E313" s="23"/>
      <c r="F313" s="201"/>
      <c r="G313" s="201"/>
      <c r="I313" s="24"/>
      <c r="K313" s="24"/>
      <c r="L313" s="23"/>
      <c r="M313" s="24"/>
      <c r="N313" s="24"/>
      <c r="O313" s="24"/>
      <c r="P313" s="24"/>
    </row>
    <row r="314" spans="2:16" ht="12.75">
      <c r="B314" s="23"/>
      <c r="C314" s="24"/>
      <c r="E314" s="23"/>
      <c r="F314" s="201"/>
      <c r="G314" s="201"/>
      <c r="I314" s="24"/>
      <c r="K314" s="24"/>
      <c r="L314" s="23"/>
      <c r="M314" s="24"/>
      <c r="N314" s="24"/>
      <c r="O314" s="24"/>
      <c r="P314" s="24"/>
    </row>
    <row r="315" spans="2:16" ht="12.75">
      <c r="B315" s="23"/>
      <c r="C315" s="24"/>
      <c r="E315" s="23"/>
      <c r="F315" s="201"/>
      <c r="G315" s="201"/>
      <c r="I315" s="24"/>
      <c r="K315" s="24"/>
      <c r="L315" s="23"/>
      <c r="M315" s="24"/>
      <c r="N315" s="24"/>
      <c r="O315" s="24"/>
      <c r="P315" s="24"/>
    </row>
    <row r="316" spans="2:16" ht="12.75">
      <c r="B316" s="23"/>
      <c r="C316" s="24"/>
      <c r="E316" s="23"/>
      <c r="F316" s="201"/>
      <c r="G316" s="201"/>
      <c r="I316" s="24"/>
      <c r="K316" s="24"/>
      <c r="L316" s="23"/>
      <c r="M316" s="24"/>
      <c r="N316" s="24"/>
      <c r="O316" s="24"/>
      <c r="P316" s="24"/>
    </row>
    <row r="317" spans="2:16" ht="12.75">
      <c r="B317" s="23"/>
      <c r="C317" s="24"/>
      <c r="E317" s="23"/>
      <c r="F317" s="201"/>
      <c r="G317" s="201"/>
      <c r="I317" s="24"/>
      <c r="K317" s="24"/>
      <c r="L317" s="23"/>
      <c r="M317" s="24"/>
      <c r="N317" s="24"/>
      <c r="O317" s="24"/>
      <c r="P317" s="24"/>
    </row>
    <row r="318" spans="2:16" ht="12.75">
      <c r="B318" s="23"/>
      <c r="C318" s="24"/>
      <c r="E318" s="23"/>
      <c r="F318" s="201"/>
      <c r="G318" s="201"/>
      <c r="I318" s="24"/>
      <c r="K318" s="24"/>
      <c r="L318" s="23"/>
      <c r="M318" s="24"/>
      <c r="N318" s="24"/>
      <c r="O318" s="24"/>
      <c r="P318" s="24"/>
    </row>
    <row r="319" spans="2:16" ht="12.75">
      <c r="B319" s="23"/>
      <c r="C319" s="24"/>
      <c r="E319" s="23"/>
      <c r="F319" s="201"/>
      <c r="G319" s="201"/>
      <c r="I319" s="24"/>
      <c r="K319" s="24"/>
      <c r="L319" s="23"/>
      <c r="M319" s="24"/>
      <c r="N319" s="24"/>
      <c r="O319" s="24"/>
      <c r="P319" s="24"/>
    </row>
    <row r="320" spans="2:16" ht="12.75">
      <c r="B320" s="23"/>
      <c r="C320" s="24"/>
      <c r="E320" s="23"/>
      <c r="F320" s="201"/>
      <c r="G320" s="201"/>
      <c r="I320" s="24"/>
      <c r="K320" s="24"/>
      <c r="L320" s="23"/>
      <c r="M320" s="24"/>
      <c r="N320" s="24"/>
      <c r="O320" s="24"/>
      <c r="P320" s="24"/>
    </row>
    <row r="321" spans="2:16" ht="12.75">
      <c r="B321" s="23"/>
      <c r="C321" s="24"/>
      <c r="E321" s="23"/>
      <c r="F321" s="201"/>
      <c r="G321" s="201"/>
      <c r="I321" s="24"/>
      <c r="K321" s="24"/>
      <c r="L321" s="23"/>
      <c r="M321" s="24"/>
      <c r="N321" s="24"/>
      <c r="O321" s="24"/>
      <c r="P321" s="24"/>
    </row>
    <row r="322" spans="2:16" ht="12.75">
      <c r="B322" s="23"/>
      <c r="C322" s="24"/>
      <c r="E322" s="23"/>
      <c r="F322" s="201"/>
      <c r="G322" s="201"/>
      <c r="I322" s="24"/>
      <c r="K322" s="24"/>
      <c r="L322" s="23"/>
      <c r="M322" s="24"/>
      <c r="N322" s="24"/>
      <c r="O322" s="24"/>
      <c r="P322" s="24"/>
    </row>
    <row r="323" spans="2:16" ht="12.75">
      <c r="B323" s="23"/>
      <c r="C323" s="24"/>
      <c r="E323" s="23"/>
      <c r="F323" s="201"/>
      <c r="G323" s="201"/>
      <c r="I323" s="24"/>
      <c r="K323" s="24"/>
      <c r="L323" s="23"/>
      <c r="M323" s="24"/>
      <c r="N323" s="24"/>
      <c r="O323" s="24"/>
      <c r="P323" s="24"/>
    </row>
    <row r="324" spans="2:16" ht="12.75">
      <c r="B324" s="23"/>
      <c r="C324" s="24"/>
      <c r="E324" s="23"/>
      <c r="F324" s="201"/>
      <c r="G324" s="201"/>
      <c r="I324" s="24"/>
      <c r="K324" s="24"/>
      <c r="L324" s="23"/>
      <c r="M324" s="24"/>
      <c r="N324" s="24"/>
      <c r="O324" s="24"/>
      <c r="P324" s="24"/>
    </row>
    <row r="325" spans="2:16" ht="12.75">
      <c r="B325" s="23"/>
      <c r="C325" s="24"/>
      <c r="E325" s="23"/>
      <c r="F325" s="201"/>
      <c r="G325" s="201"/>
      <c r="I325" s="24"/>
      <c r="K325" s="24"/>
      <c r="L325" s="23"/>
      <c r="M325" s="24"/>
      <c r="N325" s="24"/>
      <c r="O325" s="24"/>
      <c r="P325" s="24"/>
    </row>
    <row r="326" spans="2:16" ht="12.75">
      <c r="B326" s="23"/>
      <c r="C326" s="24"/>
      <c r="E326" s="23"/>
      <c r="F326" s="201"/>
      <c r="G326" s="201"/>
      <c r="I326" s="24"/>
      <c r="K326" s="24"/>
      <c r="L326" s="23"/>
      <c r="M326" s="24"/>
      <c r="N326" s="24"/>
      <c r="O326" s="24"/>
      <c r="P326" s="24"/>
    </row>
    <row r="327" spans="2:16" ht="12.75">
      <c r="B327" s="23"/>
      <c r="C327" s="24"/>
      <c r="E327" s="23"/>
      <c r="F327" s="201"/>
      <c r="G327" s="201"/>
      <c r="I327" s="24"/>
      <c r="K327" s="24"/>
      <c r="L327" s="23"/>
      <c r="M327" s="24"/>
      <c r="N327" s="24"/>
      <c r="O327" s="24"/>
      <c r="P327" s="24"/>
    </row>
    <row r="328" spans="2:16" ht="12.75">
      <c r="B328" s="23"/>
      <c r="C328" s="24"/>
      <c r="E328" s="23"/>
      <c r="F328" s="201"/>
      <c r="G328" s="201"/>
      <c r="I328" s="24"/>
      <c r="K328" s="24"/>
      <c r="L328" s="23"/>
      <c r="M328" s="24"/>
      <c r="N328" s="24"/>
      <c r="O328" s="24"/>
      <c r="P328" s="24"/>
    </row>
    <row r="329" spans="2:16" ht="12.75">
      <c r="B329" s="23"/>
      <c r="C329" s="24"/>
      <c r="E329" s="23"/>
      <c r="F329" s="201"/>
      <c r="G329" s="201"/>
      <c r="I329" s="24"/>
      <c r="K329" s="24"/>
      <c r="L329" s="23"/>
      <c r="M329" s="24"/>
      <c r="N329" s="24"/>
      <c r="O329" s="24"/>
      <c r="P329" s="24"/>
    </row>
    <row r="330" spans="2:16" ht="12.75">
      <c r="B330" s="23"/>
      <c r="C330" s="24"/>
      <c r="E330" s="23"/>
      <c r="F330" s="201"/>
      <c r="G330" s="201"/>
      <c r="I330" s="24"/>
      <c r="K330" s="24"/>
      <c r="L330" s="23"/>
      <c r="M330" s="24"/>
      <c r="N330" s="24"/>
      <c r="O330" s="24"/>
      <c r="P330" s="24"/>
    </row>
    <row r="331" spans="2:16" ht="12.75">
      <c r="B331" s="23"/>
      <c r="C331" s="24"/>
      <c r="E331" s="23"/>
      <c r="F331" s="201"/>
      <c r="G331" s="201"/>
      <c r="I331" s="24"/>
      <c r="K331" s="24"/>
      <c r="L331" s="23"/>
      <c r="M331" s="24"/>
      <c r="N331" s="24"/>
      <c r="O331" s="24"/>
      <c r="P331" s="24"/>
    </row>
    <row r="332" spans="2:16" ht="12.75">
      <c r="B332" s="23"/>
      <c r="C332" s="24"/>
      <c r="E332" s="23"/>
      <c r="F332" s="201"/>
      <c r="G332" s="201"/>
      <c r="I332" s="24"/>
      <c r="K332" s="24"/>
      <c r="L332" s="23"/>
      <c r="M332" s="24"/>
      <c r="N332" s="24"/>
      <c r="O332" s="24"/>
      <c r="P332" s="24"/>
    </row>
    <row r="333" spans="2:16" ht="12.75">
      <c r="B333" s="23"/>
      <c r="C333" s="24"/>
      <c r="E333" s="23"/>
      <c r="F333" s="201"/>
      <c r="G333" s="201"/>
      <c r="I333" s="24"/>
      <c r="K333" s="24"/>
      <c r="L333" s="23"/>
      <c r="M333" s="24"/>
      <c r="N333" s="24"/>
      <c r="O333" s="24"/>
      <c r="P333" s="24"/>
    </row>
    <row r="334" spans="2:16" ht="12.75">
      <c r="B334" s="23"/>
      <c r="C334" s="24"/>
      <c r="E334" s="23"/>
      <c r="F334" s="201"/>
      <c r="G334" s="201"/>
      <c r="I334" s="24"/>
      <c r="K334" s="24"/>
      <c r="L334" s="23"/>
      <c r="M334" s="24"/>
      <c r="N334" s="24"/>
      <c r="O334" s="24"/>
      <c r="P334" s="24"/>
    </row>
    <row r="335" spans="2:16" ht="12.75">
      <c r="B335" s="23"/>
      <c r="C335" s="24"/>
      <c r="E335" s="23"/>
      <c r="F335" s="201"/>
      <c r="G335" s="201"/>
      <c r="I335" s="24"/>
      <c r="K335" s="24"/>
      <c r="L335" s="23"/>
      <c r="M335" s="24"/>
      <c r="N335" s="24"/>
      <c r="O335" s="24"/>
      <c r="P335" s="24"/>
    </row>
    <row r="336" spans="2:16" ht="12.75">
      <c r="B336" s="23"/>
      <c r="C336" s="24"/>
      <c r="E336" s="23"/>
      <c r="F336" s="201"/>
      <c r="G336" s="201"/>
      <c r="I336" s="24"/>
      <c r="K336" s="24"/>
      <c r="L336" s="23"/>
      <c r="M336" s="24"/>
      <c r="N336" s="24"/>
      <c r="O336" s="24"/>
      <c r="P336" s="24"/>
    </row>
    <row r="337" spans="2:16" ht="12.75">
      <c r="B337" s="23"/>
      <c r="C337" s="24"/>
      <c r="E337" s="23"/>
      <c r="F337" s="201"/>
      <c r="G337" s="201"/>
      <c r="I337" s="24"/>
      <c r="K337" s="24"/>
      <c r="L337" s="23"/>
      <c r="M337" s="24"/>
      <c r="N337" s="24"/>
      <c r="O337" s="24"/>
      <c r="P337" s="24"/>
    </row>
    <row r="338" spans="2:16" ht="12.75">
      <c r="B338" s="23"/>
      <c r="C338" s="24"/>
      <c r="E338" s="23"/>
      <c r="F338" s="201"/>
      <c r="G338" s="201"/>
      <c r="I338" s="24"/>
      <c r="K338" s="24"/>
      <c r="L338" s="23"/>
      <c r="M338" s="24"/>
      <c r="N338" s="24"/>
      <c r="O338" s="24"/>
      <c r="P338" s="24"/>
    </row>
    <row r="339" spans="2:16" ht="12.75">
      <c r="B339" s="23"/>
      <c r="C339" s="24"/>
      <c r="E339" s="23"/>
      <c r="F339" s="201"/>
      <c r="G339" s="201"/>
      <c r="I339" s="24"/>
      <c r="K339" s="24"/>
      <c r="L339" s="23"/>
      <c r="M339" s="24"/>
      <c r="N339" s="24"/>
      <c r="O339" s="24"/>
      <c r="P339" s="24"/>
    </row>
    <row r="340" spans="2:16" ht="12.75">
      <c r="B340" s="23"/>
      <c r="C340" s="24"/>
      <c r="E340" s="23"/>
      <c r="F340" s="201"/>
      <c r="G340" s="201"/>
      <c r="I340" s="24"/>
      <c r="K340" s="24"/>
      <c r="L340" s="23"/>
      <c r="M340" s="24"/>
      <c r="N340" s="24"/>
      <c r="O340" s="24"/>
      <c r="P340" s="24"/>
    </row>
    <row r="341" spans="2:16" ht="12.75">
      <c r="B341" s="23"/>
      <c r="C341" s="24"/>
      <c r="E341" s="23"/>
      <c r="F341" s="201"/>
      <c r="G341" s="201"/>
      <c r="I341" s="24"/>
      <c r="K341" s="24"/>
      <c r="L341" s="23"/>
      <c r="M341" s="24"/>
      <c r="N341" s="24"/>
      <c r="O341" s="24"/>
      <c r="P341" s="24"/>
    </row>
    <row r="342" spans="2:16" ht="12.75">
      <c r="B342" s="23"/>
      <c r="C342" s="24"/>
      <c r="E342" s="23"/>
      <c r="F342" s="201"/>
      <c r="G342" s="201"/>
      <c r="I342" s="24"/>
      <c r="K342" s="24"/>
      <c r="L342" s="23"/>
      <c r="M342" s="24"/>
      <c r="N342" s="24"/>
      <c r="O342" s="24"/>
      <c r="P342" s="24"/>
    </row>
    <row r="343" spans="2:16" ht="12.75">
      <c r="B343" s="23"/>
      <c r="C343" s="24"/>
      <c r="E343" s="23"/>
      <c r="F343" s="201"/>
      <c r="G343" s="201"/>
      <c r="I343" s="24"/>
      <c r="K343" s="24"/>
      <c r="L343" s="23"/>
      <c r="M343" s="24"/>
      <c r="N343" s="24"/>
      <c r="O343" s="24"/>
      <c r="P343" s="24"/>
    </row>
    <row r="344" spans="2:16" ht="12.75">
      <c r="B344" s="23"/>
      <c r="C344" s="24"/>
      <c r="E344" s="23"/>
      <c r="F344" s="201"/>
      <c r="G344" s="201"/>
      <c r="I344" s="24"/>
      <c r="K344" s="24"/>
      <c r="L344" s="23"/>
      <c r="M344" s="24"/>
      <c r="N344" s="24"/>
      <c r="O344" s="24"/>
      <c r="P344" s="24"/>
    </row>
    <row r="345" spans="2:16" ht="12.75">
      <c r="B345" s="23"/>
      <c r="C345" s="24"/>
      <c r="E345" s="23"/>
      <c r="F345" s="201"/>
      <c r="G345" s="201"/>
      <c r="I345" s="24"/>
      <c r="K345" s="24"/>
      <c r="L345" s="23"/>
      <c r="M345" s="24"/>
      <c r="N345" s="24"/>
      <c r="O345" s="24"/>
      <c r="P345" s="24"/>
    </row>
    <row r="346" spans="2:16" ht="12.75">
      <c r="B346" s="23"/>
      <c r="C346" s="24"/>
      <c r="E346" s="23"/>
      <c r="F346" s="201"/>
      <c r="G346" s="201"/>
      <c r="I346" s="24"/>
      <c r="K346" s="24"/>
      <c r="L346" s="23"/>
      <c r="M346" s="24"/>
      <c r="N346" s="24"/>
      <c r="O346" s="24"/>
      <c r="P346" s="24"/>
    </row>
    <row r="347" spans="2:16" ht="12.75">
      <c r="B347" s="23"/>
      <c r="C347" s="24"/>
      <c r="E347" s="23"/>
      <c r="F347" s="201"/>
      <c r="G347" s="201"/>
      <c r="I347" s="24"/>
      <c r="K347" s="24"/>
      <c r="L347" s="23"/>
      <c r="M347" s="24"/>
      <c r="N347" s="24"/>
      <c r="O347" s="24"/>
      <c r="P347" s="24"/>
    </row>
    <row r="348" spans="2:16" ht="12.75">
      <c r="B348" s="23"/>
      <c r="C348" s="24"/>
      <c r="E348" s="23"/>
      <c r="F348" s="201"/>
      <c r="G348" s="201"/>
      <c r="I348" s="24"/>
      <c r="K348" s="24"/>
      <c r="L348" s="23"/>
      <c r="M348" s="24"/>
      <c r="N348" s="24"/>
      <c r="O348" s="24"/>
      <c r="P348" s="24"/>
    </row>
    <row r="349" spans="2:16" ht="12.75">
      <c r="B349" s="23"/>
      <c r="C349" s="24"/>
      <c r="E349" s="23"/>
      <c r="F349" s="201"/>
      <c r="G349" s="201"/>
      <c r="I349" s="24"/>
      <c r="K349" s="24"/>
      <c r="L349" s="23"/>
      <c r="M349" s="24"/>
      <c r="N349" s="24"/>
      <c r="O349" s="24"/>
      <c r="P349" s="24"/>
    </row>
    <row r="350" spans="2:16" ht="12.75">
      <c r="B350" s="23"/>
      <c r="C350" s="24"/>
      <c r="E350" s="23"/>
      <c r="F350" s="201"/>
      <c r="G350" s="201"/>
      <c r="I350" s="24"/>
      <c r="K350" s="24"/>
      <c r="L350" s="23"/>
      <c r="M350" s="24"/>
      <c r="N350" s="24"/>
      <c r="O350" s="24"/>
      <c r="P350" s="24"/>
    </row>
    <row r="351" spans="2:16" ht="12.75">
      <c r="B351" s="23"/>
      <c r="C351" s="24"/>
      <c r="E351" s="23"/>
      <c r="F351" s="201"/>
      <c r="G351" s="201"/>
      <c r="I351" s="24"/>
      <c r="K351" s="24"/>
      <c r="L351" s="23"/>
      <c r="M351" s="24"/>
      <c r="N351" s="24"/>
      <c r="O351" s="24"/>
      <c r="P351" s="24"/>
    </row>
    <row r="352" spans="2:16" ht="12.75">
      <c r="B352" s="23"/>
      <c r="C352" s="24"/>
      <c r="E352" s="23"/>
      <c r="F352" s="201"/>
      <c r="G352" s="201"/>
      <c r="I352" s="24"/>
      <c r="K352" s="24"/>
      <c r="L352" s="23"/>
      <c r="M352" s="24"/>
      <c r="N352" s="24"/>
      <c r="O352" s="24"/>
      <c r="P352" s="24"/>
    </row>
    <row r="353" spans="2:16" ht="12.75">
      <c r="B353" s="23"/>
      <c r="C353" s="24"/>
      <c r="E353" s="23"/>
      <c r="F353" s="201"/>
      <c r="G353" s="201"/>
      <c r="I353" s="24"/>
      <c r="K353" s="24"/>
      <c r="L353" s="23"/>
      <c r="M353" s="24"/>
      <c r="N353" s="24"/>
      <c r="O353" s="24"/>
      <c r="P353" s="24"/>
    </row>
    <row r="354" spans="2:16" ht="12.75">
      <c r="B354" s="23"/>
      <c r="C354" s="24"/>
      <c r="E354" s="23"/>
      <c r="F354" s="201"/>
      <c r="G354" s="201"/>
      <c r="I354" s="24"/>
      <c r="K354" s="24"/>
      <c r="L354" s="23"/>
      <c r="M354" s="24"/>
      <c r="N354" s="24"/>
      <c r="O354" s="24"/>
      <c r="P354" s="24"/>
    </row>
    <row r="355" spans="2:16" ht="12.75">
      <c r="B355" s="23"/>
      <c r="C355" s="24"/>
      <c r="E355" s="23"/>
      <c r="F355" s="201"/>
      <c r="G355" s="201"/>
      <c r="I355" s="24"/>
      <c r="K355" s="24"/>
      <c r="L355" s="23"/>
      <c r="M355" s="24"/>
      <c r="N355" s="24"/>
      <c r="O355" s="24"/>
      <c r="P355" s="24"/>
    </row>
    <row r="356" spans="2:16" ht="12.75">
      <c r="B356" s="23"/>
      <c r="C356" s="24"/>
      <c r="E356" s="23"/>
      <c r="F356" s="201"/>
      <c r="G356" s="201"/>
      <c r="I356" s="24"/>
      <c r="K356" s="24"/>
      <c r="L356" s="23"/>
      <c r="M356" s="24"/>
      <c r="N356" s="24"/>
      <c r="O356" s="24"/>
      <c r="P356" s="24"/>
    </row>
    <row r="357" spans="2:16" ht="12.75">
      <c r="B357" s="23"/>
      <c r="C357" s="24"/>
      <c r="E357" s="23"/>
      <c r="F357" s="201"/>
      <c r="G357" s="201"/>
      <c r="I357" s="24"/>
      <c r="K357" s="24"/>
      <c r="L357" s="23"/>
      <c r="M357" s="24"/>
      <c r="N357" s="24"/>
      <c r="O357" s="24"/>
      <c r="P357" s="24"/>
    </row>
    <row r="358" spans="2:16" ht="12.75">
      <c r="B358" s="23"/>
      <c r="C358" s="24"/>
      <c r="E358" s="23"/>
      <c r="F358" s="201"/>
      <c r="G358" s="201"/>
      <c r="I358" s="24"/>
      <c r="K358" s="24"/>
      <c r="L358" s="23"/>
      <c r="M358" s="24"/>
      <c r="N358" s="24"/>
      <c r="O358" s="24"/>
      <c r="P358" s="24"/>
    </row>
    <row r="359" spans="2:16" ht="12.75">
      <c r="B359" s="23"/>
      <c r="C359" s="24"/>
      <c r="E359" s="23"/>
      <c r="F359" s="201"/>
      <c r="G359" s="201"/>
      <c r="I359" s="24"/>
      <c r="K359" s="24"/>
      <c r="L359" s="23"/>
      <c r="M359" s="24"/>
      <c r="N359" s="24"/>
      <c r="O359" s="24"/>
      <c r="P359" s="24"/>
    </row>
    <row r="360" spans="2:16" ht="12.75">
      <c r="B360" s="23"/>
      <c r="C360" s="24"/>
      <c r="E360" s="23"/>
      <c r="F360" s="201"/>
      <c r="G360" s="201"/>
      <c r="I360" s="24"/>
      <c r="K360" s="24"/>
      <c r="L360" s="23"/>
      <c r="M360" s="24"/>
      <c r="N360" s="24"/>
      <c r="O360" s="24"/>
      <c r="P360" s="24"/>
    </row>
    <row r="361" spans="2:16" ht="12.75">
      <c r="B361" s="23"/>
      <c r="C361" s="24"/>
      <c r="E361" s="23"/>
      <c r="F361" s="201"/>
      <c r="G361" s="201"/>
      <c r="I361" s="24"/>
      <c r="K361" s="24"/>
      <c r="L361" s="23"/>
      <c r="M361" s="24"/>
      <c r="N361" s="24"/>
      <c r="O361" s="24"/>
      <c r="P361" s="24"/>
    </row>
    <row r="362" spans="2:16" ht="12.75">
      <c r="B362" s="23"/>
      <c r="C362" s="24"/>
      <c r="E362" s="23"/>
      <c r="F362" s="201"/>
      <c r="G362" s="201"/>
      <c r="I362" s="24"/>
      <c r="K362" s="24"/>
      <c r="L362" s="23"/>
      <c r="M362" s="24"/>
      <c r="N362" s="24"/>
      <c r="O362" s="24"/>
      <c r="P362" s="24"/>
    </row>
    <row r="363" spans="2:16" ht="12.75">
      <c r="B363" s="23"/>
      <c r="C363" s="24"/>
      <c r="E363" s="23"/>
      <c r="F363" s="201"/>
      <c r="G363" s="201"/>
      <c r="I363" s="24"/>
      <c r="K363" s="24"/>
      <c r="L363" s="23"/>
      <c r="M363" s="24"/>
      <c r="N363" s="24"/>
      <c r="O363" s="24"/>
      <c r="P363" s="24"/>
    </row>
    <row r="364" spans="2:16" ht="12.75">
      <c r="B364" s="23"/>
      <c r="C364" s="24"/>
      <c r="E364" s="23"/>
      <c r="F364" s="201"/>
      <c r="G364" s="201"/>
      <c r="I364" s="24"/>
      <c r="K364" s="24"/>
      <c r="L364" s="23"/>
      <c r="M364" s="24"/>
      <c r="N364" s="24"/>
      <c r="O364" s="24"/>
      <c r="P364" s="24"/>
    </row>
    <row r="365" spans="2:16" ht="12.75">
      <c r="B365" s="23"/>
      <c r="C365" s="24"/>
      <c r="E365" s="23"/>
      <c r="F365" s="201"/>
      <c r="G365" s="201"/>
      <c r="I365" s="24"/>
      <c r="K365" s="24"/>
      <c r="L365" s="23"/>
      <c r="M365" s="24"/>
      <c r="N365" s="24"/>
      <c r="O365" s="24"/>
      <c r="P365" s="24"/>
    </row>
    <row r="366" spans="2:16" ht="12.75">
      <c r="B366" s="23"/>
      <c r="C366" s="24"/>
      <c r="E366" s="23"/>
      <c r="F366" s="201"/>
      <c r="G366" s="201"/>
      <c r="I366" s="24"/>
      <c r="K366" s="24"/>
      <c r="L366" s="23"/>
      <c r="M366" s="24"/>
      <c r="N366" s="24"/>
      <c r="O366" s="24"/>
      <c r="P366" s="24"/>
    </row>
    <row r="367" spans="2:16" ht="12.75">
      <c r="B367" s="23"/>
      <c r="C367" s="24"/>
      <c r="E367" s="23"/>
      <c r="F367" s="201"/>
      <c r="G367" s="201"/>
      <c r="I367" s="24"/>
      <c r="K367" s="24"/>
      <c r="L367" s="23"/>
      <c r="M367" s="24"/>
      <c r="N367" s="24"/>
      <c r="O367" s="24"/>
      <c r="P367" s="24"/>
    </row>
    <row r="368" spans="2:16" ht="12.75">
      <c r="B368" s="23"/>
      <c r="C368" s="24"/>
      <c r="E368" s="23"/>
      <c r="F368" s="201"/>
      <c r="G368" s="201"/>
      <c r="I368" s="24"/>
      <c r="K368" s="24"/>
      <c r="L368" s="23"/>
      <c r="M368" s="24"/>
      <c r="N368" s="24"/>
      <c r="O368" s="24"/>
      <c r="P368" s="24"/>
    </row>
    <row r="369" spans="2:16" ht="12.75">
      <c r="B369" s="23"/>
      <c r="C369" s="24"/>
      <c r="E369" s="23"/>
      <c r="F369" s="201"/>
      <c r="G369" s="201"/>
      <c r="I369" s="24"/>
      <c r="K369" s="24"/>
      <c r="L369" s="23"/>
      <c r="M369" s="24"/>
      <c r="N369" s="24"/>
      <c r="O369" s="24"/>
      <c r="P369" s="24"/>
    </row>
    <row r="370" spans="2:16" ht="12.75">
      <c r="B370" s="23"/>
      <c r="C370" s="24"/>
      <c r="E370" s="23"/>
      <c r="F370" s="201"/>
      <c r="G370" s="201"/>
      <c r="I370" s="24"/>
      <c r="K370" s="24"/>
      <c r="L370" s="23"/>
      <c r="M370" s="24"/>
      <c r="N370" s="24"/>
      <c r="O370" s="24"/>
      <c r="P370" s="24"/>
    </row>
    <row r="371" spans="2:16" ht="12.75">
      <c r="B371" s="23"/>
      <c r="C371" s="24"/>
      <c r="E371" s="23"/>
      <c r="F371" s="201"/>
      <c r="G371" s="201"/>
      <c r="I371" s="24"/>
      <c r="K371" s="24"/>
      <c r="L371" s="23"/>
      <c r="M371" s="24"/>
      <c r="N371" s="24"/>
      <c r="O371" s="24"/>
      <c r="P371" s="24"/>
    </row>
    <row r="372" spans="2:16" ht="12.75">
      <c r="B372" s="23"/>
      <c r="C372" s="24"/>
      <c r="E372" s="23"/>
      <c r="F372" s="201"/>
      <c r="G372" s="201"/>
      <c r="I372" s="24"/>
      <c r="K372" s="24"/>
      <c r="L372" s="23"/>
      <c r="M372" s="24"/>
      <c r="N372" s="24"/>
      <c r="O372" s="24"/>
      <c r="P372" s="24"/>
    </row>
    <row r="373" spans="2:16" ht="12.75">
      <c r="B373" s="23"/>
      <c r="C373" s="24"/>
      <c r="E373" s="23"/>
      <c r="F373" s="201"/>
      <c r="G373" s="201"/>
      <c r="I373" s="24"/>
      <c r="K373" s="24"/>
      <c r="L373" s="23"/>
      <c r="M373" s="24"/>
      <c r="N373" s="24"/>
      <c r="O373" s="24"/>
      <c r="P373" s="24"/>
    </row>
    <row r="374" spans="2:16" ht="12.75">
      <c r="B374" s="23"/>
      <c r="C374" s="24"/>
      <c r="E374" s="23"/>
      <c r="F374" s="201"/>
      <c r="G374" s="201"/>
      <c r="I374" s="24"/>
      <c r="K374" s="24"/>
      <c r="L374" s="23"/>
      <c r="M374" s="24"/>
      <c r="N374" s="24"/>
      <c r="O374" s="24"/>
      <c r="P374" s="24"/>
    </row>
    <row r="375" spans="2:16" ht="12.75">
      <c r="B375" s="23"/>
      <c r="C375" s="24"/>
      <c r="E375" s="23"/>
      <c r="F375" s="201"/>
      <c r="G375" s="201"/>
      <c r="I375" s="24"/>
      <c r="K375" s="24"/>
      <c r="L375" s="23"/>
      <c r="M375" s="24"/>
      <c r="N375" s="24"/>
      <c r="O375" s="24"/>
      <c r="P375" s="24"/>
    </row>
    <row r="376" spans="2:16" ht="12.75">
      <c r="B376" s="23"/>
      <c r="C376" s="24"/>
      <c r="E376" s="23"/>
      <c r="F376" s="201"/>
      <c r="G376" s="201"/>
      <c r="I376" s="24"/>
      <c r="K376" s="24"/>
      <c r="L376" s="23"/>
      <c r="M376" s="24"/>
      <c r="N376" s="24"/>
      <c r="O376" s="24"/>
      <c r="P376" s="24"/>
    </row>
    <row r="377" spans="2:16" ht="12.75">
      <c r="B377" s="23"/>
      <c r="C377" s="24"/>
      <c r="E377" s="23"/>
      <c r="F377" s="201"/>
      <c r="G377" s="201"/>
      <c r="I377" s="24"/>
      <c r="K377" s="24"/>
      <c r="L377" s="23"/>
      <c r="M377" s="24"/>
      <c r="N377" s="24"/>
      <c r="O377" s="24"/>
      <c r="P377" s="24"/>
    </row>
    <row r="378" spans="2:16" ht="12.75">
      <c r="B378" s="23"/>
      <c r="C378" s="24"/>
      <c r="E378" s="23"/>
      <c r="F378" s="201"/>
      <c r="G378" s="201"/>
      <c r="I378" s="24"/>
      <c r="K378" s="24"/>
      <c r="L378" s="23"/>
      <c r="M378" s="24"/>
      <c r="N378" s="24"/>
      <c r="O378" s="24"/>
      <c r="P378" s="24"/>
    </row>
    <row r="379" spans="2:16" ht="12.75">
      <c r="B379" s="23"/>
      <c r="C379" s="24"/>
      <c r="E379" s="23"/>
      <c r="F379" s="201"/>
      <c r="G379" s="201"/>
      <c r="I379" s="24"/>
      <c r="K379" s="24"/>
      <c r="L379" s="23"/>
      <c r="M379" s="24"/>
      <c r="N379" s="24"/>
      <c r="O379" s="24"/>
      <c r="P379" s="24"/>
    </row>
    <row r="380" spans="2:16" ht="12.75">
      <c r="B380" s="23"/>
      <c r="C380" s="24"/>
      <c r="E380" s="23"/>
      <c r="F380" s="201"/>
      <c r="G380" s="201"/>
      <c r="I380" s="24"/>
      <c r="K380" s="24"/>
      <c r="L380" s="23"/>
      <c r="M380" s="24"/>
      <c r="N380" s="24"/>
      <c r="O380" s="24"/>
      <c r="P380" s="24"/>
    </row>
    <row r="381" spans="2:16" ht="12.75">
      <c r="B381" s="23"/>
      <c r="C381" s="24"/>
      <c r="E381" s="23"/>
      <c r="F381" s="201"/>
      <c r="G381" s="201"/>
      <c r="I381" s="24"/>
      <c r="K381" s="24"/>
      <c r="L381" s="23"/>
      <c r="M381" s="24"/>
      <c r="N381" s="24"/>
      <c r="O381" s="24"/>
      <c r="P381" s="24"/>
    </row>
    <row r="382" spans="2:16" ht="12.75">
      <c r="B382" s="23"/>
      <c r="C382" s="24"/>
      <c r="E382" s="23"/>
      <c r="F382" s="201"/>
      <c r="G382" s="201"/>
      <c r="I382" s="24"/>
      <c r="K382" s="24"/>
      <c r="L382" s="23"/>
      <c r="M382" s="24"/>
      <c r="N382" s="24"/>
      <c r="O382" s="24"/>
      <c r="P382" s="24"/>
    </row>
    <row r="383" spans="2:16" ht="12.75">
      <c r="B383" s="23"/>
      <c r="C383" s="24"/>
      <c r="E383" s="23"/>
      <c r="F383" s="201"/>
      <c r="G383" s="201"/>
      <c r="I383" s="24"/>
      <c r="K383" s="24"/>
      <c r="L383" s="23"/>
      <c r="M383" s="24"/>
      <c r="N383" s="24"/>
      <c r="O383" s="24"/>
      <c r="P383" s="24"/>
    </row>
    <row r="384" spans="2:16" ht="12.75">
      <c r="B384" s="23"/>
      <c r="C384" s="24"/>
      <c r="E384" s="23"/>
      <c r="F384" s="201"/>
      <c r="G384" s="201"/>
      <c r="I384" s="24"/>
      <c r="K384" s="24"/>
      <c r="L384" s="23"/>
      <c r="M384" s="24"/>
      <c r="N384" s="24"/>
      <c r="O384" s="24"/>
      <c r="P384" s="24"/>
    </row>
    <row r="385" spans="2:16" ht="12.75">
      <c r="B385" s="23"/>
      <c r="C385" s="24"/>
      <c r="E385" s="23"/>
      <c r="F385" s="201"/>
      <c r="G385" s="201"/>
      <c r="I385" s="24"/>
      <c r="K385" s="24"/>
      <c r="L385" s="23"/>
      <c r="M385" s="24"/>
      <c r="N385" s="24"/>
      <c r="O385" s="24"/>
      <c r="P385" s="24"/>
    </row>
    <row r="386" spans="2:16" ht="12.75">
      <c r="B386" s="23"/>
      <c r="C386" s="24"/>
      <c r="E386" s="23"/>
      <c r="F386" s="201"/>
      <c r="G386" s="201"/>
      <c r="I386" s="24"/>
      <c r="K386" s="24"/>
      <c r="L386" s="23"/>
      <c r="M386" s="24"/>
      <c r="N386" s="24"/>
      <c r="O386" s="24"/>
      <c r="P386" s="24"/>
    </row>
    <row r="387" spans="2:16" ht="12.75">
      <c r="B387" s="23"/>
      <c r="C387" s="24"/>
      <c r="E387" s="23"/>
      <c r="F387" s="201"/>
      <c r="G387" s="201"/>
      <c r="I387" s="24"/>
      <c r="K387" s="24"/>
      <c r="L387" s="23"/>
      <c r="M387" s="24"/>
      <c r="N387" s="24"/>
      <c r="O387" s="24"/>
      <c r="P387" s="24"/>
    </row>
    <row r="388" spans="2:16" ht="12.75">
      <c r="B388" s="23"/>
      <c r="C388" s="24"/>
      <c r="E388" s="23"/>
      <c r="F388" s="201"/>
      <c r="G388" s="201"/>
      <c r="I388" s="24"/>
      <c r="K388" s="24"/>
      <c r="L388" s="23"/>
      <c r="M388" s="24"/>
      <c r="N388" s="24"/>
      <c r="O388" s="24"/>
      <c r="P388" s="24"/>
    </row>
    <row r="389" spans="2:16" ht="12.75">
      <c r="B389" s="23"/>
      <c r="C389" s="24"/>
      <c r="E389" s="23"/>
      <c r="F389" s="201"/>
      <c r="G389" s="201"/>
      <c r="I389" s="24"/>
      <c r="K389" s="24"/>
      <c r="L389" s="23"/>
      <c r="M389" s="24"/>
      <c r="N389" s="24"/>
      <c r="O389" s="24"/>
      <c r="P389" s="24"/>
    </row>
    <row r="390" spans="2:16" ht="12.75">
      <c r="B390" s="23"/>
      <c r="C390" s="24"/>
      <c r="E390" s="23"/>
      <c r="F390" s="201"/>
      <c r="G390" s="201"/>
      <c r="I390" s="24"/>
      <c r="K390" s="24"/>
      <c r="L390" s="23"/>
      <c r="M390" s="24"/>
      <c r="N390" s="24"/>
      <c r="O390" s="24"/>
      <c r="P390" s="24"/>
    </row>
    <row r="391" spans="2:16" ht="12.75">
      <c r="B391" s="23"/>
      <c r="C391" s="24"/>
      <c r="E391" s="23"/>
      <c r="F391" s="201"/>
      <c r="G391" s="201"/>
      <c r="I391" s="24"/>
      <c r="K391" s="24"/>
      <c r="L391" s="23"/>
      <c r="M391" s="24"/>
      <c r="N391" s="24"/>
      <c r="O391" s="24"/>
      <c r="P391" s="24"/>
    </row>
    <row r="392" spans="2:16" ht="12.75">
      <c r="B392" s="23"/>
      <c r="C392" s="24"/>
      <c r="E392" s="23"/>
      <c r="F392" s="201"/>
      <c r="G392" s="201"/>
      <c r="I392" s="24"/>
      <c r="K392" s="24"/>
      <c r="L392" s="23"/>
      <c r="M392" s="24"/>
      <c r="N392" s="24"/>
      <c r="O392" s="24"/>
      <c r="P392" s="24"/>
    </row>
    <row r="393" spans="2:16" ht="12.75">
      <c r="B393" s="23"/>
      <c r="C393" s="24"/>
      <c r="E393" s="23"/>
      <c r="F393" s="201"/>
      <c r="G393" s="201"/>
      <c r="I393" s="24"/>
      <c r="K393" s="24"/>
      <c r="L393" s="23"/>
      <c r="M393" s="24"/>
      <c r="N393" s="24"/>
      <c r="O393" s="24"/>
      <c r="P393" s="24"/>
    </row>
    <row r="394" spans="2:16" ht="12.75">
      <c r="B394" s="23"/>
      <c r="C394" s="24"/>
      <c r="E394" s="23"/>
      <c r="F394" s="201"/>
      <c r="G394" s="201"/>
      <c r="I394" s="24"/>
      <c r="K394" s="24"/>
      <c r="L394" s="23"/>
      <c r="M394" s="24"/>
      <c r="N394" s="24"/>
      <c r="O394" s="24"/>
      <c r="P394" s="24"/>
    </row>
    <row r="395" spans="2:16" ht="12.75">
      <c r="B395" s="23"/>
      <c r="C395" s="24"/>
      <c r="E395" s="23"/>
      <c r="F395" s="201"/>
      <c r="G395" s="201"/>
      <c r="I395" s="24"/>
      <c r="K395" s="24"/>
      <c r="L395" s="23"/>
      <c r="M395" s="24"/>
      <c r="N395" s="24"/>
      <c r="O395" s="24"/>
      <c r="P395" s="24"/>
    </row>
    <row r="396" spans="2:16" ht="12.75">
      <c r="B396" s="23"/>
      <c r="C396" s="24"/>
      <c r="E396" s="23"/>
      <c r="F396" s="201"/>
      <c r="G396" s="201"/>
      <c r="I396" s="24"/>
      <c r="K396" s="24"/>
      <c r="L396" s="23"/>
      <c r="M396" s="24"/>
      <c r="N396" s="24"/>
      <c r="O396" s="24"/>
      <c r="P396" s="24"/>
    </row>
    <row r="397" spans="2:16" ht="12.75">
      <c r="B397" s="23"/>
      <c r="C397" s="24"/>
      <c r="E397" s="23"/>
      <c r="F397" s="201"/>
      <c r="G397" s="201"/>
      <c r="I397" s="24"/>
      <c r="K397" s="24"/>
      <c r="L397" s="23"/>
      <c r="M397" s="24"/>
      <c r="N397" s="24"/>
      <c r="O397" s="24"/>
      <c r="P397" s="24"/>
    </row>
    <row r="398" spans="2:16" ht="12.75">
      <c r="B398" s="23"/>
      <c r="C398" s="24"/>
      <c r="E398" s="23"/>
      <c r="F398" s="201"/>
      <c r="G398" s="201"/>
      <c r="I398" s="24"/>
      <c r="K398" s="24"/>
      <c r="L398" s="23"/>
      <c r="M398" s="24"/>
      <c r="N398" s="24"/>
      <c r="O398" s="24"/>
      <c r="P398" s="24"/>
    </row>
    <row r="399" spans="2:16" ht="12.75">
      <c r="B399" s="23"/>
      <c r="C399" s="24"/>
      <c r="E399" s="23"/>
      <c r="F399" s="201"/>
      <c r="G399" s="201"/>
      <c r="I399" s="24"/>
      <c r="K399" s="24"/>
      <c r="L399" s="23"/>
      <c r="M399" s="24"/>
      <c r="N399" s="24"/>
      <c r="O399" s="24"/>
      <c r="P399" s="24"/>
    </row>
    <row r="400" spans="2:16" ht="12.75">
      <c r="B400" s="23"/>
      <c r="C400" s="24"/>
      <c r="E400" s="23"/>
      <c r="F400" s="201"/>
      <c r="G400" s="201"/>
      <c r="I400" s="24"/>
      <c r="K400" s="24"/>
      <c r="L400" s="23"/>
      <c r="M400" s="24"/>
      <c r="N400" s="24"/>
      <c r="O400" s="24"/>
      <c r="P400" s="24"/>
    </row>
    <row r="401" spans="2:16" ht="12.75">
      <c r="B401" s="23"/>
      <c r="C401" s="24"/>
      <c r="E401" s="23"/>
      <c r="F401" s="201"/>
      <c r="G401" s="201"/>
      <c r="I401" s="24"/>
      <c r="K401" s="24"/>
      <c r="L401" s="23"/>
      <c r="M401" s="24"/>
      <c r="N401" s="24"/>
      <c r="O401" s="24"/>
      <c r="P401" s="24"/>
    </row>
    <row r="402" spans="2:16" ht="12.75">
      <c r="B402" s="23"/>
      <c r="C402" s="24"/>
      <c r="E402" s="23"/>
      <c r="F402" s="201"/>
      <c r="G402" s="201"/>
      <c r="I402" s="24"/>
      <c r="K402" s="24"/>
      <c r="L402" s="23"/>
      <c r="M402" s="24"/>
      <c r="N402" s="24"/>
      <c r="O402" s="24"/>
      <c r="P402" s="24"/>
    </row>
    <row r="403" spans="2:16" ht="12.75">
      <c r="B403" s="23"/>
      <c r="C403" s="24"/>
      <c r="E403" s="23"/>
      <c r="F403" s="201"/>
      <c r="G403" s="201"/>
      <c r="I403" s="24"/>
      <c r="K403" s="24"/>
      <c r="L403" s="23"/>
      <c r="M403" s="24"/>
      <c r="N403" s="24"/>
      <c r="O403" s="24"/>
      <c r="P403" s="24"/>
    </row>
    <row r="404" spans="2:16" ht="12.75">
      <c r="B404" s="23"/>
      <c r="C404" s="24"/>
      <c r="E404" s="23"/>
      <c r="F404" s="201"/>
      <c r="G404" s="201"/>
      <c r="I404" s="24"/>
      <c r="K404" s="24"/>
      <c r="L404" s="23"/>
      <c r="M404" s="24"/>
      <c r="N404" s="24"/>
      <c r="O404" s="24"/>
      <c r="P404" s="24"/>
    </row>
    <row r="405" spans="2:16" ht="12.75">
      <c r="B405" s="23"/>
      <c r="C405" s="24"/>
      <c r="E405" s="23"/>
      <c r="F405" s="201"/>
      <c r="G405" s="201"/>
      <c r="I405" s="24"/>
      <c r="K405" s="24"/>
      <c r="L405" s="23"/>
      <c r="M405" s="24"/>
      <c r="N405" s="24"/>
      <c r="O405" s="24"/>
      <c r="P405" s="24"/>
    </row>
    <row r="406" spans="2:16" ht="12.75">
      <c r="B406" s="23"/>
      <c r="C406" s="24"/>
      <c r="E406" s="23"/>
      <c r="F406" s="201"/>
      <c r="G406" s="201"/>
      <c r="I406" s="24"/>
      <c r="K406" s="24"/>
      <c r="L406" s="23"/>
      <c r="M406" s="24"/>
      <c r="N406" s="24"/>
      <c r="O406" s="24"/>
      <c r="P406" s="24"/>
    </row>
    <row r="407" spans="2:16" ht="12.75">
      <c r="B407" s="23"/>
      <c r="C407" s="24"/>
      <c r="E407" s="23"/>
      <c r="F407" s="201"/>
      <c r="G407" s="201"/>
      <c r="I407" s="24"/>
      <c r="K407" s="24"/>
      <c r="L407" s="23"/>
      <c r="M407" s="24"/>
      <c r="N407" s="24"/>
      <c r="O407" s="24"/>
      <c r="P407" s="24"/>
    </row>
    <row r="408" spans="2:16" ht="12.75">
      <c r="B408" s="23"/>
      <c r="C408" s="24"/>
      <c r="E408" s="23"/>
      <c r="F408" s="201"/>
      <c r="G408" s="201"/>
      <c r="I408" s="24"/>
      <c r="K408" s="24"/>
      <c r="L408" s="23"/>
      <c r="M408" s="24"/>
      <c r="N408" s="24"/>
      <c r="O408" s="24"/>
      <c r="P408" s="24"/>
    </row>
    <row r="409" spans="2:16" ht="12.75">
      <c r="B409" s="23"/>
      <c r="C409" s="24"/>
      <c r="E409" s="23"/>
      <c r="F409" s="201"/>
      <c r="G409" s="201"/>
      <c r="I409" s="24"/>
      <c r="K409" s="24"/>
      <c r="L409" s="23"/>
      <c r="M409" s="24"/>
      <c r="N409" s="24"/>
      <c r="O409" s="24"/>
      <c r="P409" s="24"/>
    </row>
    <row r="410" spans="2:16" ht="12.75">
      <c r="B410" s="23"/>
      <c r="C410" s="24"/>
      <c r="E410" s="23"/>
      <c r="F410" s="201"/>
      <c r="G410" s="201"/>
      <c r="I410" s="24"/>
      <c r="K410" s="24"/>
      <c r="L410" s="23"/>
      <c r="M410" s="24"/>
      <c r="N410" s="24"/>
      <c r="O410" s="24"/>
      <c r="P410" s="24"/>
    </row>
    <row r="411" spans="2:16" ht="12.75">
      <c r="B411" s="23"/>
      <c r="C411" s="24"/>
      <c r="E411" s="23"/>
      <c r="F411" s="201"/>
      <c r="G411" s="201"/>
      <c r="I411" s="24"/>
      <c r="K411" s="24"/>
      <c r="L411" s="23"/>
      <c r="M411" s="24"/>
      <c r="N411" s="24"/>
      <c r="O411" s="24"/>
      <c r="P411" s="24"/>
    </row>
    <row r="412" spans="2:16" ht="12.75">
      <c r="B412" s="23"/>
      <c r="C412" s="24"/>
      <c r="E412" s="23"/>
      <c r="F412" s="201"/>
      <c r="G412" s="201"/>
      <c r="I412" s="24"/>
      <c r="K412" s="24"/>
      <c r="L412" s="23"/>
      <c r="M412" s="24"/>
      <c r="N412" s="24"/>
      <c r="O412" s="24"/>
      <c r="P412" s="24"/>
    </row>
    <row r="413" spans="2:16" ht="12.75">
      <c r="B413" s="23"/>
      <c r="C413" s="24"/>
      <c r="E413" s="23"/>
      <c r="F413" s="201"/>
      <c r="G413" s="201"/>
      <c r="I413" s="24"/>
      <c r="K413" s="24"/>
      <c r="L413" s="23"/>
      <c r="M413" s="24"/>
      <c r="N413" s="24"/>
      <c r="O413" s="24"/>
      <c r="P413" s="24"/>
    </row>
    <row r="414" spans="2:16" ht="12.75">
      <c r="B414" s="23"/>
      <c r="C414" s="24"/>
      <c r="E414" s="23"/>
      <c r="F414" s="201"/>
      <c r="G414" s="201"/>
      <c r="I414" s="24"/>
      <c r="K414" s="24"/>
      <c r="L414" s="23"/>
      <c r="M414" s="24"/>
      <c r="N414" s="24"/>
      <c r="O414" s="24"/>
      <c r="P414" s="24"/>
    </row>
    <row r="415" spans="2:16" ht="12.75">
      <c r="B415" s="23"/>
      <c r="C415" s="24"/>
      <c r="E415" s="23"/>
      <c r="F415" s="201"/>
      <c r="G415" s="201"/>
      <c r="I415" s="24"/>
      <c r="K415" s="24"/>
      <c r="L415" s="23"/>
      <c r="M415" s="24"/>
      <c r="N415" s="24"/>
      <c r="O415" s="24"/>
      <c r="P415" s="24"/>
    </row>
    <row r="416" spans="2:16" ht="12.75">
      <c r="B416" s="23"/>
      <c r="C416" s="24"/>
      <c r="E416" s="23"/>
      <c r="F416" s="201"/>
      <c r="G416" s="201"/>
      <c r="I416" s="24"/>
      <c r="K416" s="24"/>
      <c r="L416" s="23"/>
      <c r="M416" s="24"/>
      <c r="N416" s="24"/>
      <c r="O416" s="24"/>
      <c r="P416" s="24"/>
    </row>
    <row r="417" spans="2:16" ht="12.75">
      <c r="B417" s="23"/>
      <c r="C417" s="24"/>
      <c r="E417" s="23"/>
      <c r="F417" s="201"/>
      <c r="G417" s="201"/>
      <c r="I417" s="24"/>
      <c r="K417" s="24"/>
      <c r="L417" s="23"/>
      <c r="M417" s="24"/>
      <c r="N417" s="24"/>
      <c r="O417" s="24"/>
      <c r="P417" s="24"/>
    </row>
    <row r="418" spans="2:16" ht="12.75">
      <c r="B418" s="23"/>
      <c r="C418" s="24"/>
      <c r="E418" s="23"/>
      <c r="F418" s="201"/>
      <c r="G418" s="201"/>
      <c r="I418" s="24"/>
      <c r="K418" s="24"/>
      <c r="L418" s="23"/>
      <c r="M418" s="24"/>
      <c r="N418" s="24"/>
      <c r="O418" s="24"/>
      <c r="P418" s="24"/>
    </row>
    <row r="419" spans="2:16" ht="12.75">
      <c r="B419" s="23"/>
      <c r="C419" s="24"/>
      <c r="E419" s="23"/>
      <c r="F419" s="201"/>
      <c r="G419" s="201"/>
      <c r="I419" s="24"/>
      <c r="K419" s="24"/>
      <c r="L419" s="23"/>
      <c r="M419" s="24"/>
      <c r="N419" s="24"/>
      <c r="O419" s="24"/>
      <c r="P419" s="24"/>
    </row>
    <row r="420" spans="2:16" ht="12.75">
      <c r="B420" s="23"/>
      <c r="C420" s="24"/>
      <c r="E420" s="23"/>
      <c r="F420" s="201"/>
      <c r="G420" s="201"/>
      <c r="I420" s="24"/>
      <c r="K420" s="24"/>
      <c r="L420" s="23"/>
      <c r="M420" s="24"/>
      <c r="N420" s="24"/>
      <c r="O420" s="24"/>
      <c r="P420" s="24"/>
    </row>
    <row r="421" spans="2:16" ht="12.75">
      <c r="B421" s="23"/>
      <c r="C421" s="24"/>
      <c r="E421" s="23"/>
      <c r="F421" s="201"/>
      <c r="G421" s="201"/>
      <c r="I421" s="24"/>
      <c r="K421" s="24"/>
      <c r="L421" s="23"/>
      <c r="M421" s="24"/>
      <c r="N421" s="24"/>
      <c r="O421" s="24"/>
      <c r="P421" s="24"/>
    </row>
    <row r="422" spans="2:16" ht="12.75">
      <c r="B422" s="23"/>
      <c r="C422" s="24"/>
      <c r="E422" s="23"/>
      <c r="F422" s="201"/>
      <c r="G422" s="201"/>
      <c r="I422" s="24"/>
      <c r="K422" s="24"/>
      <c r="L422" s="23"/>
      <c r="M422" s="24"/>
      <c r="N422" s="24"/>
      <c r="O422" s="24"/>
      <c r="P422" s="24"/>
    </row>
    <row r="423" spans="2:16" ht="12.75">
      <c r="B423" s="23"/>
      <c r="C423" s="24"/>
      <c r="E423" s="23"/>
      <c r="F423" s="201"/>
      <c r="G423" s="201"/>
      <c r="I423" s="24"/>
      <c r="K423" s="24"/>
      <c r="L423" s="23"/>
      <c r="M423" s="24"/>
      <c r="N423" s="24"/>
      <c r="O423" s="24"/>
      <c r="P423" s="24"/>
    </row>
    <row r="424" spans="2:16" ht="12.75">
      <c r="B424" s="23"/>
      <c r="C424" s="24"/>
      <c r="E424" s="23"/>
      <c r="F424" s="201"/>
      <c r="G424" s="201"/>
      <c r="I424" s="24"/>
      <c r="K424" s="24"/>
      <c r="L424" s="23"/>
      <c r="M424" s="24"/>
      <c r="N424" s="24"/>
      <c r="O424" s="24"/>
      <c r="P424" s="24"/>
    </row>
    <row r="425" spans="2:16" ht="12.75">
      <c r="B425" s="23"/>
      <c r="C425" s="24"/>
      <c r="E425" s="23"/>
      <c r="F425" s="201"/>
      <c r="G425" s="201"/>
      <c r="I425" s="24"/>
      <c r="K425" s="24"/>
      <c r="L425" s="23"/>
      <c r="M425" s="24"/>
      <c r="N425" s="24"/>
      <c r="O425" s="24"/>
      <c r="P425" s="24"/>
    </row>
    <row r="426" spans="2:16" ht="12.75">
      <c r="B426" s="23"/>
      <c r="C426" s="24"/>
      <c r="E426" s="23"/>
      <c r="F426" s="201"/>
      <c r="G426" s="201"/>
      <c r="I426" s="24"/>
      <c r="K426" s="24"/>
      <c r="L426" s="23"/>
      <c r="M426" s="24"/>
      <c r="N426" s="24"/>
      <c r="O426" s="24"/>
      <c r="P426" s="24"/>
    </row>
    <row r="427" spans="2:16" ht="12.75">
      <c r="B427" s="23"/>
      <c r="C427" s="24"/>
      <c r="E427" s="23"/>
      <c r="F427" s="201"/>
      <c r="G427" s="201"/>
      <c r="I427" s="24"/>
      <c r="K427" s="24"/>
      <c r="L427" s="23"/>
      <c r="M427" s="24"/>
      <c r="N427" s="24"/>
      <c r="O427" s="24"/>
      <c r="P427" s="24"/>
    </row>
    <row r="428" spans="2:16" ht="12.75">
      <c r="B428" s="23"/>
      <c r="C428" s="24"/>
      <c r="E428" s="23"/>
      <c r="F428" s="201"/>
      <c r="G428" s="201"/>
      <c r="I428" s="24"/>
      <c r="K428" s="24"/>
      <c r="L428" s="23"/>
      <c r="M428" s="24"/>
      <c r="N428" s="24"/>
      <c r="O428" s="24"/>
      <c r="P428" s="24"/>
    </row>
    <row r="429" spans="2:16" ht="12.75">
      <c r="B429" s="23"/>
      <c r="C429" s="24"/>
      <c r="E429" s="23"/>
      <c r="F429" s="201"/>
      <c r="G429" s="201"/>
      <c r="I429" s="24"/>
      <c r="K429" s="24"/>
      <c r="L429" s="23"/>
      <c r="M429" s="24"/>
      <c r="N429" s="24"/>
      <c r="O429" s="24"/>
      <c r="P429" s="24"/>
    </row>
    <row r="430" spans="2:16" ht="12.75">
      <c r="B430" s="23"/>
      <c r="C430" s="24"/>
      <c r="E430" s="23"/>
      <c r="F430" s="201"/>
      <c r="G430" s="201"/>
      <c r="I430" s="24"/>
      <c r="K430" s="24"/>
      <c r="L430" s="23"/>
      <c r="M430" s="24"/>
      <c r="N430" s="24"/>
      <c r="O430" s="24"/>
      <c r="P430" s="24"/>
    </row>
    <row r="431" spans="2:16" ht="12.75">
      <c r="B431" s="23"/>
      <c r="C431" s="24"/>
      <c r="E431" s="23"/>
      <c r="F431" s="201"/>
      <c r="G431" s="201"/>
      <c r="I431" s="24"/>
      <c r="K431" s="24"/>
      <c r="L431" s="23"/>
      <c r="M431" s="24"/>
      <c r="N431" s="24"/>
      <c r="O431" s="24"/>
      <c r="P431" s="24"/>
    </row>
    <row r="432" spans="2:16" ht="12.75">
      <c r="B432" s="23"/>
      <c r="C432" s="24"/>
      <c r="E432" s="23"/>
      <c r="F432" s="201"/>
      <c r="G432" s="201"/>
      <c r="I432" s="24"/>
      <c r="K432" s="24"/>
      <c r="L432" s="23"/>
      <c r="M432" s="24"/>
      <c r="N432" s="24"/>
      <c r="O432" s="24"/>
      <c r="P432" s="24"/>
    </row>
    <row r="433" spans="2:16" ht="12.75">
      <c r="B433" s="23"/>
      <c r="C433" s="24"/>
      <c r="E433" s="23"/>
      <c r="F433" s="201"/>
      <c r="G433" s="201"/>
      <c r="I433" s="24"/>
      <c r="K433" s="24"/>
      <c r="L433" s="23"/>
      <c r="M433" s="24"/>
      <c r="N433" s="24"/>
      <c r="O433" s="24"/>
      <c r="P433" s="24"/>
    </row>
    <row r="434" spans="2:16" ht="12.75">
      <c r="B434" s="23"/>
      <c r="C434" s="24"/>
      <c r="E434" s="23"/>
      <c r="F434" s="201"/>
      <c r="G434" s="201"/>
      <c r="I434" s="24"/>
      <c r="K434" s="24"/>
      <c r="L434" s="23"/>
      <c r="M434" s="24"/>
      <c r="N434" s="24"/>
      <c r="O434" s="24"/>
      <c r="P434" s="24"/>
    </row>
    <row r="435" spans="2:16" ht="12.75">
      <c r="B435" s="23"/>
      <c r="C435" s="24"/>
      <c r="E435" s="23"/>
      <c r="F435" s="201"/>
      <c r="G435" s="201"/>
      <c r="I435" s="24"/>
      <c r="K435" s="24"/>
      <c r="L435" s="23"/>
      <c r="M435" s="24"/>
      <c r="N435" s="24"/>
      <c r="O435" s="24"/>
      <c r="P435" s="24"/>
    </row>
    <row r="436" spans="2:16" ht="12.75">
      <c r="B436" s="23"/>
      <c r="C436" s="24"/>
      <c r="E436" s="23"/>
      <c r="F436" s="201"/>
      <c r="G436" s="201"/>
      <c r="I436" s="24"/>
      <c r="K436" s="24"/>
      <c r="L436" s="23"/>
      <c r="M436" s="24"/>
      <c r="N436" s="24"/>
      <c r="O436" s="24"/>
      <c r="P436" s="24"/>
    </row>
    <row r="437" spans="2:16" ht="12.75">
      <c r="B437" s="23"/>
      <c r="C437" s="24"/>
      <c r="E437" s="23"/>
      <c r="F437" s="201"/>
      <c r="G437" s="201"/>
      <c r="I437" s="24"/>
      <c r="K437" s="24"/>
      <c r="L437" s="23"/>
      <c r="M437" s="24"/>
      <c r="N437" s="24"/>
      <c r="O437" s="24"/>
      <c r="P437" s="24"/>
    </row>
    <row r="438" spans="2:16" ht="12.75">
      <c r="B438" s="23"/>
      <c r="C438" s="24"/>
      <c r="E438" s="23"/>
      <c r="F438" s="201"/>
      <c r="G438" s="201"/>
      <c r="I438" s="24"/>
      <c r="K438" s="24"/>
      <c r="L438" s="23"/>
      <c r="M438" s="24"/>
      <c r="N438" s="24"/>
      <c r="O438" s="24"/>
      <c r="P438" s="24"/>
    </row>
    <row r="439" spans="2:16" ht="12.75">
      <c r="B439" s="23"/>
      <c r="C439" s="24"/>
      <c r="E439" s="23"/>
      <c r="F439" s="201"/>
      <c r="G439" s="201"/>
      <c r="I439" s="24"/>
      <c r="K439" s="24"/>
      <c r="L439" s="23"/>
      <c r="M439" s="24"/>
      <c r="N439" s="24"/>
      <c r="O439" s="24"/>
      <c r="P439" s="24"/>
    </row>
    <row r="440" spans="2:16" ht="12.75">
      <c r="B440" s="23"/>
      <c r="C440" s="24"/>
      <c r="E440" s="23"/>
      <c r="F440" s="201"/>
      <c r="G440" s="201"/>
      <c r="I440" s="24"/>
      <c r="K440" s="24"/>
      <c r="L440" s="23"/>
      <c r="M440" s="24"/>
      <c r="N440" s="24"/>
      <c r="O440" s="24"/>
      <c r="P440" s="24"/>
    </row>
    <row r="441" spans="2:16" ht="12.75">
      <c r="B441" s="23"/>
      <c r="C441" s="24"/>
      <c r="E441" s="23"/>
      <c r="F441" s="201"/>
      <c r="G441" s="201"/>
      <c r="I441" s="24"/>
      <c r="K441" s="24"/>
      <c r="L441" s="23"/>
      <c r="M441" s="24"/>
      <c r="N441" s="24"/>
      <c r="O441" s="24"/>
      <c r="P441" s="24"/>
    </row>
    <row r="442" spans="2:16" ht="12.75">
      <c r="B442" s="23"/>
      <c r="C442" s="24"/>
      <c r="E442" s="23"/>
      <c r="F442" s="201"/>
      <c r="G442" s="201"/>
      <c r="I442" s="24"/>
      <c r="K442" s="24"/>
      <c r="L442" s="23"/>
      <c r="M442" s="24"/>
      <c r="N442" s="24"/>
      <c r="O442" s="24"/>
      <c r="P442" s="24"/>
    </row>
    <row r="443" spans="2:16" ht="12.75">
      <c r="B443" s="23"/>
      <c r="C443" s="24"/>
      <c r="E443" s="23"/>
      <c r="F443" s="201"/>
      <c r="G443" s="201"/>
      <c r="I443" s="24"/>
      <c r="K443" s="24"/>
      <c r="L443" s="23"/>
      <c r="M443" s="24"/>
      <c r="N443" s="24"/>
      <c r="O443" s="24"/>
      <c r="P443" s="24"/>
    </row>
    <row r="444" spans="2:16" ht="12.75">
      <c r="B444" s="23"/>
      <c r="C444" s="24"/>
      <c r="E444" s="23"/>
      <c r="F444" s="201"/>
      <c r="G444" s="201"/>
      <c r="I444" s="24"/>
      <c r="K444" s="24"/>
      <c r="L444" s="23"/>
      <c r="M444" s="24"/>
      <c r="N444" s="24"/>
      <c r="O444" s="24"/>
      <c r="P444" s="24"/>
    </row>
    <row r="445" spans="2:16" ht="12.75">
      <c r="B445" s="23"/>
      <c r="C445" s="24"/>
      <c r="E445" s="23"/>
      <c r="F445" s="201"/>
      <c r="G445" s="201"/>
      <c r="I445" s="24"/>
      <c r="K445" s="24"/>
      <c r="L445" s="23"/>
      <c r="M445" s="24"/>
      <c r="N445" s="24"/>
      <c r="O445" s="24"/>
      <c r="P445" s="24"/>
    </row>
    <row r="446" spans="2:16" ht="12.75">
      <c r="B446" s="23"/>
      <c r="C446" s="24"/>
      <c r="E446" s="23"/>
      <c r="F446" s="201"/>
      <c r="G446" s="201"/>
      <c r="I446" s="24"/>
      <c r="K446" s="24"/>
      <c r="L446" s="23"/>
      <c r="M446" s="24"/>
      <c r="N446" s="24"/>
      <c r="O446" s="24"/>
      <c r="P446" s="24"/>
    </row>
    <row r="447" spans="2:16" ht="12.75">
      <c r="B447" s="23"/>
      <c r="C447" s="24"/>
      <c r="E447" s="23"/>
      <c r="F447" s="201"/>
      <c r="G447" s="201"/>
      <c r="I447" s="24"/>
      <c r="K447" s="24"/>
      <c r="L447" s="23"/>
      <c r="M447" s="24"/>
      <c r="N447" s="24"/>
      <c r="O447" s="24"/>
      <c r="P447" s="24"/>
    </row>
    <row r="448" spans="2:16" ht="12.75">
      <c r="B448" s="23"/>
      <c r="C448" s="24"/>
      <c r="E448" s="23"/>
      <c r="F448" s="201"/>
      <c r="G448" s="201"/>
      <c r="I448" s="24"/>
      <c r="K448" s="24"/>
      <c r="L448" s="23"/>
      <c r="M448" s="24"/>
      <c r="N448" s="24"/>
      <c r="O448" s="24"/>
      <c r="P448" s="24"/>
    </row>
    <row r="449" spans="2:16" ht="12.75">
      <c r="B449" s="23"/>
      <c r="C449" s="24"/>
      <c r="E449" s="23"/>
      <c r="F449" s="201"/>
      <c r="G449" s="201"/>
      <c r="I449" s="24"/>
      <c r="K449" s="24"/>
      <c r="L449" s="23"/>
      <c r="M449" s="24"/>
      <c r="N449" s="24"/>
      <c r="O449" s="24"/>
      <c r="P449" s="24"/>
    </row>
    <row r="450" spans="2:16" ht="12.75">
      <c r="B450" s="23"/>
      <c r="C450" s="24"/>
      <c r="E450" s="23"/>
      <c r="F450" s="201"/>
      <c r="G450" s="201"/>
      <c r="I450" s="24"/>
      <c r="K450" s="24"/>
      <c r="L450" s="23"/>
      <c r="M450" s="24"/>
      <c r="N450" s="24"/>
      <c r="O450" s="24"/>
      <c r="P450" s="24"/>
    </row>
    <row r="451" spans="2:16" ht="12.75">
      <c r="B451" s="23"/>
      <c r="C451" s="24"/>
      <c r="E451" s="23"/>
      <c r="F451" s="201"/>
      <c r="G451" s="201"/>
      <c r="I451" s="24"/>
      <c r="K451" s="24"/>
      <c r="L451" s="23"/>
      <c r="M451" s="24"/>
      <c r="N451" s="24"/>
      <c r="O451" s="24"/>
      <c r="P451" s="24"/>
    </row>
    <row r="452" spans="2:16" ht="12.75">
      <c r="B452" s="23"/>
      <c r="C452" s="24"/>
      <c r="E452" s="23"/>
      <c r="F452" s="201"/>
      <c r="G452" s="201"/>
      <c r="I452" s="24"/>
      <c r="K452" s="24"/>
      <c r="L452" s="23"/>
      <c r="M452" s="24"/>
      <c r="N452" s="24"/>
      <c r="O452" s="24"/>
      <c r="P452" s="24"/>
    </row>
    <row r="453" spans="2:16" ht="12.75">
      <c r="B453" s="23"/>
      <c r="C453" s="24"/>
      <c r="E453" s="23"/>
      <c r="F453" s="201"/>
      <c r="G453" s="201"/>
      <c r="I453" s="24"/>
      <c r="K453" s="24"/>
      <c r="L453" s="23"/>
      <c r="M453" s="24"/>
      <c r="N453" s="24"/>
      <c r="O453" s="24"/>
      <c r="P453" s="24"/>
    </row>
    <row r="454" spans="2:16" ht="12.75">
      <c r="B454" s="23"/>
      <c r="C454" s="24"/>
      <c r="E454" s="23"/>
      <c r="F454" s="201"/>
      <c r="G454" s="201"/>
      <c r="I454" s="24"/>
      <c r="K454" s="24"/>
      <c r="L454" s="23"/>
      <c r="M454" s="24"/>
      <c r="N454" s="24"/>
      <c r="O454" s="24"/>
      <c r="P454" s="24"/>
    </row>
    <row r="455" spans="2:16" ht="12.75">
      <c r="B455" s="23"/>
      <c r="C455" s="24"/>
      <c r="E455" s="23"/>
      <c r="F455" s="201"/>
      <c r="G455" s="201"/>
      <c r="I455" s="24"/>
      <c r="K455" s="24"/>
      <c r="L455" s="23"/>
      <c r="M455" s="24"/>
      <c r="N455" s="24"/>
      <c r="O455" s="24"/>
      <c r="P455" s="24"/>
    </row>
    <row r="456" spans="2:16" ht="12.75">
      <c r="B456" s="23"/>
      <c r="C456" s="24"/>
      <c r="E456" s="23"/>
      <c r="F456" s="201"/>
      <c r="G456" s="201"/>
      <c r="I456" s="24"/>
      <c r="K456" s="24"/>
      <c r="L456" s="23"/>
      <c r="M456" s="24"/>
      <c r="N456" s="24"/>
      <c r="O456" s="24"/>
      <c r="P456" s="24"/>
    </row>
    <row r="457" spans="2:16" ht="12.75">
      <c r="B457" s="23"/>
      <c r="C457" s="24"/>
      <c r="E457" s="23"/>
      <c r="F457" s="201"/>
      <c r="G457" s="201"/>
      <c r="I457" s="24"/>
      <c r="K457" s="24"/>
      <c r="L457" s="23"/>
      <c r="M457" s="24"/>
      <c r="N457" s="24"/>
      <c r="O457" s="24"/>
      <c r="P457" s="24"/>
    </row>
    <row r="458" spans="2:16" ht="12.75">
      <c r="B458" s="23"/>
      <c r="C458" s="24"/>
      <c r="E458" s="23"/>
      <c r="F458" s="201"/>
      <c r="G458" s="201"/>
      <c r="I458" s="24"/>
      <c r="K458" s="24"/>
      <c r="L458" s="23"/>
      <c r="M458" s="24"/>
      <c r="N458" s="24"/>
      <c r="O458" s="24"/>
      <c r="P458" s="24"/>
    </row>
    <row r="459" spans="2:16" ht="12.75">
      <c r="B459" s="23"/>
      <c r="C459" s="24"/>
      <c r="E459" s="23"/>
      <c r="F459" s="201"/>
      <c r="G459" s="201"/>
      <c r="I459" s="24"/>
      <c r="K459" s="24"/>
      <c r="L459" s="23"/>
      <c r="M459" s="24"/>
      <c r="N459" s="24"/>
      <c r="O459" s="24"/>
      <c r="P459" s="24"/>
    </row>
    <row r="460" spans="2:16" ht="12.75">
      <c r="B460" s="23"/>
      <c r="C460" s="24"/>
      <c r="E460" s="23"/>
      <c r="F460" s="201"/>
      <c r="G460" s="201"/>
      <c r="I460" s="24"/>
      <c r="K460" s="24"/>
      <c r="L460" s="23"/>
      <c r="M460" s="24"/>
      <c r="N460" s="24"/>
      <c r="O460" s="24"/>
      <c r="P460" s="24"/>
    </row>
    <row r="461" spans="2:16" ht="12.75">
      <c r="B461" s="23"/>
      <c r="C461" s="24"/>
      <c r="E461" s="23"/>
      <c r="F461" s="201"/>
      <c r="G461" s="201"/>
      <c r="I461" s="24"/>
      <c r="K461" s="24"/>
      <c r="L461" s="23"/>
      <c r="M461" s="24"/>
      <c r="N461" s="24"/>
      <c r="O461" s="24"/>
      <c r="P461" s="24"/>
    </row>
    <row r="462" spans="2:16" ht="12.75">
      <c r="B462" s="23"/>
      <c r="C462" s="24"/>
      <c r="E462" s="23"/>
      <c r="F462" s="201"/>
      <c r="G462" s="201"/>
      <c r="I462" s="24"/>
      <c r="K462" s="24"/>
      <c r="L462" s="23"/>
      <c r="M462" s="24"/>
      <c r="N462" s="24"/>
      <c r="O462" s="24"/>
      <c r="P462" s="24"/>
    </row>
    <row r="463" spans="2:16" ht="12.75">
      <c r="B463" s="23"/>
      <c r="C463" s="24"/>
      <c r="E463" s="23"/>
      <c r="F463" s="201"/>
      <c r="G463" s="201"/>
      <c r="I463" s="24"/>
      <c r="K463" s="24"/>
      <c r="L463" s="23"/>
      <c r="M463" s="24"/>
      <c r="N463" s="24"/>
      <c r="O463" s="24"/>
      <c r="P463" s="24"/>
    </row>
    <row r="464" spans="2:16" ht="12.75">
      <c r="B464" s="23"/>
      <c r="C464" s="24"/>
      <c r="E464" s="23"/>
      <c r="F464" s="201"/>
      <c r="G464" s="201"/>
      <c r="I464" s="24"/>
      <c r="K464" s="24"/>
      <c r="L464" s="23"/>
      <c r="M464" s="24"/>
      <c r="N464" s="24"/>
      <c r="O464" s="24"/>
      <c r="P464" s="24"/>
    </row>
    <row r="465" spans="2:16" ht="12.75">
      <c r="B465" s="23"/>
      <c r="C465" s="24"/>
      <c r="E465" s="23"/>
      <c r="F465" s="201"/>
      <c r="G465" s="201"/>
      <c r="I465" s="24"/>
      <c r="K465" s="24"/>
      <c r="L465" s="23"/>
      <c r="M465" s="24"/>
      <c r="N465" s="24"/>
      <c r="O465" s="24"/>
      <c r="P465" s="24"/>
    </row>
    <row r="466" spans="2:16" ht="12.75">
      <c r="B466" s="23"/>
      <c r="C466" s="24"/>
      <c r="E466" s="23"/>
      <c r="F466" s="201"/>
      <c r="G466" s="201"/>
      <c r="I466" s="24"/>
      <c r="K466" s="24"/>
      <c r="L466" s="23"/>
      <c r="M466" s="24"/>
      <c r="N466" s="24"/>
      <c r="O466" s="24"/>
      <c r="P466" s="24"/>
    </row>
    <row r="467" spans="2:16" ht="12.75">
      <c r="B467" s="23"/>
      <c r="C467" s="24"/>
      <c r="E467" s="23"/>
      <c r="F467" s="201"/>
      <c r="G467" s="201"/>
      <c r="I467" s="24"/>
      <c r="K467" s="24"/>
      <c r="L467" s="23"/>
      <c r="M467" s="24"/>
      <c r="N467" s="24"/>
      <c r="O467" s="24"/>
      <c r="P467" s="24"/>
    </row>
    <row r="468" spans="2:16" ht="12.75">
      <c r="B468" s="23"/>
      <c r="C468" s="24"/>
      <c r="E468" s="23"/>
      <c r="F468" s="201"/>
      <c r="G468" s="201"/>
      <c r="I468" s="24"/>
      <c r="K468" s="24"/>
      <c r="L468" s="23"/>
      <c r="M468" s="24"/>
      <c r="N468" s="24"/>
      <c r="O468" s="24"/>
      <c r="P468" s="24"/>
    </row>
    <row r="469" spans="2:16" ht="12.75">
      <c r="B469" s="23"/>
      <c r="C469" s="24"/>
      <c r="E469" s="23"/>
      <c r="F469" s="201"/>
      <c r="G469" s="201"/>
      <c r="I469" s="24"/>
      <c r="K469" s="24"/>
      <c r="L469" s="23"/>
      <c r="M469" s="24"/>
      <c r="N469" s="24"/>
      <c r="O469" s="24"/>
      <c r="P469" s="24"/>
    </row>
    <row r="470" spans="2:16" ht="12.75">
      <c r="B470" s="23"/>
      <c r="C470" s="24"/>
      <c r="E470" s="23"/>
      <c r="F470" s="201"/>
      <c r="G470" s="201"/>
      <c r="I470" s="24"/>
      <c r="K470" s="24"/>
      <c r="L470" s="23"/>
      <c r="M470" s="24"/>
      <c r="N470" s="24"/>
      <c r="O470" s="24"/>
      <c r="P470" s="24"/>
    </row>
    <row r="471" spans="2:16" ht="12.75">
      <c r="B471" s="23"/>
      <c r="C471" s="24"/>
      <c r="E471" s="23"/>
      <c r="F471" s="201"/>
      <c r="G471" s="201"/>
      <c r="I471" s="24"/>
      <c r="K471" s="24"/>
      <c r="L471" s="23"/>
      <c r="M471" s="24"/>
      <c r="N471" s="24"/>
      <c r="O471" s="24"/>
      <c r="P471" s="24"/>
    </row>
    <row r="472" spans="2:16" ht="12.75">
      <c r="B472" s="23"/>
      <c r="C472" s="24"/>
      <c r="E472" s="23"/>
      <c r="F472" s="201"/>
      <c r="G472" s="201"/>
      <c r="I472" s="24"/>
      <c r="K472" s="24"/>
      <c r="L472" s="23"/>
      <c r="M472" s="24"/>
      <c r="N472" s="24"/>
      <c r="O472" s="24"/>
      <c r="P472" s="24"/>
    </row>
    <row r="473" spans="2:16" ht="12.75">
      <c r="B473" s="23"/>
      <c r="C473" s="24"/>
      <c r="E473" s="23"/>
      <c r="F473" s="201"/>
      <c r="G473" s="201"/>
      <c r="I473" s="24"/>
      <c r="K473" s="24"/>
      <c r="L473" s="23"/>
      <c r="M473" s="24"/>
      <c r="N473" s="24"/>
      <c r="O473" s="24"/>
      <c r="P473" s="24"/>
    </row>
    <row r="474" spans="2:16" ht="12.75">
      <c r="B474" s="23"/>
      <c r="C474" s="24"/>
      <c r="E474" s="23"/>
      <c r="F474" s="201"/>
      <c r="G474" s="201"/>
      <c r="I474" s="24"/>
      <c r="K474" s="24"/>
      <c r="L474" s="23"/>
      <c r="M474" s="24"/>
      <c r="N474" s="24"/>
      <c r="O474" s="24"/>
      <c r="P474" s="24"/>
    </row>
    <row r="475" spans="2:16" ht="12.75">
      <c r="B475" s="23"/>
      <c r="C475" s="24"/>
      <c r="E475" s="23"/>
      <c r="F475" s="201"/>
      <c r="G475" s="201"/>
      <c r="I475" s="24"/>
      <c r="K475" s="24"/>
      <c r="L475" s="23"/>
      <c r="M475" s="24"/>
      <c r="N475" s="24"/>
      <c r="O475" s="24"/>
      <c r="P475" s="24"/>
    </row>
    <row r="476" spans="2:16" ht="12.75">
      <c r="B476" s="23"/>
      <c r="C476" s="24"/>
      <c r="E476" s="23"/>
      <c r="F476" s="201"/>
      <c r="G476" s="201"/>
      <c r="I476" s="24"/>
      <c r="K476" s="24"/>
      <c r="L476" s="23"/>
      <c r="M476" s="24"/>
      <c r="N476" s="24"/>
      <c r="O476" s="24"/>
      <c r="P476" s="24"/>
    </row>
    <row r="477" spans="2:16" ht="12.75">
      <c r="B477" s="23"/>
      <c r="C477" s="24"/>
      <c r="E477" s="23"/>
      <c r="F477" s="201"/>
      <c r="G477" s="201"/>
      <c r="I477" s="24"/>
      <c r="K477" s="24"/>
      <c r="L477" s="23"/>
      <c r="M477" s="24"/>
      <c r="N477" s="24"/>
      <c r="O477" s="24"/>
      <c r="P477" s="24"/>
    </row>
    <row r="478" spans="2:16" ht="12.75">
      <c r="B478" s="23"/>
      <c r="C478" s="24"/>
      <c r="E478" s="23"/>
      <c r="F478" s="201"/>
      <c r="G478" s="201"/>
      <c r="I478" s="24"/>
      <c r="K478" s="24"/>
      <c r="L478" s="23"/>
      <c r="M478" s="24"/>
      <c r="N478" s="24"/>
      <c r="O478" s="24"/>
      <c r="P478" s="24"/>
    </row>
    <row r="479" spans="2:16" ht="12.75">
      <c r="B479" s="23"/>
      <c r="C479" s="24"/>
      <c r="E479" s="23"/>
      <c r="F479" s="201"/>
      <c r="G479" s="201"/>
      <c r="I479" s="24"/>
      <c r="K479" s="24"/>
      <c r="L479" s="23"/>
      <c r="M479" s="24"/>
      <c r="N479" s="24"/>
      <c r="O479" s="24"/>
      <c r="P479" s="24"/>
    </row>
    <row r="480" spans="2:16" ht="12.75">
      <c r="B480" s="23"/>
      <c r="C480" s="24"/>
      <c r="E480" s="23"/>
      <c r="F480" s="201"/>
      <c r="G480" s="201"/>
      <c r="I480" s="24"/>
      <c r="K480" s="24"/>
      <c r="L480" s="23"/>
      <c r="M480" s="24"/>
      <c r="N480" s="24"/>
      <c r="O480" s="24"/>
      <c r="P480" s="24"/>
    </row>
    <row r="481" spans="2:16" ht="12.75">
      <c r="B481" s="23"/>
      <c r="C481" s="24"/>
      <c r="E481" s="23"/>
      <c r="F481" s="201"/>
      <c r="G481" s="201"/>
      <c r="I481" s="24"/>
      <c r="K481" s="24"/>
      <c r="L481" s="23"/>
      <c r="M481" s="24"/>
      <c r="N481" s="24"/>
      <c r="O481" s="24"/>
      <c r="P481" s="24"/>
    </row>
    <row r="482" spans="2:16" ht="12.75">
      <c r="B482" s="23"/>
      <c r="C482" s="24"/>
      <c r="E482" s="23"/>
      <c r="F482" s="201"/>
      <c r="G482" s="201"/>
      <c r="I482" s="24"/>
      <c r="K482" s="24"/>
      <c r="L482" s="23"/>
      <c r="M482" s="24"/>
      <c r="N482" s="24"/>
      <c r="O482" s="24"/>
      <c r="P482" s="24"/>
    </row>
    <row r="483" spans="2:16" ht="12.75">
      <c r="B483" s="23"/>
      <c r="C483" s="24"/>
      <c r="E483" s="23"/>
      <c r="F483" s="201"/>
      <c r="G483" s="201"/>
      <c r="I483" s="24"/>
      <c r="K483" s="24"/>
      <c r="L483" s="23"/>
      <c r="M483" s="24"/>
      <c r="N483" s="24"/>
      <c r="O483" s="24"/>
      <c r="P483" s="24"/>
    </row>
    <row r="484" spans="2:16" ht="12.75">
      <c r="B484" s="23"/>
      <c r="C484" s="24"/>
      <c r="E484" s="23"/>
      <c r="F484" s="201"/>
      <c r="G484" s="201"/>
      <c r="I484" s="24"/>
      <c r="K484" s="24"/>
      <c r="L484" s="23"/>
      <c r="M484" s="24"/>
      <c r="N484" s="24"/>
      <c r="O484" s="24"/>
      <c r="P484" s="24"/>
    </row>
    <row r="485" spans="2:16" ht="12.75">
      <c r="B485" s="23"/>
      <c r="C485" s="24"/>
      <c r="E485" s="23"/>
      <c r="F485" s="201"/>
      <c r="G485" s="201"/>
      <c r="I485" s="24"/>
      <c r="K485" s="24"/>
      <c r="L485" s="23"/>
      <c r="M485" s="24"/>
      <c r="N485" s="24"/>
      <c r="O485" s="24"/>
      <c r="P485" s="24"/>
    </row>
    <row r="486" spans="2:16" ht="12.75">
      <c r="B486" s="23"/>
      <c r="C486" s="24"/>
      <c r="E486" s="23"/>
      <c r="F486" s="201"/>
      <c r="G486" s="201"/>
      <c r="I486" s="24"/>
      <c r="K486" s="24"/>
      <c r="L486" s="23"/>
      <c r="M486" s="24"/>
      <c r="N486" s="24"/>
      <c r="O486" s="24"/>
      <c r="P486" s="24"/>
    </row>
    <row r="487" spans="2:16" ht="12.75">
      <c r="B487" s="23"/>
      <c r="C487" s="24"/>
      <c r="E487" s="23"/>
      <c r="F487" s="201"/>
      <c r="G487" s="201"/>
      <c r="I487" s="24"/>
      <c r="K487" s="24"/>
      <c r="L487" s="23"/>
      <c r="M487" s="24"/>
      <c r="N487" s="24"/>
      <c r="O487" s="24"/>
      <c r="P487" s="24"/>
    </row>
    <row r="488" spans="2:16" ht="12.75">
      <c r="B488" s="23"/>
      <c r="C488" s="24"/>
      <c r="E488" s="23"/>
      <c r="F488" s="201"/>
      <c r="G488" s="201"/>
      <c r="I488" s="24"/>
      <c r="K488" s="24"/>
      <c r="L488" s="23"/>
      <c r="M488" s="24"/>
      <c r="N488" s="24"/>
      <c r="O488" s="24"/>
      <c r="P488" s="24"/>
    </row>
    <row r="489" spans="2:16" ht="12.75">
      <c r="B489" s="23"/>
      <c r="C489" s="24"/>
      <c r="E489" s="23"/>
      <c r="F489" s="201"/>
      <c r="G489" s="201"/>
      <c r="I489" s="24"/>
      <c r="K489" s="24"/>
      <c r="L489" s="23"/>
      <c r="M489" s="24"/>
      <c r="N489" s="24"/>
      <c r="O489" s="24"/>
      <c r="P489" s="24"/>
    </row>
    <row r="490" spans="2:16" ht="12.75">
      <c r="B490" s="23"/>
      <c r="C490" s="24"/>
      <c r="E490" s="23"/>
      <c r="F490" s="201"/>
      <c r="G490" s="201"/>
      <c r="I490" s="24"/>
      <c r="K490" s="24"/>
      <c r="L490" s="23"/>
      <c r="M490" s="24"/>
      <c r="N490" s="24"/>
      <c r="O490" s="24"/>
      <c r="P490" s="24"/>
    </row>
    <row r="491" spans="2:16" ht="12.75">
      <c r="B491" s="23"/>
      <c r="C491" s="24"/>
      <c r="E491" s="23"/>
      <c r="F491" s="201"/>
      <c r="G491" s="201"/>
      <c r="I491" s="24"/>
      <c r="K491" s="24"/>
      <c r="L491" s="23"/>
      <c r="M491" s="24"/>
      <c r="N491" s="24"/>
      <c r="O491" s="24"/>
      <c r="P491" s="24"/>
    </row>
    <row r="492" spans="2:16" ht="12.75">
      <c r="B492" s="23"/>
      <c r="C492" s="24"/>
      <c r="E492" s="23"/>
      <c r="F492" s="201"/>
      <c r="G492" s="201"/>
      <c r="I492" s="24"/>
      <c r="K492" s="24"/>
      <c r="L492" s="23"/>
      <c r="M492" s="24"/>
      <c r="N492" s="24"/>
      <c r="O492" s="24"/>
      <c r="P492" s="24"/>
    </row>
    <row r="493" spans="2:16" ht="12.75">
      <c r="B493" s="23"/>
      <c r="C493" s="24"/>
      <c r="E493" s="23"/>
      <c r="F493" s="201"/>
      <c r="G493" s="201"/>
      <c r="I493" s="24"/>
      <c r="K493" s="24"/>
      <c r="L493" s="23"/>
      <c r="M493" s="24"/>
      <c r="N493" s="24"/>
      <c r="O493" s="24"/>
      <c r="P493" s="24"/>
    </row>
    <row r="494" spans="2:16" ht="12.75">
      <c r="B494" s="23"/>
      <c r="C494" s="24"/>
      <c r="E494" s="23"/>
      <c r="F494" s="201"/>
      <c r="G494" s="201"/>
      <c r="I494" s="24"/>
      <c r="K494" s="24"/>
      <c r="L494" s="23"/>
      <c r="M494" s="24"/>
      <c r="N494" s="24"/>
      <c r="O494" s="24"/>
      <c r="P494" s="24"/>
    </row>
    <row r="495" spans="2:16" ht="12.75">
      <c r="B495" s="23"/>
      <c r="C495" s="24"/>
      <c r="E495" s="23"/>
      <c r="F495" s="201"/>
      <c r="G495" s="201"/>
      <c r="I495" s="24"/>
      <c r="K495" s="24"/>
      <c r="L495" s="23"/>
      <c r="M495" s="24"/>
      <c r="N495" s="24"/>
      <c r="O495" s="24"/>
      <c r="P495" s="24"/>
    </row>
    <row r="496" spans="2:16" ht="12.75">
      <c r="B496" s="23"/>
      <c r="C496" s="24"/>
      <c r="E496" s="23"/>
      <c r="F496" s="201"/>
      <c r="G496" s="201"/>
      <c r="I496" s="24"/>
      <c r="K496" s="24"/>
      <c r="L496" s="23"/>
      <c r="M496" s="24"/>
      <c r="N496" s="24"/>
      <c r="O496" s="24"/>
      <c r="P496" s="24"/>
    </row>
    <row r="497" spans="2:16" ht="12.75">
      <c r="B497" s="23"/>
      <c r="C497" s="24"/>
      <c r="E497" s="23"/>
      <c r="F497" s="201"/>
      <c r="G497" s="201"/>
      <c r="I497" s="24"/>
      <c r="K497" s="24"/>
      <c r="L497" s="23"/>
      <c r="M497" s="24"/>
      <c r="N497" s="24"/>
      <c r="O497" s="24"/>
      <c r="P497" s="24"/>
    </row>
    <row r="498" spans="2:16" ht="12.75">
      <c r="B498" s="23"/>
      <c r="C498" s="24"/>
      <c r="E498" s="23"/>
      <c r="F498" s="201"/>
      <c r="G498" s="201"/>
      <c r="I498" s="24"/>
      <c r="K498" s="24"/>
      <c r="L498" s="23"/>
      <c r="M498" s="24"/>
      <c r="N498" s="24"/>
      <c r="O498" s="24"/>
      <c r="P498" s="24"/>
    </row>
    <row r="499" spans="2:16" ht="12.75">
      <c r="B499" s="23"/>
      <c r="C499" s="24"/>
      <c r="E499" s="23"/>
      <c r="F499" s="201"/>
      <c r="G499" s="201"/>
      <c r="I499" s="24"/>
      <c r="K499" s="24"/>
      <c r="L499" s="23"/>
      <c r="M499" s="24"/>
      <c r="N499" s="24"/>
      <c r="O499" s="24"/>
      <c r="P499" s="24"/>
    </row>
    <row r="500" spans="2:16" ht="12.75">
      <c r="B500" s="23"/>
      <c r="C500" s="24"/>
      <c r="E500" s="23"/>
      <c r="F500" s="201"/>
      <c r="G500" s="201"/>
      <c r="I500" s="24"/>
      <c r="K500" s="24"/>
      <c r="L500" s="23"/>
      <c r="M500" s="24"/>
      <c r="N500" s="24"/>
      <c r="O500" s="24"/>
      <c r="P500" s="24"/>
    </row>
    <row r="501" spans="2:16" ht="12.75">
      <c r="B501" s="23"/>
      <c r="C501" s="24"/>
      <c r="E501" s="23"/>
      <c r="F501" s="201"/>
      <c r="G501" s="201"/>
      <c r="I501" s="24"/>
      <c r="K501" s="24"/>
      <c r="L501" s="23"/>
      <c r="M501" s="24"/>
      <c r="N501" s="24"/>
      <c r="O501" s="24"/>
      <c r="P501" s="24"/>
    </row>
    <row r="502" spans="2:16" ht="12.75">
      <c r="B502" s="23"/>
      <c r="C502" s="24"/>
      <c r="E502" s="23"/>
      <c r="F502" s="201"/>
      <c r="G502" s="201"/>
      <c r="I502" s="24"/>
      <c r="K502" s="24"/>
      <c r="L502" s="23"/>
      <c r="M502" s="24"/>
      <c r="N502" s="24"/>
      <c r="O502" s="24"/>
      <c r="P502" s="24"/>
    </row>
    <row r="503" spans="2:16" ht="12.75">
      <c r="B503" s="23"/>
      <c r="C503" s="24"/>
      <c r="E503" s="23"/>
      <c r="F503" s="201"/>
      <c r="G503" s="201"/>
      <c r="I503" s="24"/>
      <c r="K503" s="24"/>
      <c r="L503" s="23"/>
      <c r="M503" s="24"/>
      <c r="N503" s="24"/>
      <c r="O503" s="24"/>
      <c r="P503" s="24"/>
    </row>
    <row r="504" spans="2:16" ht="12.75">
      <c r="B504" s="23"/>
      <c r="C504" s="24"/>
      <c r="E504" s="23"/>
      <c r="F504" s="201"/>
      <c r="G504" s="201"/>
      <c r="I504" s="24"/>
      <c r="K504" s="24"/>
      <c r="L504" s="23"/>
      <c r="M504" s="24"/>
      <c r="N504" s="24"/>
      <c r="O504" s="24"/>
      <c r="P504" s="24"/>
    </row>
    <row r="505" spans="2:16" ht="12.75">
      <c r="B505" s="23"/>
      <c r="C505" s="24"/>
      <c r="E505" s="23"/>
      <c r="F505" s="201"/>
      <c r="G505" s="201"/>
      <c r="I505" s="24"/>
      <c r="K505" s="24"/>
      <c r="L505" s="23"/>
      <c r="M505" s="24"/>
      <c r="N505" s="24"/>
      <c r="O505" s="24"/>
      <c r="P505" s="24"/>
    </row>
    <row r="506" spans="2:16" ht="12.75">
      <c r="B506" s="23"/>
      <c r="C506" s="24"/>
      <c r="E506" s="23"/>
      <c r="F506" s="201"/>
      <c r="G506" s="201"/>
      <c r="I506" s="24"/>
      <c r="K506" s="24"/>
      <c r="L506" s="23"/>
      <c r="M506" s="24"/>
      <c r="N506" s="24"/>
      <c r="O506" s="24"/>
      <c r="P506" s="24"/>
    </row>
    <row r="507" spans="2:16" ht="12.75">
      <c r="B507" s="23"/>
      <c r="C507" s="24"/>
      <c r="E507" s="23"/>
      <c r="F507" s="201"/>
      <c r="G507" s="201"/>
      <c r="I507" s="24"/>
      <c r="K507" s="24"/>
      <c r="L507" s="23"/>
      <c r="M507" s="24"/>
      <c r="N507" s="24"/>
      <c r="O507" s="24"/>
      <c r="P507" s="24"/>
    </row>
    <row r="508" spans="2:16" ht="12.75">
      <c r="B508" s="23"/>
      <c r="C508" s="24"/>
      <c r="E508" s="23"/>
      <c r="F508" s="201"/>
      <c r="G508" s="201"/>
      <c r="I508" s="24"/>
      <c r="K508" s="24"/>
      <c r="L508" s="23"/>
      <c r="M508" s="24"/>
      <c r="N508" s="24"/>
      <c r="O508" s="24"/>
      <c r="P508" s="24"/>
    </row>
    <row r="509" spans="2:16" ht="12.75">
      <c r="B509" s="23"/>
      <c r="C509" s="24"/>
      <c r="E509" s="23"/>
      <c r="F509" s="201"/>
      <c r="G509" s="201"/>
      <c r="I509" s="24"/>
      <c r="K509" s="24"/>
      <c r="L509" s="23"/>
      <c r="M509" s="24"/>
      <c r="N509" s="24"/>
      <c r="O509" s="24"/>
      <c r="P509" s="24"/>
    </row>
    <row r="510" spans="2:16" ht="12.75">
      <c r="B510" s="23"/>
      <c r="C510" s="24"/>
      <c r="E510" s="23"/>
      <c r="F510" s="201"/>
      <c r="G510" s="201"/>
      <c r="I510" s="24"/>
      <c r="K510" s="24"/>
      <c r="L510" s="23"/>
      <c r="M510" s="24"/>
      <c r="N510" s="24"/>
      <c r="O510" s="24"/>
      <c r="P510" s="24"/>
    </row>
    <row r="511" spans="2:16" ht="12.75">
      <c r="B511" s="23"/>
      <c r="C511" s="24"/>
      <c r="E511" s="23"/>
      <c r="F511" s="201"/>
      <c r="G511" s="201"/>
      <c r="I511" s="24"/>
      <c r="K511" s="24"/>
      <c r="L511" s="23"/>
      <c r="M511" s="24"/>
      <c r="N511" s="24"/>
      <c r="O511" s="24"/>
      <c r="P511" s="24"/>
    </row>
    <row r="512" spans="2:16" ht="12.75">
      <c r="B512" s="23"/>
      <c r="C512" s="24"/>
      <c r="E512" s="23"/>
      <c r="F512" s="201"/>
      <c r="G512" s="201"/>
      <c r="I512" s="24"/>
      <c r="K512" s="24"/>
      <c r="L512" s="23"/>
      <c r="M512" s="24"/>
      <c r="N512" s="24"/>
      <c r="O512" s="24"/>
      <c r="P512" s="24"/>
    </row>
    <row r="513" spans="2:16" ht="12.75">
      <c r="B513" s="23"/>
      <c r="C513" s="24"/>
      <c r="E513" s="23"/>
      <c r="F513" s="201"/>
      <c r="G513" s="201"/>
      <c r="I513" s="24"/>
      <c r="K513" s="24"/>
      <c r="L513" s="23"/>
      <c r="M513" s="24"/>
      <c r="N513" s="24"/>
      <c r="O513" s="24"/>
      <c r="P513" s="24"/>
    </row>
    <row r="514" spans="2:16" ht="12.75">
      <c r="B514" s="23"/>
      <c r="C514" s="24"/>
      <c r="E514" s="23"/>
      <c r="F514" s="201"/>
      <c r="G514" s="201"/>
      <c r="I514" s="24"/>
      <c r="K514" s="24"/>
      <c r="L514" s="23"/>
      <c r="M514" s="24"/>
      <c r="N514" s="24"/>
      <c r="O514" s="24"/>
      <c r="P514" s="24"/>
    </row>
    <row r="515" spans="2:16" ht="12.75">
      <c r="B515" s="23"/>
      <c r="C515" s="24"/>
      <c r="E515" s="23"/>
      <c r="F515" s="201"/>
      <c r="G515" s="201"/>
      <c r="I515" s="24"/>
      <c r="K515" s="24"/>
      <c r="L515" s="23"/>
      <c r="M515" s="24"/>
      <c r="N515" s="24"/>
      <c r="O515" s="24"/>
      <c r="P515" s="24"/>
    </row>
    <row r="516" spans="2:16" ht="12.75">
      <c r="B516" s="23"/>
      <c r="C516" s="24"/>
      <c r="E516" s="23"/>
      <c r="F516" s="201"/>
      <c r="G516" s="201"/>
      <c r="I516" s="24"/>
      <c r="K516" s="24"/>
      <c r="L516" s="23"/>
      <c r="M516" s="24"/>
      <c r="N516" s="24"/>
      <c r="O516" s="24"/>
      <c r="P516" s="24"/>
    </row>
    <row r="517" spans="2:16" ht="12.75">
      <c r="B517" s="23"/>
      <c r="C517" s="24"/>
      <c r="E517" s="23"/>
      <c r="F517" s="201"/>
      <c r="G517" s="201"/>
      <c r="I517" s="24"/>
      <c r="K517" s="24"/>
      <c r="L517" s="23"/>
      <c r="M517" s="24"/>
      <c r="N517" s="24"/>
      <c r="O517" s="24"/>
      <c r="P517" s="24"/>
    </row>
    <row r="518" spans="2:16" ht="12.75">
      <c r="B518" s="23"/>
      <c r="C518" s="24"/>
      <c r="E518" s="23"/>
      <c r="F518" s="201"/>
      <c r="G518" s="201"/>
      <c r="I518" s="24"/>
      <c r="K518" s="24"/>
      <c r="L518" s="23"/>
      <c r="M518" s="24"/>
      <c r="N518" s="24"/>
      <c r="O518" s="24"/>
      <c r="P518" s="24"/>
    </row>
    <row r="519" spans="2:16" ht="12.75">
      <c r="B519" s="23"/>
      <c r="C519" s="24"/>
      <c r="E519" s="23"/>
      <c r="F519" s="201"/>
      <c r="G519" s="201"/>
      <c r="I519" s="24"/>
      <c r="K519" s="24"/>
      <c r="L519" s="23"/>
      <c r="M519" s="24"/>
      <c r="N519" s="24"/>
      <c r="O519" s="24"/>
      <c r="P519" s="24"/>
    </row>
    <row r="520" spans="2:16" ht="12.75">
      <c r="B520" s="23"/>
      <c r="C520" s="24"/>
      <c r="E520" s="23"/>
      <c r="F520" s="201"/>
      <c r="G520" s="201"/>
      <c r="I520" s="24"/>
      <c r="K520" s="24"/>
      <c r="L520" s="23"/>
      <c r="M520" s="24"/>
      <c r="N520" s="24"/>
      <c r="O520" s="24"/>
      <c r="P520" s="24"/>
    </row>
    <row r="521" spans="2:16" ht="12.75">
      <c r="B521" s="23"/>
      <c r="C521" s="24"/>
      <c r="E521" s="23"/>
      <c r="F521" s="201"/>
      <c r="G521" s="201"/>
      <c r="I521" s="24"/>
      <c r="K521" s="24"/>
      <c r="L521" s="23"/>
      <c r="M521" s="24"/>
      <c r="N521" s="24"/>
      <c r="O521" s="24"/>
      <c r="P521" s="24"/>
    </row>
    <row r="522" spans="2:16" ht="12.75">
      <c r="B522" s="23"/>
      <c r="C522" s="24"/>
      <c r="E522" s="23"/>
      <c r="F522" s="201"/>
      <c r="G522" s="201"/>
      <c r="I522" s="24"/>
      <c r="K522" s="24"/>
      <c r="L522" s="23"/>
      <c r="M522" s="24"/>
      <c r="N522" s="24"/>
      <c r="O522" s="24"/>
      <c r="P522" s="24"/>
    </row>
    <row r="523" spans="2:16" ht="12.75">
      <c r="B523" s="23"/>
      <c r="C523" s="24"/>
      <c r="E523" s="23"/>
      <c r="F523" s="201"/>
      <c r="G523" s="201"/>
      <c r="I523" s="24"/>
      <c r="K523" s="24"/>
      <c r="L523" s="23"/>
      <c r="M523" s="24"/>
      <c r="N523" s="24"/>
      <c r="O523" s="24"/>
      <c r="P523" s="24"/>
    </row>
    <row r="524" spans="2:16" ht="12.75">
      <c r="B524" s="23"/>
      <c r="C524" s="24"/>
      <c r="E524" s="23"/>
      <c r="F524" s="201"/>
      <c r="G524" s="201"/>
      <c r="I524" s="24"/>
      <c r="K524" s="24"/>
      <c r="L524" s="23"/>
      <c r="M524" s="24"/>
      <c r="N524" s="24"/>
      <c r="O524" s="24"/>
      <c r="P524" s="24"/>
    </row>
    <row r="525" spans="2:16" ht="12.75">
      <c r="B525" s="23"/>
      <c r="C525" s="24"/>
      <c r="E525" s="23"/>
      <c r="F525" s="201"/>
      <c r="G525" s="201"/>
      <c r="I525" s="24"/>
      <c r="K525" s="24"/>
      <c r="L525" s="23"/>
      <c r="M525" s="24"/>
      <c r="N525" s="24"/>
      <c r="O525" s="24"/>
      <c r="P525" s="24"/>
    </row>
    <row r="526" spans="2:16" ht="12.75">
      <c r="B526" s="23"/>
      <c r="C526" s="24"/>
      <c r="E526" s="23"/>
      <c r="F526" s="201"/>
      <c r="G526" s="201"/>
      <c r="I526" s="24"/>
      <c r="K526" s="24"/>
      <c r="L526" s="23"/>
      <c r="M526" s="24"/>
      <c r="N526" s="24"/>
      <c r="O526" s="24"/>
      <c r="P526" s="24"/>
    </row>
    <row r="527" spans="2:16" ht="12.75">
      <c r="B527" s="23"/>
      <c r="C527" s="24"/>
      <c r="E527" s="23"/>
      <c r="F527" s="201"/>
      <c r="G527" s="201"/>
      <c r="I527" s="24"/>
      <c r="K527" s="24"/>
      <c r="L527" s="23"/>
      <c r="M527" s="24"/>
      <c r="N527" s="24"/>
      <c r="O527" s="24"/>
      <c r="P527" s="24"/>
    </row>
    <row r="528" spans="2:16" ht="12.75">
      <c r="B528" s="23"/>
      <c r="C528" s="24"/>
      <c r="E528" s="23"/>
      <c r="F528" s="201"/>
      <c r="G528" s="201"/>
      <c r="I528" s="24"/>
      <c r="K528" s="24"/>
      <c r="L528" s="23"/>
      <c r="M528" s="24"/>
      <c r="N528" s="24"/>
      <c r="O528" s="24"/>
      <c r="P528" s="24"/>
    </row>
    <row r="529" spans="2:16" ht="12.75">
      <c r="B529" s="23"/>
      <c r="C529" s="24"/>
      <c r="E529" s="23"/>
      <c r="F529" s="201"/>
      <c r="G529" s="201"/>
      <c r="I529" s="24"/>
      <c r="K529" s="24"/>
      <c r="L529" s="23"/>
      <c r="M529" s="24"/>
      <c r="N529" s="24"/>
      <c r="O529" s="24"/>
      <c r="P529" s="24"/>
    </row>
    <row r="530" spans="2:16" ht="12.75">
      <c r="B530" s="23"/>
      <c r="C530" s="24"/>
      <c r="E530" s="23"/>
      <c r="F530" s="201"/>
      <c r="G530" s="201"/>
      <c r="I530" s="24"/>
      <c r="K530" s="24"/>
      <c r="L530" s="23"/>
      <c r="M530" s="24"/>
      <c r="N530" s="24"/>
      <c r="O530" s="24"/>
      <c r="P530" s="24"/>
    </row>
    <row r="531" spans="2:16" ht="12.75">
      <c r="B531" s="23"/>
      <c r="C531" s="24"/>
      <c r="E531" s="23"/>
      <c r="F531" s="201"/>
      <c r="G531" s="201"/>
      <c r="I531" s="24"/>
      <c r="K531" s="24"/>
      <c r="L531" s="23"/>
      <c r="M531" s="24"/>
      <c r="N531" s="24"/>
      <c r="O531" s="24"/>
      <c r="P531" s="24"/>
    </row>
    <row r="532" spans="2:16" ht="12.75">
      <c r="B532" s="23"/>
      <c r="C532" s="24"/>
      <c r="E532" s="23"/>
      <c r="F532" s="201"/>
      <c r="G532" s="201"/>
      <c r="I532" s="24"/>
      <c r="K532" s="24"/>
      <c r="L532" s="23"/>
      <c r="M532" s="24"/>
      <c r="N532" s="24"/>
      <c r="O532" s="24"/>
      <c r="P532" s="24"/>
    </row>
    <row r="533" spans="2:16" ht="12.75">
      <c r="B533" s="23"/>
      <c r="C533" s="24"/>
      <c r="E533" s="23"/>
      <c r="F533" s="201"/>
      <c r="G533" s="201"/>
      <c r="I533" s="24"/>
      <c r="K533" s="24"/>
      <c r="L533" s="23"/>
      <c r="M533" s="24"/>
      <c r="N533" s="24"/>
      <c r="O533" s="24"/>
      <c r="P533" s="24"/>
    </row>
    <row r="534" spans="2:16" ht="12.75">
      <c r="B534" s="23"/>
      <c r="C534" s="24"/>
      <c r="E534" s="23"/>
      <c r="F534" s="201"/>
      <c r="G534" s="201"/>
      <c r="I534" s="24"/>
      <c r="K534" s="24"/>
      <c r="L534" s="23"/>
      <c r="M534" s="24"/>
      <c r="N534" s="24"/>
      <c r="O534" s="24"/>
      <c r="P534" s="24"/>
    </row>
    <row r="535" spans="2:16" ht="12.75">
      <c r="B535" s="23"/>
      <c r="C535" s="24"/>
      <c r="E535" s="23"/>
      <c r="F535" s="201"/>
      <c r="G535" s="201"/>
      <c r="I535" s="24"/>
      <c r="K535" s="24"/>
      <c r="L535" s="23"/>
      <c r="M535" s="24"/>
      <c r="N535" s="24"/>
      <c r="O535" s="24"/>
      <c r="P535" s="24"/>
    </row>
    <row r="536" spans="2:16" ht="12.75">
      <c r="B536" s="23"/>
      <c r="C536" s="24"/>
      <c r="E536" s="23"/>
      <c r="F536" s="201"/>
      <c r="G536" s="201"/>
      <c r="I536" s="24"/>
      <c r="K536" s="24"/>
      <c r="L536" s="23"/>
      <c r="M536" s="24"/>
      <c r="N536" s="24"/>
      <c r="O536" s="24"/>
      <c r="P536" s="24"/>
    </row>
    <row r="537" spans="2:16" ht="12.75">
      <c r="B537" s="23"/>
      <c r="C537" s="24"/>
      <c r="E537" s="23"/>
      <c r="F537" s="201"/>
      <c r="G537" s="201"/>
      <c r="I537" s="24"/>
      <c r="K537" s="24"/>
      <c r="L537" s="23"/>
      <c r="M537" s="24"/>
      <c r="N537" s="24"/>
      <c r="O537" s="24"/>
      <c r="P537" s="24"/>
    </row>
    <row r="538" spans="2:16" ht="12.75">
      <c r="B538" s="23"/>
      <c r="C538" s="24"/>
      <c r="E538" s="23"/>
      <c r="F538" s="201"/>
      <c r="G538" s="201"/>
      <c r="I538" s="24"/>
      <c r="K538" s="24"/>
      <c r="L538" s="23"/>
      <c r="M538" s="24"/>
      <c r="N538" s="24"/>
      <c r="O538" s="24"/>
      <c r="P538" s="24"/>
    </row>
    <row r="539" spans="2:16" ht="12.75">
      <c r="B539" s="23"/>
      <c r="C539" s="24"/>
      <c r="E539" s="23"/>
      <c r="F539" s="201"/>
      <c r="G539" s="201"/>
      <c r="I539" s="24"/>
      <c r="K539" s="24"/>
      <c r="L539" s="23"/>
      <c r="M539" s="24"/>
      <c r="N539" s="24"/>
      <c r="O539" s="24"/>
      <c r="P539" s="24"/>
    </row>
    <row r="540" spans="2:16" ht="12.75">
      <c r="B540" s="23"/>
      <c r="C540" s="24"/>
      <c r="E540" s="23"/>
      <c r="F540" s="201"/>
      <c r="G540" s="201"/>
      <c r="I540" s="24"/>
      <c r="K540" s="24"/>
      <c r="L540" s="23"/>
      <c r="M540" s="24"/>
      <c r="N540" s="24"/>
      <c r="O540" s="24"/>
      <c r="P540" s="24"/>
    </row>
    <row r="541" spans="2:16" ht="12.75">
      <c r="B541" s="23"/>
      <c r="C541" s="24"/>
      <c r="E541" s="23"/>
      <c r="F541" s="201"/>
      <c r="G541" s="201"/>
      <c r="I541" s="24"/>
      <c r="K541" s="24"/>
      <c r="L541" s="23"/>
      <c r="M541" s="24"/>
      <c r="N541" s="24"/>
      <c r="O541" s="24"/>
      <c r="P541" s="24"/>
    </row>
    <row r="542" spans="2:16" ht="12.75">
      <c r="B542" s="23"/>
      <c r="C542" s="24"/>
      <c r="E542" s="23"/>
      <c r="F542" s="201"/>
      <c r="G542" s="201"/>
      <c r="I542" s="24"/>
      <c r="K542" s="24"/>
      <c r="L542" s="23"/>
      <c r="M542" s="24"/>
      <c r="N542" s="24"/>
      <c r="O542" s="24"/>
      <c r="P542" s="24"/>
    </row>
    <row r="543" spans="2:16" ht="12.75">
      <c r="B543" s="23"/>
      <c r="C543" s="24"/>
      <c r="E543" s="23"/>
      <c r="F543" s="201"/>
      <c r="G543" s="201"/>
      <c r="I543" s="24"/>
      <c r="K543" s="24"/>
      <c r="L543" s="23"/>
      <c r="M543" s="24"/>
      <c r="N543" s="24"/>
      <c r="O543" s="24"/>
      <c r="P543" s="24"/>
    </row>
    <row r="544" spans="2:16" ht="12.75">
      <c r="B544" s="23"/>
      <c r="C544" s="24"/>
      <c r="E544" s="23"/>
      <c r="F544" s="201"/>
      <c r="G544" s="201"/>
      <c r="I544" s="24"/>
      <c r="K544" s="24"/>
      <c r="L544" s="23"/>
      <c r="M544" s="24"/>
      <c r="N544" s="24"/>
      <c r="O544" s="24"/>
      <c r="P544" s="24"/>
    </row>
    <row r="545" spans="2:16" ht="12.75">
      <c r="B545" s="23"/>
      <c r="C545" s="24"/>
      <c r="E545" s="23"/>
      <c r="F545" s="201"/>
      <c r="G545" s="201"/>
      <c r="I545" s="24"/>
      <c r="K545" s="24"/>
      <c r="L545" s="23"/>
      <c r="M545" s="24"/>
      <c r="N545" s="24"/>
      <c r="O545" s="24"/>
      <c r="P545" s="24"/>
    </row>
    <row r="546" spans="2:16" ht="12.75">
      <c r="B546" s="23"/>
      <c r="C546" s="24"/>
      <c r="E546" s="23"/>
      <c r="F546" s="201"/>
      <c r="G546" s="201"/>
      <c r="I546" s="24"/>
      <c r="K546" s="24"/>
      <c r="L546" s="23"/>
      <c r="M546" s="24"/>
      <c r="N546" s="24"/>
      <c r="O546" s="24"/>
      <c r="P546" s="24"/>
    </row>
    <row r="547" spans="2:16" ht="12.75">
      <c r="B547" s="23"/>
      <c r="C547" s="24"/>
      <c r="E547" s="23"/>
      <c r="F547" s="201"/>
      <c r="G547" s="201"/>
      <c r="I547" s="24"/>
      <c r="K547" s="24"/>
      <c r="L547" s="23"/>
      <c r="M547" s="24"/>
      <c r="N547" s="24"/>
      <c r="O547" s="24"/>
      <c r="P547" s="24"/>
    </row>
    <row r="548" spans="2:16" ht="12.75">
      <c r="B548" s="23"/>
      <c r="C548" s="24"/>
      <c r="E548" s="23"/>
      <c r="F548" s="201"/>
      <c r="G548" s="201"/>
      <c r="I548" s="24"/>
      <c r="K548" s="24"/>
      <c r="L548" s="23"/>
      <c r="M548" s="24"/>
      <c r="N548" s="24"/>
      <c r="O548" s="24"/>
      <c r="P548" s="24"/>
    </row>
    <row r="549" spans="2:16" ht="12.75">
      <c r="B549" s="23"/>
      <c r="C549" s="24"/>
      <c r="E549" s="23"/>
      <c r="F549" s="201"/>
      <c r="G549" s="201"/>
      <c r="I549" s="24"/>
      <c r="K549" s="24"/>
      <c r="L549" s="23"/>
      <c r="M549" s="24"/>
      <c r="N549" s="24"/>
      <c r="O549" s="24"/>
      <c r="P549" s="24"/>
    </row>
    <row r="550" spans="2:16" ht="12.75">
      <c r="B550" s="23"/>
      <c r="C550" s="24"/>
      <c r="E550" s="23"/>
      <c r="F550" s="201"/>
      <c r="G550" s="201"/>
      <c r="I550" s="24"/>
      <c r="K550" s="24"/>
      <c r="L550" s="23"/>
      <c r="M550" s="24"/>
      <c r="N550" s="24"/>
      <c r="O550" s="24"/>
      <c r="P550" s="24"/>
    </row>
    <row r="551" spans="2:16" ht="12.75">
      <c r="B551" s="23"/>
      <c r="C551" s="24"/>
      <c r="E551" s="23"/>
      <c r="F551" s="201"/>
      <c r="G551" s="201"/>
      <c r="I551" s="24"/>
      <c r="K551" s="24"/>
      <c r="L551" s="23"/>
      <c r="M551" s="24"/>
      <c r="N551" s="24"/>
      <c r="O551" s="24"/>
      <c r="P551" s="24"/>
    </row>
    <row r="552" spans="2:16" ht="12.75">
      <c r="B552" s="23"/>
      <c r="C552" s="24"/>
      <c r="E552" s="23"/>
      <c r="F552" s="201"/>
      <c r="G552" s="201"/>
      <c r="I552" s="24"/>
      <c r="K552" s="24"/>
      <c r="L552" s="23"/>
      <c r="M552" s="24"/>
      <c r="N552" s="24"/>
      <c r="O552" s="24"/>
      <c r="P552" s="24"/>
    </row>
    <row r="553" spans="2:16" ht="12.75">
      <c r="B553" s="23"/>
      <c r="C553" s="24"/>
      <c r="E553" s="23"/>
      <c r="F553" s="201"/>
      <c r="G553" s="201"/>
      <c r="I553" s="24"/>
      <c r="K553" s="24"/>
      <c r="L553" s="23"/>
      <c r="M553" s="24"/>
      <c r="N553" s="24"/>
      <c r="O553" s="24"/>
      <c r="P553" s="24"/>
    </row>
    <row r="554" spans="2:16" ht="12.75">
      <c r="B554" s="23"/>
      <c r="C554" s="24"/>
      <c r="E554" s="23"/>
      <c r="F554" s="201"/>
      <c r="G554" s="201"/>
      <c r="I554" s="24"/>
      <c r="K554" s="24"/>
      <c r="L554" s="23"/>
      <c r="M554" s="24"/>
      <c r="N554" s="24"/>
      <c r="O554" s="24"/>
      <c r="P554" s="24"/>
    </row>
    <row r="555" spans="2:16" ht="12.75">
      <c r="B555" s="23"/>
      <c r="C555" s="24"/>
      <c r="E555" s="23"/>
      <c r="F555" s="201"/>
      <c r="G555" s="201"/>
      <c r="I555" s="24"/>
      <c r="K555" s="24"/>
      <c r="L555" s="23"/>
      <c r="M555" s="24"/>
      <c r="N555" s="24"/>
      <c r="O555" s="24"/>
      <c r="P555" s="24"/>
    </row>
    <row r="556" spans="2:16" ht="12.75">
      <c r="B556" s="23"/>
      <c r="C556" s="24"/>
      <c r="E556" s="23"/>
      <c r="F556" s="201"/>
      <c r="G556" s="201"/>
      <c r="I556" s="24"/>
      <c r="K556" s="24"/>
      <c r="L556" s="23"/>
      <c r="M556" s="24"/>
      <c r="N556" s="24"/>
      <c r="O556" s="24"/>
      <c r="P556" s="24"/>
    </row>
    <row r="557" spans="2:16" ht="12.75">
      <c r="B557" s="23"/>
      <c r="C557" s="24"/>
      <c r="E557" s="23"/>
      <c r="F557" s="201"/>
      <c r="G557" s="201"/>
      <c r="I557" s="24"/>
      <c r="K557" s="24"/>
      <c r="L557" s="23"/>
      <c r="M557" s="24"/>
      <c r="N557" s="24"/>
      <c r="O557" s="24"/>
      <c r="P557" s="24"/>
    </row>
    <row r="558" spans="2:16" ht="12.75">
      <c r="B558" s="23"/>
      <c r="C558" s="24"/>
      <c r="E558" s="23"/>
      <c r="F558" s="201"/>
      <c r="G558" s="201"/>
      <c r="I558" s="24"/>
      <c r="K558" s="24"/>
      <c r="L558" s="23"/>
      <c r="M558" s="24"/>
      <c r="N558" s="24"/>
      <c r="O558" s="24"/>
      <c r="P558" s="24"/>
    </row>
    <row r="559" spans="2:16" ht="12.75">
      <c r="B559" s="23"/>
      <c r="C559" s="24"/>
      <c r="E559" s="23"/>
      <c r="F559" s="201"/>
      <c r="G559" s="201"/>
      <c r="I559" s="24"/>
      <c r="K559" s="24"/>
      <c r="L559" s="23"/>
      <c r="M559" s="24"/>
      <c r="N559" s="24"/>
      <c r="O559" s="24"/>
      <c r="P559" s="24"/>
    </row>
    <row r="560" spans="2:16" ht="12.75">
      <c r="B560" s="23"/>
      <c r="C560" s="24"/>
      <c r="E560" s="23"/>
      <c r="F560" s="201"/>
      <c r="G560" s="201"/>
      <c r="I560" s="24"/>
      <c r="K560" s="24"/>
      <c r="L560" s="23"/>
      <c r="M560" s="24"/>
      <c r="N560" s="24"/>
      <c r="O560" s="24"/>
      <c r="P560" s="24"/>
    </row>
    <row r="561" spans="2:16" ht="12.75">
      <c r="B561" s="23"/>
      <c r="C561" s="24"/>
      <c r="E561" s="23"/>
      <c r="F561" s="201"/>
      <c r="G561" s="201"/>
      <c r="I561" s="24"/>
      <c r="K561" s="24"/>
      <c r="L561" s="23"/>
      <c r="M561" s="24"/>
      <c r="N561" s="24"/>
      <c r="O561" s="24"/>
      <c r="P561" s="24"/>
    </row>
    <row r="562" spans="2:16" ht="12.75">
      <c r="B562" s="23"/>
      <c r="C562" s="24"/>
      <c r="E562" s="23"/>
      <c r="F562" s="201"/>
      <c r="G562" s="201"/>
      <c r="I562" s="24"/>
      <c r="K562" s="24"/>
      <c r="L562" s="23"/>
      <c r="M562" s="24"/>
      <c r="N562" s="24"/>
      <c r="O562" s="24"/>
      <c r="P562" s="24"/>
    </row>
    <row r="563" spans="2:16" ht="12.75">
      <c r="B563" s="23"/>
      <c r="C563" s="24"/>
      <c r="E563" s="23"/>
      <c r="F563" s="201"/>
      <c r="G563" s="201"/>
      <c r="I563" s="24"/>
      <c r="K563" s="24"/>
      <c r="L563" s="23"/>
      <c r="M563" s="24"/>
      <c r="N563" s="24"/>
      <c r="O563" s="24"/>
      <c r="P563" s="24"/>
    </row>
    <row r="564" spans="2:16" ht="12.75">
      <c r="B564" s="23"/>
      <c r="C564" s="24"/>
      <c r="E564" s="23"/>
      <c r="F564" s="201"/>
      <c r="G564" s="201"/>
      <c r="I564" s="24"/>
      <c r="K564" s="24"/>
      <c r="L564" s="23"/>
      <c r="M564" s="24"/>
      <c r="N564" s="24"/>
      <c r="O564" s="24"/>
      <c r="P564" s="24"/>
    </row>
    <row r="565" spans="2:16" ht="12.75">
      <c r="B565" s="23"/>
      <c r="C565" s="24"/>
      <c r="E565" s="23"/>
      <c r="F565" s="201"/>
      <c r="G565" s="201"/>
      <c r="I565" s="24"/>
      <c r="K565" s="24"/>
      <c r="L565" s="23"/>
      <c r="M565" s="24"/>
      <c r="N565" s="24"/>
      <c r="O565" s="24"/>
      <c r="P565" s="24"/>
    </row>
    <row r="566" spans="2:16" ht="12.75">
      <c r="B566" s="23"/>
      <c r="C566" s="24"/>
      <c r="E566" s="23"/>
      <c r="F566" s="201"/>
      <c r="G566" s="201"/>
      <c r="I566" s="24"/>
      <c r="K566" s="24"/>
      <c r="L566" s="23"/>
      <c r="M566" s="24"/>
      <c r="N566" s="24"/>
      <c r="O566" s="24"/>
      <c r="P566" s="24"/>
    </row>
    <row r="567" spans="2:16" ht="12.75">
      <c r="B567" s="23"/>
      <c r="C567" s="24"/>
      <c r="E567" s="23"/>
      <c r="F567" s="201"/>
      <c r="G567" s="201"/>
      <c r="I567" s="24"/>
      <c r="K567" s="24"/>
      <c r="L567" s="23"/>
      <c r="M567" s="24"/>
      <c r="N567" s="24"/>
      <c r="O567" s="24"/>
      <c r="P567" s="24"/>
    </row>
    <row r="568" spans="2:16" ht="12.75">
      <c r="B568" s="23"/>
      <c r="C568" s="24"/>
      <c r="E568" s="23"/>
      <c r="F568" s="201"/>
      <c r="G568" s="201"/>
      <c r="I568" s="24"/>
      <c r="K568" s="24"/>
      <c r="L568" s="23"/>
      <c r="M568" s="24"/>
      <c r="N568" s="24"/>
      <c r="O568" s="24"/>
      <c r="P568" s="24"/>
    </row>
    <row r="569" spans="2:16" ht="12.75">
      <c r="B569" s="23"/>
      <c r="C569" s="24"/>
      <c r="E569" s="23"/>
      <c r="F569" s="201"/>
      <c r="G569" s="201"/>
      <c r="I569" s="24"/>
      <c r="K569" s="24"/>
      <c r="L569" s="23"/>
      <c r="M569" s="24"/>
      <c r="N569" s="24"/>
      <c r="O569" s="24"/>
      <c r="P569" s="24"/>
    </row>
    <row r="570" spans="2:16" ht="12.75">
      <c r="B570" s="23"/>
      <c r="C570" s="24"/>
      <c r="E570" s="23"/>
      <c r="F570" s="201"/>
      <c r="G570" s="201"/>
      <c r="I570" s="24"/>
      <c r="K570" s="24"/>
      <c r="L570" s="23"/>
      <c r="M570" s="24"/>
      <c r="N570" s="24"/>
      <c r="O570" s="24"/>
      <c r="P570" s="24"/>
    </row>
    <row r="571" spans="2:16" ht="12.75">
      <c r="B571" s="23"/>
      <c r="C571" s="24"/>
      <c r="E571" s="23"/>
      <c r="F571" s="201"/>
      <c r="G571" s="201"/>
      <c r="I571" s="24"/>
      <c r="K571" s="24"/>
      <c r="L571" s="23"/>
      <c r="M571" s="24"/>
      <c r="N571" s="24"/>
      <c r="O571" s="24"/>
      <c r="P571" s="24"/>
    </row>
    <row r="572" spans="2:16" ht="12.75">
      <c r="B572" s="23"/>
      <c r="C572" s="24"/>
      <c r="E572" s="23"/>
      <c r="F572" s="201"/>
      <c r="G572" s="201"/>
      <c r="I572" s="24"/>
      <c r="K572" s="24"/>
      <c r="L572" s="23"/>
      <c r="M572" s="24"/>
      <c r="N572" s="24"/>
      <c r="O572" s="24"/>
      <c r="P572" s="24"/>
    </row>
    <row r="573" spans="2:16" ht="12.75">
      <c r="B573" s="23"/>
      <c r="C573" s="24"/>
      <c r="E573" s="23"/>
      <c r="F573" s="201"/>
      <c r="G573" s="201"/>
      <c r="I573" s="24"/>
      <c r="K573" s="24"/>
      <c r="L573" s="23"/>
      <c r="M573" s="24"/>
      <c r="N573" s="24"/>
      <c r="O573" s="24"/>
      <c r="P573" s="24"/>
    </row>
    <row r="574" spans="2:16" ht="12.75">
      <c r="B574" s="23"/>
      <c r="C574" s="24"/>
      <c r="E574" s="23"/>
      <c r="F574" s="201"/>
      <c r="G574" s="201"/>
      <c r="I574" s="24"/>
      <c r="K574" s="24"/>
      <c r="L574" s="23"/>
      <c r="M574" s="24"/>
      <c r="N574" s="24"/>
      <c r="O574" s="24"/>
      <c r="P574" s="24"/>
    </row>
    <row r="575" spans="2:16" ht="12.75">
      <c r="B575" s="23"/>
      <c r="C575" s="24"/>
      <c r="E575" s="23"/>
      <c r="F575" s="201"/>
      <c r="G575" s="201"/>
      <c r="I575" s="24"/>
      <c r="K575" s="24"/>
      <c r="L575" s="23"/>
      <c r="M575" s="24"/>
      <c r="N575" s="24"/>
      <c r="O575" s="24"/>
      <c r="P575" s="24"/>
    </row>
    <row r="576" spans="2:16" ht="12.75">
      <c r="B576" s="23"/>
      <c r="C576" s="24"/>
      <c r="E576" s="23"/>
      <c r="F576" s="201"/>
      <c r="G576" s="201"/>
      <c r="I576" s="24"/>
      <c r="K576" s="24"/>
      <c r="L576" s="23"/>
      <c r="M576" s="24"/>
      <c r="N576" s="24"/>
      <c r="O576" s="24"/>
      <c r="P576" s="24"/>
    </row>
    <row r="577" spans="2:16" ht="12.75">
      <c r="B577" s="23"/>
      <c r="C577" s="24"/>
      <c r="E577" s="23"/>
      <c r="F577" s="201"/>
      <c r="G577" s="201"/>
      <c r="I577" s="24"/>
      <c r="K577" s="24"/>
      <c r="L577" s="23"/>
      <c r="M577" s="24"/>
      <c r="N577" s="24"/>
      <c r="O577" s="24"/>
      <c r="P577" s="24"/>
    </row>
    <row r="578" spans="2:16" ht="12.75">
      <c r="B578" s="23"/>
      <c r="C578" s="24"/>
      <c r="E578" s="23"/>
      <c r="F578" s="201"/>
      <c r="G578" s="201"/>
      <c r="I578" s="24"/>
      <c r="K578" s="24"/>
      <c r="L578" s="23"/>
      <c r="M578" s="24"/>
      <c r="N578" s="24"/>
      <c r="O578" s="24"/>
      <c r="P578" s="24"/>
    </row>
    <row r="579" spans="2:16" ht="12.75">
      <c r="B579" s="23"/>
      <c r="C579" s="24"/>
      <c r="E579" s="23"/>
      <c r="F579" s="201"/>
      <c r="G579" s="201"/>
      <c r="I579" s="24"/>
      <c r="K579" s="24"/>
      <c r="L579" s="23"/>
      <c r="M579" s="24"/>
      <c r="N579" s="24"/>
      <c r="O579" s="24"/>
      <c r="P579" s="24"/>
    </row>
    <row r="580" spans="2:16" ht="12.75">
      <c r="B580" s="23"/>
      <c r="C580" s="24"/>
      <c r="E580" s="23"/>
      <c r="F580" s="201"/>
      <c r="G580" s="201"/>
      <c r="I580" s="24"/>
      <c r="K580" s="24"/>
      <c r="L580" s="23"/>
      <c r="M580" s="24"/>
      <c r="N580" s="24"/>
      <c r="O580" s="24"/>
      <c r="P580" s="24"/>
    </row>
    <row r="581" spans="2:16" ht="12.75">
      <c r="B581" s="23"/>
      <c r="C581" s="24"/>
      <c r="E581" s="23"/>
      <c r="F581" s="201"/>
      <c r="G581" s="201"/>
      <c r="I581" s="24"/>
      <c r="K581" s="24"/>
      <c r="L581" s="23"/>
      <c r="M581" s="24"/>
      <c r="N581" s="24"/>
      <c r="O581" s="24"/>
      <c r="P581" s="24"/>
    </row>
    <row r="582" spans="2:16" ht="12.75">
      <c r="B582" s="23"/>
      <c r="C582" s="24"/>
      <c r="E582" s="23"/>
      <c r="F582" s="201"/>
      <c r="G582" s="201"/>
      <c r="I582" s="24"/>
      <c r="K582" s="24"/>
      <c r="L582" s="23"/>
      <c r="M582" s="24"/>
      <c r="N582" s="24"/>
      <c r="O582" s="24"/>
      <c r="P582" s="24"/>
    </row>
    <row r="583" spans="2:16" ht="12.75">
      <c r="B583" s="23"/>
      <c r="C583" s="24"/>
      <c r="E583" s="23"/>
      <c r="F583" s="201"/>
      <c r="G583" s="201"/>
      <c r="I583" s="24"/>
      <c r="K583" s="24"/>
      <c r="L583" s="23"/>
      <c r="M583" s="24"/>
      <c r="N583" s="24"/>
      <c r="O583" s="24"/>
      <c r="P583" s="24"/>
    </row>
    <row r="584" spans="2:16" ht="12.75">
      <c r="B584" s="23"/>
      <c r="C584" s="24"/>
      <c r="E584" s="23"/>
      <c r="F584" s="201"/>
      <c r="G584" s="201"/>
      <c r="I584" s="24"/>
      <c r="K584" s="24"/>
      <c r="L584" s="23"/>
      <c r="M584" s="24"/>
      <c r="N584" s="24"/>
      <c r="O584" s="24"/>
      <c r="P584" s="24"/>
    </row>
    <row r="585" spans="2:16" ht="12.75">
      <c r="B585" s="23"/>
      <c r="C585" s="24"/>
      <c r="E585" s="23"/>
      <c r="F585" s="201"/>
      <c r="G585" s="201"/>
      <c r="I585" s="24"/>
      <c r="K585" s="24"/>
      <c r="L585" s="23"/>
      <c r="M585" s="24"/>
      <c r="N585" s="24"/>
      <c r="O585" s="24"/>
      <c r="P585" s="24"/>
    </row>
    <row r="586" spans="2:16" ht="12.75">
      <c r="B586" s="23"/>
      <c r="C586" s="24"/>
      <c r="E586" s="23"/>
      <c r="F586" s="201"/>
      <c r="G586" s="201"/>
      <c r="I586" s="24"/>
      <c r="K586" s="24"/>
      <c r="L586" s="23"/>
      <c r="M586" s="24"/>
      <c r="N586" s="24"/>
      <c r="O586" s="24"/>
      <c r="P586" s="24"/>
    </row>
    <row r="587" spans="2:16" ht="12.75">
      <c r="B587" s="23"/>
      <c r="C587" s="24"/>
      <c r="E587" s="23"/>
      <c r="F587" s="201"/>
      <c r="G587" s="201"/>
      <c r="I587" s="24"/>
      <c r="K587" s="24"/>
      <c r="L587" s="23"/>
      <c r="M587" s="24"/>
      <c r="N587" s="24"/>
      <c r="O587" s="24"/>
      <c r="P587" s="24"/>
    </row>
    <row r="588" spans="2:16" ht="12.75">
      <c r="B588" s="23"/>
      <c r="C588" s="24"/>
      <c r="E588" s="23"/>
      <c r="F588" s="201"/>
      <c r="G588" s="201"/>
      <c r="I588" s="24"/>
      <c r="K588" s="24"/>
      <c r="L588" s="23"/>
      <c r="M588" s="24"/>
      <c r="N588" s="24"/>
      <c r="O588" s="24"/>
      <c r="P588" s="24"/>
    </row>
    <row r="589" spans="2:16" ht="12.75">
      <c r="B589" s="23"/>
      <c r="C589" s="24"/>
      <c r="E589" s="23"/>
      <c r="F589" s="201"/>
      <c r="G589" s="201"/>
      <c r="I589" s="24"/>
      <c r="K589" s="24"/>
      <c r="L589" s="23"/>
      <c r="M589" s="24"/>
      <c r="N589" s="24"/>
      <c r="O589" s="24"/>
      <c r="P589" s="24"/>
    </row>
    <row r="590" spans="2:16" ht="12.75">
      <c r="B590" s="23"/>
      <c r="C590" s="24"/>
      <c r="E590" s="23"/>
      <c r="F590" s="201"/>
      <c r="G590" s="201"/>
      <c r="I590" s="24"/>
      <c r="K590" s="24"/>
      <c r="L590" s="23"/>
      <c r="M590" s="24"/>
      <c r="N590" s="24"/>
      <c r="O590" s="24"/>
      <c r="P590" s="24"/>
    </row>
    <row r="591" spans="2:16" ht="12.75">
      <c r="B591" s="23"/>
      <c r="C591" s="24"/>
      <c r="E591" s="23"/>
      <c r="F591" s="201"/>
      <c r="G591" s="201"/>
      <c r="I591" s="24"/>
      <c r="K591" s="24"/>
      <c r="L591" s="23"/>
      <c r="M591" s="24"/>
      <c r="N591" s="24"/>
      <c r="O591" s="24"/>
      <c r="P591" s="24"/>
    </row>
    <row r="592" spans="2:16" ht="12.75">
      <c r="B592" s="23"/>
      <c r="C592" s="24"/>
      <c r="E592" s="23"/>
      <c r="F592" s="201"/>
      <c r="G592" s="201"/>
      <c r="I592" s="24"/>
      <c r="K592" s="24"/>
      <c r="L592" s="23"/>
      <c r="M592" s="24"/>
      <c r="N592" s="24"/>
      <c r="O592" s="24"/>
      <c r="P592" s="24"/>
    </row>
    <row r="593" spans="2:16" ht="12.75">
      <c r="B593" s="23"/>
      <c r="C593" s="24"/>
      <c r="E593" s="23"/>
      <c r="F593" s="201"/>
      <c r="G593" s="201"/>
      <c r="I593" s="24"/>
      <c r="K593" s="24"/>
      <c r="L593" s="23"/>
      <c r="M593" s="24"/>
      <c r="N593" s="24"/>
      <c r="O593" s="24"/>
      <c r="P593" s="24"/>
    </row>
    <row r="594" spans="2:16" ht="12.75">
      <c r="B594" s="23"/>
      <c r="C594" s="24"/>
      <c r="E594" s="23"/>
      <c r="F594" s="201"/>
      <c r="G594" s="201"/>
      <c r="I594" s="24"/>
      <c r="K594" s="24"/>
      <c r="L594" s="23"/>
      <c r="M594" s="24"/>
      <c r="N594" s="24"/>
      <c r="O594" s="24"/>
      <c r="P594" s="24"/>
    </row>
    <row r="595" spans="2:16" ht="12.75">
      <c r="B595" s="23"/>
      <c r="C595" s="24"/>
      <c r="E595" s="23"/>
      <c r="F595" s="201"/>
      <c r="G595" s="201"/>
      <c r="I595" s="24"/>
      <c r="K595" s="24"/>
      <c r="L595" s="23"/>
      <c r="M595" s="24"/>
      <c r="N595" s="24"/>
      <c r="O595" s="24"/>
      <c r="P595" s="24"/>
    </row>
    <row r="596" spans="2:16" ht="12.75">
      <c r="B596" s="23"/>
      <c r="C596" s="24"/>
      <c r="E596" s="23"/>
      <c r="F596" s="201"/>
      <c r="G596" s="201"/>
      <c r="I596" s="24"/>
      <c r="K596" s="24"/>
      <c r="L596" s="23"/>
      <c r="M596" s="24"/>
      <c r="N596" s="24"/>
      <c r="O596" s="24"/>
      <c r="P596" s="24"/>
    </row>
    <row r="597" spans="2:16" ht="12.75">
      <c r="B597" s="23"/>
      <c r="C597" s="24"/>
      <c r="E597" s="23"/>
      <c r="F597" s="201"/>
      <c r="G597" s="201"/>
      <c r="I597" s="24"/>
      <c r="K597" s="24"/>
      <c r="L597" s="23"/>
      <c r="M597" s="24"/>
      <c r="N597" s="24"/>
      <c r="O597" s="24"/>
      <c r="P597" s="24"/>
    </row>
    <row r="598" spans="2:16" ht="12.75">
      <c r="B598" s="23"/>
      <c r="C598" s="24"/>
      <c r="E598" s="23"/>
      <c r="F598" s="201"/>
      <c r="G598" s="201"/>
      <c r="I598" s="24"/>
      <c r="K598" s="24"/>
      <c r="L598" s="23"/>
      <c r="M598" s="24"/>
      <c r="N598" s="24"/>
      <c r="O598" s="24"/>
      <c r="P598" s="24"/>
    </row>
    <row r="599" spans="2:16" ht="12.75">
      <c r="B599" s="23"/>
      <c r="C599" s="24"/>
      <c r="E599" s="23"/>
      <c r="F599" s="201"/>
      <c r="G599" s="201"/>
      <c r="I599" s="24"/>
      <c r="K599" s="24"/>
      <c r="L599" s="23"/>
      <c r="M599" s="24"/>
      <c r="N599" s="24"/>
      <c r="O599" s="24"/>
      <c r="P599" s="24"/>
    </row>
    <row r="600" spans="2:16" ht="12.75">
      <c r="B600" s="23"/>
      <c r="C600" s="24"/>
      <c r="E600" s="23"/>
      <c r="F600" s="201"/>
      <c r="G600" s="201"/>
      <c r="I600" s="24"/>
      <c r="K600" s="24"/>
      <c r="L600" s="23"/>
      <c r="M600" s="24"/>
      <c r="N600" s="24"/>
      <c r="O600" s="24"/>
      <c r="P600" s="24"/>
    </row>
    <row r="601" spans="2:16" ht="12.75">
      <c r="B601" s="23"/>
      <c r="C601" s="24"/>
      <c r="E601" s="23"/>
      <c r="F601" s="201"/>
      <c r="G601" s="201"/>
      <c r="I601" s="24"/>
      <c r="K601" s="24"/>
      <c r="L601" s="23"/>
      <c r="M601" s="24"/>
      <c r="N601" s="24"/>
      <c r="O601" s="24"/>
      <c r="P601" s="24"/>
    </row>
    <row r="602" spans="2:16" ht="12.75">
      <c r="B602" s="23"/>
      <c r="C602" s="24"/>
      <c r="E602" s="23"/>
      <c r="F602" s="201"/>
      <c r="G602" s="201"/>
      <c r="I602" s="24"/>
      <c r="K602" s="24"/>
      <c r="L602" s="23"/>
      <c r="M602" s="24"/>
      <c r="N602" s="24"/>
      <c r="O602" s="24"/>
      <c r="P602" s="24"/>
    </row>
    <row r="603" spans="2:16" ht="12.75">
      <c r="B603" s="23"/>
      <c r="C603" s="24"/>
      <c r="E603" s="23"/>
      <c r="F603" s="201"/>
      <c r="G603" s="201"/>
      <c r="I603" s="24"/>
      <c r="K603" s="24"/>
      <c r="L603" s="23"/>
      <c r="M603" s="24"/>
      <c r="N603" s="24"/>
      <c r="O603" s="24"/>
      <c r="P603" s="24"/>
    </row>
    <row r="604" spans="2:16" ht="12.75">
      <c r="B604" s="23"/>
      <c r="C604" s="24"/>
      <c r="E604" s="23"/>
      <c r="F604" s="201"/>
      <c r="G604" s="201"/>
      <c r="I604" s="24"/>
      <c r="K604" s="24"/>
      <c r="L604" s="23"/>
      <c r="M604" s="24"/>
      <c r="N604" s="24"/>
      <c r="O604" s="24"/>
      <c r="P604" s="24"/>
    </row>
    <row r="605" spans="2:16" ht="12.75">
      <c r="B605" s="23"/>
      <c r="C605" s="24"/>
      <c r="E605" s="23"/>
      <c r="F605" s="201"/>
      <c r="G605" s="201"/>
      <c r="I605" s="24"/>
      <c r="K605" s="24"/>
      <c r="L605" s="23"/>
      <c r="M605" s="24"/>
      <c r="N605" s="24"/>
      <c r="O605" s="24"/>
      <c r="P605" s="24"/>
    </row>
    <row r="606" spans="2:16" ht="12.75">
      <c r="B606" s="23"/>
      <c r="C606" s="24"/>
      <c r="E606" s="23"/>
      <c r="F606" s="201"/>
      <c r="G606" s="201"/>
      <c r="I606" s="24"/>
      <c r="K606" s="24"/>
      <c r="L606" s="23"/>
      <c r="M606" s="24"/>
      <c r="N606" s="24"/>
      <c r="O606" s="24"/>
      <c r="P606" s="24"/>
    </row>
    <row r="607" spans="2:16" ht="12.75">
      <c r="B607" s="23"/>
      <c r="C607" s="24"/>
      <c r="E607" s="23"/>
      <c r="F607" s="201"/>
      <c r="G607" s="201"/>
      <c r="I607" s="24"/>
      <c r="K607" s="24"/>
      <c r="L607" s="23"/>
      <c r="M607" s="24"/>
      <c r="N607" s="24"/>
      <c r="O607" s="24"/>
      <c r="P607" s="24"/>
    </row>
    <row r="608" spans="2:16" ht="12.75">
      <c r="B608" s="23"/>
      <c r="C608" s="24"/>
      <c r="E608" s="23"/>
      <c r="F608" s="201"/>
      <c r="G608" s="201"/>
      <c r="I608" s="24"/>
      <c r="K608" s="24"/>
      <c r="L608" s="23"/>
      <c r="M608" s="24"/>
      <c r="N608" s="24"/>
      <c r="O608" s="24"/>
      <c r="P608" s="24"/>
    </row>
    <row r="609" spans="2:16" ht="12.75">
      <c r="B609" s="23"/>
      <c r="C609" s="24"/>
      <c r="E609" s="23"/>
      <c r="F609" s="201"/>
      <c r="G609" s="201"/>
      <c r="I609" s="24"/>
      <c r="K609" s="24"/>
      <c r="L609" s="23"/>
      <c r="M609" s="24"/>
      <c r="N609" s="24"/>
      <c r="O609" s="24"/>
      <c r="P609" s="24"/>
    </row>
    <row r="610" spans="2:16" ht="12.75">
      <c r="B610" s="23"/>
      <c r="C610" s="24"/>
      <c r="E610" s="23"/>
      <c r="F610" s="201"/>
      <c r="G610" s="201"/>
      <c r="I610" s="24"/>
      <c r="K610" s="24"/>
      <c r="L610" s="23"/>
      <c r="M610" s="24"/>
      <c r="N610" s="24"/>
      <c r="O610" s="24"/>
      <c r="P610" s="24"/>
    </row>
    <row r="611" spans="2:16" ht="12.75">
      <c r="B611" s="23"/>
      <c r="C611" s="24"/>
      <c r="E611" s="23"/>
      <c r="F611" s="201"/>
      <c r="G611" s="201"/>
      <c r="I611" s="24"/>
      <c r="K611" s="24"/>
      <c r="L611" s="23"/>
      <c r="M611" s="24"/>
      <c r="N611" s="24"/>
      <c r="O611" s="24"/>
      <c r="P611" s="24"/>
    </row>
    <row r="612" spans="2:16" ht="12.75">
      <c r="B612" s="23"/>
      <c r="C612" s="24"/>
      <c r="E612" s="23"/>
      <c r="F612" s="201"/>
      <c r="G612" s="201"/>
      <c r="I612" s="24"/>
      <c r="K612" s="24"/>
      <c r="L612" s="23"/>
      <c r="M612" s="24"/>
      <c r="N612" s="24"/>
      <c r="O612" s="24"/>
      <c r="P612" s="24"/>
    </row>
    <row r="613" spans="2:16" ht="12.75">
      <c r="B613" s="23"/>
      <c r="C613" s="24"/>
      <c r="E613" s="23"/>
      <c r="F613" s="201"/>
      <c r="G613" s="201"/>
      <c r="I613" s="24"/>
      <c r="K613" s="24"/>
      <c r="L613" s="23"/>
      <c r="M613" s="24"/>
      <c r="N613" s="24"/>
      <c r="O613" s="24"/>
      <c r="P613" s="24"/>
    </row>
    <row r="614" spans="2:16" ht="12.75">
      <c r="B614" s="23"/>
      <c r="C614" s="24"/>
      <c r="E614" s="23"/>
      <c r="F614" s="201"/>
      <c r="G614" s="201"/>
      <c r="I614" s="24"/>
      <c r="K614" s="24"/>
      <c r="L614" s="23"/>
      <c r="M614" s="24"/>
      <c r="N614" s="24"/>
      <c r="O614" s="24"/>
      <c r="P614" s="24"/>
    </row>
    <row r="615" spans="2:16" ht="12.75">
      <c r="B615" s="23"/>
      <c r="C615" s="24"/>
      <c r="E615" s="23"/>
      <c r="F615" s="201"/>
      <c r="G615" s="201"/>
      <c r="I615" s="24"/>
      <c r="K615" s="24"/>
      <c r="L615" s="23"/>
      <c r="M615" s="24"/>
      <c r="N615" s="24"/>
      <c r="O615" s="24"/>
      <c r="P615" s="24"/>
    </row>
    <row r="616" spans="2:16" ht="12.75">
      <c r="B616" s="23"/>
      <c r="C616" s="24"/>
      <c r="E616" s="23"/>
      <c r="F616" s="201"/>
      <c r="G616" s="201"/>
      <c r="I616" s="24"/>
      <c r="K616" s="24"/>
      <c r="L616" s="23"/>
      <c r="M616" s="24"/>
      <c r="N616" s="24"/>
      <c r="O616" s="24"/>
      <c r="P616" s="24"/>
    </row>
    <row r="617" spans="2:16" ht="12.75">
      <c r="B617" s="23"/>
      <c r="C617" s="24"/>
      <c r="E617" s="23"/>
      <c r="F617" s="201"/>
      <c r="G617" s="201"/>
      <c r="I617" s="24"/>
      <c r="K617" s="24"/>
      <c r="L617" s="23"/>
      <c r="M617" s="24"/>
      <c r="N617" s="24"/>
      <c r="O617" s="24"/>
      <c r="P617" s="24"/>
    </row>
    <row r="618" spans="2:16" ht="12.75">
      <c r="B618" s="23"/>
      <c r="C618" s="24"/>
      <c r="E618" s="23"/>
      <c r="F618" s="201"/>
      <c r="G618" s="201"/>
      <c r="I618" s="24"/>
      <c r="K618" s="24"/>
      <c r="L618" s="23"/>
      <c r="M618" s="24"/>
      <c r="N618" s="24"/>
      <c r="O618" s="24"/>
      <c r="P618" s="24"/>
    </row>
    <row r="619" spans="2:16" ht="12.75">
      <c r="B619" s="23"/>
      <c r="C619" s="24"/>
      <c r="E619" s="23"/>
      <c r="F619" s="201"/>
      <c r="G619" s="201"/>
      <c r="I619" s="24"/>
      <c r="K619" s="24"/>
      <c r="L619" s="23"/>
      <c r="M619" s="24"/>
      <c r="N619" s="24"/>
      <c r="O619" s="24"/>
      <c r="P619" s="24"/>
    </row>
    <row r="620" spans="2:16" ht="12.75">
      <c r="B620" s="23"/>
      <c r="C620" s="24"/>
      <c r="E620" s="23"/>
      <c r="F620" s="201"/>
      <c r="G620" s="201"/>
      <c r="I620" s="24"/>
      <c r="K620" s="24"/>
      <c r="L620" s="23"/>
      <c r="M620" s="24"/>
      <c r="N620" s="24"/>
      <c r="O620" s="24"/>
      <c r="P620" s="24"/>
    </row>
    <row r="621" spans="2:16" ht="12.75">
      <c r="B621" s="23"/>
      <c r="C621" s="24"/>
      <c r="E621" s="23"/>
      <c r="F621" s="201"/>
      <c r="G621" s="201"/>
      <c r="I621" s="24"/>
      <c r="K621" s="24"/>
      <c r="L621" s="23"/>
      <c r="M621" s="24"/>
      <c r="N621" s="24"/>
      <c r="O621" s="24"/>
      <c r="P621" s="24"/>
    </row>
    <row r="622" spans="2:16" ht="12.75">
      <c r="B622" s="23"/>
      <c r="C622" s="24"/>
      <c r="E622" s="23"/>
      <c r="F622" s="201"/>
      <c r="G622" s="201"/>
      <c r="I622" s="24"/>
      <c r="K622" s="24"/>
      <c r="L622" s="23"/>
      <c r="M622" s="24"/>
      <c r="N622" s="24"/>
      <c r="O622" s="24"/>
      <c r="P622" s="24"/>
    </row>
    <row r="623" spans="2:16" ht="12.75">
      <c r="B623" s="23"/>
      <c r="C623" s="24"/>
      <c r="E623" s="23"/>
      <c r="F623" s="201"/>
      <c r="G623" s="201"/>
      <c r="I623" s="24"/>
      <c r="K623" s="24"/>
      <c r="L623" s="23"/>
      <c r="M623" s="24"/>
      <c r="N623" s="24"/>
      <c r="O623" s="24"/>
      <c r="P623" s="24"/>
    </row>
    <row r="624" spans="2:16" ht="12.75">
      <c r="B624" s="23"/>
      <c r="C624" s="24"/>
      <c r="E624" s="23"/>
      <c r="F624" s="201"/>
      <c r="G624" s="201"/>
      <c r="I624" s="24"/>
      <c r="K624" s="24"/>
      <c r="L624" s="23"/>
      <c r="M624" s="24"/>
      <c r="N624" s="24"/>
      <c r="O624" s="24"/>
      <c r="P624" s="24"/>
    </row>
    <row r="625" spans="2:16" ht="12.75">
      <c r="B625" s="23"/>
      <c r="C625" s="24"/>
      <c r="E625" s="23"/>
      <c r="F625" s="201"/>
      <c r="G625" s="201"/>
      <c r="I625" s="24"/>
      <c r="K625" s="24"/>
      <c r="L625" s="23"/>
      <c r="M625" s="24"/>
      <c r="N625" s="24"/>
      <c r="O625" s="24"/>
      <c r="P625" s="24"/>
    </row>
    <row r="626" spans="2:16" ht="12.75">
      <c r="B626" s="23"/>
      <c r="C626" s="24"/>
      <c r="E626" s="23"/>
      <c r="F626" s="201"/>
      <c r="G626" s="201"/>
      <c r="I626" s="24"/>
      <c r="K626" s="24"/>
      <c r="L626" s="23"/>
      <c r="M626" s="24"/>
      <c r="N626" s="24"/>
      <c r="O626" s="24"/>
      <c r="P626" s="24"/>
    </row>
    <row r="627" spans="2:16" ht="12.75">
      <c r="B627" s="23"/>
      <c r="C627" s="24"/>
      <c r="E627" s="23"/>
      <c r="F627" s="201"/>
      <c r="G627" s="201"/>
      <c r="I627" s="24"/>
      <c r="K627" s="24"/>
      <c r="L627" s="23"/>
      <c r="M627" s="24"/>
      <c r="N627" s="24"/>
      <c r="O627" s="24"/>
      <c r="P627" s="24"/>
    </row>
    <row r="628" spans="2:16" ht="12.75">
      <c r="B628" s="23"/>
      <c r="C628" s="24"/>
      <c r="E628" s="23"/>
      <c r="F628" s="201"/>
      <c r="G628" s="201"/>
      <c r="I628" s="24"/>
      <c r="K628" s="24"/>
      <c r="L628" s="23"/>
      <c r="M628" s="24"/>
      <c r="N628" s="24"/>
      <c r="O628" s="24"/>
      <c r="P628" s="24"/>
    </row>
    <row r="629" spans="2:16" ht="12.75">
      <c r="B629" s="23"/>
      <c r="C629" s="24"/>
      <c r="E629" s="23"/>
      <c r="F629" s="201"/>
      <c r="G629" s="201"/>
      <c r="I629" s="24"/>
      <c r="K629" s="24"/>
      <c r="L629" s="23"/>
      <c r="M629" s="24"/>
      <c r="N629" s="24"/>
      <c r="O629" s="24"/>
      <c r="P629" s="24"/>
    </row>
    <row r="630" spans="2:16" ht="12.75">
      <c r="B630" s="23"/>
      <c r="C630" s="24"/>
      <c r="E630" s="23"/>
      <c r="F630" s="201"/>
      <c r="G630" s="201"/>
      <c r="I630" s="24"/>
      <c r="K630" s="24"/>
      <c r="L630" s="23"/>
      <c r="M630" s="24"/>
      <c r="N630" s="24"/>
      <c r="O630" s="24"/>
      <c r="P630" s="24"/>
    </row>
    <row r="631" spans="2:16" ht="12.75">
      <c r="B631" s="23"/>
      <c r="C631" s="24"/>
      <c r="E631" s="23"/>
      <c r="F631" s="201"/>
      <c r="G631" s="201"/>
      <c r="I631" s="24"/>
      <c r="K631" s="24"/>
      <c r="L631" s="23"/>
      <c r="M631" s="24"/>
      <c r="N631" s="24"/>
      <c r="O631" s="24"/>
      <c r="P631" s="24"/>
    </row>
    <row r="632" spans="2:16" ht="12.75">
      <c r="B632" s="23"/>
      <c r="C632" s="24"/>
      <c r="E632" s="23"/>
      <c r="F632" s="201"/>
      <c r="G632" s="201"/>
      <c r="I632" s="24"/>
      <c r="K632" s="24"/>
      <c r="L632" s="23"/>
      <c r="M632" s="24"/>
      <c r="N632" s="24"/>
      <c r="O632" s="24"/>
      <c r="P632" s="24"/>
    </row>
    <row r="633" spans="2:16" ht="12.75">
      <c r="B633" s="23"/>
      <c r="C633" s="24"/>
      <c r="E633" s="23"/>
      <c r="F633" s="201"/>
      <c r="G633" s="201"/>
      <c r="I633" s="24"/>
      <c r="K633" s="24"/>
      <c r="L633" s="23"/>
      <c r="M633" s="24"/>
      <c r="N633" s="24"/>
      <c r="O633" s="24"/>
      <c r="P633" s="24"/>
    </row>
    <row r="634" spans="2:16" ht="12.75">
      <c r="B634" s="23"/>
      <c r="C634" s="24"/>
      <c r="E634" s="23"/>
      <c r="F634" s="201"/>
      <c r="G634" s="201"/>
      <c r="I634" s="24"/>
      <c r="K634" s="24"/>
      <c r="L634" s="23"/>
      <c r="M634" s="24"/>
      <c r="N634" s="24"/>
      <c r="O634" s="24"/>
      <c r="P634" s="24"/>
    </row>
    <row r="635" spans="2:16" ht="12.75">
      <c r="B635" s="23"/>
      <c r="C635" s="24"/>
      <c r="E635" s="23"/>
      <c r="F635" s="201"/>
      <c r="G635" s="201"/>
      <c r="I635" s="24"/>
      <c r="K635" s="24"/>
      <c r="L635" s="23"/>
      <c r="M635" s="24"/>
      <c r="N635" s="24"/>
      <c r="O635" s="24"/>
      <c r="P635" s="24"/>
    </row>
    <row r="636" spans="2:16" ht="12.75">
      <c r="B636" s="23"/>
      <c r="C636" s="24"/>
      <c r="E636" s="23"/>
      <c r="F636" s="201"/>
      <c r="G636" s="201"/>
      <c r="I636" s="24"/>
      <c r="K636" s="24"/>
      <c r="L636" s="23"/>
      <c r="M636" s="24"/>
      <c r="N636" s="24"/>
      <c r="O636" s="24"/>
      <c r="P636" s="24"/>
    </row>
    <row r="637" spans="2:16" ht="12.75">
      <c r="B637" s="23"/>
      <c r="C637" s="24"/>
      <c r="E637" s="23"/>
      <c r="F637" s="201"/>
      <c r="G637" s="201"/>
      <c r="I637" s="24"/>
      <c r="K637" s="24"/>
      <c r="L637" s="23"/>
      <c r="M637" s="24"/>
      <c r="N637" s="24"/>
      <c r="O637" s="24"/>
      <c r="P637" s="24"/>
    </row>
    <row r="638" spans="2:16" ht="12.75">
      <c r="B638" s="23"/>
      <c r="C638" s="24"/>
      <c r="E638" s="23"/>
      <c r="F638" s="201"/>
      <c r="G638" s="201"/>
      <c r="I638" s="24"/>
      <c r="K638" s="24"/>
      <c r="L638" s="23"/>
      <c r="M638" s="24"/>
      <c r="N638" s="24"/>
      <c r="O638" s="24"/>
      <c r="P638" s="24"/>
    </row>
    <row r="639" spans="2:16" ht="12.75">
      <c r="B639" s="23"/>
      <c r="C639" s="24"/>
      <c r="E639" s="23"/>
      <c r="F639" s="201"/>
      <c r="G639" s="201"/>
      <c r="I639" s="24"/>
      <c r="K639" s="24"/>
      <c r="L639" s="23"/>
      <c r="M639" s="24"/>
      <c r="N639" s="24"/>
      <c r="O639" s="24"/>
      <c r="P639" s="24"/>
    </row>
    <row r="640" spans="2:16" ht="12.75">
      <c r="B640" s="23"/>
      <c r="C640" s="24"/>
      <c r="E640" s="23"/>
      <c r="F640" s="201"/>
      <c r="G640" s="201"/>
      <c r="I640" s="24"/>
      <c r="K640" s="24"/>
      <c r="L640" s="23"/>
      <c r="M640" s="24"/>
      <c r="N640" s="24"/>
      <c r="O640" s="24"/>
      <c r="P640" s="24"/>
    </row>
    <row r="641" spans="2:16" ht="12.75">
      <c r="B641" s="23"/>
      <c r="C641" s="24"/>
      <c r="E641" s="23"/>
      <c r="F641" s="201"/>
      <c r="G641" s="201"/>
      <c r="I641" s="24"/>
      <c r="K641" s="24"/>
      <c r="L641" s="23"/>
      <c r="M641" s="24"/>
      <c r="N641" s="24"/>
      <c r="O641" s="24"/>
      <c r="P641" s="24"/>
    </row>
    <row r="642" spans="2:16" ht="12.75">
      <c r="B642" s="23"/>
      <c r="C642" s="24"/>
      <c r="E642" s="23"/>
      <c r="F642" s="201"/>
      <c r="G642" s="201"/>
      <c r="I642" s="24"/>
      <c r="K642" s="24"/>
      <c r="L642" s="23"/>
      <c r="M642" s="24"/>
      <c r="N642" s="24"/>
      <c r="O642" s="24"/>
      <c r="P642" s="24"/>
    </row>
    <row r="643" spans="2:16" ht="12.75">
      <c r="B643" s="23"/>
      <c r="C643" s="24"/>
      <c r="E643" s="23"/>
      <c r="F643" s="201"/>
      <c r="G643" s="201"/>
      <c r="I643" s="24"/>
      <c r="K643" s="24"/>
      <c r="L643" s="23"/>
      <c r="M643" s="24"/>
      <c r="N643" s="24"/>
      <c r="O643" s="24"/>
      <c r="P643" s="24"/>
    </row>
    <row r="644" spans="2:16" ht="12.75">
      <c r="B644" s="23"/>
      <c r="C644" s="24"/>
      <c r="E644" s="23"/>
      <c r="F644" s="201"/>
      <c r="G644" s="201"/>
      <c r="I644" s="24"/>
      <c r="K644" s="24"/>
      <c r="L644" s="23"/>
      <c r="M644" s="24"/>
      <c r="N644" s="24"/>
      <c r="O644" s="24"/>
      <c r="P644" s="24"/>
    </row>
    <row r="645" spans="2:16" ht="12.75">
      <c r="B645" s="23"/>
      <c r="C645" s="24"/>
      <c r="E645" s="23"/>
      <c r="F645" s="201"/>
      <c r="G645" s="201"/>
      <c r="I645" s="24"/>
      <c r="K645" s="24"/>
      <c r="L645" s="23"/>
      <c r="M645" s="24"/>
      <c r="N645" s="24"/>
      <c r="O645" s="24"/>
      <c r="P645" s="24"/>
    </row>
    <row r="646" spans="2:16" ht="12.75">
      <c r="B646" s="23"/>
      <c r="C646" s="24"/>
      <c r="E646" s="23"/>
      <c r="F646" s="201"/>
      <c r="G646" s="201"/>
      <c r="I646" s="24"/>
      <c r="K646" s="24"/>
      <c r="L646" s="23"/>
      <c r="M646" s="24"/>
      <c r="N646" s="24"/>
      <c r="O646" s="24"/>
      <c r="P646" s="24"/>
    </row>
    <row r="647" spans="2:16" ht="12.75">
      <c r="B647" s="23"/>
      <c r="C647" s="24"/>
      <c r="E647" s="23"/>
      <c r="F647" s="201"/>
      <c r="G647" s="201"/>
      <c r="I647" s="24"/>
      <c r="K647" s="24"/>
      <c r="L647" s="23"/>
      <c r="M647" s="24"/>
      <c r="N647" s="24"/>
      <c r="O647" s="24"/>
      <c r="P647" s="24"/>
    </row>
    <row r="648" spans="2:16" ht="12.75">
      <c r="B648" s="23"/>
      <c r="C648" s="24"/>
      <c r="E648" s="23"/>
      <c r="F648" s="201"/>
      <c r="G648" s="201"/>
      <c r="I648" s="24"/>
      <c r="K648" s="24"/>
      <c r="L648" s="23"/>
      <c r="M648" s="24"/>
      <c r="N648" s="24"/>
      <c r="O648" s="24"/>
      <c r="P648" s="24"/>
    </row>
    <row r="649" spans="2:16" ht="12.75">
      <c r="B649" s="23"/>
      <c r="C649" s="24"/>
      <c r="E649" s="23"/>
      <c r="F649" s="201"/>
      <c r="G649" s="201"/>
      <c r="I649" s="24"/>
      <c r="K649" s="24"/>
      <c r="L649" s="23"/>
      <c r="M649" s="24"/>
      <c r="N649" s="24"/>
      <c r="O649" s="24"/>
      <c r="P649" s="24"/>
    </row>
    <row r="650" spans="2:16" ht="12.75">
      <c r="B650" s="23"/>
      <c r="C650" s="24"/>
      <c r="E650" s="23"/>
      <c r="F650" s="201"/>
      <c r="G650" s="201"/>
      <c r="I650" s="24"/>
      <c r="K650" s="24"/>
      <c r="L650" s="23"/>
      <c r="M650" s="24"/>
      <c r="N650" s="24"/>
      <c r="O650" s="24"/>
      <c r="P650" s="24"/>
    </row>
    <row r="651" spans="2:16" ht="12.75">
      <c r="B651" s="23"/>
      <c r="C651" s="24"/>
      <c r="E651" s="23"/>
      <c r="F651" s="201"/>
      <c r="G651" s="201"/>
      <c r="I651" s="24"/>
      <c r="K651" s="24"/>
      <c r="L651" s="23"/>
      <c r="M651" s="24"/>
      <c r="N651" s="24"/>
      <c r="O651" s="24"/>
      <c r="P651" s="24"/>
    </row>
    <row r="652" spans="2:16" ht="12.75">
      <c r="B652" s="23"/>
      <c r="C652" s="24"/>
      <c r="E652" s="23"/>
      <c r="F652" s="201"/>
      <c r="G652" s="201"/>
      <c r="I652" s="24"/>
      <c r="K652" s="24"/>
      <c r="L652" s="23"/>
      <c r="M652" s="24"/>
      <c r="N652" s="24"/>
      <c r="O652" s="24"/>
      <c r="P652" s="24"/>
    </row>
    <row r="653" spans="2:16" ht="12.75">
      <c r="B653" s="23"/>
      <c r="C653" s="24"/>
      <c r="E653" s="23"/>
      <c r="F653" s="201"/>
      <c r="G653" s="201"/>
      <c r="I653" s="24"/>
      <c r="K653" s="24"/>
      <c r="L653" s="23"/>
      <c r="M653" s="24"/>
      <c r="N653" s="24"/>
      <c r="O653" s="24"/>
      <c r="P653" s="24"/>
    </row>
    <row r="654" spans="2:16" ht="12.75">
      <c r="B654" s="23"/>
      <c r="C654" s="24"/>
      <c r="E654" s="23"/>
      <c r="F654" s="201"/>
      <c r="G654" s="201"/>
      <c r="I654" s="24"/>
      <c r="K654" s="24"/>
      <c r="L654" s="23"/>
      <c r="M654" s="24"/>
      <c r="N654" s="24"/>
      <c r="O654" s="24"/>
      <c r="P654" s="24"/>
    </row>
    <row r="655" spans="2:16" ht="12.75">
      <c r="B655" s="23"/>
      <c r="C655" s="24"/>
      <c r="E655" s="23"/>
      <c r="F655" s="201"/>
      <c r="G655" s="201"/>
      <c r="I655" s="24"/>
      <c r="K655" s="24"/>
      <c r="L655" s="23"/>
      <c r="M655" s="24"/>
      <c r="N655" s="24"/>
      <c r="O655" s="24"/>
      <c r="P655" s="24"/>
    </row>
    <row r="656" spans="2:16" ht="12.75">
      <c r="B656" s="23"/>
      <c r="C656" s="24"/>
      <c r="E656" s="23"/>
      <c r="F656" s="201"/>
      <c r="G656" s="201"/>
      <c r="I656" s="24"/>
      <c r="K656" s="24"/>
      <c r="L656" s="23"/>
      <c r="M656" s="24"/>
      <c r="N656" s="24"/>
      <c r="O656" s="24"/>
      <c r="P656" s="24"/>
    </row>
    <row r="657" spans="2:16" ht="12.75">
      <c r="B657" s="23"/>
      <c r="C657" s="24"/>
      <c r="E657" s="23"/>
      <c r="F657" s="201"/>
      <c r="G657" s="201"/>
      <c r="I657" s="24"/>
      <c r="K657" s="24"/>
      <c r="L657" s="23"/>
      <c r="M657" s="24"/>
      <c r="N657" s="24"/>
      <c r="O657" s="24"/>
      <c r="P657" s="24"/>
    </row>
    <row r="658" spans="2:16" ht="12.75">
      <c r="B658" s="23"/>
      <c r="C658" s="24"/>
      <c r="E658" s="23"/>
      <c r="F658" s="201"/>
      <c r="G658" s="201"/>
      <c r="I658" s="24"/>
      <c r="K658" s="24"/>
      <c r="L658" s="23"/>
      <c r="M658" s="24"/>
      <c r="N658" s="24"/>
      <c r="O658" s="24"/>
      <c r="P658" s="24"/>
    </row>
    <row r="659" spans="2:16" ht="12.75">
      <c r="B659" s="23"/>
      <c r="C659" s="24"/>
      <c r="E659" s="23"/>
      <c r="F659" s="201"/>
      <c r="G659" s="201"/>
      <c r="I659" s="24"/>
      <c r="K659" s="24"/>
      <c r="L659" s="23"/>
      <c r="M659" s="24"/>
      <c r="N659" s="24"/>
      <c r="O659" s="24"/>
      <c r="P659" s="24"/>
    </row>
    <row r="660" spans="2:16" ht="12.75">
      <c r="B660" s="23"/>
      <c r="C660" s="24"/>
      <c r="E660" s="23"/>
      <c r="F660" s="201"/>
      <c r="G660" s="201"/>
      <c r="I660" s="24"/>
      <c r="K660" s="24"/>
      <c r="L660" s="23"/>
      <c r="M660" s="24"/>
      <c r="N660" s="24"/>
      <c r="O660" s="24"/>
      <c r="P660" s="24"/>
    </row>
    <row r="661" spans="2:16" ht="12.75">
      <c r="B661" s="23"/>
      <c r="C661" s="24"/>
      <c r="E661" s="23"/>
      <c r="F661" s="201"/>
      <c r="G661" s="201"/>
      <c r="I661" s="24"/>
      <c r="K661" s="24"/>
      <c r="L661" s="23"/>
      <c r="M661" s="24"/>
      <c r="N661" s="24"/>
      <c r="O661" s="24"/>
      <c r="P661" s="24"/>
    </row>
    <row r="662" spans="2:16" ht="12.75">
      <c r="B662" s="23"/>
      <c r="C662" s="24"/>
      <c r="E662" s="23"/>
      <c r="F662" s="201"/>
      <c r="G662" s="201"/>
      <c r="I662" s="24"/>
      <c r="K662" s="24"/>
      <c r="L662" s="23"/>
      <c r="M662" s="24"/>
      <c r="N662" s="24"/>
      <c r="O662" s="24"/>
      <c r="P662" s="24"/>
    </row>
    <row r="663" spans="2:16" ht="12.75">
      <c r="B663" s="23"/>
      <c r="C663" s="24"/>
      <c r="E663" s="23"/>
      <c r="F663" s="201"/>
      <c r="G663" s="201"/>
      <c r="I663" s="24"/>
      <c r="K663" s="24"/>
      <c r="L663" s="23"/>
      <c r="M663" s="24"/>
      <c r="N663" s="24"/>
      <c r="O663" s="24"/>
      <c r="P663" s="24"/>
    </row>
    <row r="664" spans="2:16" ht="12.75">
      <c r="B664" s="23"/>
      <c r="C664" s="24"/>
      <c r="E664" s="23"/>
      <c r="F664" s="201"/>
      <c r="G664" s="201"/>
      <c r="I664" s="24"/>
      <c r="K664" s="24"/>
      <c r="L664" s="23"/>
      <c r="M664" s="24"/>
      <c r="N664" s="24"/>
      <c r="O664" s="24"/>
      <c r="P664" s="24"/>
    </row>
    <row r="665" spans="2:16" ht="12.75">
      <c r="B665" s="23"/>
      <c r="C665" s="24"/>
      <c r="E665" s="23"/>
      <c r="F665" s="201"/>
      <c r="G665" s="201"/>
      <c r="I665" s="24"/>
      <c r="K665" s="24"/>
      <c r="L665" s="23"/>
      <c r="M665" s="24"/>
      <c r="N665" s="24"/>
      <c r="O665" s="24"/>
      <c r="P665" s="24"/>
    </row>
    <row r="666" spans="2:16" ht="12.75">
      <c r="B666" s="23"/>
      <c r="C666" s="24"/>
      <c r="E666" s="23"/>
      <c r="F666" s="201"/>
      <c r="G666" s="201"/>
      <c r="I666" s="24"/>
      <c r="K666" s="24"/>
      <c r="L666" s="23"/>
      <c r="M666" s="24"/>
      <c r="N666" s="24"/>
      <c r="O666" s="24"/>
      <c r="P666" s="24"/>
    </row>
    <row r="667" spans="2:16" ht="12.75">
      <c r="B667" s="23"/>
      <c r="C667" s="24"/>
      <c r="E667" s="23"/>
      <c r="F667" s="201"/>
      <c r="G667" s="201"/>
      <c r="I667" s="24"/>
      <c r="K667" s="24"/>
      <c r="L667" s="23"/>
      <c r="M667" s="24"/>
      <c r="N667" s="24"/>
      <c r="O667" s="24"/>
      <c r="P667" s="24"/>
    </row>
    <row r="668" spans="2:16" ht="12.75">
      <c r="B668" s="23"/>
      <c r="C668" s="24"/>
      <c r="E668" s="23"/>
      <c r="F668" s="201"/>
      <c r="G668" s="201"/>
      <c r="I668" s="24"/>
      <c r="K668" s="24"/>
      <c r="L668" s="23"/>
      <c r="M668" s="24"/>
      <c r="N668" s="24"/>
      <c r="O668" s="24"/>
      <c r="P668" s="24"/>
    </row>
    <row r="669" spans="2:16" ht="12.75">
      <c r="B669" s="23"/>
      <c r="C669" s="24"/>
      <c r="E669" s="23"/>
      <c r="F669" s="201"/>
      <c r="G669" s="201"/>
      <c r="I669" s="24"/>
      <c r="K669" s="24"/>
      <c r="L669" s="23"/>
      <c r="M669" s="24"/>
      <c r="N669" s="24"/>
      <c r="O669" s="24"/>
      <c r="P669" s="24"/>
    </row>
    <row r="670" spans="2:16" ht="12.75">
      <c r="B670" s="23"/>
      <c r="C670" s="24"/>
      <c r="E670" s="23"/>
      <c r="F670" s="201"/>
      <c r="G670" s="201"/>
      <c r="I670" s="24"/>
      <c r="K670" s="24"/>
      <c r="L670" s="23"/>
      <c r="M670" s="24"/>
      <c r="N670" s="24"/>
      <c r="O670" s="24"/>
      <c r="P670" s="24"/>
    </row>
    <row r="671" spans="2:16" ht="12.75">
      <c r="B671" s="23"/>
      <c r="C671" s="24"/>
      <c r="E671" s="23"/>
      <c r="F671" s="201"/>
      <c r="G671" s="201"/>
      <c r="I671" s="24"/>
      <c r="K671" s="24"/>
      <c r="L671" s="23"/>
      <c r="M671" s="24"/>
      <c r="N671" s="24"/>
      <c r="O671" s="24"/>
      <c r="P671" s="24"/>
    </row>
    <row r="672" spans="2:16" ht="12.75">
      <c r="B672" s="23"/>
      <c r="C672" s="24"/>
      <c r="E672" s="23"/>
      <c r="F672" s="201"/>
      <c r="G672" s="201"/>
      <c r="I672" s="24"/>
      <c r="K672" s="24"/>
      <c r="L672" s="23"/>
      <c r="M672" s="24"/>
      <c r="N672" s="24"/>
      <c r="O672" s="24"/>
      <c r="P672" s="24"/>
    </row>
    <row r="673" spans="2:16" ht="12.75">
      <c r="B673" s="23"/>
      <c r="C673" s="24"/>
      <c r="E673" s="23"/>
      <c r="F673" s="201"/>
      <c r="G673" s="201"/>
      <c r="I673" s="24"/>
      <c r="K673" s="24"/>
      <c r="L673" s="23"/>
      <c r="M673" s="24"/>
      <c r="N673" s="24"/>
      <c r="O673" s="24"/>
      <c r="P673" s="24"/>
    </row>
    <row r="674" spans="2:16" ht="12.75">
      <c r="B674" s="23"/>
      <c r="C674" s="24"/>
      <c r="E674" s="23"/>
      <c r="F674" s="201"/>
      <c r="G674" s="201"/>
      <c r="I674" s="24"/>
      <c r="K674" s="24"/>
      <c r="L674" s="23"/>
      <c r="M674" s="24"/>
      <c r="N674" s="24"/>
      <c r="O674" s="24"/>
      <c r="P674" s="24"/>
    </row>
    <row r="675" spans="2:16" ht="12.75">
      <c r="B675" s="23"/>
      <c r="C675" s="24"/>
      <c r="E675" s="23"/>
      <c r="F675" s="201"/>
      <c r="G675" s="201"/>
      <c r="I675" s="24"/>
      <c r="K675" s="24"/>
      <c r="L675" s="23"/>
      <c r="M675" s="24"/>
      <c r="N675" s="24"/>
      <c r="O675" s="24"/>
      <c r="P675" s="24"/>
    </row>
    <row r="676" spans="2:16" ht="12.75">
      <c r="B676" s="23"/>
      <c r="C676" s="24"/>
      <c r="E676" s="23"/>
      <c r="F676" s="201"/>
      <c r="G676" s="201"/>
      <c r="I676" s="24"/>
      <c r="K676" s="24"/>
      <c r="L676" s="23"/>
      <c r="M676" s="24"/>
      <c r="N676" s="24"/>
      <c r="O676" s="24"/>
      <c r="P676" s="24"/>
    </row>
    <row r="677" spans="2:16" ht="12.75">
      <c r="B677" s="23"/>
      <c r="C677" s="24"/>
      <c r="E677" s="23"/>
      <c r="F677" s="201"/>
      <c r="G677" s="201"/>
      <c r="I677" s="24"/>
      <c r="K677" s="24"/>
      <c r="L677" s="23"/>
      <c r="M677" s="24"/>
      <c r="N677" s="24"/>
      <c r="O677" s="24"/>
      <c r="P677" s="24"/>
    </row>
    <row r="678" spans="2:16" ht="12.75">
      <c r="B678" s="23"/>
      <c r="C678" s="24"/>
      <c r="E678" s="23"/>
      <c r="F678" s="201"/>
      <c r="G678" s="201"/>
      <c r="I678" s="24"/>
      <c r="K678" s="24"/>
      <c r="L678" s="23"/>
      <c r="M678" s="24"/>
      <c r="N678" s="24"/>
      <c r="O678" s="24"/>
      <c r="P678" s="24"/>
    </row>
    <row r="679" spans="2:16" ht="12.75">
      <c r="B679" s="23"/>
      <c r="C679" s="24"/>
      <c r="E679" s="23"/>
      <c r="F679" s="201"/>
      <c r="G679" s="201"/>
      <c r="I679" s="24"/>
      <c r="K679" s="24"/>
      <c r="L679" s="23"/>
      <c r="M679" s="24"/>
      <c r="N679" s="24"/>
      <c r="O679" s="24"/>
      <c r="P679" s="24"/>
    </row>
    <row r="680" spans="2:16" ht="12.75">
      <c r="B680" s="23"/>
      <c r="C680" s="24"/>
      <c r="E680" s="23"/>
      <c r="F680" s="201"/>
      <c r="G680" s="201"/>
      <c r="I680" s="24"/>
      <c r="K680" s="24"/>
      <c r="L680" s="23"/>
      <c r="M680" s="24"/>
      <c r="N680" s="24"/>
      <c r="O680" s="24"/>
      <c r="P680" s="24"/>
    </row>
    <row r="681" spans="2:16" ht="12.75">
      <c r="B681" s="23"/>
      <c r="C681" s="24"/>
      <c r="E681" s="23"/>
      <c r="F681" s="201"/>
      <c r="G681" s="201"/>
      <c r="I681" s="24"/>
      <c r="K681" s="24"/>
      <c r="L681" s="23"/>
      <c r="M681" s="24"/>
      <c r="N681" s="24"/>
      <c r="O681" s="24"/>
      <c r="P681" s="24"/>
    </row>
    <row r="682" spans="2:16" ht="12.75">
      <c r="B682" s="23"/>
      <c r="C682" s="24"/>
      <c r="E682" s="23"/>
      <c r="F682" s="201"/>
      <c r="G682" s="201"/>
      <c r="I682" s="24"/>
      <c r="K682" s="24"/>
      <c r="L682" s="23"/>
      <c r="M682" s="24"/>
      <c r="N682" s="24"/>
      <c r="O682" s="24"/>
      <c r="P682" s="24"/>
    </row>
    <row r="683" spans="2:16" ht="12.75">
      <c r="B683" s="23"/>
      <c r="C683" s="24"/>
      <c r="E683" s="23"/>
      <c r="F683" s="201"/>
      <c r="G683" s="201"/>
      <c r="I683" s="24"/>
      <c r="K683" s="24"/>
      <c r="L683" s="23"/>
      <c r="M683" s="24"/>
      <c r="N683" s="24"/>
      <c r="O683" s="24"/>
      <c r="P683" s="24"/>
    </row>
    <row r="684" spans="2:16" ht="12.75">
      <c r="B684" s="23"/>
      <c r="C684" s="24"/>
      <c r="E684" s="23"/>
      <c r="F684" s="201"/>
      <c r="G684" s="201"/>
      <c r="I684" s="24"/>
      <c r="K684" s="24"/>
      <c r="L684" s="23"/>
      <c r="M684" s="24"/>
      <c r="N684" s="24"/>
      <c r="O684" s="24"/>
      <c r="P684" s="24"/>
    </row>
    <row r="685" spans="2:16" ht="12.75">
      <c r="B685" s="23"/>
      <c r="C685" s="24"/>
      <c r="E685" s="23"/>
      <c r="F685" s="201"/>
      <c r="G685" s="201"/>
      <c r="I685" s="24"/>
      <c r="K685" s="24"/>
      <c r="L685" s="23"/>
      <c r="M685" s="24"/>
      <c r="N685" s="24"/>
      <c r="O685" s="24"/>
      <c r="P685" s="24"/>
    </row>
    <row r="686" spans="2:16" ht="12.75">
      <c r="B686" s="23"/>
      <c r="C686" s="24"/>
      <c r="E686" s="23"/>
      <c r="F686" s="201"/>
      <c r="G686" s="201"/>
      <c r="I686" s="24"/>
      <c r="K686" s="24"/>
      <c r="L686" s="23"/>
      <c r="M686" s="24"/>
      <c r="N686" s="24"/>
      <c r="O686" s="24"/>
      <c r="P686" s="24"/>
    </row>
    <row r="687" spans="2:16" ht="12.75">
      <c r="B687" s="23"/>
      <c r="C687" s="24"/>
      <c r="E687" s="23"/>
      <c r="F687" s="201"/>
      <c r="G687" s="201"/>
      <c r="I687" s="24"/>
      <c r="K687" s="24"/>
      <c r="L687" s="23"/>
      <c r="M687" s="24"/>
      <c r="N687" s="24"/>
      <c r="O687" s="24"/>
      <c r="P687" s="24"/>
    </row>
    <row r="688" spans="2:16" ht="12.75">
      <c r="B688" s="23"/>
      <c r="C688" s="24"/>
      <c r="E688" s="23"/>
      <c r="F688" s="201"/>
      <c r="G688" s="201"/>
      <c r="I688" s="24"/>
      <c r="K688" s="24"/>
      <c r="L688" s="23"/>
      <c r="M688" s="24"/>
      <c r="N688" s="24"/>
      <c r="O688" s="24"/>
      <c r="P688" s="24"/>
    </row>
    <row r="689" spans="2:16" ht="12.75">
      <c r="B689" s="23"/>
      <c r="C689" s="24"/>
      <c r="E689" s="23"/>
      <c r="F689" s="201"/>
      <c r="G689" s="201"/>
      <c r="I689" s="24"/>
      <c r="K689" s="24"/>
      <c r="L689" s="23"/>
      <c r="M689" s="24"/>
      <c r="N689" s="24"/>
      <c r="O689" s="24"/>
      <c r="P689" s="24"/>
    </row>
    <row r="690" spans="2:16" ht="12.75">
      <c r="B690" s="23"/>
      <c r="C690" s="24"/>
      <c r="E690" s="23"/>
      <c r="F690" s="201"/>
      <c r="G690" s="201"/>
      <c r="I690" s="24"/>
      <c r="K690" s="24"/>
      <c r="L690" s="23"/>
      <c r="M690" s="24"/>
      <c r="N690" s="24"/>
      <c r="O690" s="24"/>
      <c r="P690" s="24"/>
    </row>
    <row r="691" spans="2:16" ht="12.75">
      <c r="B691" s="23"/>
      <c r="C691" s="24"/>
      <c r="E691" s="23"/>
      <c r="F691" s="201"/>
      <c r="G691" s="201"/>
      <c r="I691" s="24"/>
      <c r="K691" s="24"/>
      <c r="L691" s="23"/>
      <c r="M691" s="24"/>
      <c r="N691" s="24"/>
      <c r="O691" s="24"/>
      <c r="P691" s="24"/>
    </row>
    <row r="692" spans="2:16" ht="12.75">
      <c r="B692" s="23"/>
      <c r="C692" s="24"/>
      <c r="E692" s="23"/>
      <c r="F692" s="201"/>
      <c r="G692" s="201"/>
      <c r="I692" s="24"/>
      <c r="K692" s="24"/>
      <c r="L692" s="23"/>
      <c r="M692" s="24"/>
      <c r="N692" s="24"/>
      <c r="O692" s="24"/>
      <c r="P692" s="24"/>
    </row>
    <row r="693" spans="2:16" ht="12.75">
      <c r="B693" s="23"/>
      <c r="C693" s="24"/>
      <c r="E693" s="23"/>
      <c r="F693" s="201"/>
      <c r="G693" s="201"/>
      <c r="I693" s="24"/>
      <c r="K693" s="24"/>
      <c r="L693" s="23"/>
      <c r="M693" s="24"/>
      <c r="N693" s="24"/>
      <c r="O693" s="24"/>
      <c r="P693" s="24"/>
    </row>
    <row r="694" spans="2:16" ht="12.75">
      <c r="B694" s="23"/>
      <c r="C694" s="24"/>
      <c r="E694" s="23"/>
      <c r="F694" s="201"/>
      <c r="G694" s="201"/>
      <c r="I694" s="24"/>
      <c r="K694" s="24"/>
      <c r="L694" s="23"/>
      <c r="M694" s="24"/>
      <c r="N694" s="24"/>
      <c r="O694" s="24"/>
      <c r="P694" s="24"/>
    </row>
    <row r="695" spans="2:16" ht="12.75">
      <c r="B695" s="23"/>
      <c r="C695" s="24"/>
      <c r="E695" s="23"/>
      <c r="F695" s="201"/>
      <c r="G695" s="201"/>
      <c r="I695" s="24"/>
      <c r="K695" s="24"/>
      <c r="L695" s="23"/>
      <c r="M695" s="24"/>
      <c r="N695" s="24"/>
      <c r="O695" s="24"/>
      <c r="P695" s="24"/>
    </row>
    <row r="696" spans="2:16" ht="12.75">
      <c r="B696" s="23"/>
      <c r="C696" s="24"/>
      <c r="E696" s="23"/>
      <c r="F696" s="201"/>
      <c r="G696" s="201"/>
      <c r="I696" s="24"/>
      <c r="K696" s="24"/>
      <c r="L696" s="23"/>
      <c r="M696" s="24"/>
      <c r="N696" s="24"/>
      <c r="O696" s="24"/>
      <c r="P696" s="24"/>
    </row>
    <row r="697" spans="2:16" ht="12.75">
      <c r="B697" s="23"/>
      <c r="C697" s="24"/>
      <c r="E697" s="23"/>
      <c r="F697" s="201"/>
      <c r="G697" s="201"/>
      <c r="I697" s="24"/>
      <c r="K697" s="24"/>
      <c r="L697" s="23"/>
      <c r="M697" s="24"/>
      <c r="N697" s="24"/>
      <c r="O697" s="24"/>
      <c r="P697" s="24"/>
    </row>
    <row r="698" spans="2:16" ht="12.75">
      <c r="B698" s="23"/>
      <c r="C698" s="24"/>
      <c r="E698" s="23"/>
      <c r="F698" s="201"/>
      <c r="G698" s="201"/>
      <c r="I698" s="24"/>
      <c r="K698" s="24"/>
      <c r="L698" s="23"/>
      <c r="M698" s="24"/>
      <c r="N698" s="24"/>
      <c r="O698" s="24"/>
      <c r="P698" s="24"/>
    </row>
    <row r="699" spans="2:16" ht="12.75">
      <c r="B699" s="23"/>
      <c r="C699" s="24"/>
      <c r="E699" s="23"/>
      <c r="F699" s="201"/>
      <c r="G699" s="201"/>
      <c r="I699" s="24"/>
      <c r="K699" s="24"/>
      <c r="L699" s="23"/>
      <c r="M699" s="24"/>
      <c r="N699" s="24"/>
      <c r="O699" s="24"/>
      <c r="P699" s="24"/>
    </row>
    <row r="700" spans="2:16" ht="12.75">
      <c r="B700" s="23"/>
      <c r="C700" s="24"/>
      <c r="E700" s="23"/>
      <c r="F700" s="201"/>
      <c r="G700" s="201"/>
      <c r="I700" s="24"/>
      <c r="K700" s="24"/>
      <c r="L700" s="23"/>
      <c r="M700" s="24"/>
      <c r="N700" s="24"/>
      <c r="O700" s="24"/>
      <c r="P700" s="24"/>
    </row>
    <row r="701" spans="2:16" ht="12.75">
      <c r="B701" s="23"/>
      <c r="C701" s="24"/>
      <c r="E701" s="23"/>
      <c r="F701" s="201"/>
      <c r="G701" s="201"/>
      <c r="I701" s="24"/>
      <c r="K701" s="24"/>
      <c r="L701" s="23"/>
      <c r="M701" s="24"/>
      <c r="N701" s="24"/>
      <c r="O701" s="24"/>
      <c r="P701" s="24"/>
    </row>
    <row r="702" spans="2:16" ht="12.75">
      <c r="B702" s="23"/>
      <c r="C702" s="24"/>
      <c r="E702" s="23"/>
      <c r="F702" s="201"/>
      <c r="G702" s="201"/>
      <c r="I702" s="24"/>
      <c r="K702" s="24"/>
      <c r="L702" s="23"/>
      <c r="M702" s="24"/>
      <c r="N702" s="24"/>
      <c r="O702" s="24"/>
      <c r="P702" s="24"/>
    </row>
    <row r="703" spans="2:16" ht="12.75">
      <c r="B703" s="23"/>
      <c r="C703" s="24"/>
      <c r="E703" s="23"/>
      <c r="F703" s="201"/>
      <c r="G703" s="201"/>
      <c r="I703" s="24"/>
      <c r="K703" s="24"/>
      <c r="L703" s="23"/>
      <c r="M703" s="24"/>
      <c r="N703" s="24"/>
      <c r="O703" s="24"/>
      <c r="P703" s="24"/>
    </row>
    <row r="704" spans="2:16" ht="12.75">
      <c r="B704" s="23"/>
      <c r="C704" s="24"/>
      <c r="E704" s="23"/>
      <c r="F704" s="201"/>
      <c r="G704" s="201"/>
      <c r="I704" s="24"/>
      <c r="K704" s="24"/>
      <c r="L704" s="23"/>
      <c r="M704" s="24"/>
      <c r="N704" s="24"/>
      <c r="O704" s="24"/>
      <c r="P704" s="24"/>
    </row>
    <row r="705" spans="2:16" ht="12.75">
      <c r="B705" s="23"/>
      <c r="C705" s="24"/>
      <c r="E705" s="23"/>
      <c r="F705" s="201"/>
      <c r="G705" s="201"/>
      <c r="I705" s="24"/>
      <c r="K705" s="24"/>
      <c r="L705" s="23"/>
      <c r="M705" s="24"/>
      <c r="N705" s="24"/>
      <c r="O705" s="24"/>
      <c r="P705" s="24"/>
    </row>
    <row r="706" spans="2:16" ht="12.75">
      <c r="B706" s="23"/>
      <c r="C706" s="24"/>
      <c r="E706" s="23"/>
      <c r="F706" s="201"/>
      <c r="G706" s="201"/>
      <c r="I706" s="24"/>
      <c r="K706" s="24"/>
      <c r="L706" s="23"/>
      <c r="M706" s="24"/>
      <c r="N706" s="24"/>
      <c r="O706" s="24"/>
      <c r="P706" s="24"/>
    </row>
    <row r="707" spans="2:16" ht="12.75">
      <c r="B707" s="23"/>
      <c r="C707" s="24"/>
      <c r="E707" s="23"/>
      <c r="F707" s="201"/>
      <c r="G707" s="201"/>
      <c r="I707" s="24"/>
      <c r="K707" s="24"/>
      <c r="L707" s="23"/>
      <c r="M707" s="24"/>
      <c r="N707" s="24"/>
      <c r="O707" s="24"/>
      <c r="P707" s="24"/>
    </row>
    <row r="708" spans="2:16" ht="12.75">
      <c r="B708" s="23"/>
      <c r="C708" s="24"/>
      <c r="E708" s="23"/>
      <c r="F708" s="201"/>
      <c r="G708" s="201"/>
      <c r="I708" s="24"/>
      <c r="K708" s="24"/>
      <c r="L708" s="23"/>
      <c r="M708" s="24"/>
      <c r="N708" s="24"/>
      <c r="O708" s="24"/>
      <c r="P708" s="24"/>
    </row>
    <row r="709" spans="2:16" ht="12.75">
      <c r="B709" s="23"/>
      <c r="C709" s="24"/>
      <c r="E709" s="23"/>
      <c r="F709" s="201"/>
      <c r="G709" s="201"/>
      <c r="I709" s="24"/>
      <c r="K709" s="24"/>
      <c r="L709" s="23"/>
      <c r="M709" s="24"/>
      <c r="N709" s="24"/>
      <c r="O709" s="24"/>
      <c r="P709" s="24"/>
    </row>
    <row r="710" spans="2:16" ht="12.75">
      <c r="B710" s="23"/>
      <c r="C710" s="24"/>
      <c r="E710" s="23"/>
      <c r="F710" s="201"/>
      <c r="G710" s="201"/>
      <c r="I710" s="24"/>
      <c r="K710" s="24"/>
      <c r="L710" s="23"/>
      <c r="M710" s="24"/>
      <c r="N710" s="24"/>
      <c r="O710" s="24"/>
      <c r="P710" s="24"/>
    </row>
    <row r="711" spans="2:16" ht="12.75">
      <c r="B711" s="23"/>
      <c r="C711" s="24"/>
      <c r="E711" s="23"/>
      <c r="F711" s="201"/>
      <c r="G711" s="201"/>
      <c r="I711" s="24"/>
      <c r="K711" s="24"/>
      <c r="L711" s="23"/>
      <c r="M711" s="24"/>
      <c r="N711" s="24"/>
      <c r="O711" s="24"/>
      <c r="P711" s="24"/>
    </row>
    <row r="712" spans="2:16" ht="12.75">
      <c r="B712" s="23"/>
      <c r="C712" s="24"/>
      <c r="E712" s="23"/>
      <c r="F712" s="201"/>
      <c r="G712" s="201"/>
      <c r="I712" s="24"/>
      <c r="K712" s="24"/>
      <c r="L712" s="23"/>
      <c r="M712" s="24"/>
      <c r="N712" s="24"/>
      <c r="O712" s="24"/>
      <c r="P712" s="24"/>
    </row>
    <row r="713" spans="2:16" ht="12.75">
      <c r="B713" s="23"/>
      <c r="C713" s="24"/>
      <c r="E713" s="23"/>
      <c r="F713" s="201"/>
      <c r="G713" s="201"/>
      <c r="I713" s="24"/>
      <c r="K713" s="24"/>
      <c r="L713" s="23"/>
      <c r="M713" s="24"/>
      <c r="N713" s="24"/>
      <c r="O713" s="24"/>
      <c r="P713" s="24"/>
    </row>
    <row r="714" spans="2:16" ht="12.75">
      <c r="B714" s="23"/>
      <c r="C714" s="24"/>
      <c r="E714" s="23"/>
      <c r="F714" s="201"/>
      <c r="G714" s="201"/>
      <c r="I714" s="24"/>
      <c r="K714" s="24"/>
      <c r="L714" s="23"/>
      <c r="M714" s="24"/>
      <c r="N714" s="24"/>
      <c r="O714" s="24"/>
      <c r="P714" s="24"/>
    </row>
    <row r="715" spans="2:16" ht="12.75">
      <c r="B715" s="23"/>
      <c r="C715" s="24"/>
      <c r="E715" s="23"/>
      <c r="F715" s="201"/>
      <c r="G715" s="201"/>
      <c r="I715" s="24"/>
      <c r="K715" s="24"/>
      <c r="L715" s="23"/>
      <c r="M715" s="24"/>
      <c r="N715" s="24"/>
      <c r="O715" s="24"/>
      <c r="P715" s="24"/>
    </row>
    <row r="716" spans="2:16" ht="12.75">
      <c r="B716" s="23"/>
      <c r="C716" s="24"/>
      <c r="E716" s="23"/>
      <c r="F716" s="201"/>
      <c r="G716" s="201"/>
      <c r="I716" s="24"/>
      <c r="K716" s="24"/>
      <c r="L716" s="23"/>
      <c r="M716" s="24"/>
      <c r="N716" s="24"/>
      <c r="O716" s="24"/>
      <c r="P716" s="24"/>
    </row>
    <row r="717" spans="2:16" ht="12.75">
      <c r="B717" s="23"/>
      <c r="C717" s="24"/>
      <c r="E717" s="23"/>
      <c r="F717" s="201"/>
      <c r="G717" s="201"/>
      <c r="I717" s="24"/>
      <c r="K717" s="24"/>
      <c r="L717" s="23"/>
      <c r="M717" s="24"/>
      <c r="N717" s="24"/>
      <c r="O717" s="24"/>
      <c r="P717" s="24"/>
    </row>
    <row r="718" spans="2:16" ht="12.75">
      <c r="B718" s="23"/>
      <c r="C718" s="24"/>
      <c r="E718" s="23"/>
      <c r="F718" s="201"/>
      <c r="G718" s="201"/>
      <c r="I718" s="24"/>
      <c r="K718" s="24"/>
      <c r="L718" s="23"/>
      <c r="M718" s="24"/>
      <c r="N718" s="24"/>
      <c r="O718" s="24"/>
      <c r="P718" s="24"/>
    </row>
    <row r="719" spans="2:16" ht="12.75">
      <c r="B719" s="23"/>
      <c r="C719" s="24"/>
      <c r="E719" s="23"/>
      <c r="F719" s="201"/>
      <c r="G719" s="201"/>
      <c r="I719" s="24"/>
      <c r="K719" s="24"/>
      <c r="L719" s="23"/>
      <c r="M719" s="24"/>
      <c r="N719" s="24"/>
      <c r="O719" s="24"/>
      <c r="P719" s="24"/>
    </row>
    <row r="720" spans="2:16" ht="12.75">
      <c r="B720" s="23"/>
      <c r="C720" s="24"/>
      <c r="E720" s="23"/>
      <c r="F720" s="201"/>
      <c r="G720" s="201"/>
      <c r="I720" s="24"/>
      <c r="K720" s="24"/>
      <c r="L720" s="23"/>
      <c r="M720" s="24"/>
      <c r="N720" s="24"/>
      <c r="O720" s="24"/>
      <c r="P720" s="24"/>
    </row>
    <row r="721" spans="2:16" ht="12.75">
      <c r="B721" s="23"/>
      <c r="C721" s="24"/>
      <c r="E721" s="23"/>
      <c r="F721" s="201"/>
      <c r="G721" s="201"/>
      <c r="I721" s="24"/>
      <c r="K721" s="24"/>
      <c r="L721" s="23"/>
      <c r="M721" s="24"/>
      <c r="N721" s="24"/>
      <c r="O721" s="24"/>
      <c r="P721" s="24"/>
    </row>
    <row r="722" spans="2:16" ht="12.75">
      <c r="B722" s="23"/>
      <c r="C722" s="24"/>
      <c r="E722" s="23"/>
      <c r="F722" s="201"/>
      <c r="G722" s="201"/>
      <c r="I722" s="24"/>
      <c r="K722" s="24"/>
      <c r="L722" s="23"/>
      <c r="M722" s="24"/>
      <c r="N722" s="24"/>
      <c r="O722" s="24"/>
      <c r="P722" s="24"/>
    </row>
    <row r="723" spans="2:16" ht="12.75">
      <c r="B723" s="23"/>
      <c r="C723" s="24"/>
      <c r="E723" s="23"/>
      <c r="F723" s="201"/>
      <c r="G723" s="201"/>
      <c r="I723" s="24"/>
      <c r="K723" s="24"/>
      <c r="L723" s="23"/>
      <c r="M723" s="24"/>
      <c r="N723" s="24"/>
      <c r="O723" s="24"/>
      <c r="P723" s="24"/>
    </row>
    <row r="724" spans="2:16" ht="12.75">
      <c r="B724" s="23"/>
      <c r="C724" s="24"/>
      <c r="E724" s="23"/>
      <c r="F724" s="201"/>
      <c r="G724" s="201"/>
      <c r="I724" s="24"/>
      <c r="K724" s="24"/>
      <c r="L724" s="23"/>
      <c r="M724" s="24"/>
      <c r="N724" s="24"/>
      <c r="O724" s="24"/>
      <c r="P724" s="24"/>
    </row>
    <row r="725" spans="2:16" ht="12.75">
      <c r="B725" s="23"/>
      <c r="C725" s="24"/>
      <c r="E725" s="23"/>
      <c r="F725" s="201"/>
      <c r="G725" s="201"/>
      <c r="I725" s="24"/>
      <c r="K725" s="24"/>
      <c r="L725" s="23"/>
      <c r="M725" s="24"/>
      <c r="N725" s="24"/>
      <c r="O725" s="24"/>
      <c r="P725" s="24"/>
    </row>
    <row r="726" spans="2:16" ht="12.75">
      <c r="B726" s="23"/>
      <c r="C726" s="24"/>
      <c r="E726" s="23"/>
      <c r="F726" s="201"/>
      <c r="G726" s="201"/>
      <c r="I726" s="24"/>
      <c r="K726" s="24"/>
      <c r="L726" s="23"/>
      <c r="M726" s="24"/>
      <c r="N726" s="24"/>
      <c r="O726" s="24"/>
      <c r="P726" s="24"/>
    </row>
    <row r="727" spans="2:16" ht="12.75">
      <c r="B727" s="23"/>
      <c r="C727" s="24"/>
      <c r="E727" s="23"/>
      <c r="F727" s="201"/>
      <c r="G727" s="201"/>
      <c r="I727" s="24"/>
      <c r="K727" s="24"/>
      <c r="L727" s="23"/>
      <c r="M727" s="24"/>
      <c r="N727" s="24"/>
      <c r="O727" s="24"/>
      <c r="P727" s="24"/>
    </row>
    <row r="728" spans="2:16" ht="12.75">
      <c r="B728" s="23"/>
      <c r="C728" s="24"/>
      <c r="E728" s="23"/>
      <c r="F728" s="201"/>
      <c r="G728" s="201"/>
      <c r="I728" s="24"/>
      <c r="K728" s="24"/>
      <c r="L728" s="23"/>
      <c r="M728" s="24"/>
      <c r="N728" s="24"/>
      <c r="O728" s="24"/>
      <c r="P728" s="24"/>
    </row>
    <row r="729" spans="2:16" ht="12.75">
      <c r="B729" s="23"/>
      <c r="C729" s="24"/>
      <c r="E729" s="23"/>
      <c r="F729" s="201"/>
      <c r="G729" s="201"/>
      <c r="I729" s="24"/>
      <c r="K729" s="24"/>
      <c r="L729" s="23"/>
      <c r="M729" s="24"/>
      <c r="N729" s="24"/>
      <c r="O729" s="24"/>
      <c r="P729" s="24"/>
    </row>
    <row r="730" spans="2:16" ht="12.75">
      <c r="B730" s="23"/>
      <c r="C730" s="24"/>
      <c r="E730" s="23"/>
      <c r="F730" s="201"/>
      <c r="G730" s="201"/>
      <c r="I730" s="24"/>
      <c r="K730" s="24"/>
      <c r="L730" s="23"/>
      <c r="M730" s="24"/>
      <c r="N730" s="24"/>
      <c r="O730" s="24"/>
      <c r="P730" s="24"/>
    </row>
    <row r="731" spans="2:16" ht="12.75">
      <c r="B731" s="23"/>
      <c r="C731" s="24"/>
      <c r="E731" s="23"/>
      <c r="F731" s="201"/>
      <c r="G731" s="201"/>
      <c r="I731" s="24"/>
      <c r="K731" s="24"/>
      <c r="L731" s="23"/>
      <c r="M731" s="24"/>
      <c r="N731" s="24"/>
      <c r="O731" s="24"/>
      <c r="P731" s="24"/>
    </row>
    <row r="732" spans="2:16" ht="12.75">
      <c r="B732" s="23"/>
      <c r="C732" s="24"/>
      <c r="E732" s="23"/>
      <c r="F732" s="201"/>
      <c r="G732" s="201"/>
      <c r="I732" s="24"/>
      <c r="K732" s="24"/>
      <c r="L732" s="23"/>
      <c r="M732" s="24"/>
      <c r="N732" s="24"/>
      <c r="O732" s="24"/>
      <c r="P732" s="24"/>
    </row>
    <row r="733" spans="2:16" ht="12.75">
      <c r="B733" s="23"/>
      <c r="C733" s="24"/>
      <c r="E733" s="23"/>
      <c r="F733" s="201"/>
      <c r="G733" s="201"/>
      <c r="I733" s="24"/>
      <c r="K733" s="24"/>
      <c r="L733" s="23"/>
      <c r="M733" s="24"/>
      <c r="N733" s="24"/>
      <c r="O733" s="24"/>
      <c r="P733" s="24"/>
    </row>
    <row r="734" spans="2:16" ht="12.75">
      <c r="B734" s="23"/>
      <c r="C734" s="24"/>
      <c r="E734" s="23"/>
      <c r="F734" s="201"/>
      <c r="G734" s="201"/>
      <c r="I734" s="24"/>
      <c r="K734" s="24"/>
      <c r="L734" s="23"/>
      <c r="M734" s="24"/>
      <c r="N734" s="24"/>
      <c r="O734" s="24"/>
      <c r="P734" s="24"/>
    </row>
    <row r="735" spans="2:16" ht="12.75">
      <c r="B735" s="23"/>
      <c r="C735" s="24"/>
      <c r="E735" s="23"/>
      <c r="F735" s="201"/>
      <c r="G735" s="201"/>
      <c r="I735" s="24"/>
      <c r="K735" s="24"/>
      <c r="L735" s="23"/>
      <c r="M735" s="24"/>
      <c r="N735" s="24"/>
      <c r="O735" s="24"/>
      <c r="P735" s="24"/>
    </row>
    <row r="736" spans="2:16" ht="12.75">
      <c r="B736" s="23"/>
      <c r="C736" s="24"/>
      <c r="E736" s="23"/>
      <c r="F736" s="201"/>
      <c r="G736" s="201"/>
      <c r="I736" s="24"/>
      <c r="K736" s="24"/>
      <c r="L736" s="23"/>
      <c r="M736" s="24"/>
      <c r="N736" s="24"/>
      <c r="O736" s="24"/>
      <c r="P736" s="24"/>
    </row>
    <row r="737" spans="2:16" ht="12.75">
      <c r="B737" s="23"/>
      <c r="C737" s="24"/>
      <c r="E737" s="23"/>
      <c r="F737" s="201"/>
      <c r="G737" s="201"/>
      <c r="I737" s="24"/>
      <c r="K737" s="24"/>
      <c r="L737" s="23"/>
      <c r="M737" s="24"/>
      <c r="N737" s="24"/>
      <c r="O737" s="24"/>
      <c r="P737" s="24"/>
    </row>
    <row r="738" spans="2:16" ht="12.75">
      <c r="B738" s="23"/>
      <c r="C738" s="24"/>
      <c r="E738" s="23"/>
      <c r="F738" s="201"/>
      <c r="G738" s="201"/>
      <c r="I738" s="24"/>
      <c r="K738" s="24"/>
      <c r="L738" s="23"/>
      <c r="M738" s="24"/>
      <c r="N738" s="24"/>
      <c r="O738" s="24"/>
      <c r="P738" s="24"/>
    </row>
    <row r="739" spans="2:16" ht="12.75">
      <c r="B739" s="23"/>
      <c r="C739" s="24"/>
      <c r="E739" s="23"/>
      <c r="F739" s="201"/>
      <c r="G739" s="201"/>
      <c r="I739" s="24"/>
      <c r="K739" s="24"/>
      <c r="L739" s="23"/>
      <c r="M739" s="24"/>
      <c r="N739" s="24"/>
      <c r="O739" s="24"/>
      <c r="P739" s="24"/>
    </row>
    <row r="740" spans="2:16" ht="12.75">
      <c r="B740" s="23"/>
      <c r="C740" s="24"/>
      <c r="E740" s="23"/>
      <c r="F740" s="201"/>
      <c r="G740" s="201"/>
      <c r="I740" s="24"/>
      <c r="K740" s="24"/>
      <c r="L740" s="23"/>
      <c r="M740" s="24"/>
      <c r="N740" s="24"/>
      <c r="O740" s="24"/>
      <c r="P740" s="24"/>
    </row>
    <row r="741" spans="2:16" ht="12.75">
      <c r="B741" s="23"/>
      <c r="C741" s="24"/>
      <c r="E741" s="23"/>
      <c r="F741" s="201"/>
      <c r="G741" s="201"/>
      <c r="I741" s="24"/>
      <c r="K741" s="24"/>
      <c r="L741" s="23"/>
      <c r="M741" s="24"/>
      <c r="N741" s="24"/>
      <c r="O741" s="24"/>
      <c r="P741" s="24"/>
    </row>
    <row r="742" spans="2:16" ht="12.75">
      <c r="B742" s="23"/>
      <c r="C742" s="24"/>
      <c r="E742" s="23"/>
      <c r="F742" s="201"/>
      <c r="G742" s="201"/>
      <c r="I742" s="24"/>
      <c r="K742" s="24"/>
      <c r="L742" s="23"/>
      <c r="M742" s="24"/>
      <c r="N742" s="24"/>
      <c r="O742" s="24"/>
      <c r="P742" s="24"/>
    </row>
    <row r="743" spans="2:16" ht="12.75">
      <c r="B743" s="23"/>
      <c r="C743" s="24"/>
      <c r="E743" s="23"/>
      <c r="F743" s="201"/>
      <c r="G743" s="201"/>
      <c r="I743" s="24"/>
      <c r="K743" s="24"/>
      <c r="L743" s="23"/>
      <c r="M743" s="24"/>
      <c r="N743" s="24"/>
      <c r="O743" s="24"/>
      <c r="P743" s="24"/>
    </row>
    <row r="744" spans="2:16" ht="12.75">
      <c r="B744" s="23"/>
      <c r="C744" s="24"/>
      <c r="E744" s="23"/>
      <c r="F744" s="201"/>
      <c r="G744" s="201"/>
      <c r="I744" s="24"/>
      <c r="K744" s="24"/>
      <c r="L744" s="23"/>
      <c r="M744" s="24"/>
      <c r="N744" s="24"/>
      <c r="O744" s="24"/>
      <c r="P744" s="24"/>
    </row>
    <row r="745" spans="2:16" ht="12.75">
      <c r="B745" s="23"/>
      <c r="C745" s="24"/>
      <c r="E745" s="23"/>
      <c r="F745" s="201"/>
      <c r="G745" s="201"/>
      <c r="I745" s="24"/>
      <c r="K745" s="24"/>
      <c r="L745" s="23"/>
      <c r="M745" s="24"/>
      <c r="N745" s="24"/>
      <c r="O745" s="24"/>
      <c r="P745" s="24"/>
    </row>
    <row r="746" spans="2:16" ht="12.75">
      <c r="B746" s="23"/>
      <c r="C746" s="24"/>
      <c r="E746" s="23"/>
      <c r="F746" s="201"/>
      <c r="G746" s="201"/>
      <c r="I746" s="24"/>
      <c r="K746" s="24"/>
      <c r="L746" s="23"/>
      <c r="M746" s="24"/>
      <c r="N746" s="24"/>
      <c r="O746" s="24"/>
      <c r="P746" s="24"/>
    </row>
    <row r="747" spans="2:16" ht="12.75">
      <c r="B747" s="23"/>
      <c r="C747" s="24"/>
      <c r="E747" s="23"/>
      <c r="F747" s="201"/>
      <c r="G747" s="201"/>
      <c r="I747" s="24"/>
      <c r="K747" s="24"/>
      <c r="L747" s="23"/>
      <c r="M747" s="24"/>
      <c r="N747" s="24"/>
      <c r="O747" s="24"/>
      <c r="P747" s="24"/>
    </row>
    <row r="748" spans="2:16" ht="12.75">
      <c r="B748" s="23"/>
      <c r="C748" s="24"/>
      <c r="E748" s="23"/>
      <c r="F748" s="201"/>
      <c r="G748" s="201"/>
      <c r="I748" s="24"/>
      <c r="K748" s="24"/>
      <c r="L748" s="23"/>
      <c r="M748" s="24"/>
      <c r="N748" s="24"/>
      <c r="O748" s="24"/>
      <c r="P748" s="24"/>
    </row>
    <row r="749" spans="2:16" ht="12.75">
      <c r="B749" s="23"/>
      <c r="C749" s="24"/>
      <c r="E749" s="23"/>
      <c r="F749" s="201"/>
      <c r="G749" s="201"/>
      <c r="I749" s="24"/>
      <c r="K749" s="24"/>
      <c r="L749" s="23"/>
      <c r="M749" s="24"/>
      <c r="N749" s="24"/>
      <c r="O749" s="24"/>
      <c r="P749" s="24"/>
    </row>
    <row r="750" spans="2:16" ht="12.75">
      <c r="B750" s="23"/>
      <c r="C750" s="24"/>
      <c r="E750" s="23"/>
      <c r="F750" s="201"/>
      <c r="G750" s="201"/>
      <c r="I750" s="24"/>
      <c r="K750" s="24"/>
      <c r="L750" s="23"/>
      <c r="M750" s="24"/>
      <c r="N750" s="24"/>
      <c r="O750" s="24"/>
      <c r="P750" s="24"/>
    </row>
    <row r="751" spans="2:16" ht="12.75">
      <c r="B751" s="23"/>
      <c r="C751" s="24"/>
      <c r="E751" s="23"/>
      <c r="F751" s="201"/>
      <c r="G751" s="201"/>
      <c r="I751" s="24"/>
      <c r="K751" s="24"/>
      <c r="L751" s="23"/>
      <c r="M751" s="24"/>
      <c r="N751" s="24"/>
      <c r="O751" s="24"/>
      <c r="P751" s="24"/>
    </row>
    <row r="752" spans="2:16" ht="12.75">
      <c r="B752" s="23"/>
      <c r="C752" s="24"/>
      <c r="E752" s="23"/>
      <c r="F752" s="201"/>
      <c r="G752" s="201"/>
      <c r="I752" s="24"/>
      <c r="K752" s="24"/>
      <c r="L752" s="23"/>
      <c r="M752" s="24"/>
      <c r="N752" s="24"/>
      <c r="O752" s="24"/>
      <c r="P752" s="24"/>
    </row>
    <row r="753" spans="2:16" ht="12.75">
      <c r="B753" s="23"/>
      <c r="C753" s="24"/>
      <c r="E753" s="23"/>
      <c r="F753" s="201"/>
      <c r="G753" s="201"/>
      <c r="I753" s="24"/>
      <c r="K753" s="24"/>
      <c r="L753" s="23"/>
      <c r="M753" s="24"/>
      <c r="N753" s="24"/>
      <c r="O753" s="24"/>
      <c r="P753" s="24"/>
    </row>
    <row r="754" spans="2:16" ht="12.75">
      <c r="B754" s="23"/>
      <c r="C754" s="24"/>
      <c r="E754" s="23"/>
      <c r="F754" s="201"/>
      <c r="G754" s="201"/>
      <c r="I754" s="24"/>
      <c r="K754" s="24"/>
      <c r="L754" s="23"/>
      <c r="M754" s="24"/>
      <c r="N754" s="24"/>
      <c r="O754" s="24"/>
      <c r="P754" s="24"/>
    </row>
    <row r="755" spans="2:16" ht="12.75">
      <c r="B755" s="23"/>
      <c r="C755" s="24"/>
      <c r="E755" s="23"/>
      <c r="F755" s="201"/>
      <c r="G755" s="201"/>
      <c r="I755" s="24"/>
      <c r="K755" s="24"/>
      <c r="L755" s="23"/>
      <c r="M755" s="24"/>
      <c r="N755" s="24"/>
      <c r="O755" s="24"/>
      <c r="P755" s="24"/>
    </row>
    <row r="756" spans="2:16" ht="12.75">
      <c r="B756" s="23"/>
      <c r="C756" s="24"/>
      <c r="E756" s="23"/>
      <c r="F756" s="201"/>
      <c r="G756" s="201"/>
      <c r="I756" s="24"/>
      <c r="K756" s="24"/>
      <c r="L756" s="23"/>
      <c r="M756" s="24"/>
      <c r="N756" s="24"/>
      <c r="O756" s="24"/>
      <c r="P756" s="24"/>
    </row>
    <row r="757" spans="2:16" ht="12.75">
      <c r="B757" s="23"/>
      <c r="C757" s="24"/>
      <c r="E757" s="23"/>
      <c r="F757" s="201"/>
      <c r="G757" s="201"/>
      <c r="I757" s="24"/>
      <c r="K757" s="24"/>
      <c r="L757" s="23"/>
      <c r="M757" s="24"/>
      <c r="N757" s="24"/>
      <c r="O757" s="24"/>
      <c r="P757" s="24"/>
    </row>
    <row r="758" spans="2:16" ht="12.75">
      <c r="B758" s="23"/>
      <c r="C758" s="24"/>
      <c r="E758" s="23"/>
      <c r="F758" s="201"/>
      <c r="G758" s="201"/>
      <c r="I758" s="24"/>
      <c r="K758" s="24"/>
      <c r="L758" s="23"/>
      <c r="M758" s="24"/>
      <c r="N758" s="24"/>
      <c r="O758" s="24"/>
      <c r="P758" s="24"/>
    </row>
    <row r="759" spans="2:16" ht="12.75">
      <c r="B759" s="23"/>
      <c r="C759" s="24"/>
      <c r="E759" s="23"/>
      <c r="F759" s="201"/>
      <c r="G759" s="201"/>
      <c r="I759" s="24"/>
      <c r="K759" s="24"/>
      <c r="L759" s="23"/>
      <c r="M759" s="24"/>
      <c r="N759" s="24"/>
      <c r="O759" s="24"/>
      <c r="P759" s="24"/>
    </row>
    <row r="760" spans="2:16" ht="12.75">
      <c r="B760" s="23"/>
      <c r="C760" s="24"/>
      <c r="E760" s="23"/>
      <c r="F760" s="201"/>
      <c r="G760" s="201"/>
      <c r="I760" s="24"/>
      <c r="K760" s="24"/>
      <c r="L760" s="23"/>
      <c r="M760" s="24"/>
      <c r="N760" s="24"/>
      <c r="O760" s="24"/>
      <c r="P760" s="24"/>
    </row>
    <row r="761" spans="2:16" ht="12.75">
      <c r="B761" s="23"/>
      <c r="C761" s="24"/>
      <c r="E761" s="23"/>
      <c r="F761" s="201"/>
      <c r="G761" s="201"/>
      <c r="I761" s="24"/>
      <c r="K761" s="24"/>
      <c r="L761" s="23"/>
      <c r="M761" s="24"/>
      <c r="N761" s="24"/>
      <c r="O761" s="24"/>
      <c r="P761" s="24"/>
    </row>
    <row r="762" spans="2:16" ht="12.75">
      <c r="B762" s="23"/>
      <c r="C762" s="24"/>
      <c r="E762" s="23"/>
      <c r="F762" s="201"/>
      <c r="G762" s="201"/>
      <c r="I762" s="24"/>
      <c r="K762" s="24"/>
      <c r="L762" s="23"/>
      <c r="M762" s="24"/>
      <c r="N762" s="24"/>
      <c r="O762" s="24"/>
      <c r="P762" s="24"/>
    </row>
    <row r="763" spans="2:16" ht="12.75">
      <c r="B763" s="23"/>
      <c r="C763" s="24"/>
      <c r="E763" s="23"/>
      <c r="F763" s="201"/>
      <c r="G763" s="201"/>
      <c r="I763" s="24"/>
      <c r="K763" s="24"/>
      <c r="L763" s="23"/>
      <c r="M763" s="24"/>
      <c r="N763" s="24"/>
      <c r="O763" s="24"/>
      <c r="P763" s="24"/>
    </row>
    <row r="764" spans="2:16" ht="12.75">
      <c r="B764" s="23"/>
      <c r="C764" s="24"/>
      <c r="E764" s="23"/>
      <c r="F764" s="201"/>
      <c r="G764" s="201"/>
      <c r="I764" s="24"/>
      <c r="K764" s="24"/>
      <c r="L764" s="23"/>
      <c r="M764" s="24"/>
      <c r="N764" s="24"/>
      <c r="O764" s="24"/>
      <c r="P764" s="24"/>
    </row>
    <row r="765" spans="2:16" ht="12.75">
      <c r="B765" s="23"/>
      <c r="C765" s="24"/>
      <c r="E765" s="23"/>
      <c r="F765" s="201"/>
      <c r="G765" s="201"/>
      <c r="I765" s="24"/>
      <c r="K765" s="24"/>
      <c r="L765" s="23"/>
      <c r="M765" s="24"/>
      <c r="N765" s="24"/>
      <c r="O765" s="24"/>
      <c r="P765" s="24"/>
    </row>
    <row r="766" spans="2:16" ht="12.75">
      <c r="B766" s="23"/>
      <c r="C766" s="24"/>
      <c r="E766" s="23"/>
      <c r="F766" s="201"/>
      <c r="G766" s="201"/>
      <c r="I766" s="24"/>
      <c r="K766" s="24"/>
      <c r="L766" s="23"/>
      <c r="M766" s="24"/>
      <c r="N766" s="24"/>
      <c r="O766" s="24"/>
      <c r="P766" s="24"/>
    </row>
    <row r="767" spans="2:16" ht="12.75">
      <c r="B767" s="23"/>
      <c r="C767" s="24"/>
      <c r="E767" s="23"/>
      <c r="F767" s="201"/>
      <c r="G767" s="201"/>
      <c r="I767" s="24"/>
      <c r="K767" s="24"/>
      <c r="L767" s="23"/>
      <c r="M767" s="24"/>
      <c r="N767" s="24"/>
      <c r="O767" s="24"/>
      <c r="P767" s="24"/>
    </row>
    <row r="768" spans="2:16" ht="12.75">
      <c r="B768" s="23"/>
      <c r="C768" s="24"/>
      <c r="E768" s="23"/>
      <c r="F768" s="201"/>
      <c r="G768" s="201"/>
      <c r="I768" s="24"/>
      <c r="K768" s="24"/>
      <c r="L768" s="23"/>
      <c r="M768" s="24"/>
      <c r="N768" s="24"/>
      <c r="O768" s="24"/>
      <c r="P768" s="24"/>
    </row>
    <row r="769" spans="2:16" ht="12.75">
      <c r="B769" s="23"/>
      <c r="C769" s="24"/>
      <c r="E769" s="23"/>
      <c r="F769" s="201"/>
      <c r="G769" s="201"/>
      <c r="I769" s="24"/>
      <c r="K769" s="24"/>
      <c r="L769" s="23"/>
      <c r="M769" s="24"/>
      <c r="N769" s="24"/>
      <c r="O769" s="24"/>
      <c r="P769" s="24"/>
    </row>
    <row r="770" spans="2:16" ht="12.75">
      <c r="B770" s="23"/>
      <c r="C770" s="24"/>
      <c r="E770" s="23"/>
      <c r="F770" s="201"/>
      <c r="G770" s="201"/>
      <c r="I770" s="24"/>
      <c r="K770" s="24"/>
      <c r="L770" s="23"/>
      <c r="M770" s="24"/>
      <c r="N770" s="24"/>
      <c r="O770" s="24"/>
      <c r="P770" s="24"/>
    </row>
    <row r="771" spans="2:16" ht="12.75">
      <c r="B771" s="23"/>
      <c r="C771" s="24"/>
      <c r="E771" s="23"/>
      <c r="F771" s="201"/>
      <c r="G771" s="201"/>
      <c r="I771" s="24"/>
      <c r="K771" s="24"/>
      <c r="L771" s="23"/>
      <c r="M771" s="24"/>
      <c r="N771" s="24"/>
      <c r="O771" s="24"/>
      <c r="P771" s="24"/>
    </row>
    <row r="772" spans="2:16" ht="12.75">
      <c r="B772" s="23"/>
      <c r="C772" s="24"/>
      <c r="E772" s="23"/>
      <c r="F772" s="201"/>
      <c r="G772" s="201"/>
      <c r="I772" s="24"/>
      <c r="K772" s="24"/>
      <c r="L772" s="23"/>
      <c r="M772" s="24"/>
      <c r="N772" s="24"/>
      <c r="O772" s="24"/>
      <c r="P772" s="24"/>
    </row>
    <row r="773" spans="2:16" ht="12.75">
      <c r="B773" s="23"/>
      <c r="C773" s="24"/>
      <c r="E773" s="23"/>
      <c r="F773" s="201"/>
      <c r="G773" s="201"/>
      <c r="I773" s="24"/>
      <c r="K773" s="24"/>
      <c r="L773" s="23"/>
      <c r="M773" s="24"/>
      <c r="N773" s="24"/>
      <c r="O773" s="24"/>
      <c r="P773" s="24"/>
    </row>
    <row r="774" spans="2:16" ht="12.75">
      <c r="B774" s="23"/>
      <c r="C774" s="24"/>
      <c r="E774" s="23"/>
      <c r="F774" s="201"/>
      <c r="G774" s="201"/>
      <c r="I774" s="24"/>
      <c r="K774" s="24"/>
      <c r="L774" s="23"/>
      <c r="M774" s="24"/>
      <c r="N774" s="24"/>
      <c r="O774" s="24"/>
      <c r="P774" s="24"/>
    </row>
    <row r="775" spans="2:16" ht="12.75">
      <c r="B775" s="23"/>
      <c r="C775" s="24"/>
      <c r="E775" s="23"/>
      <c r="F775" s="201"/>
      <c r="G775" s="201"/>
      <c r="I775" s="24"/>
      <c r="K775" s="24"/>
      <c r="L775" s="23"/>
      <c r="M775" s="24"/>
      <c r="N775" s="24"/>
      <c r="O775" s="24"/>
      <c r="P775" s="24"/>
    </row>
    <row r="776" spans="2:16" ht="12.75">
      <c r="B776" s="23"/>
      <c r="C776" s="24"/>
      <c r="E776" s="23"/>
      <c r="F776" s="201"/>
      <c r="G776" s="201"/>
      <c r="I776" s="24"/>
      <c r="K776" s="24"/>
      <c r="L776" s="23"/>
      <c r="M776" s="24"/>
      <c r="N776" s="24"/>
      <c r="O776" s="24"/>
      <c r="P776" s="24"/>
    </row>
    <row r="777" spans="2:16" ht="12.75">
      <c r="B777" s="23"/>
      <c r="C777" s="24"/>
      <c r="E777" s="23"/>
      <c r="F777" s="201"/>
      <c r="G777" s="201"/>
      <c r="I777" s="24"/>
      <c r="K777" s="24"/>
      <c r="L777" s="23"/>
      <c r="M777" s="24"/>
      <c r="N777" s="24"/>
      <c r="O777" s="24"/>
      <c r="P777" s="24"/>
    </row>
    <row r="778" spans="2:16" ht="12.75">
      <c r="B778" s="23"/>
      <c r="C778" s="24"/>
      <c r="E778" s="23"/>
      <c r="F778" s="201"/>
      <c r="G778" s="201"/>
      <c r="I778" s="24"/>
      <c r="K778" s="24"/>
      <c r="L778" s="23"/>
      <c r="M778" s="24"/>
      <c r="N778" s="24"/>
      <c r="O778" s="24"/>
      <c r="P778" s="24"/>
    </row>
    <row r="779" spans="2:16" ht="12.75">
      <c r="B779" s="23"/>
      <c r="C779" s="24"/>
      <c r="E779" s="23"/>
      <c r="F779" s="201"/>
      <c r="G779" s="201"/>
      <c r="I779" s="24"/>
      <c r="K779" s="24"/>
      <c r="L779" s="23"/>
      <c r="M779" s="24"/>
      <c r="N779" s="24"/>
      <c r="O779" s="24"/>
      <c r="P779" s="24"/>
    </row>
    <row r="780" spans="2:16" ht="12.75">
      <c r="B780" s="23"/>
      <c r="C780" s="24"/>
      <c r="E780" s="23"/>
      <c r="F780" s="201"/>
      <c r="G780" s="201"/>
      <c r="I780" s="24"/>
      <c r="K780" s="24"/>
      <c r="L780" s="23"/>
      <c r="M780" s="24"/>
      <c r="N780" s="24"/>
      <c r="O780" s="24"/>
      <c r="P780" s="24"/>
    </row>
    <row r="781" spans="2:16" ht="12.75">
      <c r="B781" s="23"/>
      <c r="C781" s="24"/>
      <c r="E781" s="23"/>
      <c r="F781" s="201"/>
      <c r="G781" s="201"/>
      <c r="I781" s="24"/>
      <c r="K781" s="24"/>
      <c r="L781" s="23"/>
      <c r="M781" s="24"/>
      <c r="N781" s="24"/>
      <c r="O781" s="24"/>
      <c r="P781" s="24"/>
    </row>
    <row r="782" spans="2:16" ht="12.75">
      <c r="B782" s="23"/>
      <c r="C782" s="24"/>
      <c r="E782" s="23"/>
      <c r="F782" s="201"/>
      <c r="G782" s="201"/>
      <c r="I782" s="24"/>
      <c r="K782" s="24"/>
      <c r="L782" s="23"/>
      <c r="M782" s="24"/>
      <c r="N782" s="24"/>
      <c r="O782" s="24"/>
      <c r="P782" s="24"/>
    </row>
    <row r="783" spans="2:16" ht="12.75">
      <c r="B783" s="23"/>
      <c r="C783" s="24"/>
      <c r="E783" s="23"/>
      <c r="F783" s="201"/>
      <c r="G783" s="201"/>
      <c r="I783" s="24"/>
      <c r="K783" s="24"/>
      <c r="L783" s="23"/>
      <c r="M783" s="24"/>
      <c r="N783" s="24"/>
      <c r="O783" s="24"/>
      <c r="P783" s="24"/>
    </row>
    <row r="784" spans="2:16" ht="12.75">
      <c r="B784" s="23"/>
      <c r="C784" s="24"/>
      <c r="E784" s="23"/>
      <c r="F784" s="201"/>
      <c r="G784" s="201"/>
      <c r="I784" s="24"/>
      <c r="K784" s="24"/>
      <c r="L784" s="23"/>
      <c r="M784" s="24"/>
      <c r="N784" s="24"/>
      <c r="O784" s="24"/>
      <c r="P784" s="24"/>
    </row>
    <row r="785" spans="2:16" ht="12.75">
      <c r="B785" s="23"/>
      <c r="C785" s="24"/>
      <c r="E785" s="23"/>
      <c r="F785" s="201"/>
      <c r="G785" s="201"/>
      <c r="I785" s="24"/>
      <c r="K785" s="24"/>
      <c r="L785" s="23"/>
      <c r="M785" s="24"/>
      <c r="N785" s="24"/>
      <c r="O785" s="24"/>
      <c r="P785" s="24"/>
    </row>
    <row r="786" spans="2:16" ht="12.75">
      <c r="B786" s="23"/>
      <c r="C786" s="24"/>
      <c r="E786" s="23"/>
      <c r="F786" s="201"/>
      <c r="G786" s="201"/>
      <c r="I786" s="24"/>
      <c r="K786" s="24"/>
      <c r="L786" s="23"/>
      <c r="M786" s="24"/>
      <c r="N786" s="24"/>
      <c r="O786" s="24"/>
      <c r="P786" s="24"/>
    </row>
    <row r="787" spans="2:16" ht="12.75">
      <c r="B787" s="23"/>
      <c r="C787" s="24"/>
      <c r="E787" s="23"/>
      <c r="F787" s="201"/>
      <c r="G787" s="201"/>
      <c r="I787" s="24"/>
      <c r="K787" s="24"/>
      <c r="L787" s="23"/>
      <c r="M787" s="24"/>
      <c r="N787" s="24"/>
      <c r="O787" s="24"/>
      <c r="P787" s="24"/>
    </row>
    <row r="788" spans="2:16" ht="12.75">
      <c r="B788" s="23"/>
      <c r="C788" s="24"/>
      <c r="E788" s="23"/>
      <c r="F788" s="201"/>
      <c r="G788" s="201"/>
      <c r="I788" s="24"/>
      <c r="K788" s="24"/>
      <c r="L788" s="23"/>
      <c r="M788" s="24"/>
      <c r="N788" s="24"/>
      <c r="O788" s="24"/>
      <c r="P788" s="24"/>
    </row>
    <row r="789" spans="2:16" ht="12.75">
      <c r="B789" s="23"/>
      <c r="C789" s="24"/>
      <c r="E789" s="23"/>
      <c r="F789" s="201"/>
      <c r="G789" s="201"/>
      <c r="I789" s="24"/>
      <c r="K789" s="24"/>
      <c r="L789" s="23"/>
      <c r="M789" s="24"/>
      <c r="N789" s="24"/>
      <c r="O789" s="24"/>
      <c r="P789" s="24"/>
    </row>
    <row r="790" spans="2:16" ht="12.75">
      <c r="B790" s="23"/>
      <c r="C790" s="24"/>
      <c r="E790" s="23"/>
      <c r="F790" s="201"/>
      <c r="G790" s="201"/>
      <c r="I790" s="24"/>
      <c r="K790" s="24"/>
      <c r="L790" s="23"/>
      <c r="M790" s="24"/>
      <c r="N790" s="24"/>
      <c r="O790" s="24"/>
      <c r="P790" s="24"/>
    </row>
    <row r="791" spans="2:16" ht="12.75">
      <c r="B791" s="23"/>
      <c r="C791" s="24"/>
      <c r="E791" s="23"/>
      <c r="F791" s="201"/>
      <c r="G791" s="201"/>
      <c r="I791" s="24"/>
      <c r="K791" s="24"/>
      <c r="L791" s="23"/>
      <c r="M791" s="24"/>
      <c r="N791" s="24"/>
      <c r="O791" s="24"/>
      <c r="P791" s="24"/>
    </row>
    <row r="792" spans="2:16" ht="12.75">
      <c r="B792" s="23"/>
      <c r="C792" s="24"/>
      <c r="E792" s="23"/>
      <c r="F792" s="201"/>
      <c r="G792" s="201"/>
      <c r="I792" s="24"/>
      <c r="K792" s="24"/>
      <c r="L792" s="23"/>
      <c r="M792" s="24"/>
      <c r="N792" s="24"/>
      <c r="O792" s="24"/>
      <c r="P792" s="24"/>
    </row>
    <row r="793" spans="2:16" ht="12.75">
      <c r="B793" s="23"/>
      <c r="C793" s="24"/>
      <c r="E793" s="23"/>
      <c r="F793" s="201"/>
      <c r="G793" s="201"/>
      <c r="I793" s="24"/>
      <c r="K793" s="24"/>
      <c r="L793" s="23"/>
      <c r="M793" s="24"/>
      <c r="N793" s="24"/>
      <c r="O793" s="24"/>
      <c r="P793" s="24"/>
    </row>
    <row r="794" spans="2:16" ht="12.75">
      <c r="B794" s="23"/>
      <c r="C794" s="24"/>
      <c r="E794" s="23"/>
      <c r="F794" s="201"/>
      <c r="G794" s="201"/>
      <c r="I794" s="24"/>
      <c r="K794" s="24"/>
      <c r="L794" s="23"/>
      <c r="M794" s="24"/>
      <c r="N794" s="24"/>
      <c r="O794" s="24"/>
      <c r="P794" s="24"/>
    </row>
    <row r="795" spans="2:16" ht="12.75">
      <c r="B795" s="23"/>
      <c r="C795" s="24"/>
      <c r="E795" s="23"/>
      <c r="F795" s="201"/>
      <c r="G795" s="201"/>
      <c r="I795" s="24"/>
      <c r="K795" s="24"/>
      <c r="L795" s="23"/>
      <c r="M795" s="24"/>
      <c r="N795" s="24"/>
      <c r="O795" s="24"/>
      <c r="P795" s="24"/>
    </row>
    <row r="796" spans="2:16" ht="12.75">
      <c r="B796" s="23"/>
      <c r="C796" s="24"/>
      <c r="E796" s="23"/>
      <c r="F796" s="201"/>
      <c r="G796" s="201"/>
      <c r="I796" s="24"/>
      <c r="K796" s="24"/>
      <c r="L796" s="23"/>
      <c r="M796" s="24"/>
      <c r="N796" s="24"/>
      <c r="O796" s="24"/>
      <c r="P796" s="24"/>
    </row>
    <row r="797" spans="2:16" ht="12.75">
      <c r="B797" s="23"/>
      <c r="C797" s="24"/>
      <c r="E797" s="23"/>
      <c r="F797" s="201"/>
      <c r="G797" s="201"/>
      <c r="I797" s="24"/>
      <c r="K797" s="24"/>
      <c r="L797" s="23"/>
      <c r="M797" s="24"/>
      <c r="N797" s="24"/>
      <c r="O797" s="24"/>
      <c r="P797" s="24"/>
    </row>
    <row r="798" spans="2:16" ht="12.75">
      <c r="B798" s="23"/>
      <c r="C798" s="24"/>
      <c r="E798" s="23"/>
      <c r="F798" s="201"/>
      <c r="G798" s="201"/>
      <c r="I798" s="24"/>
      <c r="K798" s="24"/>
      <c r="L798" s="23"/>
      <c r="M798" s="24"/>
      <c r="N798" s="24"/>
      <c r="O798" s="24"/>
      <c r="P798" s="24"/>
    </row>
    <row r="799" spans="2:16" ht="12.75">
      <c r="B799" s="23"/>
      <c r="C799" s="24"/>
      <c r="E799" s="23"/>
      <c r="F799" s="201"/>
      <c r="G799" s="201"/>
      <c r="I799" s="24"/>
      <c r="K799" s="24"/>
      <c r="L799" s="23"/>
      <c r="M799" s="24"/>
      <c r="N799" s="24"/>
      <c r="O799" s="24"/>
      <c r="P799" s="24"/>
    </row>
    <row r="800" spans="2:16" ht="12.75">
      <c r="B800" s="23"/>
      <c r="C800" s="24"/>
      <c r="E800" s="23"/>
      <c r="F800" s="201"/>
      <c r="G800" s="201"/>
      <c r="I800" s="24"/>
      <c r="K800" s="24"/>
      <c r="L800" s="23"/>
      <c r="M800" s="24"/>
      <c r="N800" s="24"/>
      <c r="O800" s="24"/>
      <c r="P800" s="24"/>
    </row>
    <row r="801" spans="2:16" ht="12.75">
      <c r="B801" s="23"/>
      <c r="C801" s="24"/>
      <c r="E801" s="23"/>
      <c r="F801" s="201"/>
      <c r="G801" s="201"/>
      <c r="I801" s="24"/>
      <c r="K801" s="24"/>
      <c r="L801" s="23"/>
      <c r="M801" s="24"/>
      <c r="N801" s="24"/>
      <c r="O801" s="24"/>
      <c r="P801" s="24"/>
    </row>
    <row r="802" spans="2:16" ht="12.75">
      <c r="B802" s="23"/>
      <c r="C802" s="24"/>
      <c r="E802" s="23"/>
      <c r="F802" s="201"/>
      <c r="G802" s="201"/>
      <c r="I802" s="24"/>
      <c r="K802" s="24"/>
      <c r="L802" s="23"/>
      <c r="M802" s="24"/>
      <c r="N802" s="24"/>
      <c r="O802" s="24"/>
      <c r="P802" s="24"/>
    </row>
    <row r="803" spans="2:16" ht="12.75">
      <c r="B803" s="23"/>
      <c r="C803" s="24"/>
      <c r="E803" s="23"/>
      <c r="F803" s="201"/>
      <c r="G803" s="201"/>
      <c r="I803" s="24"/>
      <c r="K803" s="24"/>
      <c r="L803" s="23"/>
      <c r="M803" s="24"/>
      <c r="N803" s="24"/>
      <c r="O803" s="24"/>
      <c r="P803" s="24"/>
    </row>
    <row r="804" spans="2:16" ht="12.75">
      <c r="B804" s="23"/>
      <c r="C804" s="24"/>
      <c r="E804" s="23"/>
      <c r="F804" s="201"/>
      <c r="G804" s="201"/>
      <c r="I804" s="24"/>
      <c r="K804" s="24"/>
      <c r="L804" s="23"/>
      <c r="M804" s="24"/>
      <c r="N804" s="24"/>
      <c r="O804" s="24"/>
      <c r="P804" s="24"/>
    </row>
    <row r="805" spans="2:16" ht="12.75">
      <c r="B805" s="23"/>
      <c r="C805" s="24"/>
      <c r="E805" s="23"/>
      <c r="F805" s="201"/>
      <c r="G805" s="201"/>
      <c r="I805" s="24"/>
      <c r="K805" s="24"/>
      <c r="L805" s="23"/>
      <c r="M805" s="24"/>
      <c r="N805" s="24"/>
      <c r="O805" s="24"/>
      <c r="P805" s="24"/>
    </row>
    <row r="806" spans="2:16" ht="12.75">
      <c r="B806" s="23"/>
      <c r="C806" s="24"/>
      <c r="E806" s="23"/>
      <c r="F806" s="201"/>
      <c r="G806" s="201"/>
      <c r="I806" s="24"/>
      <c r="K806" s="24"/>
      <c r="L806" s="23"/>
      <c r="M806" s="24"/>
      <c r="N806" s="24"/>
      <c r="O806" s="24"/>
      <c r="P806" s="24"/>
    </row>
    <row r="807" spans="2:16" ht="12.75">
      <c r="B807" s="23"/>
      <c r="C807" s="24"/>
      <c r="E807" s="23"/>
      <c r="F807" s="201"/>
      <c r="G807" s="201"/>
      <c r="I807" s="24"/>
      <c r="K807" s="24"/>
      <c r="L807" s="23"/>
      <c r="M807" s="24"/>
      <c r="N807" s="24"/>
      <c r="O807" s="24"/>
      <c r="P807" s="24"/>
    </row>
    <row r="808" spans="2:16" ht="12.75">
      <c r="B808" s="23"/>
      <c r="C808" s="24"/>
      <c r="E808" s="23"/>
      <c r="F808" s="201"/>
      <c r="G808" s="201"/>
      <c r="I808" s="24"/>
      <c r="K808" s="24"/>
      <c r="L808" s="23"/>
      <c r="M808" s="24"/>
      <c r="N808" s="24"/>
      <c r="O808" s="24"/>
      <c r="P808" s="24"/>
    </row>
    <row r="809" spans="2:16" ht="12.75">
      <c r="B809" s="23"/>
      <c r="C809" s="24"/>
      <c r="E809" s="23"/>
      <c r="F809" s="201"/>
      <c r="G809" s="201"/>
      <c r="I809" s="24"/>
      <c r="K809" s="24"/>
      <c r="L809" s="23"/>
      <c r="M809" s="24"/>
      <c r="N809" s="24"/>
      <c r="O809" s="24"/>
      <c r="P809" s="24"/>
    </row>
    <row r="810" spans="2:16" ht="12.75">
      <c r="B810" s="23"/>
      <c r="C810" s="24"/>
      <c r="E810" s="23"/>
      <c r="F810" s="201"/>
      <c r="G810" s="201"/>
      <c r="I810" s="24"/>
      <c r="K810" s="24"/>
      <c r="L810" s="23"/>
      <c r="M810" s="24"/>
      <c r="N810" s="24"/>
      <c r="O810" s="24"/>
      <c r="P810" s="24"/>
    </row>
    <row r="811" spans="2:16" ht="12.75">
      <c r="B811" s="23"/>
      <c r="C811" s="24"/>
      <c r="E811" s="23"/>
      <c r="F811" s="201"/>
      <c r="G811" s="201"/>
      <c r="I811" s="24"/>
      <c r="K811" s="24"/>
      <c r="L811" s="23"/>
      <c r="M811" s="24"/>
      <c r="N811" s="24"/>
      <c r="O811" s="24"/>
      <c r="P811" s="24"/>
    </row>
    <row r="812" spans="2:16" ht="12.75">
      <c r="B812" s="23"/>
      <c r="C812" s="24"/>
      <c r="E812" s="23"/>
      <c r="F812" s="201"/>
      <c r="G812" s="201"/>
      <c r="I812" s="24"/>
      <c r="K812" s="24"/>
      <c r="L812" s="23"/>
      <c r="M812" s="24"/>
      <c r="N812" s="24"/>
      <c r="O812" s="24"/>
      <c r="P812" s="24"/>
    </row>
    <row r="813" spans="2:16" ht="12.75">
      <c r="B813" s="23"/>
      <c r="C813" s="24"/>
      <c r="E813" s="23"/>
      <c r="F813" s="201"/>
      <c r="G813" s="201"/>
      <c r="I813" s="24"/>
      <c r="K813" s="24"/>
      <c r="L813" s="23"/>
      <c r="M813" s="24"/>
      <c r="N813" s="24"/>
      <c r="O813" s="24"/>
      <c r="P813" s="24"/>
    </row>
    <row r="814" spans="2:16" ht="12.75">
      <c r="B814" s="23"/>
      <c r="C814" s="24"/>
      <c r="E814" s="23"/>
      <c r="F814" s="201"/>
      <c r="G814" s="201"/>
      <c r="I814" s="24"/>
      <c r="K814" s="24"/>
      <c r="L814" s="23"/>
      <c r="M814" s="24"/>
      <c r="N814" s="24"/>
      <c r="O814" s="24"/>
      <c r="P814" s="24"/>
    </row>
    <row r="815" spans="2:16" ht="12.75">
      <c r="B815" s="23"/>
      <c r="C815" s="24"/>
      <c r="E815" s="23"/>
      <c r="F815" s="201"/>
      <c r="G815" s="201"/>
      <c r="I815" s="24"/>
      <c r="K815" s="24"/>
      <c r="L815" s="23"/>
      <c r="M815" s="24"/>
      <c r="N815" s="24"/>
      <c r="O815" s="24"/>
      <c r="P815" s="24"/>
    </row>
    <row r="816" spans="2:16" ht="12.75">
      <c r="B816" s="23"/>
      <c r="C816" s="24"/>
      <c r="E816" s="23"/>
      <c r="F816" s="201"/>
      <c r="G816" s="201"/>
      <c r="I816" s="24"/>
      <c r="K816" s="24"/>
      <c r="L816" s="23"/>
      <c r="M816" s="24"/>
      <c r="N816" s="24"/>
      <c r="O816" s="24"/>
      <c r="P816" s="24"/>
    </row>
    <row r="817" spans="2:16" ht="12.75">
      <c r="B817" s="23"/>
      <c r="C817" s="24"/>
      <c r="E817" s="23"/>
      <c r="F817" s="201"/>
      <c r="G817" s="201"/>
      <c r="I817" s="24"/>
      <c r="K817" s="24"/>
      <c r="L817" s="23"/>
      <c r="M817" s="24"/>
      <c r="N817" s="24"/>
      <c r="O817" s="24"/>
      <c r="P817" s="24"/>
    </row>
    <row r="818" spans="2:16" ht="12.75">
      <c r="B818" s="23"/>
      <c r="C818" s="24"/>
      <c r="E818" s="23"/>
      <c r="F818" s="201"/>
      <c r="G818" s="201"/>
      <c r="I818" s="24"/>
      <c r="K818" s="24"/>
      <c r="L818" s="23"/>
      <c r="M818" s="24"/>
      <c r="N818" s="24"/>
      <c r="O818" s="24"/>
      <c r="P818" s="24"/>
    </row>
    <row r="819" spans="2:16" ht="12.75">
      <c r="B819" s="23"/>
      <c r="C819" s="24"/>
      <c r="E819" s="23"/>
      <c r="F819" s="201"/>
      <c r="G819" s="201"/>
      <c r="I819" s="24"/>
      <c r="K819" s="24"/>
      <c r="L819" s="23"/>
      <c r="M819" s="24"/>
      <c r="N819" s="24"/>
      <c r="O819" s="24"/>
      <c r="P819" s="24"/>
    </row>
    <row r="820" spans="2:16" ht="12.75">
      <c r="B820" s="23"/>
      <c r="C820" s="24"/>
      <c r="E820" s="23"/>
      <c r="F820" s="201"/>
      <c r="G820" s="201"/>
      <c r="I820" s="24"/>
      <c r="K820" s="24"/>
      <c r="L820" s="23"/>
      <c r="M820" s="24"/>
      <c r="N820" s="24"/>
      <c r="O820" s="24"/>
      <c r="P820" s="24"/>
    </row>
    <row r="821" spans="2:16" ht="12.75">
      <c r="B821" s="23"/>
      <c r="C821" s="24"/>
      <c r="E821" s="23"/>
      <c r="F821" s="201"/>
      <c r="G821" s="201"/>
      <c r="I821" s="24"/>
      <c r="K821" s="24"/>
      <c r="L821" s="23"/>
      <c r="M821" s="24"/>
      <c r="N821" s="24"/>
      <c r="O821" s="24"/>
      <c r="P821" s="24"/>
    </row>
    <row r="822" spans="2:16" ht="12.75">
      <c r="B822" s="23"/>
      <c r="C822" s="24"/>
      <c r="E822" s="23"/>
      <c r="F822" s="201"/>
      <c r="G822" s="201"/>
      <c r="I822" s="24"/>
      <c r="K822" s="24"/>
      <c r="L822" s="23"/>
      <c r="M822" s="24"/>
      <c r="N822" s="24"/>
      <c r="O822" s="24"/>
      <c r="P822" s="24"/>
    </row>
    <row r="823" spans="2:16" ht="12.75">
      <c r="B823" s="23"/>
      <c r="C823" s="24"/>
      <c r="E823" s="23"/>
      <c r="F823" s="201"/>
      <c r="G823" s="201"/>
      <c r="I823" s="24"/>
      <c r="K823" s="24"/>
      <c r="L823" s="23"/>
      <c r="M823" s="24"/>
      <c r="N823" s="24"/>
      <c r="O823" s="24"/>
      <c r="P823" s="24"/>
    </row>
    <row r="824" spans="2:16" ht="12.75">
      <c r="B824" s="23"/>
      <c r="C824" s="24"/>
      <c r="E824" s="23"/>
      <c r="F824" s="201"/>
      <c r="G824" s="201"/>
      <c r="I824" s="24"/>
      <c r="K824" s="24"/>
      <c r="L824" s="23"/>
      <c r="M824" s="24"/>
      <c r="N824" s="24"/>
      <c r="O824" s="24"/>
      <c r="P824" s="24"/>
    </row>
    <row r="825" spans="2:16" ht="12.75">
      <c r="B825" s="23"/>
      <c r="C825" s="24"/>
      <c r="E825" s="23"/>
      <c r="F825" s="201"/>
      <c r="G825" s="201"/>
      <c r="I825" s="24"/>
      <c r="K825" s="24"/>
      <c r="L825" s="23"/>
      <c r="M825" s="24"/>
      <c r="N825" s="24"/>
      <c r="O825" s="24"/>
      <c r="P825" s="24"/>
    </row>
    <row r="826" spans="2:16" ht="12.75">
      <c r="B826" s="23"/>
      <c r="C826" s="24"/>
      <c r="E826" s="23"/>
      <c r="F826" s="201"/>
      <c r="G826" s="201"/>
      <c r="I826" s="24"/>
      <c r="K826" s="24"/>
      <c r="L826" s="23"/>
      <c r="M826" s="24"/>
      <c r="N826" s="24"/>
      <c r="O826" s="24"/>
      <c r="P826" s="24"/>
    </row>
    <row r="827" spans="2:16" ht="12.75">
      <c r="B827" s="23"/>
      <c r="C827" s="24"/>
      <c r="E827" s="23"/>
      <c r="F827" s="201"/>
      <c r="G827" s="201"/>
      <c r="I827" s="24"/>
      <c r="K827" s="24"/>
      <c r="L827" s="23"/>
      <c r="M827" s="24"/>
      <c r="N827" s="24"/>
      <c r="O827" s="24"/>
      <c r="P827" s="24"/>
    </row>
    <row r="828" spans="2:16" ht="12.75">
      <c r="B828" s="23"/>
      <c r="C828" s="24"/>
      <c r="E828" s="23"/>
      <c r="F828" s="201"/>
      <c r="G828" s="201"/>
      <c r="I828" s="24"/>
      <c r="K828" s="24"/>
      <c r="L828" s="23"/>
      <c r="M828" s="24"/>
      <c r="N828" s="24"/>
      <c r="O828" s="24"/>
      <c r="P828" s="24"/>
    </row>
    <row r="829" spans="2:16" ht="12.75">
      <c r="B829" s="23"/>
      <c r="C829" s="24"/>
      <c r="E829" s="23"/>
      <c r="F829" s="201"/>
      <c r="G829" s="201"/>
      <c r="I829" s="24"/>
      <c r="K829" s="24"/>
      <c r="L829" s="23"/>
      <c r="M829" s="24"/>
      <c r="N829" s="24"/>
      <c r="O829" s="24"/>
      <c r="P829" s="24"/>
    </row>
    <row r="830" spans="2:16" ht="12.75">
      <c r="B830" s="23"/>
      <c r="C830" s="24"/>
      <c r="E830" s="23"/>
      <c r="F830" s="201"/>
      <c r="G830" s="201"/>
      <c r="I830" s="24"/>
      <c r="K830" s="24"/>
      <c r="L830" s="23"/>
      <c r="M830" s="24"/>
      <c r="N830" s="24"/>
      <c r="O830" s="24"/>
      <c r="P830" s="24"/>
    </row>
    <row r="831" spans="2:16" ht="12.75">
      <c r="B831" s="23"/>
      <c r="C831" s="24"/>
      <c r="E831" s="23"/>
      <c r="F831" s="201"/>
      <c r="G831" s="201"/>
      <c r="I831" s="24"/>
      <c r="K831" s="24"/>
      <c r="L831" s="23"/>
      <c r="M831" s="24"/>
      <c r="N831" s="24"/>
      <c r="O831" s="24"/>
      <c r="P831" s="24"/>
    </row>
    <row r="832" spans="2:16" ht="12.75">
      <c r="B832" s="23"/>
      <c r="C832" s="24"/>
      <c r="E832" s="23"/>
      <c r="F832" s="201"/>
      <c r="G832" s="201"/>
      <c r="I832" s="24"/>
      <c r="K832" s="24"/>
      <c r="L832" s="23"/>
      <c r="M832" s="24"/>
      <c r="N832" s="24"/>
      <c r="O832" s="24"/>
      <c r="P832" s="24"/>
    </row>
    <row r="833" spans="2:16" ht="12.75">
      <c r="B833" s="23"/>
      <c r="C833" s="24"/>
      <c r="E833" s="23"/>
      <c r="F833" s="201"/>
      <c r="G833" s="201"/>
      <c r="I833" s="24"/>
      <c r="K833" s="24"/>
      <c r="L833" s="23"/>
      <c r="M833" s="24"/>
      <c r="N833" s="24"/>
      <c r="O833" s="24"/>
      <c r="P833" s="24"/>
    </row>
    <row r="834" spans="2:16" ht="12.75">
      <c r="B834" s="23"/>
      <c r="C834" s="24"/>
      <c r="E834" s="23"/>
      <c r="F834" s="201"/>
      <c r="G834" s="201"/>
      <c r="I834" s="24"/>
      <c r="K834" s="24"/>
      <c r="L834" s="23"/>
      <c r="M834" s="24"/>
      <c r="N834" s="24"/>
      <c r="O834" s="24"/>
      <c r="P834" s="24"/>
    </row>
    <row r="835" spans="2:16" ht="12.75">
      <c r="B835" s="23"/>
      <c r="C835" s="24"/>
      <c r="E835" s="23"/>
      <c r="F835" s="201"/>
      <c r="G835" s="201"/>
      <c r="I835" s="24"/>
      <c r="K835" s="24"/>
      <c r="L835" s="23"/>
      <c r="M835" s="24"/>
      <c r="N835" s="24"/>
      <c r="O835" s="24"/>
      <c r="P835" s="24"/>
    </row>
    <row r="836" spans="2:16" ht="12.75">
      <c r="B836" s="23"/>
      <c r="C836" s="24"/>
      <c r="E836" s="23"/>
      <c r="F836" s="201"/>
      <c r="G836" s="201"/>
      <c r="I836" s="24"/>
      <c r="K836" s="24"/>
      <c r="L836" s="23"/>
      <c r="M836" s="24"/>
      <c r="N836" s="24"/>
      <c r="O836" s="24"/>
      <c r="P836" s="24"/>
    </row>
    <row r="837" spans="2:16" ht="12.75">
      <c r="B837" s="23"/>
      <c r="C837" s="24"/>
      <c r="E837" s="23"/>
      <c r="F837" s="201"/>
      <c r="G837" s="201"/>
      <c r="I837" s="24"/>
      <c r="K837" s="24"/>
      <c r="L837" s="23"/>
      <c r="M837" s="24"/>
      <c r="N837" s="24"/>
      <c r="O837" s="24"/>
      <c r="P837" s="24"/>
    </row>
    <row r="838" spans="2:16" ht="12.75">
      <c r="B838" s="23"/>
      <c r="C838" s="24"/>
      <c r="E838" s="23"/>
      <c r="F838" s="201"/>
      <c r="G838" s="201"/>
      <c r="I838" s="24"/>
      <c r="K838" s="24"/>
      <c r="L838" s="23"/>
      <c r="M838" s="24"/>
      <c r="N838" s="24"/>
      <c r="O838" s="24"/>
      <c r="P838" s="24"/>
    </row>
    <row r="839" spans="2:16" ht="12.75">
      <c r="B839" s="23"/>
      <c r="C839" s="24"/>
      <c r="E839" s="23"/>
      <c r="F839" s="201"/>
      <c r="G839" s="201"/>
      <c r="I839" s="24"/>
      <c r="K839" s="24"/>
      <c r="L839" s="23"/>
      <c r="M839" s="24"/>
      <c r="N839" s="24"/>
      <c r="O839" s="24"/>
      <c r="P839" s="24"/>
    </row>
    <row r="840" spans="2:16" ht="12.75">
      <c r="B840" s="23"/>
      <c r="C840" s="24"/>
      <c r="E840" s="23"/>
      <c r="F840" s="201"/>
      <c r="G840" s="201"/>
      <c r="I840" s="24"/>
      <c r="K840" s="24"/>
      <c r="L840" s="23"/>
      <c r="M840" s="24"/>
      <c r="N840" s="24"/>
      <c r="O840" s="24"/>
      <c r="P840" s="24"/>
    </row>
    <row r="841" spans="2:16" ht="12.75">
      <c r="B841" s="23"/>
      <c r="C841" s="24"/>
      <c r="E841" s="23"/>
      <c r="F841" s="201"/>
      <c r="G841" s="201"/>
      <c r="I841" s="24"/>
      <c r="K841" s="24"/>
      <c r="L841" s="23"/>
      <c r="M841" s="24"/>
      <c r="N841" s="24"/>
      <c r="O841" s="24"/>
      <c r="P841" s="24"/>
    </row>
    <row r="842" spans="2:16" ht="12.75">
      <c r="B842" s="23"/>
      <c r="C842" s="24"/>
      <c r="E842" s="23"/>
      <c r="F842" s="201"/>
      <c r="G842" s="201"/>
      <c r="I842" s="24"/>
      <c r="K842" s="24"/>
      <c r="L842" s="23"/>
      <c r="M842" s="24"/>
      <c r="N842" s="24"/>
      <c r="O842" s="24"/>
      <c r="P842" s="24"/>
    </row>
    <row r="843" spans="2:16" ht="12.75">
      <c r="B843" s="23"/>
      <c r="C843" s="24"/>
      <c r="E843" s="23"/>
      <c r="F843" s="201"/>
      <c r="G843" s="201"/>
      <c r="I843" s="24"/>
      <c r="K843" s="24"/>
      <c r="L843" s="23"/>
      <c r="M843" s="24"/>
      <c r="N843" s="24"/>
      <c r="O843" s="24"/>
      <c r="P843" s="24"/>
    </row>
    <row r="844" spans="2:16" ht="12.75">
      <c r="B844" s="23"/>
      <c r="C844" s="24"/>
      <c r="E844" s="23"/>
      <c r="F844" s="201"/>
      <c r="G844" s="201"/>
      <c r="I844" s="24"/>
      <c r="K844" s="24"/>
      <c r="L844" s="23"/>
      <c r="M844" s="24"/>
      <c r="N844" s="24"/>
      <c r="O844" s="24"/>
      <c r="P844" s="24"/>
    </row>
    <row r="845" spans="2:16" ht="12.75">
      <c r="B845" s="23"/>
      <c r="C845" s="24"/>
      <c r="E845" s="23"/>
      <c r="F845" s="201"/>
      <c r="G845" s="201"/>
      <c r="I845" s="24"/>
      <c r="K845" s="24"/>
      <c r="L845" s="23"/>
      <c r="M845" s="24"/>
      <c r="N845" s="24"/>
      <c r="O845" s="24"/>
      <c r="P845" s="24"/>
    </row>
    <row r="846" spans="2:16" ht="12.75">
      <c r="B846" s="23"/>
      <c r="C846" s="24"/>
      <c r="E846" s="23"/>
      <c r="F846" s="201"/>
      <c r="G846" s="201"/>
      <c r="I846" s="24"/>
      <c r="K846" s="24"/>
      <c r="L846" s="23"/>
      <c r="M846" s="24"/>
      <c r="N846" s="24"/>
      <c r="O846" s="24"/>
      <c r="P846" s="24"/>
    </row>
    <row r="847" spans="2:16" ht="12.75">
      <c r="B847" s="23"/>
      <c r="C847" s="24"/>
      <c r="E847" s="23"/>
      <c r="F847" s="201"/>
      <c r="G847" s="201"/>
      <c r="I847" s="24"/>
      <c r="K847" s="24"/>
      <c r="L847" s="23"/>
      <c r="M847" s="24"/>
      <c r="N847" s="24"/>
      <c r="O847" s="24"/>
      <c r="P847" s="24"/>
    </row>
    <row r="848" spans="2:16" ht="12.75">
      <c r="B848" s="23"/>
      <c r="C848" s="24"/>
      <c r="E848" s="23"/>
      <c r="F848" s="201"/>
      <c r="G848" s="201"/>
      <c r="I848" s="24"/>
      <c r="K848" s="24"/>
      <c r="L848" s="23"/>
      <c r="M848" s="24"/>
      <c r="N848" s="24"/>
      <c r="O848" s="24"/>
      <c r="P848" s="24"/>
    </row>
    <row r="849" spans="2:16" ht="12.75">
      <c r="B849" s="23"/>
      <c r="C849" s="24"/>
      <c r="E849" s="23"/>
      <c r="F849" s="201"/>
      <c r="G849" s="201"/>
      <c r="I849" s="24"/>
      <c r="K849" s="24"/>
      <c r="L849" s="23"/>
      <c r="M849" s="24"/>
      <c r="N849" s="24"/>
      <c r="O849" s="24"/>
      <c r="P849" s="24"/>
    </row>
    <row r="850" spans="2:16" ht="12.75">
      <c r="B850" s="23"/>
      <c r="C850" s="24"/>
      <c r="E850" s="23"/>
      <c r="F850" s="201"/>
      <c r="G850" s="201"/>
      <c r="I850" s="24"/>
      <c r="K850" s="24"/>
      <c r="L850" s="23"/>
      <c r="M850" s="24"/>
      <c r="N850" s="24"/>
      <c r="O850" s="24"/>
      <c r="P850" s="24"/>
    </row>
    <row r="851" spans="2:16" ht="12.75">
      <c r="B851" s="23"/>
      <c r="C851" s="24"/>
      <c r="E851" s="23"/>
      <c r="F851" s="201"/>
      <c r="G851" s="201"/>
      <c r="I851" s="24"/>
      <c r="K851" s="24"/>
      <c r="L851" s="23"/>
      <c r="M851" s="24"/>
      <c r="N851" s="24"/>
      <c r="O851" s="24"/>
      <c r="P851" s="24"/>
    </row>
    <row r="852" spans="2:16" ht="12.75">
      <c r="B852" s="23"/>
      <c r="C852" s="24"/>
      <c r="E852" s="23"/>
      <c r="F852" s="201"/>
      <c r="G852" s="201"/>
      <c r="I852" s="24"/>
      <c r="K852" s="24"/>
      <c r="L852" s="23"/>
      <c r="M852" s="24"/>
      <c r="N852" s="24"/>
      <c r="O852" s="24"/>
      <c r="P852" s="24"/>
    </row>
    <row r="853" spans="2:16" ht="12.75">
      <c r="B853" s="23"/>
      <c r="C853" s="24"/>
      <c r="E853" s="23"/>
      <c r="F853" s="201"/>
      <c r="G853" s="201"/>
      <c r="I853" s="24"/>
      <c r="K853" s="24"/>
      <c r="L853" s="23"/>
      <c r="M853" s="24"/>
      <c r="N853" s="24"/>
      <c r="O853" s="24"/>
      <c r="P853" s="24"/>
    </row>
    <row r="854" spans="2:16" ht="12.75">
      <c r="B854" s="23"/>
      <c r="C854" s="24"/>
      <c r="E854" s="23"/>
      <c r="F854" s="201"/>
      <c r="G854" s="201"/>
      <c r="I854" s="24"/>
      <c r="K854" s="24"/>
      <c r="L854" s="23"/>
      <c r="M854" s="24"/>
      <c r="N854" s="24"/>
      <c r="O854" s="24"/>
      <c r="P854" s="24"/>
    </row>
    <row r="855" spans="2:16" ht="12.75">
      <c r="B855" s="23"/>
      <c r="C855" s="24"/>
      <c r="E855" s="23"/>
      <c r="F855" s="201"/>
      <c r="G855" s="201"/>
      <c r="I855" s="24"/>
      <c r="K855" s="24"/>
      <c r="L855" s="23"/>
      <c r="M855" s="24"/>
      <c r="N855" s="24"/>
      <c r="O855" s="24"/>
      <c r="P855" s="24"/>
    </row>
    <row r="856" spans="2:16" ht="12.75">
      <c r="B856" s="23"/>
      <c r="C856" s="24"/>
      <c r="E856" s="23"/>
      <c r="F856" s="201"/>
      <c r="G856" s="201"/>
      <c r="I856" s="24"/>
      <c r="K856" s="24"/>
      <c r="L856" s="23"/>
      <c r="M856" s="24"/>
      <c r="N856" s="24"/>
      <c r="O856" s="24"/>
      <c r="P856" s="24"/>
    </row>
    <row r="857" spans="2:16" ht="12.75">
      <c r="B857" s="23"/>
      <c r="C857" s="24"/>
      <c r="E857" s="23"/>
      <c r="F857" s="201"/>
      <c r="G857" s="201"/>
      <c r="I857" s="24"/>
      <c r="K857" s="24"/>
      <c r="L857" s="23"/>
      <c r="M857" s="24"/>
      <c r="N857" s="24"/>
      <c r="O857" s="24"/>
      <c r="P857" s="24"/>
    </row>
    <row r="858" spans="2:16" ht="12.75">
      <c r="B858" s="23"/>
      <c r="C858" s="24"/>
      <c r="E858" s="23"/>
      <c r="F858" s="201"/>
      <c r="G858" s="201"/>
      <c r="I858" s="24"/>
      <c r="K858" s="24"/>
      <c r="L858" s="23"/>
      <c r="M858" s="24"/>
      <c r="N858" s="24"/>
      <c r="O858" s="24"/>
      <c r="P858" s="24"/>
    </row>
    <row r="859" spans="2:16" ht="12.75">
      <c r="B859" s="23"/>
      <c r="C859" s="24"/>
      <c r="E859" s="23"/>
      <c r="F859" s="201"/>
      <c r="G859" s="201"/>
      <c r="I859" s="24"/>
      <c r="K859" s="24"/>
      <c r="L859" s="23"/>
      <c r="M859" s="24"/>
      <c r="N859" s="24"/>
      <c r="O859" s="24"/>
      <c r="P859" s="24"/>
    </row>
    <row r="860" spans="2:16" ht="12.75">
      <c r="B860" s="23"/>
      <c r="C860" s="24"/>
      <c r="E860" s="23"/>
      <c r="F860" s="201"/>
      <c r="G860" s="201"/>
      <c r="I860" s="24"/>
      <c r="K860" s="24"/>
      <c r="L860" s="23"/>
      <c r="M860" s="24"/>
      <c r="N860" s="24"/>
      <c r="O860" s="24"/>
      <c r="P860" s="24"/>
    </row>
    <row r="861" spans="2:16" ht="12.75">
      <c r="B861" s="23"/>
      <c r="C861" s="24"/>
      <c r="E861" s="23"/>
      <c r="F861" s="201"/>
      <c r="G861" s="201"/>
      <c r="I861" s="24"/>
      <c r="K861" s="24"/>
      <c r="L861" s="23"/>
      <c r="M861" s="24"/>
      <c r="N861" s="24"/>
      <c r="O861" s="24"/>
      <c r="P861" s="24"/>
    </row>
    <row r="862" spans="2:16" ht="12.75">
      <c r="B862" s="23"/>
      <c r="C862" s="24"/>
      <c r="E862" s="23"/>
      <c r="F862" s="201"/>
      <c r="G862" s="201"/>
      <c r="I862" s="24"/>
      <c r="K862" s="24"/>
      <c r="L862" s="23"/>
      <c r="M862" s="24"/>
      <c r="N862" s="24"/>
      <c r="O862" s="24"/>
      <c r="P862" s="24"/>
    </row>
    <row r="863" spans="2:16" ht="12.75">
      <c r="B863" s="23"/>
      <c r="C863" s="24"/>
      <c r="E863" s="23"/>
      <c r="F863" s="201"/>
      <c r="G863" s="201"/>
      <c r="I863" s="24"/>
      <c r="K863" s="24"/>
      <c r="L863" s="23"/>
      <c r="M863" s="24"/>
      <c r="N863" s="24"/>
      <c r="O863" s="24"/>
      <c r="P863" s="24"/>
    </row>
    <row r="864" spans="2:16" ht="12.75">
      <c r="B864" s="23"/>
      <c r="C864" s="24"/>
      <c r="E864" s="23"/>
      <c r="F864" s="201"/>
      <c r="G864" s="201"/>
      <c r="I864" s="24"/>
      <c r="K864" s="24"/>
      <c r="L864" s="23"/>
      <c r="M864" s="24"/>
      <c r="N864" s="24"/>
      <c r="O864" s="24"/>
      <c r="P864" s="24"/>
    </row>
    <row r="865" spans="2:16" ht="12.75">
      <c r="B865" s="23"/>
      <c r="C865" s="24"/>
      <c r="E865" s="23"/>
      <c r="F865" s="201"/>
      <c r="G865" s="201"/>
      <c r="I865" s="24"/>
      <c r="K865" s="24"/>
      <c r="L865" s="23"/>
      <c r="M865" s="24"/>
      <c r="N865" s="24"/>
      <c r="O865" s="24"/>
      <c r="P865" s="24"/>
    </row>
    <row r="866" spans="2:16" ht="12.75">
      <c r="B866" s="23"/>
      <c r="C866" s="24"/>
      <c r="E866" s="23"/>
      <c r="F866" s="201"/>
      <c r="G866" s="201"/>
      <c r="I866" s="24"/>
      <c r="K866" s="24"/>
      <c r="L866" s="23"/>
      <c r="M866" s="24"/>
      <c r="N866" s="24"/>
      <c r="O866" s="24"/>
      <c r="P866" s="24"/>
    </row>
    <row r="867" spans="2:16" ht="12.75">
      <c r="B867" s="23"/>
      <c r="C867" s="24"/>
      <c r="E867" s="23"/>
      <c r="F867" s="201"/>
      <c r="G867" s="201"/>
      <c r="I867" s="24"/>
      <c r="K867" s="24"/>
      <c r="L867" s="23"/>
      <c r="M867" s="24"/>
      <c r="N867" s="24"/>
      <c r="O867" s="24"/>
      <c r="P867" s="24"/>
    </row>
    <row r="868" spans="2:16" ht="12.75">
      <c r="B868" s="23"/>
      <c r="C868" s="24"/>
      <c r="E868" s="23"/>
      <c r="F868" s="201"/>
      <c r="G868" s="201"/>
      <c r="I868" s="24"/>
      <c r="K868" s="24"/>
      <c r="L868" s="23"/>
      <c r="M868" s="24"/>
      <c r="N868" s="24"/>
      <c r="O868" s="24"/>
      <c r="P868" s="24"/>
    </row>
    <row r="869" spans="2:16" ht="12.75">
      <c r="B869" s="23"/>
      <c r="C869" s="24"/>
      <c r="E869" s="23"/>
      <c r="F869" s="201"/>
      <c r="G869" s="201"/>
      <c r="I869" s="24"/>
      <c r="K869" s="24"/>
      <c r="L869" s="23"/>
      <c r="M869" s="24"/>
      <c r="N869" s="24"/>
      <c r="O869" s="24"/>
      <c r="P869" s="24"/>
    </row>
    <row r="870" spans="2:16" ht="12.75">
      <c r="B870" s="23"/>
      <c r="C870" s="24"/>
      <c r="E870" s="23"/>
      <c r="F870" s="201"/>
      <c r="G870" s="201"/>
      <c r="I870" s="24"/>
      <c r="K870" s="24"/>
      <c r="L870" s="23"/>
      <c r="M870" s="24"/>
      <c r="N870" s="24"/>
      <c r="O870" s="24"/>
      <c r="P870" s="24"/>
    </row>
    <row r="871" spans="2:16" ht="12.75">
      <c r="B871" s="23"/>
      <c r="C871" s="24"/>
      <c r="E871" s="23"/>
      <c r="F871" s="201"/>
      <c r="G871" s="201"/>
      <c r="I871" s="24"/>
      <c r="K871" s="24"/>
      <c r="L871" s="23"/>
      <c r="M871" s="24"/>
      <c r="N871" s="24"/>
      <c r="O871" s="24"/>
      <c r="P871" s="24"/>
    </row>
    <row r="872" spans="2:16" ht="12.75">
      <c r="B872" s="23"/>
      <c r="C872" s="24"/>
      <c r="E872" s="23"/>
      <c r="F872" s="201"/>
      <c r="G872" s="201"/>
      <c r="I872" s="24"/>
      <c r="K872" s="24"/>
      <c r="L872" s="23"/>
      <c r="M872" s="24"/>
      <c r="N872" s="24"/>
      <c r="O872" s="24"/>
      <c r="P872" s="24"/>
    </row>
    <row r="873" spans="2:16" ht="12.75">
      <c r="B873" s="23"/>
      <c r="C873" s="24"/>
      <c r="E873" s="23"/>
      <c r="F873" s="201"/>
      <c r="G873" s="201"/>
      <c r="I873" s="24"/>
      <c r="K873" s="24"/>
      <c r="L873" s="23"/>
      <c r="M873" s="24"/>
      <c r="N873" s="24"/>
      <c r="O873" s="24"/>
      <c r="P873" s="24"/>
    </row>
    <row r="874" spans="2:16" ht="12.75">
      <c r="B874" s="23"/>
      <c r="C874" s="24"/>
      <c r="E874" s="23"/>
      <c r="F874" s="201"/>
      <c r="G874" s="201"/>
      <c r="I874" s="24"/>
      <c r="K874" s="24"/>
      <c r="L874" s="23"/>
      <c r="M874" s="24"/>
      <c r="N874" s="24"/>
      <c r="O874" s="24"/>
      <c r="P874" s="24"/>
    </row>
    <row r="875" spans="2:16" ht="12.75">
      <c r="B875" s="23"/>
      <c r="C875" s="24"/>
      <c r="E875" s="23"/>
      <c r="F875" s="201"/>
      <c r="G875" s="201"/>
      <c r="I875" s="24"/>
      <c r="K875" s="24"/>
      <c r="L875" s="23"/>
      <c r="M875" s="24"/>
      <c r="N875" s="24"/>
      <c r="O875" s="24"/>
      <c r="P875" s="24"/>
    </row>
    <row r="876" spans="2:16" ht="12.75">
      <c r="B876" s="23"/>
      <c r="C876" s="24"/>
      <c r="E876" s="23"/>
      <c r="F876" s="201"/>
      <c r="G876" s="201"/>
      <c r="I876" s="24"/>
      <c r="K876" s="24"/>
      <c r="L876" s="23"/>
      <c r="M876" s="24"/>
      <c r="N876" s="24"/>
      <c r="O876" s="24"/>
      <c r="P876" s="24"/>
    </row>
    <row r="877" spans="2:16" ht="12.75">
      <c r="B877" s="23"/>
      <c r="C877" s="24"/>
      <c r="E877" s="23"/>
      <c r="F877" s="201"/>
      <c r="G877" s="201"/>
      <c r="I877" s="24"/>
      <c r="K877" s="24"/>
      <c r="L877" s="23"/>
      <c r="M877" s="24"/>
      <c r="N877" s="24"/>
      <c r="O877" s="24"/>
      <c r="P877" s="24"/>
    </row>
    <row r="878" spans="2:16" ht="12.75">
      <c r="B878" s="23"/>
      <c r="C878" s="24"/>
      <c r="E878" s="23"/>
      <c r="F878" s="201"/>
      <c r="G878" s="201"/>
      <c r="I878" s="24"/>
      <c r="K878" s="24"/>
      <c r="L878" s="23"/>
      <c r="M878" s="24"/>
      <c r="N878" s="24"/>
      <c r="O878" s="24"/>
      <c r="P878" s="24"/>
    </row>
    <row r="879" spans="2:16" ht="12.75">
      <c r="B879" s="23"/>
      <c r="C879" s="24"/>
      <c r="E879" s="23"/>
      <c r="F879" s="201"/>
      <c r="G879" s="201"/>
      <c r="I879" s="24"/>
      <c r="K879" s="24"/>
      <c r="L879" s="23"/>
      <c r="M879" s="24"/>
      <c r="N879" s="24"/>
      <c r="O879" s="24"/>
      <c r="P879" s="24"/>
    </row>
    <row r="880" spans="2:16" ht="12.75">
      <c r="B880" s="23"/>
      <c r="C880" s="24"/>
      <c r="E880" s="23"/>
      <c r="F880" s="201"/>
      <c r="G880" s="201"/>
      <c r="I880" s="24"/>
      <c r="K880" s="24"/>
      <c r="L880" s="23"/>
      <c r="M880" s="24"/>
      <c r="N880" s="24"/>
      <c r="O880" s="24"/>
      <c r="P880" s="24"/>
    </row>
    <row r="881" spans="2:16" ht="12.75">
      <c r="B881" s="23"/>
      <c r="C881" s="24"/>
      <c r="E881" s="23"/>
      <c r="F881" s="201"/>
      <c r="G881" s="201"/>
      <c r="I881" s="24"/>
      <c r="K881" s="24"/>
      <c r="L881" s="23"/>
      <c r="M881" s="24"/>
      <c r="N881" s="24"/>
      <c r="O881" s="24"/>
      <c r="P881" s="24"/>
    </row>
    <row r="882" spans="2:16" ht="12.75">
      <c r="B882" s="23"/>
      <c r="C882" s="24"/>
      <c r="E882" s="23"/>
      <c r="F882" s="201"/>
      <c r="G882" s="201"/>
      <c r="I882" s="24"/>
      <c r="K882" s="24"/>
      <c r="L882" s="23"/>
      <c r="M882" s="24"/>
      <c r="N882" s="24"/>
      <c r="O882" s="24"/>
      <c r="P882" s="24"/>
    </row>
    <row r="883" spans="2:16" ht="12.75">
      <c r="B883" s="23"/>
      <c r="C883" s="24"/>
      <c r="E883" s="23"/>
      <c r="F883" s="201"/>
      <c r="G883" s="201"/>
      <c r="I883" s="24"/>
      <c r="K883" s="24"/>
      <c r="L883" s="23"/>
      <c r="M883" s="24"/>
      <c r="N883" s="24"/>
      <c r="O883" s="24"/>
      <c r="P883" s="24"/>
    </row>
    <row r="884" spans="2:16" ht="12.75">
      <c r="B884" s="23"/>
      <c r="C884" s="24"/>
      <c r="E884" s="23"/>
      <c r="F884" s="201"/>
      <c r="G884" s="201"/>
      <c r="I884" s="24"/>
      <c r="K884" s="24"/>
      <c r="L884" s="23"/>
      <c r="M884" s="24"/>
      <c r="N884" s="24"/>
      <c r="O884" s="24"/>
      <c r="P884" s="24"/>
    </row>
    <row r="885" spans="2:16" ht="12.75">
      <c r="B885" s="23"/>
      <c r="C885" s="24"/>
      <c r="E885" s="23"/>
      <c r="F885" s="201"/>
      <c r="G885" s="201"/>
      <c r="I885" s="24"/>
      <c r="K885" s="24"/>
      <c r="L885" s="23"/>
      <c r="M885" s="24"/>
      <c r="N885" s="24"/>
      <c r="O885" s="24"/>
      <c r="P885" s="24"/>
    </row>
    <row r="886" spans="2:16" ht="12.75">
      <c r="B886" s="23"/>
      <c r="C886" s="24"/>
      <c r="E886" s="23"/>
      <c r="F886" s="201"/>
      <c r="G886" s="201"/>
      <c r="I886" s="24"/>
      <c r="K886" s="24"/>
      <c r="L886" s="23"/>
      <c r="M886" s="24"/>
      <c r="N886" s="24"/>
      <c r="O886" s="24"/>
      <c r="P886" s="24"/>
    </row>
    <row r="887" spans="2:16" ht="12.75">
      <c r="B887" s="23"/>
      <c r="C887" s="24"/>
      <c r="E887" s="23"/>
      <c r="F887" s="201"/>
      <c r="G887" s="201"/>
      <c r="I887" s="24"/>
      <c r="K887" s="24"/>
      <c r="L887" s="23"/>
      <c r="M887" s="24"/>
      <c r="N887" s="24"/>
      <c r="O887" s="24"/>
      <c r="P887" s="24"/>
    </row>
    <row r="888" spans="2:16" ht="12.75">
      <c r="B888" s="23"/>
      <c r="C888" s="24"/>
      <c r="E888" s="23"/>
      <c r="F888" s="201"/>
      <c r="G888" s="201"/>
      <c r="I888" s="24"/>
      <c r="K888" s="24"/>
      <c r="L888" s="23"/>
      <c r="M888" s="24"/>
      <c r="N888" s="24"/>
      <c r="O888" s="24"/>
      <c r="P888" s="24"/>
    </row>
    <row r="889" spans="2:16" ht="12.75">
      <c r="B889" s="23"/>
      <c r="C889" s="24"/>
      <c r="E889" s="23"/>
      <c r="F889" s="201"/>
      <c r="G889" s="201"/>
      <c r="I889" s="24"/>
      <c r="K889" s="24"/>
      <c r="L889" s="23"/>
      <c r="M889" s="24"/>
      <c r="N889" s="24"/>
      <c r="O889" s="24"/>
      <c r="P889" s="24"/>
    </row>
    <row r="890" spans="2:16" ht="12.75">
      <c r="B890" s="23"/>
      <c r="C890" s="24"/>
      <c r="E890" s="23"/>
      <c r="F890" s="201"/>
      <c r="G890" s="201"/>
      <c r="I890" s="24"/>
      <c r="K890" s="24"/>
      <c r="L890" s="23"/>
      <c r="M890" s="24"/>
      <c r="N890" s="24"/>
      <c r="O890" s="24"/>
      <c r="P890" s="24"/>
    </row>
    <row r="891" spans="2:16" ht="12.75">
      <c r="B891" s="23"/>
      <c r="C891" s="24"/>
      <c r="E891" s="23"/>
      <c r="F891" s="201"/>
      <c r="G891" s="201"/>
      <c r="I891" s="24"/>
      <c r="K891" s="24"/>
      <c r="L891" s="23"/>
      <c r="M891" s="24"/>
      <c r="N891" s="24"/>
      <c r="O891" s="24"/>
      <c r="P891" s="24"/>
    </row>
    <row r="892" spans="2:16" ht="12.75">
      <c r="B892" s="23"/>
      <c r="C892" s="24"/>
      <c r="E892" s="23"/>
      <c r="F892" s="201"/>
      <c r="G892" s="201"/>
      <c r="I892" s="24"/>
      <c r="K892" s="24"/>
      <c r="L892" s="23"/>
      <c r="M892" s="24"/>
      <c r="N892" s="24"/>
      <c r="O892" s="24"/>
      <c r="P892" s="24"/>
    </row>
    <row r="893" spans="2:16" ht="12.75">
      <c r="B893" s="23"/>
      <c r="C893" s="24"/>
      <c r="E893" s="23"/>
      <c r="F893" s="201"/>
      <c r="G893" s="201"/>
      <c r="I893" s="24"/>
      <c r="K893" s="24"/>
      <c r="L893" s="23"/>
      <c r="M893" s="24"/>
      <c r="N893" s="24"/>
      <c r="O893" s="24"/>
      <c r="P893" s="24"/>
    </row>
    <row r="894" spans="2:16" ht="12.75">
      <c r="B894" s="23"/>
      <c r="C894" s="24"/>
      <c r="E894" s="23"/>
      <c r="F894" s="201"/>
      <c r="G894" s="201"/>
      <c r="I894" s="24"/>
      <c r="K894" s="24"/>
      <c r="L894" s="23"/>
      <c r="M894" s="24"/>
      <c r="N894" s="24"/>
      <c r="O894" s="24"/>
      <c r="P894" s="24"/>
    </row>
    <row r="895" spans="2:16" ht="12.75">
      <c r="B895" s="23"/>
      <c r="C895" s="24"/>
      <c r="E895" s="23"/>
      <c r="F895" s="201"/>
      <c r="G895" s="201"/>
      <c r="I895" s="24"/>
      <c r="K895" s="24"/>
      <c r="L895" s="23"/>
      <c r="M895" s="24"/>
      <c r="N895" s="24"/>
      <c r="O895" s="24"/>
      <c r="P895" s="24"/>
    </row>
    <row r="896" spans="2:16" ht="12.75">
      <c r="B896" s="23"/>
      <c r="C896" s="24"/>
      <c r="E896" s="23"/>
      <c r="F896" s="201"/>
      <c r="G896" s="201"/>
      <c r="I896" s="24"/>
      <c r="K896" s="24"/>
      <c r="L896" s="23"/>
      <c r="M896" s="24"/>
      <c r="N896" s="24"/>
      <c r="O896" s="24"/>
      <c r="P896" s="24"/>
    </row>
    <row r="897" spans="2:16" ht="12.75">
      <c r="B897" s="23"/>
      <c r="C897" s="24"/>
      <c r="E897" s="23"/>
      <c r="F897" s="201"/>
      <c r="G897" s="201"/>
      <c r="I897" s="24"/>
      <c r="K897" s="24"/>
      <c r="L897" s="23"/>
      <c r="M897" s="24"/>
      <c r="N897" s="24"/>
      <c r="O897" s="24"/>
      <c r="P897" s="24"/>
    </row>
    <row r="898" spans="2:16" ht="12.75">
      <c r="B898" s="23"/>
      <c r="C898" s="24"/>
      <c r="E898" s="23"/>
      <c r="F898" s="201"/>
      <c r="G898" s="201"/>
      <c r="I898" s="24"/>
      <c r="K898" s="24"/>
      <c r="L898" s="23"/>
      <c r="M898" s="24"/>
      <c r="N898" s="24"/>
      <c r="O898" s="24"/>
      <c r="P898" s="24"/>
    </row>
    <row r="899" spans="2:16" ht="12.75">
      <c r="B899" s="23"/>
      <c r="C899" s="24"/>
      <c r="E899" s="23"/>
      <c r="F899" s="201"/>
      <c r="G899" s="201"/>
      <c r="I899" s="24"/>
      <c r="K899" s="24"/>
      <c r="L899" s="23"/>
      <c r="M899" s="24"/>
      <c r="N899" s="24"/>
      <c r="O899" s="24"/>
      <c r="P899" s="24"/>
    </row>
    <row r="900" spans="2:16" ht="12.75">
      <c r="B900" s="23"/>
      <c r="C900" s="24"/>
      <c r="E900" s="23"/>
      <c r="F900" s="201"/>
      <c r="G900" s="201"/>
      <c r="I900" s="24"/>
      <c r="K900" s="24"/>
      <c r="L900" s="23"/>
      <c r="M900" s="24"/>
      <c r="N900" s="24"/>
      <c r="O900" s="24"/>
      <c r="P900" s="24"/>
    </row>
    <row r="901" spans="2:16" ht="12.75">
      <c r="B901" s="23"/>
      <c r="C901" s="24"/>
      <c r="E901" s="23"/>
      <c r="F901" s="201"/>
      <c r="G901" s="201"/>
      <c r="I901" s="24"/>
      <c r="K901" s="24"/>
      <c r="L901" s="23"/>
      <c r="M901" s="24"/>
      <c r="N901" s="24"/>
      <c r="O901" s="24"/>
      <c r="P901" s="24"/>
    </row>
    <row r="902" spans="2:16" ht="12.75">
      <c r="B902" s="23"/>
      <c r="C902" s="24"/>
      <c r="E902" s="23"/>
      <c r="F902" s="201"/>
      <c r="G902" s="201"/>
      <c r="I902" s="24"/>
      <c r="K902" s="24"/>
      <c r="L902" s="23"/>
      <c r="M902" s="24"/>
      <c r="N902" s="24"/>
      <c r="O902" s="24"/>
      <c r="P902" s="24"/>
    </row>
    <row r="903" spans="2:16" ht="12.75">
      <c r="B903" s="23"/>
      <c r="C903" s="24"/>
      <c r="E903" s="23"/>
      <c r="F903" s="201"/>
      <c r="G903" s="201"/>
      <c r="I903" s="24"/>
      <c r="K903" s="24"/>
      <c r="L903" s="23"/>
      <c r="M903" s="24"/>
      <c r="N903" s="24"/>
      <c r="O903" s="24"/>
      <c r="P903" s="24"/>
    </row>
    <row r="904" spans="2:16" ht="12.75">
      <c r="B904" s="23"/>
      <c r="C904" s="24"/>
      <c r="E904" s="23"/>
      <c r="F904" s="201"/>
      <c r="G904" s="201"/>
      <c r="I904" s="24"/>
      <c r="K904" s="24"/>
      <c r="L904" s="23"/>
      <c r="M904" s="24"/>
      <c r="N904" s="24"/>
      <c r="O904" s="24"/>
      <c r="P904" s="24"/>
    </row>
    <row r="905" spans="2:16" ht="12.75">
      <c r="B905" s="23"/>
      <c r="C905" s="24"/>
      <c r="E905" s="23"/>
      <c r="F905" s="201"/>
      <c r="G905" s="201"/>
      <c r="I905" s="24"/>
      <c r="K905" s="24"/>
      <c r="L905" s="23"/>
      <c r="M905" s="24"/>
      <c r="N905" s="24"/>
      <c r="O905" s="24"/>
      <c r="P905" s="24"/>
    </row>
    <row r="906" spans="2:16" ht="12.75">
      <c r="B906" s="23"/>
      <c r="C906" s="24"/>
      <c r="E906" s="23"/>
      <c r="F906" s="201"/>
      <c r="G906" s="201"/>
      <c r="I906" s="24"/>
      <c r="K906" s="24"/>
      <c r="L906" s="23"/>
      <c r="M906" s="24"/>
      <c r="N906" s="24"/>
      <c r="O906" s="24"/>
      <c r="P906" s="24"/>
    </row>
    <row r="907" spans="2:16" ht="12.75">
      <c r="B907" s="23"/>
      <c r="C907" s="24"/>
      <c r="E907" s="23"/>
      <c r="F907" s="201"/>
      <c r="G907" s="201"/>
      <c r="I907" s="24"/>
      <c r="K907" s="24"/>
      <c r="L907" s="23"/>
      <c r="M907" s="24"/>
      <c r="N907" s="24"/>
      <c r="O907" s="24"/>
      <c r="P907" s="24"/>
    </row>
    <row r="908" spans="2:16" ht="12.75">
      <c r="B908" s="23"/>
      <c r="C908" s="24"/>
      <c r="E908" s="23"/>
      <c r="F908" s="201"/>
      <c r="G908" s="201"/>
      <c r="I908" s="24"/>
      <c r="K908" s="24"/>
      <c r="L908" s="23"/>
      <c r="M908" s="24"/>
      <c r="N908" s="24"/>
      <c r="O908" s="24"/>
      <c r="P908" s="24"/>
    </row>
    <row r="909" spans="2:16" ht="12.75">
      <c r="B909" s="23"/>
      <c r="C909" s="24"/>
      <c r="E909" s="23"/>
      <c r="F909" s="201"/>
      <c r="G909" s="201"/>
      <c r="I909" s="24"/>
      <c r="K909" s="24"/>
      <c r="L909" s="23"/>
      <c r="M909" s="24"/>
      <c r="N909" s="24"/>
      <c r="O909" s="24"/>
      <c r="P909" s="24"/>
    </row>
    <row r="910" spans="2:16" ht="12.75">
      <c r="B910" s="23"/>
      <c r="C910" s="24"/>
      <c r="E910" s="23"/>
      <c r="F910" s="201"/>
      <c r="G910" s="201"/>
      <c r="I910" s="24"/>
      <c r="K910" s="24"/>
      <c r="L910" s="23"/>
      <c r="M910" s="24"/>
      <c r="N910" s="24"/>
      <c r="O910" s="24"/>
      <c r="P910" s="24"/>
    </row>
    <row r="911" spans="2:16" ht="12.75">
      <c r="B911" s="23"/>
      <c r="C911" s="24"/>
      <c r="E911" s="23"/>
      <c r="F911" s="201"/>
      <c r="G911" s="201"/>
      <c r="I911" s="24"/>
      <c r="K911" s="24"/>
      <c r="L911" s="23"/>
      <c r="M911" s="24"/>
      <c r="N911" s="24"/>
      <c r="O911" s="24"/>
      <c r="P911" s="24"/>
    </row>
    <row r="912" spans="2:16" ht="12.75">
      <c r="B912" s="23"/>
      <c r="C912" s="24"/>
      <c r="E912" s="23"/>
      <c r="F912" s="201"/>
      <c r="G912" s="201"/>
      <c r="I912" s="24"/>
      <c r="K912" s="24"/>
      <c r="L912" s="23"/>
      <c r="M912" s="24"/>
      <c r="N912" s="24"/>
      <c r="O912" s="24"/>
      <c r="P912" s="24"/>
    </row>
    <row r="913" spans="2:16" ht="12.75">
      <c r="B913" s="23"/>
      <c r="C913" s="24"/>
      <c r="E913" s="23"/>
      <c r="F913" s="201"/>
      <c r="G913" s="201"/>
      <c r="I913" s="24"/>
      <c r="K913" s="24"/>
      <c r="L913" s="23"/>
      <c r="M913" s="24"/>
      <c r="N913" s="24"/>
      <c r="O913" s="24"/>
      <c r="P913" s="24"/>
    </row>
    <row r="914" spans="2:16" ht="12.75">
      <c r="B914" s="23"/>
      <c r="C914" s="24"/>
      <c r="E914" s="23"/>
      <c r="F914" s="201"/>
      <c r="G914" s="201"/>
      <c r="I914" s="24"/>
      <c r="K914" s="24"/>
      <c r="L914" s="23"/>
      <c r="M914" s="24"/>
      <c r="N914" s="24"/>
      <c r="O914" s="24"/>
      <c r="P914" s="24"/>
    </row>
    <row r="915" spans="2:16" ht="12.75">
      <c r="B915" s="23"/>
      <c r="C915" s="24"/>
      <c r="E915" s="23"/>
      <c r="F915" s="201"/>
      <c r="G915" s="201"/>
      <c r="I915" s="24"/>
      <c r="K915" s="24"/>
      <c r="L915" s="23"/>
      <c r="M915" s="24"/>
      <c r="N915" s="24"/>
      <c r="O915" s="24"/>
      <c r="P915" s="24"/>
    </row>
    <row r="916" spans="2:16" ht="12.75">
      <c r="B916" s="23"/>
      <c r="C916" s="24"/>
      <c r="E916" s="23"/>
      <c r="F916" s="201"/>
      <c r="G916" s="201"/>
      <c r="I916" s="24"/>
      <c r="K916" s="24"/>
      <c r="L916" s="23"/>
      <c r="M916" s="24"/>
      <c r="N916" s="24"/>
      <c r="O916" s="24"/>
      <c r="P916" s="24"/>
    </row>
    <row r="917" spans="2:16" ht="12.75">
      <c r="B917" s="23"/>
      <c r="C917" s="24"/>
      <c r="E917" s="23"/>
      <c r="F917" s="201"/>
      <c r="G917" s="201"/>
      <c r="I917" s="24"/>
      <c r="K917" s="24"/>
      <c r="L917" s="23"/>
      <c r="M917" s="24"/>
      <c r="N917" s="24"/>
      <c r="O917" s="24"/>
      <c r="P917" s="24"/>
    </row>
    <row r="918" spans="2:16" ht="12.75">
      <c r="B918" s="23"/>
      <c r="C918" s="24"/>
      <c r="E918" s="23"/>
      <c r="F918" s="201"/>
      <c r="G918" s="201"/>
      <c r="I918" s="24"/>
      <c r="K918" s="24"/>
      <c r="L918" s="23"/>
      <c r="M918" s="24"/>
      <c r="N918" s="24"/>
      <c r="O918" s="24"/>
      <c r="P918" s="24"/>
    </row>
    <row r="919" spans="2:16" ht="12.75">
      <c r="B919" s="23"/>
      <c r="C919" s="24"/>
      <c r="E919" s="23"/>
      <c r="F919" s="201"/>
      <c r="G919" s="201"/>
      <c r="I919" s="24"/>
      <c r="K919" s="24"/>
      <c r="L919" s="23"/>
      <c r="M919" s="24"/>
      <c r="N919" s="24"/>
      <c r="O919" s="24"/>
      <c r="P919" s="24"/>
    </row>
    <row r="920" spans="2:16" ht="12.75">
      <c r="B920" s="23"/>
      <c r="C920" s="24"/>
      <c r="E920" s="23"/>
      <c r="F920" s="201"/>
      <c r="G920" s="201"/>
      <c r="I920" s="24"/>
      <c r="K920" s="24"/>
      <c r="L920" s="23"/>
      <c r="M920" s="24"/>
      <c r="N920" s="24"/>
      <c r="O920" s="24"/>
      <c r="P920" s="24"/>
    </row>
    <row r="921" spans="2:16" ht="12.75">
      <c r="B921" s="23"/>
      <c r="C921" s="24"/>
      <c r="E921" s="23"/>
      <c r="F921" s="201"/>
      <c r="G921" s="201"/>
      <c r="I921" s="24"/>
      <c r="K921" s="24"/>
      <c r="L921" s="23"/>
      <c r="M921" s="24"/>
      <c r="N921" s="24"/>
      <c r="O921" s="24"/>
      <c r="P921" s="24"/>
    </row>
    <row r="922" spans="2:16" ht="12.75">
      <c r="B922" s="23"/>
      <c r="C922" s="24"/>
      <c r="E922" s="23"/>
      <c r="F922" s="201"/>
      <c r="G922" s="201"/>
      <c r="I922" s="24"/>
      <c r="K922" s="24"/>
      <c r="L922" s="23"/>
      <c r="M922" s="24"/>
      <c r="N922" s="24"/>
      <c r="O922" s="24"/>
      <c r="P922" s="24"/>
    </row>
    <row r="923" spans="2:16" ht="12.75">
      <c r="B923" s="23"/>
      <c r="C923" s="24"/>
      <c r="E923" s="23"/>
      <c r="F923" s="201"/>
      <c r="G923" s="201"/>
      <c r="I923" s="24"/>
      <c r="K923" s="24"/>
      <c r="L923" s="23"/>
      <c r="M923" s="24"/>
      <c r="N923" s="24"/>
      <c r="O923" s="24"/>
      <c r="P923" s="24"/>
    </row>
    <row r="924" spans="2:16" ht="12.75">
      <c r="B924" s="23"/>
      <c r="C924" s="24"/>
      <c r="E924" s="23"/>
      <c r="F924" s="201"/>
      <c r="G924" s="201"/>
      <c r="I924" s="24"/>
      <c r="K924" s="24"/>
      <c r="L924" s="23"/>
      <c r="M924" s="24"/>
      <c r="N924" s="24"/>
      <c r="O924" s="24"/>
      <c r="P924" s="24"/>
    </row>
    <row r="925" spans="2:16" ht="12.75">
      <c r="B925" s="23"/>
      <c r="C925" s="24"/>
      <c r="E925" s="23"/>
      <c r="F925" s="201"/>
      <c r="G925" s="201"/>
      <c r="I925" s="24"/>
      <c r="K925" s="24"/>
      <c r="L925" s="23"/>
      <c r="M925" s="24"/>
      <c r="N925" s="24"/>
      <c r="O925" s="24"/>
      <c r="P925" s="24"/>
    </row>
    <row r="926" spans="2:16" ht="12.75">
      <c r="B926" s="23"/>
      <c r="C926" s="24"/>
      <c r="E926" s="23"/>
      <c r="F926" s="201"/>
      <c r="G926" s="201"/>
      <c r="I926" s="24"/>
      <c r="K926" s="24"/>
      <c r="L926" s="23"/>
      <c r="M926" s="24"/>
      <c r="N926" s="24"/>
      <c r="O926" s="24"/>
      <c r="P926" s="24"/>
    </row>
    <row r="927" spans="2:16" ht="12.75">
      <c r="B927" s="23"/>
      <c r="C927" s="24"/>
      <c r="E927" s="23"/>
      <c r="F927" s="201"/>
      <c r="G927" s="201"/>
      <c r="I927" s="24"/>
      <c r="K927" s="24"/>
      <c r="L927" s="23"/>
      <c r="M927" s="24"/>
      <c r="N927" s="24"/>
      <c r="O927" s="24"/>
      <c r="P927" s="24"/>
    </row>
    <row r="928" spans="2:16" ht="12.75">
      <c r="B928" s="23"/>
      <c r="C928" s="24"/>
      <c r="E928" s="23"/>
      <c r="F928" s="201"/>
      <c r="G928" s="201"/>
      <c r="I928" s="24"/>
      <c r="K928" s="24"/>
      <c r="L928" s="23"/>
      <c r="M928" s="24"/>
      <c r="N928" s="24"/>
      <c r="O928" s="24"/>
      <c r="P928" s="24"/>
    </row>
    <row r="929" spans="2:16" ht="12.75">
      <c r="B929" s="23"/>
      <c r="C929" s="24"/>
      <c r="E929" s="23"/>
      <c r="F929" s="201"/>
      <c r="G929" s="201"/>
      <c r="I929" s="24"/>
      <c r="K929" s="24"/>
      <c r="L929" s="23"/>
      <c r="M929" s="24"/>
      <c r="N929" s="24"/>
      <c r="O929" s="24"/>
      <c r="P929" s="24"/>
    </row>
    <row r="930" spans="2:16" ht="12.75">
      <c r="B930" s="23"/>
      <c r="C930" s="24"/>
      <c r="E930" s="23"/>
      <c r="F930" s="201"/>
      <c r="G930" s="201"/>
      <c r="I930" s="24"/>
      <c r="K930" s="24"/>
      <c r="L930" s="23"/>
      <c r="M930" s="24"/>
      <c r="N930" s="24"/>
      <c r="O930" s="24"/>
      <c r="P930" s="24"/>
    </row>
    <row r="931" spans="2:16" ht="12.75">
      <c r="B931" s="23"/>
      <c r="C931" s="24"/>
      <c r="E931" s="23"/>
      <c r="F931" s="201"/>
      <c r="G931" s="201"/>
      <c r="I931" s="24"/>
      <c r="K931" s="24"/>
      <c r="L931" s="23"/>
      <c r="M931" s="24"/>
      <c r="N931" s="24"/>
      <c r="O931" s="24"/>
      <c r="P931" s="24"/>
    </row>
    <row r="932" spans="2:16" ht="12.75">
      <c r="B932" s="23"/>
      <c r="C932" s="24"/>
      <c r="E932" s="23"/>
      <c r="F932" s="201"/>
      <c r="G932" s="201"/>
      <c r="I932" s="24"/>
      <c r="K932" s="24"/>
      <c r="L932" s="23"/>
      <c r="M932" s="24"/>
      <c r="N932" s="24"/>
      <c r="O932" s="24"/>
      <c r="P932" s="24"/>
    </row>
    <row r="933" spans="2:16" ht="12.75">
      <c r="B933" s="23"/>
      <c r="C933" s="24"/>
      <c r="E933" s="23"/>
      <c r="F933" s="201"/>
      <c r="G933" s="201"/>
      <c r="I933" s="24"/>
      <c r="K933" s="24"/>
      <c r="L933" s="23"/>
      <c r="M933" s="24"/>
      <c r="N933" s="24"/>
      <c r="O933" s="24"/>
      <c r="P933" s="24"/>
    </row>
    <row r="934" spans="2:16" ht="12.75">
      <c r="B934" s="23"/>
      <c r="C934" s="24"/>
      <c r="E934" s="23"/>
      <c r="F934" s="201"/>
      <c r="G934" s="201"/>
      <c r="I934" s="24"/>
      <c r="K934" s="24"/>
      <c r="L934" s="23"/>
      <c r="M934" s="24"/>
      <c r="N934" s="24"/>
      <c r="O934" s="24"/>
      <c r="P934" s="24"/>
    </row>
    <row r="935" spans="2:16" ht="12.75">
      <c r="B935" s="23"/>
      <c r="C935" s="24"/>
      <c r="E935" s="23"/>
      <c r="F935" s="201"/>
      <c r="G935" s="201"/>
      <c r="I935" s="24"/>
      <c r="K935" s="24"/>
      <c r="L935" s="23"/>
      <c r="M935" s="24"/>
      <c r="N935" s="24"/>
      <c r="O935" s="24"/>
      <c r="P935" s="24"/>
    </row>
    <row r="936" spans="2:16" ht="12.75">
      <c r="B936" s="23"/>
      <c r="C936" s="24"/>
      <c r="E936" s="23"/>
      <c r="F936" s="201"/>
      <c r="G936" s="201"/>
      <c r="I936" s="24"/>
      <c r="K936" s="24"/>
      <c r="L936" s="23"/>
      <c r="M936" s="24"/>
      <c r="N936" s="24"/>
      <c r="O936" s="24"/>
      <c r="P936" s="24"/>
    </row>
    <row r="937" spans="2:16" ht="12.75">
      <c r="B937" s="23"/>
      <c r="C937" s="24"/>
      <c r="E937" s="23"/>
      <c r="F937" s="201"/>
      <c r="G937" s="201"/>
      <c r="I937" s="24"/>
      <c r="K937" s="24"/>
      <c r="L937" s="23"/>
      <c r="M937" s="24"/>
      <c r="N937" s="24"/>
      <c r="O937" s="24"/>
      <c r="P937" s="24"/>
    </row>
    <row r="938" spans="2:16" ht="12.75">
      <c r="B938" s="23"/>
      <c r="C938" s="24"/>
      <c r="E938" s="23"/>
      <c r="F938" s="201"/>
      <c r="G938" s="201"/>
      <c r="I938" s="24"/>
      <c r="K938" s="24"/>
      <c r="L938" s="23"/>
      <c r="M938" s="24"/>
      <c r="N938" s="24"/>
      <c r="O938" s="24"/>
      <c r="P938" s="24"/>
    </row>
    <row r="939" spans="2:16" ht="12.75">
      <c r="B939" s="23"/>
      <c r="C939" s="24"/>
      <c r="E939" s="23"/>
      <c r="F939" s="201"/>
      <c r="G939" s="201"/>
      <c r="I939" s="24"/>
      <c r="K939" s="24"/>
      <c r="L939" s="23"/>
      <c r="M939" s="24"/>
      <c r="N939" s="24"/>
      <c r="O939" s="24"/>
      <c r="P939" s="24"/>
    </row>
    <row r="940" spans="2:16" ht="12.75">
      <c r="B940" s="23"/>
      <c r="C940" s="24"/>
      <c r="E940" s="23"/>
      <c r="F940" s="201"/>
      <c r="G940" s="201"/>
      <c r="I940" s="24"/>
      <c r="K940" s="24"/>
      <c r="L940" s="23"/>
      <c r="M940" s="24"/>
      <c r="N940" s="24"/>
      <c r="O940" s="24"/>
      <c r="P940" s="24"/>
    </row>
    <row r="941" spans="2:16" ht="12.75">
      <c r="B941" s="23"/>
      <c r="C941" s="24"/>
      <c r="E941" s="23"/>
      <c r="F941" s="201"/>
      <c r="G941" s="201"/>
      <c r="I941" s="24"/>
      <c r="K941" s="24"/>
      <c r="L941" s="23"/>
      <c r="M941" s="24"/>
      <c r="N941" s="24"/>
      <c r="O941" s="24"/>
      <c r="P941" s="24"/>
    </row>
    <row r="942" spans="2:16" ht="12.75">
      <c r="B942" s="23"/>
      <c r="C942" s="24"/>
      <c r="E942" s="23"/>
      <c r="F942" s="201"/>
      <c r="G942" s="201"/>
      <c r="I942" s="24"/>
      <c r="K942" s="24"/>
      <c r="L942" s="23"/>
      <c r="M942" s="24"/>
      <c r="N942" s="24"/>
      <c r="O942" s="24"/>
      <c r="P942" s="24"/>
    </row>
    <row r="943" spans="2:16" ht="12.75">
      <c r="B943" s="23"/>
      <c r="C943" s="24"/>
      <c r="E943" s="23"/>
      <c r="F943" s="201"/>
      <c r="G943" s="201"/>
      <c r="I943" s="24"/>
      <c r="K943" s="24"/>
      <c r="L943" s="23"/>
      <c r="M943" s="24"/>
      <c r="N943" s="24"/>
      <c r="O943" s="24"/>
      <c r="P943" s="24"/>
    </row>
    <row r="944" spans="2:16" ht="12.75">
      <c r="B944" s="23"/>
      <c r="C944" s="24"/>
      <c r="E944" s="23"/>
      <c r="F944" s="201"/>
      <c r="G944" s="201"/>
      <c r="I944" s="24"/>
      <c r="K944" s="24"/>
      <c r="L944" s="23"/>
      <c r="M944" s="24"/>
      <c r="N944" s="24"/>
      <c r="O944" s="24"/>
      <c r="P944" s="24"/>
    </row>
    <row r="945" spans="2:16" ht="12.75">
      <c r="B945" s="23"/>
      <c r="C945" s="24"/>
      <c r="E945" s="23"/>
      <c r="F945" s="201"/>
      <c r="G945" s="201"/>
      <c r="I945" s="24"/>
      <c r="K945" s="24"/>
      <c r="L945" s="23"/>
      <c r="M945" s="24"/>
      <c r="N945" s="24"/>
      <c r="O945" s="24"/>
      <c r="P945" s="24"/>
    </row>
    <row r="946" spans="2:16" ht="12.75">
      <c r="B946" s="23"/>
      <c r="C946" s="24"/>
      <c r="E946" s="23"/>
      <c r="F946" s="201"/>
      <c r="G946" s="201"/>
      <c r="I946" s="24"/>
      <c r="K946" s="24"/>
      <c r="L946" s="23"/>
      <c r="M946" s="24"/>
      <c r="N946" s="24"/>
      <c r="O946" s="24"/>
      <c r="P946" s="24"/>
    </row>
    <row r="947" spans="2:16" ht="12.75">
      <c r="B947" s="23"/>
      <c r="C947" s="24"/>
      <c r="E947" s="23"/>
      <c r="F947" s="201"/>
      <c r="G947" s="201"/>
      <c r="I947" s="24"/>
      <c r="K947" s="24"/>
      <c r="L947" s="23"/>
      <c r="M947" s="24"/>
      <c r="N947" s="24"/>
      <c r="O947" s="24"/>
      <c r="P947" s="24"/>
    </row>
    <row r="948" spans="2:16" ht="12.75">
      <c r="B948" s="23"/>
      <c r="C948" s="24"/>
      <c r="E948" s="23"/>
      <c r="F948" s="201"/>
      <c r="G948" s="201"/>
      <c r="I948" s="24"/>
      <c r="K948" s="24"/>
      <c r="L948" s="23"/>
      <c r="M948" s="24"/>
      <c r="N948" s="24"/>
      <c r="O948" s="24"/>
      <c r="P948" s="24"/>
    </row>
    <row r="949" spans="2:16" ht="12.75">
      <c r="B949" s="23"/>
      <c r="C949" s="24"/>
      <c r="E949" s="23"/>
      <c r="F949" s="201"/>
      <c r="G949" s="201"/>
      <c r="I949" s="24"/>
      <c r="K949" s="24"/>
      <c r="L949" s="23"/>
      <c r="M949" s="24"/>
      <c r="N949" s="24"/>
      <c r="O949" s="24"/>
      <c r="P949" s="24"/>
    </row>
    <row r="950" spans="2:16" ht="12.75">
      <c r="B950" s="23"/>
      <c r="C950" s="24"/>
      <c r="E950" s="23"/>
      <c r="F950" s="201"/>
      <c r="G950" s="201"/>
      <c r="I950" s="24"/>
      <c r="K950" s="24"/>
      <c r="L950" s="23"/>
      <c r="M950" s="24"/>
      <c r="N950" s="24"/>
      <c r="O950" s="24"/>
      <c r="P950" s="24"/>
    </row>
    <row r="951" spans="2:16" ht="12.75">
      <c r="B951" s="23"/>
      <c r="C951" s="24"/>
      <c r="E951" s="23"/>
      <c r="F951" s="201"/>
      <c r="G951" s="201"/>
      <c r="I951" s="24"/>
      <c r="K951" s="24"/>
      <c r="L951" s="23"/>
      <c r="M951" s="24"/>
      <c r="N951" s="24"/>
      <c r="O951" s="24"/>
      <c r="P951" s="24"/>
    </row>
    <row r="952" spans="2:16" ht="12.75">
      <c r="B952" s="23"/>
      <c r="C952" s="24"/>
      <c r="E952" s="23"/>
      <c r="F952" s="201"/>
      <c r="G952" s="201"/>
      <c r="I952" s="24"/>
      <c r="K952" s="24"/>
      <c r="L952" s="23"/>
      <c r="M952" s="24"/>
      <c r="N952" s="24"/>
      <c r="O952" s="24"/>
      <c r="P952" s="24"/>
    </row>
    <row r="953" spans="2:16" ht="12.75">
      <c r="B953" s="23"/>
      <c r="C953" s="24"/>
      <c r="E953" s="23"/>
      <c r="F953" s="201"/>
      <c r="G953" s="201"/>
      <c r="I953" s="24"/>
      <c r="K953" s="24"/>
      <c r="L953" s="23"/>
      <c r="M953" s="24"/>
      <c r="N953" s="24"/>
      <c r="O953" s="24"/>
      <c r="P953" s="24"/>
    </row>
    <row r="954" spans="2:16" ht="12.75">
      <c r="B954" s="23"/>
      <c r="C954" s="24"/>
      <c r="E954" s="23"/>
      <c r="F954" s="201"/>
      <c r="G954" s="201"/>
      <c r="I954" s="24"/>
      <c r="K954" s="24"/>
      <c r="L954" s="23"/>
      <c r="M954" s="24"/>
      <c r="N954" s="24"/>
      <c r="O954" s="24"/>
      <c r="P954" s="24"/>
    </row>
    <row r="955" spans="2:16" ht="12.75">
      <c r="B955" s="23"/>
      <c r="C955" s="24"/>
      <c r="E955" s="23"/>
      <c r="F955" s="201"/>
      <c r="G955" s="201"/>
      <c r="I955" s="24"/>
      <c r="K955" s="24"/>
      <c r="L955" s="23"/>
      <c r="M955" s="24"/>
      <c r="N955" s="24"/>
      <c r="O955" s="24"/>
      <c r="P955" s="24"/>
    </row>
    <row r="956" spans="2:16" ht="12.75">
      <c r="B956" s="23"/>
      <c r="C956" s="24"/>
      <c r="E956" s="23"/>
      <c r="F956" s="201"/>
      <c r="G956" s="201"/>
      <c r="I956" s="24"/>
      <c r="K956" s="24"/>
      <c r="L956" s="23"/>
      <c r="M956" s="24"/>
      <c r="N956" s="24"/>
      <c r="O956" s="24"/>
      <c r="P956" s="24"/>
    </row>
    <row r="957" spans="2:16" ht="12.75">
      <c r="B957" s="23"/>
      <c r="C957" s="24"/>
      <c r="E957" s="23"/>
      <c r="F957" s="201"/>
      <c r="G957" s="201"/>
      <c r="I957" s="24"/>
      <c r="K957" s="24"/>
      <c r="L957" s="23"/>
      <c r="M957" s="24"/>
      <c r="N957" s="24"/>
      <c r="O957" s="24"/>
      <c r="P957" s="24"/>
    </row>
    <row r="958" spans="2:16" ht="12.75">
      <c r="B958" s="23"/>
      <c r="C958" s="24"/>
      <c r="E958" s="23"/>
      <c r="F958" s="201"/>
      <c r="G958" s="201"/>
      <c r="I958" s="24"/>
      <c r="K958" s="24"/>
      <c r="L958" s="23"/>
      <c r="M958" s="24"/>
      <c r="N958" s="24"/>
      <c r="O958" s="24"/>
      <c r="P958" s="24"/>
    </row>
    <row r="959" spans="2:16" ht="12.75">
      <c r="B959" s="23"/>
      <c r="C959" s="24"/>
      <c r="E959" s="23"/>
      <c r="F959" s="201"/>
      <c r="G959" s="201"/>
      <c r="I959" s="24"/>
      <c r="K959" s="24"/>
      <c r="L959" s="23"/>
      <c r="M959" s="24"/>
      <c r="N959" s="24"/>
      <c r="O959" s="24"/>
      <c r="P959" s="24"/>
    </row>
  </sheetData>
  <dataValidations count="1">
    <dataValidation type="list" allowBlank="1" showErrorMessage="1" sqref="W3:W22" xr:uid="{7E352AFE-4515-4C4D-89D3-496BA5F60774}">
      <formula1>"Open,Inprogress,Closed"</formula1>
    </dataValidation>
  </dataValidations>
  <pageMargins left="0" right="0" top="0" bottom="0" header="0" footer="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7D96-3716-4EE9-9629-2998F10CA5D5}">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B3A036BD-1EB5-4D60-9AF8-772951E8E2B9}">
      <formula1>"Minor,Significant,Major"</formula1>
    </dataValidation>
    <dataValidation type="list" allowBlank="1" showErrorMessage="1" sqref="H4:H7" xr:uid="{93513260-CC2F-4842-AF5E-AF5E74784973}">
      <formula1>"Internal,External"</formula1>
    </dataValidation>
    <dataValidation type="list" allowBlank="1" showErrorMessage="1" sqref="I4:I7" xr:uid="{F2C8A2F8-2F77-4E86-927D-12A1861E342A}">
      <formula1>"Open,Inprogress,Closed"</formula1>
    </dataValidation>
    <dataValidation type="list" allowBlank="1" showErrorMessage="1" sqref="E4:E7" xr:uid="{B5F3F176-0325-4CEA-98B0-528AFD4916E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D8441F3-6D90-4E19-8284-248ADE7FA28E}">
          <x14:formula1>
            <xm:f>Details!$A$2:$A$10</xm:f>
          </x14:formula1>
          <xm:sqref>J4:J7</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A7F9-9FBB-40EE-8EC7-71F5189AD4ED}">
  <sheetPr>
    <outlinePr summaryBelow="0" summaryRight="0"/>
  </sheetPr>
  <dimension ref="A1:X952"/>
  <sheetViews>
    <sheetView showGridLines="0" workbookViewId="0">
      <pane xSplit="5" ySplit="2" topLeftCell="F12" activePane="bottomRight" state="frozen"/>
      <selection pane="bottomRight" activeCell="F12" sqref="F12"/>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1096</v>
      </c>
      <c r="Q2" s="60" t="s">
        <v>179</v>
      </c>
      <c r="R2" s="60" t="s">
        <v>1097</v>
      </c>
      <c r="S2" s="4" t="s">
        <v>181</v>
      </c>
      <c r="T2" s="60" t="s">
        <v>179</v>
      </c>
      <c r="U2" s="60" t="s">
        <v>183</v>
      </c>
      <c r="V2" s="60" t="s">
        <v>184</v>
      </c>
      <c r="W2" s="60" t="s">
        <v>105</v>
      </c>
      <c r="X2" s="68" t="s">
        <v>107</v>
      </c>
    </row>
    <row r="3" spans="1:24" ht="24">
      <c r="A3" s="52">
        <v>1</v>
      </c>
      <c r="B3" s="66" t="s">
        <v>331</v>
      </c>
      <c r="C3" s="112" t="s">
        <v>465</v>
      </c>
      <c r="D3" s="9">
        <v>45728</v>
      </c>
      <c r="E3" s="69" t="s">
        <v>1158</v>
      </c>
      <c r="F3" s="21">
        <v>2</v>
      </c>
      <c r="G3" s="62">
        <v>0</v>
      </c>
      <c r="H3" s="9" t="s">
        <v>465</v>
      </c>
      <c r="I3" s="9" t="s">
        <v>571</v>
      </c>
      <c r="J3" s="97" t="s">
        <v>1159</v>
      </c>
      <c r="K3" s="111" t="s">
        <v>571</v>
      </c>
      <c r="L3" s="33" t="s">
        <v>1160</v>
      </c>
      <c r="M3" s="98">
        <v>38735</v>
      </c>
      <c r="N3" s="99">
        <v>45538</v>
      </c>
      <c r="O3" s="99">
        <v>45538</v>
      </c>
      <c r="P3" s="96" t="s">
        <v>396</v>
      </c>
      <c r="Q3" s="33" t="s">
        <v>1160</v>
      </c>
      <c r="R3" s="9" t="s">
        <v>217</v>
      </c>
      <c r="S3" s="99">
        <v>45538</v>
      </c>
      <c r="T3" s="33" t="s">
        <v>1160</v>
      </c>
      <c r="U3" s="33" t="s">
        <v>1160</v>
      </c>
      <c r="V3" s="20" t="s">
        <v>190</v>
      </c>
      <c r="W3" s="21" t="s">
        <v>1009</v>
      </c>
      <c r="X3" s="2"/>
    </row>
    <row r="4" spans="1:24" ht="24">
      <c r="A4" s="33">
        <v>2</v>
      </c>
      <c r="B4" s="66" t="s">
        <v>1161</v>
      </c>
      <c r="C4" s="112" t="s">
        <v>765</v>
      </c>
      <c r="D4" s="9">
        <v>45655</v>
      </c>
      <c r="E4" s="9" t="s">
        <v>1044</v>
      </c>
      <c r="F4" s="159">
        <v>1</v>
      </c>
      <c r="G4" s="123">
        <v>1</v>
      </c>
      <c r="H4" s="9"/>
      <c r="I4" s="9"/>
      <c r="J4" s="33"/>
      <c r="K4" s="53"/>
      <c r="L4" s="33"/>
      <c r="M4" s="9">
        <v>38858</v>
      </c>
      <c r="N4" s="99">
        <v>45546</v>
      </c>
      <c r="O4" s="99">
        <v>45547</v>
      </c>
      <c r="P4" s="96"/>
      <c r="Q4" s="33"/>
      <c r="R4" s="9" t="s">
        <v>217</v>
      </c>
      <c r="S4" s="99">
        <v>45547</v>
      </c>
      <c r="T4" s="33"/>
      <c r="U4" s="33"/>
      <c r="V4" s="109"/>
      <c r="W4" s="21" t="s">
        <v>1009</v>
      </c>
      <c r="X4" s="2"/>
    </row>
    <row r="5" spans="1:24" ht="24">
      <c r="A5" s="36">
        <v>3</v>
      </c>
      <c r="B5" s="66" t="s">
        <v>1161</v>
      </c>
      <c r="C5" s="16" t="s">
        <v>465</v>
      </c>
      <c r="D5" s="9">
        <v>43940</v>
      </c>
      <c r="E5" s="37" t="s">
        <v>1162</v>
      </c>
      <c r="F5" s="173">
        <v>2</v>
      </c>
      <c r="G5" s="54">
        <v>0</v>
      </c>
      <c r="H5" s="17" t="s">
        <v>465</v>
      </c>
      <c r="I5" s="17" t="s">
        <v>571</v>
      </c>
      <c r="J5" s="168" t="s">
        <v>1160</v>
      </c>
      <c r="K5" s="169" t="s">
        <v>571</v>
      </c>
      <c r="L5" s="168" t="s">
        <v>1160</v>
      </c>
      <c r="M5" s="170">
        <v>38736</v>
      </c>
      <c r="N5" s="171">
        <v>45538</v>
      </c>
      <c r="O5" s="171">
        <v>45538</v>
      </c>
      <c r="P5" s="172" t="s">
        <v>396</v>
      </c>
      <c r="Q5" s="168" t="s">
        <v>1160</v>
      </c>
      <c r="R5" s="17" t="s">
        <v>217</v>
      </c>
      <c r="S5" s="171">
        <v>45538</v>
      </c>
      <c r="T5" s="168" t="s">
        <v>1160</v>
      </c>
      <c r="U5" s="168" t="s">
        <v>1160</v>
      </c>
      <c r="V5" s="168" t="s">
        <v>1160</v>
      </c>
      <c r="W5" s="21" t="s">
        <v>1009</v>
      </c>
      <c r="X5" s="2"/>
    </row>
    <row r="6" spans="1:24" ht="24">
      <c r="A6" s="52">
        <v>4</v>
      </c>
      <c r="B6" s="148" t="s">
        <v>331</v>
      </c>
      <c r="C6" s="9" t="s">
        <v>571</v>
      </c>
      <c r="D6" s="120">
        <v>45698</v>
      </c>
      <c r="E6" s="13" t="s">
        <v>1163</v>
      </c>
      <c r="F6" s="21">
        <v>5</v>
      </c>
      <c r="G6" s="62">
        <v>5</v>
      </c>
      <c r="H6" s="9" t="s">
        <v>190</v>
      </c>
      <c r="I6" s="9" t="s">
        <v>190</v>
      </c>
      <c r="J6" s="20" t="s">
        <v>190</v>
      </c>
      <c r="K6" s="9" t="s">
        <v>190</v>
      </c>
      <c r="L6" s="20" t="s">
        <v>190</v>
      </c>
      <c r="M6" s="9" t="s">
        <v>190</v>
      </c>
      <c r="N6" s="9" t="s">
        <v>190</v>
      </c>
      <c r="O6" s="9" t="s">
        <v>190</v>
      </c>
      <c r="P6" s="9" t="s">
        <v>190</v>
      </c>
      <c r="Q6" s="20" t="s">
        <v>190</v>
      </c>
      <c r="R6" s="9" t="s">
        <v>190</v>
      </c>
      <c r="S6" s="9" t="s">
        <v>190</v>
      </c>
      <c r="T6" s="20" t="s">
        <v>190</v>
      </c>
      <c r="U6" s="20" t="s">
        <v>190</v>
      </c>
      <c r="V6" s="20" t="s">
        <v>190</v>
      </c>
      <c r="W6" s="51" t="s">
        <v>1009</v>
      </c>
      <c r="X6" s="70" t="s">
        <v>896</v>
      </c>
    </row>
    <row r="7" spans="1:24" ht="12.75">
      <c r="A7" s="33">
        <v>5</v>
      </c>
      <c r="B7" s="148" t="s">
        <v>331</v>
      </c>
      <c r="C7" s="9" t="s">
        <v>465</v>
      </c>
      <c r="D7" s="65">
        <v>45699</v>
      </c>
      <c r="E7" s="51" t="s">
        <v>1164</v>
      </c>
      <c r="F7" s="21">
        <v>5</v>
      </c>
      <c r="G7" s="62">
        <v>5</v>
      </c>
      <c r="H7" s="9" t="s">
        <v>190</v>
      </c>
      <c r="I7" s="9" t="s">
        <v>190</v>
      </c>
      <c r="J7" s="20" t="s">
        <v>190</v>
      </c>
      <c r="K7" s="9" t="s">
        <v>190</v>
      </c>
      <c r="L7" s="20" t="s">
        <v>190</v>
      </c>
      <c r="M7" s="9" t="s">
        <v>190</v>
      </c>
      <c r="N7" s="9" t="s">
        <v>190</v>
      </c>
      <c r="O7" s="9" t="s">
        <v>190</v>
      </c>
      <c r="P7" s="9" t="s">
        <v>190</v>
      </c>
      <c r="Q7" s="20" t="s">
        <v>190</v>
      </c>
      <c r="R7" s="9" t="s">
        <v>190</v>
      </c>
      <c r="S7" s="9" t="s">
        <v>190</v>
      </c>
      <c r="T7" s="20" t="s">
        <v>190</v>
      </c>
      <c r="U7" s="20" t="s">
        <v>190</v>
      </c>
      <c r="V7" s="20" t="s">
        <v>190</v>
      </c>
      <c r="W7" s="51" t="s">
        <v>1009</v>
      </c>
      <c r="X7" s="70" t="s">
        <v>896</v>
      </c>
    </row>
    <row r="8" spans="1:24" ht="24">
      <c r="A8" s="36">
        <v>6</v>
      </c>
      <c r="B8" s="148" t="s">
        <v>331</v>
      </c>
      <c r="C8" s="9" t="s">
        <v>571</v>
      </c>
      <c r="D8" s="12">
        <v>45700</v>
      </c>
      <c r="E8" s="13" t="s">
        <v>1165</v>
      </c>
      <c r="F8" s="21">
        <v>5</v>
      </c>
      <c r="G8" s="62">
        <v>5</v>
      </c>
      <c r="H8" s="9" t="s">
        <v>190</v>
      </c>
      <c r="I8" s="9" t="s">
        <v>190</v>
      </c>
      <c r="J8" s="20" t="s">
        <v>190</v>
      </c>
      <c r="K8" s="9" t="s">
        <v>190</v>
      </c>
      <c r="L8" s="20" t="s">
        <v>190</v>
      </c>
      <c r="M8" s="9" t="s">
        <v>190</v>
      </c>
      <c r="N8" s="9" t="s">
        <v>190</v>
      </c>
      <c r="O8" s="9" t="s">
        <v>190</v>
      </c>
      <c r="P8" s="9" t="s">
        <v>190</v>
      </c>
      <c r="Q8" s="20" t="s">
        <v>190</v>
      </c>
      <c r="R8" s="9" t="s">
        <v>190</v>
      </c>
      <c r="S8" s="9" t="s">
        <v>190</v>
      </c>
      <c r="T8" s="20" t="s">
        <v>190</v>
      </c>
      <c r="U8" s="20" t="s">
        <v>190</v>
      </c>
      <c r="V8" s="20" t="s">
        <v>190</v>
      </c>
      <c r="W8" s="51" t="s">
        <v>1009</v>
      </c>
      <c r="X8" s="70" t="s">
        <v>896</v>
      </c>
    </row>
    <row r="9" spans="1:24" ht="24">
      <c r="A9" s="52">
        <v>7</v>
      </c>
      <c r="B9" s="66" t="s">
        <v>331</v>
      </c>
      <c r="C9" s="12" t="s">
        <v>571</v>
      </c>
      <c r="D9" s="12">
        <v>45703</v>
      </c>
      <c r="E9" s="13" t="s">
        <v>1166</v>
      </c>
      <c r="F9" s="21">
        <v>8</v>
      </c>
      <c r="G9" s="62">
        <v>8</v>
      </c>
      <c r="H9" s="9" t="s">
        <v>190</v>
      </c>
      <c r="I9" s="9" t="s">
        <v>190</v>
      </c>
      <c r="J9" s="20" t="s">
        <v>190</v>
      </c>
      <c r="K9" s="9" t="s">
        <v>190</v>
      </c>
      <c r="L9" s="20" t="s">
        <v>190</v>
      </c>
      <c r="M9" s="9" t="s">
        <v>190</v>
      </c>
      <c r="N9" s="9" t="s">
        <v>190</v>
      </c>
      <c r="O9" s="9" t="s">
        <v>190</v>
      </c>
      <c r="P9" s="9" t="s">
        <v>190</v>
      </c>
      <c r="Q9" s="20" t="s">
        <v>190</v>
      </c>
      <c r="R9" s="9" t="s">
        <v>190</v>
      </c>
      <c r="S9" s="9" t="s">
        <v>190</v>
      </c>
      <c r="T9" s="20" t="s">
        <v>190</v>
      </c>
      <c r="U9" s="20" t="s">
        <v>190</v>
      </c>
      <c r="V9" s="20" t="s">
        <v>190</v>
      </c>
      <c r="W9" s="51" t="s">
        <v>1009</v>
      </c>
      <c r="X9" s="70" t="s">
        <v>896</v>
      </c>
    </row>
    <row r="10" spans="1:24" ht="24">
      <c r="A10" s="33">
        <v>8</v>
      </c>
      <c r="B10" s="66" t="s">
        <v>331</v>
      </c>
      <c r="C10" s="9" t="s">
        <v>465</v>
      </c>
      <c r="D10" s="9">
        <v>45704</v>
      </c>
      <c r="E10" s="37" t="s">
        <v>1167</v>
      </c>
      <c r="F10" s="13">
        <v>5</v>
      </c>
      <c r="G10" s="123">
        <v>5</v>
      </c>
      <c r="H10" s="9" t="s">
        <v>190</v>
      </c>
      <c r="I10" s="9" t="s">
        <v>190</v>
      </c>
      <c r="J10" s="20" t="s">
        <v>190</v>
      </c>
      <c r="K10" s="9" t="s">
        <v>190</v>
      </c>
      <c r="L10" s="20" t="s">
        <v>190</v>
      </c>
      <c r="M10" s="9" t="s">
        <v>190</v>
      </c>
      <c r="N10" s="9" t="s">
        <v>190</v>
      </c>
      <c r="O10" s="9" t="s">
        <v>190</v>
      </c>
      <c r="P10" s="9" t="s">
        <v>190</v>
      </c>
      <c r="Q10" s="20" t="s">
        <v>190</v>
      </c>
      <c r="R10" s="9" t="s">
        <v>190</v>
      </c>
      <c r="S10" s="9" t="s">
        <v>190</v>
      </c>
      <c r="T10" s="20" t="s">
        <v>190</v>
      </c>
      <c r="U10" s="20" t="s">
        <v>190</v>
      </c>
      <c r="V10" s="20" t="s">
        <v>190</v>
      </c>
      <c r="W10" s="51" t="s">
        <v>1009</v>
      </c>
      <c r="X10" s="70" t="s">
        <v>896</v>
      </c>
    </row>
    <row r="11" spans="1:24" ht="24">
      <c r="A11" s="7">
        <v>9</v>
      </c>
      <c r="B11" s="66" t="s">
        <v>1161</v>
      </c>
      <c r="C11" s="12" t="s">
        <v>465</v>
      </c>
      <c r="D11" s="9">
        <v>45701</v>
      </c>
      <c r="E11" s="13" t="s">
        <v>1168</v>
      </c>
      <c r="F11" s="160">
        <v>3</v>
      </c>
      <c r="G11" s="13">
        <v>3</v>
      </c>
      <c r="H11" s="9" t="s">
        <v>190</v>
      </c>
      <c r="I11" s="9" t="s">
        <v>190</v>
      </c>
      <c r="J11" s="20" t="s">
        <v>190</v>
      </c>
      <c r="K11" s="9" t="s">
        <v>190</v>
      </c>
      <c r="L11" s="20" t="s">
        <v>190</v>
      </c>
      <c r="M11" s="9" t="s">
        <v>190</v>
      </c>
      <c r="N11" s="9" t="s">
        <v>190</v>
      </c>
      <c r="O11" s="9" t="s">
        <v>190</v>
      </c>
      <c r="P11" s="9" t="s">
        <v>190</v>
      </c>
      <c r="Q11" s="20" t="s">
        <v>190</v>
      </c>
      <c r="R11" s="9" t="s">
        <v>190</v>
      </c>
      <c r="S11" s="9" t="s">
        <v>190</v>
      </c>
      <c r="T11" s="20" t="s">
        <v>190</v>
      </c>
      <c r="U11" s="20" t="s">
        <v>190</v>
      </c>
      <c r="V11" s="20" t="s">
        <v>190</v>
      </c>
      <c r="W11" s="51" t="s">
        <v>1009</v>
      </c>
      <c r="X11" s="70" t="s">
        <v>896</v>
      </c>
    </row>
    <row r="12" spans="1:24" ht="24">
      <c r="A12" s="21">
        <v>10</v>
      </c>
      <c r="B12" s="66" t="s">
        <v>1161</v>
      </c>
      <c r="C12" s="12" t="s">
        <v>465</v>
      </c>
      <c r="D12" s="9">
        <v>45702</v>
      </c>
      <c r="E12" s="13" t="s">
        <v>1134</v>
      </c>
      <c r="F12" s="160">
        <v>5</v>
      </c>
      <c r="G12" s="13">
        <v>3.5</v>
      </c>
      <c r="H12" s="9" t="s">
        <v>190</v>
      </c>
      <c r="I12" s="9" t="s">
        <v>190</v>
      </c>
      <c r="J12" s="20" t="s">
        <v>190</v>
      </c>
      <c r="K12" s="9" t="s">
        <v>190</v>
      </c>
      <c r="L12" s="20" t="s">
        <v>190</v>
      </c>
      <c r="M12" s="9" t="s">
        <v>190</v>
      </c>
      <c r="N12" s="9" t="s">
        <v>190</v>
      </c>
      <c r="O12" s="9" t="s">
        <v>190</v>
      </c>
      <c r="P12" s="9" t="s">
        <v>190</v>
      </c>
      <c r="Q12" s="20" t="s">
        <v>190</v>
      </c>
      <c r="R12" s="9" t="s">
        <v>190</v>
      </c>
      <c r="S12" s="9" t="s">
        <v>190</v>
      </c>
      <c r="T12" s="20" t="s">
        <v>190</v>
      </c>
      <c r="U12" s="20" t="s">
        <v>190</v>
      </c>
      <c r="V12" s="20" t="s">
        <v>190</v>
      </c>
      <c r="W12" s="51" t="s">
        <v>1046</v>
      </c>
      <c r="X12" s="70" t="s">
        <v>896</v>
      </c>
    </row>
    <row r="13" spans="1:24" ht="24">
      <c r="A13" s="21">
        <v>11</v>
      </c>
      <c r="B13" s="66" t="s">
        <v>1161</v>
      </c>
      <c r="C13" s="12" t="s">
        <v>571</v>
      </c>
      <c r="D13" s="9">
        <v>45970</v>
      </c>
      <c r="E13" s="13" t="s">
        <v>1169</v>
      </c>
      <c r="F13" s="160">
        <v>2</v>
      </c>
      <c r="G13" s="13">
        <v>2</v>
      </c>
      <c r="H13" s="9" t="s">
        <v>190</v>
      </c>
      <c r="I13" s="9" t="s">
        <v>190</v>
      </c>
      <c r="J13" s="20" t="s">
        <v>190</v>
      </c>
      <c r="K13" s="9" t="s">
        <v>190</v>
      </c>
      <c r="L13" s="20" t="s">
        <v>190</v>
      </c>
      <c r="M13" s="9" t="s">
        <v>190</v>
      </c>
      <c r="N13" s="9" t="s">
        <v>190</v>
      </c>
      <c r="O13" s="9" t="s">
        <v>190</v>
      </c>
      <c r="P13" s="9" t="s">
        <v>190</v>
      </c>
      <c r="Q13" s="20" t="s">
        <v>190</v>
      </c>
      <c r="R13" s="9" t="s">
        <v>190</v>
      </c>
      <c r="S13" s="9" t="s">
        <v>190</v>
      </c>
      <c r="T13" s="20" t="s">
        <v>190</v>
      </c>
      <c r="U13" s="20" t="s">
        <v>190</v>
      </c>
      <c r="V13" s="20" t="s">
        <v>190</v>
      </c>
      <c r="W13" s="51" t="s">
        <v>1009</v>
      </c>
      <c r="X13" s="70" t="s">
        <v>896</v>
      </c>
    </row>
    <row r="14" spans="1:24"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B16" s="23"/>
      <c r="C16" s="24"/>
      <c r="E16" s="23"/>
      <c r="F16" s="23"/>
      <c r="G16" s="23"/>
      <c r="I16" s="24"/>
      <c r="K16" s="24"/>
      <c r="L16" s="23"/>
      <c r="M16" s="24"/>
      <c r="N16" s="24"/>
      <c r="O16" s="24"/>
      <c r="P16" s="24"/>
    </row>
    <row r="17" spans="2:16" ht="12.75">
      <c r="B17" s="23"/>
      <c r="C17" s="24"/>
      <c r="E17" s="23"/>
      <c r="F17" s="23"/>
      <c r="G17" s="23"/>
      <c r="I17" s="24"/>
      <c r="K17" s="24"/>
      <c r="L17" s="23"/>
      <c r="M17" s="24"/>
      <c r="N17" s="24"/>
      <c r="O17" s="24"/>
      <c r="P17" s="24"/>
    </row>
    <row r="18" spans="2:16" ht="12.75">
      <c r="B18" s="23"/>
      <c r="C18" s="24"/>
      <c r="E18" s="107"/>
      <c r="F18" s="23"/>
      <c r="G18" s="23"/>
      <c r="I18" s="24"/>
      <c r="K18" s="24"/>
      <c r="L18" s="23"/>
      <c r="M18" s="24"/>
      <c r="N18" s="24"/>
      <c r="O18" s="24"/>
      <c r="P18" s="24"/>
    </row>
    <row r="19" spans="2:16" ht="12.75">
      <c r="B19" s="23"/>
      <c r="C19" s="24"/>
      <c r="E19" s="23"/>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sheetData>
  <dataValidations count="1">
    <dataValidation type="list" allowBlank="1" showErrorMessage="1" sqref="W3:W15" xr:uid="{AE80FFB1-EBE4-4B01-910D-803590067A92}">
      <formula1>"Open,Inprogress,Closed"</formula1>
    </dataValidation>
  </dataValidations>
  <pageMargins left="0" right="0" top="0" bottom="0" header="0" footer="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75F04-99CA-42C1-8CFA-D0B224372124}">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DD1B4F31-285B-46A4-9AD1-207F22C6C6BF}">
      <formula1>"Bounceback,Defect,None"</formula1>
    </dataValidation>
    <dataValidation type="list" allowBlank="1" showErrorMessage="1" sqref="I4:I7" xr:uid="{A3A73656-090D-4F80-B99F-91F31F62DF05}">
      <formula1>"Open,Inprogress,Closed"</formula1>
    </dataValidation>
    <dataValidation type="list" allowBlank="1" showErrorMessage="1" sqref="H4:H7" xr:uid="{584E34DB-9425-4EA6-8385-3A1E329E1330}">
      <formula1>"Internal,External"</formula1>
    </dataValidation>
    <dataValidation type="list" allowBlank="1" showErrorMessage="1" sqref="G4:G7" xr:uid="{9D563EE5-6652-40DF-89C2-AA3A56C47F5E}">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F09E678-28EF-4A5C-B95E-33670B038CED}">
          <x14:formula1>
            <xm:f>Details!$A$2:$A$10</xm:f>
          </x14:formula1>
          <xm:sqref>J4:J7</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915C4-926E-4111-9D8A-F13FFB57F51D}">
  <sheetPr filterMode="1">
    <outlinePr summaryBelow="0" summaryRight="0"/>
  </sheetPr>
  <dimension ref="A1:X963"/>
  <sheetViews>
    <sheetView showGridLines="0" workbookViewId="0">
      <pane xSplit="5" ySplit="2" topLeftCell="F3" activePane="bottomRight" state="frozen"/>
      <selection pane="bottomRight" activeCell="A2" sqref="A2"/>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24" ht="23.25">
      <c r="A3" s="62">
        <v>1</v>
      </c>
      <c r="B3" s="8" t="s">
        <v>1172</v>
      </c>
      <c r="C3" s="9" t="s">
        <v>465</v>
      </c>
      <c r="D3" s="65">
        <v>23785</v>
      </c>
      <c r="E3" s="13" t="s">
        <v>1173</v>
      </c>
      <c r="F3" s="13">
        <v>1</v>
      </c>
      <c r="G3" s="13">
        <v>0</v>
      </c>
      <c r="H3" s="112" t="s">
        <v>465</v>
      </c>
      <c r="I3" s="9" t="s">
        <v>571</v>
      </c>
      <c r="J3" s="33" t="s">
        <v>1160</v>
      </c>
      <c r="K3" s="111" t="s">
        <v>571</v>
      </c>
      <c r="L3" s="102" t="s">
        <v>1160</v>
      </c>
      <c r="M3" s="92">
        <v>38469</v>
      </c>
      <c r="N3" s="44">
        <v>45523</v>
      </c>
      <c r="O3" s="44">
        <v>45523</v>
      </c>
      <c r="P3" s="42" t="s">
        <v>396</v>
      </c>
      <c r="Q3" s="34" t="s">
        <v>1160</v>
      </c>
      <c r="R3" s="9" t="s">
        <v>217</v>
      </c>
      <c r="S3" s="44">
        <v>45523</v>
      </c>
      <c r="T3" s="102" t="s">
        <v>1160</v>
      </c>
      <c r="U3" s="102" t="s">
        <v>1160</v>
      </c>
      <c r="V3" s="82" t="s">
        <v>190</v>
      </c>
      <c r="W3" s="52" t="s">
        <v>1009</v>
      </c>
      <c r="X3" s="2"/>
    </row>
    <row r="4" spans="1:24" ht="35.25">
      <c r="A4" s="36">
        <v>2</v>
      </c>
      <c r="B4" s="148" t="s">
        <v>1172</v>
      </c>
      <c r="C4" s="92" t="s">
        <v>571</v>
      </c>
      <c r="D4" s="12" t="s">
        <v>1174</v>
      </c>
      <c r="E4" s="13" t="s">
        <v>1175</v>
      </c>
      <c r="F4" s="21">
        <v>2</v>
      </c>
      <c r="G4" s="21">
        <v>1.5</v>
      </c>
      <c r="H4" s="9" t="s">
        <v>571</v>
      </c>
      <c r="I4" s="91" t="s">
        <v>465</v>
      </c>
      <c r="J4" s="33" t="s">
        <v>1160</v>
      </c>
      <c r="K4" s="12" t="s">
        <v>465</v>
      </c>
      <c r="L4" s="102" t="s">
        <v>1160</v>
      </c>
      <c r="M4" s="121">
        <v>38624</v>
      </c>
      <c r="N4" s="103">
        <v>45527</v>
      </c>
      <c r="O4" s="103">
        <v>45527</v>
      </c>
      <c r="P4" s="104" t="s">
        <v>396</v>
      </c>
      <c r="Q4" s="34" t="s">
        <v>1160</v>
      </c>
      <c r="R4" s="9" t="s">
        <v>217</v>
      </c>
      <c r="S4" s="44">
        <v>45527</v>
      </c>
      <c r="T4" s="102" t="s">
        <v>1160</v>
      </c>
      <c r="U4" s="102" t="s">
        <v>1160</v>
      </c>
      <c r="V4" s="94" t="s">
        <v>190</v>
      </c>
      <c r="W4" s="156" t="s">
        <v>1009</v>
      </c>
      <c r="X4" s="105"/>
    </row>
    <row r="5" spans="1:24" ht="36">
      <c r="A5" s="21">
        <v>3</v>
      </c>
      <c r="B5" s="66" t="s">
        <v>1176</v>
      </c>
      <c r="C5" s="112" t="s">
        <v>571</v>
      </c>
      <c r="D5" s="9">
        <v>45611</v>
      </c>
      <c r="E5" s="11" t="s">
        <v>1177</v>
      </c>
      <c r="F5" s="150">
        <v>2</v>
      </c>
      <c r="G5" s="149">
        <v>2</v>
      </c>
      <c r="H5" s="9" t="s">
        <v>571</v>
      </c>
      <c r="I5" s="112" t="s">
        <v>465</v>
      </c>
      <c r="J5" s="128" t="s">
        <v>1160</v>
      </c>
      <c r="K5" s="152" t="s">
        <v>465</v>
      </c>
      <c r="L5" s="33" t="s">
        <v>1160</v>
      </c>
      <c r="M5" s="98">
        <v>38557</v>
      </c>
      <c r="N5" s="99">
        <v>45525</v>
      </c>
      <c r="O5" s="99">
        <v>45525</v>
      </c>
      <c r="P5" s="96" t="s">
        <v>396</v>
      </c>
      <c r="Q5" s="102" t="s">
        <v>1160</v>
      </c>
      <c r="R5" s="9" t="s">
        <v>217</v>
      </c>
      <c r="S5" s="99">
        <v>45525</v>
      </c>
      <c r="T5" s="102" t="s">
        <v>1160</v>
      </c>
      <c r="U5" s="155" t="s">
        <v>1160</v>
      </c>
      <c r="V5" s="109" t="s">
        <v>190</v>
      </c>
      <c r="W5" s="21" t="s">
        <v>1009</v>
      </c>
      <c r="X5" s="2"/>
    </row>
    <row r="6" spans="1:24" ht="46.5">
      <c r="A6" s="62">
        <v>4</v>
      </c>
      <c r="B6" s="66" t="s">
        <v>1172</v>
      </c>
      <c r="C6" s="112" t="s">
        <v>571</v>
      </c>
      <c r="D6" s="9">
        <v>23706</v>
      </c>
      <c r="E6" s="13" t="s">
        <v>1178</v>
      </c>
      <c r="F6" s="139">
        <v>1</v>
      </c>
      <c r="G6" s="62">
        <v>1</v>
      </c>
      <c r="H6" s="111" t="s">
        <v>571</v>
      </c>
      <c r="I6" s="112" t="s">
        <v>465</v>
      </c>
      <c r="J6" s="97" t="s">
        <v>1160</v>
      </c>
      <c r="K6" s="112" t="s">
        <v>465</v>
      </c>
      <c r="L6" s="13" t="s">
        <v>1160</v>
      </c>
      <c r="M6" s="98">
        <v>38465</v>
      </c>
      <c r="N6" s="99">
        <v>45523</v>
      </c>
      <c r="O6" s="99">
        <v>45523</v>
      </c>
      <c r="P6" s="64" t="s">
        <v>448</v>
      </c>
      <c r="Q6" s="13" t="s">
        <v>1160</v>
      </c>
      <c r="R6" s="9" t="s">
        <v>217</v>
      </c>
      <c r="S6" s="99">
        <v>45523</v>
      </c>
      <c r="T6" s="20" t="s">
        <v>1160</v>
      </c>
      <c r="U6" s="82" t="s">
        <v>1179</v>
      </c>
      <c r="V6" s="20"/>
      <c r="W6" s="51" t="s">
        <v>1009</v>
      </c>
      <c r="X6" s="2"/>
    </row>
    <row r="7" spans="1:24" ht="23.25">
      <c r="A7" s="36">
        <v>5</v>
      </c>
      <c r="B7" s="66" t="s">
        <v>1172</v>
      </c>
      <c r="C7" s="12" t="s">
        <v>571</v>
      </c>
      <c r="D7" s="120">
        <v>44280</v>
      </c>
      <c r="E7" s="130" t="s">
        <v>1180</v>
      </c>
      <c r="F7" s="140">
        <v>1</v>
      </c>
      <c r="G7" s="53">
        <v>1</v>
      </c>
      <c r="H7" s="111" t="s">
        <v>571</v>
      </c>
      <c r="I7" s="12" t="s">
        <v>465</v>
      </c>
      <c r="J7" s="37" t="s">
        <v>1160</v>
      </c>
      <c r="K7" s="12" t="s">
        <v>465</v>
      </c>
      <c r="L7" s="11" t="s">
        <v>1160</v>
      </c>
      <c r="M7" s="121">
        <v>38466</v>
      </c>
      <c r="N7" s="44">
        <v>45523</v>
      </c>
      <c r="O7" s="44">
        <v>45523</v>
      </c>
      <c r="P7" s="12" t="s">
        <v>448</v>
      </c>
      <c r="Q7" s="11" t="s">
        <v>1160</v>
      </c>
      <c r="R7" s="9" t="s">
        <v>217</v>
      </c>
      <c r="S7" s="136">
        <v>45523</v>
      </c>
      <c r="T7" s="94" t="s">
        <v>1181</v>
      </c>
      <c r="U7" s="20" t="s">
        <v>1179</v>
      </c>
      <c r="V7" s="20"/>
      <c r="W7" s="51" t="s">
        <v>1009</v>
      </c>
      <c r="X7" s="53"/>
    </row>
    <row r="8" spans="1:24" ht="23.25">
      <c r="A8" s="21">
        <v>6</v>
      </c>
      <c r="B8" s="66" t="s">
        <v>1172</v>
      </c>
      <c r="C8" s="12" t="s">
        <v>571</v>
      </c>
      <c r="D8" s="73">
        <v>44790</v>
      </c>
      <c r="E8" s="19" t="s">
        <v>1182</v>
      </c>
      <c r="F8" s="142">
        <v>1</v>
      </c>
      <c r="G8" s="18">
        <v>1</v>
      </c>
      <c r="H8" s="12" t="s">
        <v>571</v>
      </c>
      <c r="I8" s="12" t="s">
        <v>765</v>
      </c>
      <c r="J8" s="118" t="s">
        <v>1160</v>
      </c>
      <c r="K8" s="12" t="s">
        <v>465</v>
      </c>
      <c r="L8" s="13" t="s">
        <v>1183</v>
      </c>
      <c r="M8" s="65">
        <v>38467</v>
      </c>
      <c r="N8" s="99">
        <v>45523</v>
      </c>
      <c r="O8" s="99">
        <v>45523</v>
      </c>
      <c r="P8" s="65" t="s">
        <v>448</v>
      </c>
      <c r="Q8" s="135" t="s">
        <v>1184</v>
      </c>
      <c r="R8" s="9" t="s">
        <v>217</v>
      </c>
      <c r="S8" s="99">
        <v>45523</v>
      </c>
      <c r="T8" s="20" t="s">
        <v>1160</v>
      </c>
      <c r="U8" s="20" t="s">
        <v>1179</v>
      </c>
      <c r="V8" s="20"/>
      <c r="W8" s="52" t="s">
        <v>1009</v>
      </c>
      <c r="X8" s="2"/>
    </row>
    <row r="9" spans="1:24" ht="23.25" hidden="1">
      <c r="A9" s="62">
        <v>7</v>
      </c>
      <c r="B9" s="66" t="s">
        <v>1185</v>
      </c>
      <c r="C9" s="12" t="s">
        <v>465</v>
      </c>
      <c r="D9" s="157">
        <v>44422</v>
      </c>
      <c r="E9" s="13" t="s">
        <v>1186</v>
      </c>
      <c r="F9" s="163">
        <v>2</v>
      </c>
      <c r="G9" s="13">
        <v>1.5</v>
      </c>
      <c r="H9" s="112" t="s">
        <v>465</v>
      </c>
      <c r="I9" s="91" t="s">
        <v>571</v>
      </c>
      <c r="J9" s="33" t="s">
        <v>1160</v>
      </c>
      <c r="K9" s="116" t="s">
        <v>571</v>
      </c>
      <c r="L9" s="33" t="s">
        <v>1160</v>
      </c>
      <c r="M9" s="98">
        <v>38699</v>
      </c>
      <c r="N9" s="99">
        <v>45533</v>
      </c>
      <c r="O9" s="99">
        <v>45533</v>
      </c>
      <c r="P9" s="96" t="s">
        <v>396</v>
      </c>
      <c r="Q9" s="102" t="s">
        <v>1160</v>
      </c>
      <c r="R9" s="9" t="s">
        <v>217</v>
      </c>
      <c r="S9" s="44">
        <v>45533</v>
      </c>
      <c r="T9" s="102" t="s">
        <v>1160</v>
      </c>
      <c r="U9" s="155" t="s">
        <v>1160</v>
      </c>
      <c r="V9" s="109" t="s">
        <v>190</v>
      </c>
      <c r="W9" s="21" t="s">
        <v>1009</v>
      </c>
      <c r="X9" s="2"/>
    </row>
    <row r="10" spans="1:24" ht="23.25" hidden="1">
      <c r="A10" s="36">
        <v>8</v>
      </c>
      <c r="B10" s="66" t="s">
        <v>1185</v>
      </c>
      <c r="C10" s="16" t="s">
        <v>571</v>
      </c>
      <c r="D10" s="152">
        <v>42839</v>
      </c>
      <c r="E10" s="97" t="s">
        <v>1152</v>
      </c>
      <c r="F10" s="164">
        <v>2</v>
      </c>
      <c r="G10" s="97">
        <v>2</v>
      </c>
      <c r="H10" s="124" t="s">
        <v>571</v>
      </c>
      <c r="I10" s="91" t="s">
        <v>765</v>
      </c>
      <c r="J10" s="33" t="s">
        <v>1160</v>
      </c>
      <c r="K10" s="91" t="s">
        <v>465</v>
      </c>
      <c r="L10" s="33" t="s">
        <v>1160</v>
      </c>
      <c r="M10" s="98">
        <v>38703</v>
      </c>
      <c r="N10" s="99">
        <v>45533</v>
      </c>
      <c r="O10" s="99">
        <v>45533</v>
      </c>
      <c r="P10" s="96" t="s">
        <v>396</v>
      </c>
      <c r="Q10" s="102" t="s">
        <v>1160</v>
      </c>
      <c r="R10" s="9" t="s">
        <v>217</v>
      </c>
      <c r="S10" s="44">
        <v>45533</v>
      </c>
      <c r="T10" s="102" t="s">
        <v>1187</v>
      </c>
      <c r="U10" s="155" t="s">
        <v>1160</v>
      </c>
      <c r="V10" s="33" t="s">
        <v>1160</v>
      </c>
      <c r="W10" s="21" t="s">
        <v>1009</v>
      </c>
      <c r="X10" s="2"/>
    </row>
    <row r="11" spans="1:24" ht="27.75" hidden="1" customHeight="1">
      <c r="A11" s="21">
        <v>9</v>
      </c>
      <c r="B11" s="66" t="s">
        <v>1185</v>
      </c>
      <c r="C11" s="9" t="s">
        <v>571</v>
      </c>
      <c r="D11" s="12">
        <v>45111</v>
      </c>
      <c r="E11" s="13" t="s">
        <v>1188</v>
      </c>
      <c r="F11" s="165">
        <v>2</v>
      </c>
      <c r="G11" s="21">
        <v>2</v>
      </c>
      <c r="H11" s="9" t="s">
        <v>571</v>
      </c>
      <c r="I11" s="91" t="s">
        <v>765</v>
      </c>
      <c r="J11" s="33" t="s">
        <v>1160</v>
      </c>
      <c r="K11" s="91" t="s">
        <v>465</v>
      </c>
      <c r="L11" s="33" t="s">
        <v>1160</v>
      </c>
      <c r="M11" s="9">
        <v>38705</v>
      </c>
      <c r="N11" s="99">
        <v>45533</v>
      </c>
      <c r="O11" s="99">
        <v>45533</v>
      </c>
      <c r="P11" s="96" t="s">
        <v>396</v>
      </c>
      <c r="Q11" s="34" t="s">
        <v>1160</v>
      </c>
      <c r="R11" s="9" t="s">
        <v>217</v>
      </c>
      <c r="S11" s="44">
        <v>45533</v>
      </c>
      <c r="T11" s="102" t="s">
        <v>1160</v>
      </c>
      <c r="U11" s="102" t="s">
        <v>1160</v>
      </c>
      <c r="V11" s="82" t="s">
        <v>1160</v>
      </c>
      <c r="W11" s="52" t="s">
        <v>1009</v>
      </c>
      <c r="X11" s="2"/>
    </row>
    <row r="12" spans="1:24" ht="35.25" hidden="1">
      <c r="A12" s="62">
        <v>10</v>
      </c>
      <c r="B12" s="148" t="s">
        <v>1185</v>
      </c>
      <c r="C12" s="9" t="s">
        <v>571</v>
      </c>
      <c r="D12" s="9">
        <v>44689</v>
      </c>
      <c r="E12" s="158" t="s">
        <v>1189</v>
      </c>
      <c r="F12" s="165">
        <v>1</v>
      </c>
      <c r="G12" s="21">
        <v>1</v>
      </c>
      <c r="H12" s="124" t="s">
        <v>571</v>
      </c>
      <c r="I12" s="91" t="s">
        <v>465</v>
      </c>
      <c r="J12" s="33" t="s">
        <v>1160</v>
      </c>
      <c r="K12" s="91" t="s">
        <v>465</v>
      </c>
      <c r="L12" s="33" t="s">
        <v>1160</v>
      </c>
      <c r="M12" s="98">
        <v>38702</v>
      </c>
      <c r="N12" s="99">
        <v>45533</v>
      </c>
      <c r="O12" s="99">
        <v>45533</v>
      </c>
      <c r="P12" s="96" t="s">
        <v>396</v>
      </c>
      <c r="Q12" s="34" t="s">
        <v>1160</v>
      </c>
      <c r="R12" s="9" t="s">
        <v>217</v>
      </c>
      <c r="S12" s="44">
        <v>45533</v>
      </c>
      <c r="T12" s="102" t="s">
        <v>1160</v>
      </c>
      <c r="U12" s="155" t="s">
        <v>1160</v>
      </c>
      <c r="V12" s="33" t="s">
        <v>1160</v>
      </c>
      <c r="W12" s="21" t="s">
        <v>1009</v>
      </c>
      <c r="X12" s="2"/>
    </row>
    <row r="13" spans="1:24" ht="35.25" hidden="1">
      <c r="A13" s="36">
        <v>11</v>
      </c>
      <c r="B13" s="148" t="s">
        <v>1185</v>
      </c>
      <c r="C13" s="9" t="s">
        <v>465</v>
      </c>
      <c r="D13" s="9">
        <v>45728</v>
      </c>
      <c r="E13" s="159" t="s">
        <v>1190</v>
      </c>
      <c r="F13" s="166">
        <v>8</v>
      </c>
      <c r="G13" s="52">
        <v>8</v>
      </c>
      <c r="H13" s="16" t="s">
        <v>465</v>
      </c>
      <c r="I13" s="152" t="s">
        <v>571</v>
      </c>
      <c r="J13" s="97" t="s">
        <v>1159</v>
      </c>
      <c r="K13" s="116" t="s">
        <v>571</v>
      </c>
      <c r="L13" s="33" t="s">
        <v>1160</v>
      </c>
      <c r="M13" s="98"/>
      <c r="N13" s="99"/>
      <c r="O13" s="99"/>
      <c r="P13" s="96" t="s">
        <v>396</v>
      </c>
      <c r="Q13" s="102" t="s">
        <v>1160</v>
      </c>
      <c r="R13" s="9"/>
      <c r="S13" s="99"/>
      <c r="T13" s="20"/>
      <c r="U13" s="93"/>
      <c r="V13" s="20"/>
      <c r="W13" s="21" t="s">
        <v>1046</v>
      </c>
      <c r="X13" s="2"/>
    </row>
    <row r="14" spans="1:24" ht="23.25" hidden="1">
      <c r="A14" s="21">
        <v>12</v>
      </c>
      <c r="B14" s="66" t="s">
        <v>1185</v>
      </c>
      <c r="C14" s="112" t="s">
        <v>765</v>
      </c>
      <c r="D14" s="92">
        <v>45655</v>
      </c>
      <c r="E14" s="161" t="s">
        <v>1028</v>
      </c>
      <c r="F14" s="165">
        <v>3</v>
      </c>
      <c r="G14" s="62"/>
      <c r="H14" s="111"/>
      <c r="I14" s="9"/>
      <c r="J14" s="35"/>
      <c r="K14" s="153"/>
      <c r="L14" s="13"/>
      <c r="M14" s="98"/>
      <c r="N14" s="99"/>
      <c r="O14" s="99"/>
      <c r="P14" s="9"/>
      <c r="Q14" s="150"/>
      <c r="R14" s="9"/>
      <c r="S14" s="99"/>
      <c r="T14" s="20"/>
      <c r="U14" s="20"/>
      <c r="V14" s="106"/>
      <c r="W14" s="18" t="s">
        <v>1046</v>
      </c>
      <c r="X14" s="70"/>
    </row>
    <row r="15" spans="1:24" ht="25.5" hidden="1" customHeight="1">
      <c r="A15" s="62">
        <v>13</v>
      </c>
      <c r="B15" s="66" t="s">
        <v>1185</v>
      </c>
      <c r="C15" s="9" t="s">
        <v>571</v>
      </c>
      <c r="D15" s="9" t="s">
        <v>1191</v>
      </c>
      <c r="E15" s="162" t="s">
        <v>1136</v>
      </c>
      <c r="F15" s="167">
        <v>3</v>
      </c>
      <c r="G15" s="123"/>
      <c r="H15" s="9"/>
      <c r="I15" s="9"/>
      <c r="J15" s="35"/>
      <c r="K15" s="9"/>
      <c r="L15" s="37"/>
      <c r="M15" s="154"/>
      <c r="N15" s="44"/>
      <c r="O15" s="44"/>
      <c r="P15" s="92"/>
      <c r="Q15" s="12"/>
      <c r="R15" s="9"/>
      <c r="S15" s="44"/>
      <c r="T15" s="20"/>
      <c r="U15" s="82"/>
      <c r="V15" s="82"/>
      <c r="W15" s="21" t="s">
        <v>1046</v>
      </c>
      <c r="X15" s="2"/>
    </row>
    <row r="16" spans="1:24" ht="23.25" hidden="1">
      <c r="A16" s="36">
        <v>14</v>
      </c>
      <c r="B16" s="66" t="s">
        <v>1185</v>
      </c>
      <c r="C16" s="12" t="s">
        <v>465</v>
      </c>
      <c r="D16" s="9">
        <v>43940</v>
      </c>
      <c r="E16" s="160" t="s">
        <v>1162</v>
      </c>
      <c r="F16" s="167">
        <v>3</v>
      </c>
      <c r="G16" s="13">
        <v>3</v>
      </c>
      <c r="H16" s="12"/>
      <c r="I16" s="113"/>
      <c r="J16" s="113"/>
      <c r="K16" s="151"/>
      <c r="L16" s="93"/>
      <c r="M16" s="98"/>
      <c r="N16" s="44"/>
      <c r="O16" s="44"/>
      <c r="P16" s="12"/>
      <c r="Q16" s="11"/>
      <c r="R16" s="9"/>
      <c r="S16" s="44"/>
      <c r="T16" s="20"/>
      <c r="U16" s="20"/>
      <c r="V16" s="20"/>
      <c r="W16" s="52" t="s">
        <v>1046</v>
      </c>
      <c r="X16" s="2"/>
    </row>
    <row r="17" spans="1:24" ht="23.25" hidden="1">
      <c r="A17" s="21">
        <v>15</v>
      </c>
      <c r="B17" s="66" t="s">
        <v>1185</v>
      </c>
      <c r="C17" s="12" t="s">
        <v>465</v>
      </c>
      <c r="D17" s="9">
        <v>40170</v>
      </c>
      <c r="E17" s="160" t="s">
        <v>1135</v>
      </c>
      <c r="F17" s="167">
        <v>3</v>
      </c>
      <c r="G17" s="13"/>
      <c r="H17" s="9"/>
      <c r="I17" s="93"/>
      <c r="J17" s="93"/>
      <c r="K17" s="9"/>
      <c r="L17" s="119"/>
      <c r="M17" s="92"/>
      <c r="N17" s="45"/>
      <c r="O17" s="45"/>
      <c r="P17" s="9"/>
      <c r="Q17" s="21"/>
      <c r="R17" s="9"/>
      <c r="S17" s="45"/>
      <c r="T17" s="20"/>
      <c r="U17" s="20"/>
      <c r="V17" s="20"/>
      <c r="W17" s="21" t="s">
        <v>1046</v>
      </c>
      <c r="X17" s="2"/>
    </row>
    <row r="18" spans="1:24" ht="35.25">
      <c r="A18" s="62">
        <v>16</v>
      </c>
      <c r="B18" s="66" t="s">
        <v>1176</v>
      </c>
      <c r="C18" s="12" t="s">
        <v>448</v>
      </c>
      <c r="D18" s="9">
        <v>42305</v>
      </c>
      <c r="E18" s="13" t="s">
        <v>1175</v>
      </c>
      <c r="F18" s="167">
        <v>1</v>
      </c>
      <c r="G18" s="13">
        <v>1</v>
      </c>
      <c r="H18" s="9"/>
      <c r="I18" s="93"/>
      <c r="J18" s="113"/>
      <c r="K18" s="92"/>
      <c r="L18" s="119"/>
      <c r="M18" s="92"/>
      <c r="N18" s="45"/>
      <c r="O18" s="45"/>
      <c r="P18" s="9"/>
      <c r="Q18" s="21"/>
      <c r="R18" s="9"/>
      <c r="S18" s="45"/>
      <c r="T18" s="20"/>
      <c r="U18" s="20"/>
      <c r="V18" s="20"/>
      <c r="W18" s="21" t="s">
        <v>1009</v>
      </c>
      <c r="X18" s="2" t="s">
        <v>1192</v>
      </c>
    </row>
    <row r="19" spans="1:24" ht="36" hidden="1">
      <c r="A19" s="36">
        <v>17</v>
      </c>
      <c r="B19" s="66" t="s">
        <v>1185</v>
      </c>
      <c r="C19" s="12" t="s">
        <v>448</v>
      </c>
      <c r="D19" s="9" t="s">
        <v>1193</v>
      </c>
      <c r="E19" s="13" t="s">
        <v>1156</v>
      </c>
      <c r="F19" s="167">
        <v>2</v>
      </c>
      <c r="G19" s="13">
        <v>1</v>
      </c>
      <c r="H19" s="9" t="s">
        <v>448</v>
      </c>
      <c r="I19" s="93" t="s">
        <v>765</v>
      </c>
      <c r="J19" s="113" t="s">
        <v>1160</v>
      </c>
      <c r="K19" s="92" t="s">
        <v>571</v>
      </c>
      <c r="L19" s="119" t="s">
        <v>1160</v>
      </c>
      <c r="M19" s="92">
        <v>38704</v>
      </c>
      <c r="N19" s="99">
        <v>45533</v>
      </c>
      <c r="O19" s="99">
        <v>45533</v>
      </c>
      <c r="P19" s="9"/>
      <c r="Q19" s="21"/>
      <c r="R19" s="9" t="s">
        <v>217</v>
      </c>
      <c r="S19" s="44">
        <v>45533</v>
      </c>
      <c r="T19" s="20" t="s">
        <v>1160</v>
      </c>
      <c r="U19" s="20"/>
      <c r="V19" s="20"/>
      <c r="W19" s="21" t="s">
        <v>1009</v>
      </c>
      <c r="X19" s="2"/>
    </row>
    <row r="20" spans="1:24" ht="35.25">
      <c r="A20" s="21">
        <v>18</v>
      </c>
      <c r="B20" s="66" t="s">
        <v>1172</v>
      </c>
      <c r="C20" s="12" t="s">
        <v>448</v>
      </c>
      <c r="D20" s="9">
        <v>43483</v>
      </c>
      <c r="E20" s="13" t="s">
        <v>1194</v>
      </c>
      <c r="F20" s="13">
        <v>1</v>
      </c>
      <c r="G20" s="13">
        <v>1</v>
      </c>
      <c r="H20" s="9" t="s">
        <v>448</v>
      </c>
      <c r="I20" s="93" t="s">
        <v>465</v>
      </c>
      <c r="J20" s="113" t="s">
        <v>1160</v>
      </c>
      <c r="K20" s="92" t="s">
        <v>465</v>
      </c>
      <c r="L20" s="119" t="s">
        <v>1160</v>
      </c>
      <c r="M20" s="92">
        <v>38518</v>
      </c>
      <c r="N20" s="99">
        <v>45524</v>
      </c>
      <c r="O20" s="99">
        <v>45524</v>
      </c>
      <c r="P20" s="9"/>
      <c r="Q20" s="21"/>
      <c r="R20" s="9" t="s">
        <v>217</v>
      </c>
      <c r="S20" s="44">
        <v>45524</v>
      </c>
      <c r="T20" s="20" t="s">
        <v>1160</v>
      </c>
      <c r="U20" s="20"/>
      <c r="V20" s="20"/>
      <c r="W20" s="21" t="s">
        <v>1009</v>
      </c>
      <c r="X20" s="2"/>
    </row>
    <row r="21" spans="1:24" ht="23.25" hidden="1">
      <c r="A21" s="62">
        <v>19</v>
      </c>
      <c r="B21" s="66" t="s">
        <v>1185</v>
      </c>
      <c r="C21" s="12" t="s">
        <v>448</v>
      </c>
      <c r="D21" s="9">
        <v>45759</v>
      </c>
      <c r="E21" s="13" t="s">
        <v>1195</v>
      </c>
      <c r="F21" s="13">
        <v>2</v>
      </c>
      <c r="G21" s="13">
        <v>2</v>
      </c>
      <c r="H21" s="9"/>
      <c r="I21" s="93"/>
      <c r="J21" s="113"/>
      <c r="K21" s="92"/>
      <c r="L21" s="119"/>
      <c r="M21" s="92"/>
      <c r="N21" s="45"/>
      <c r="O21" s="45"/>
      <c r="P21" s="9"/>
      <c r="Q21" s="21"/>
      <c r="R21" s="9"/>
      <c r="S21" s="45"/>
      <c r="T21" s="20"/>
      <c r="U21" s="20"/>
      <c r="V21" s="20"/>
      <c r="W21" s="21" t="s">
        <v>1009</v>
      </c>
      <c r="X21" s="2" t="s">
        <v>1196</v>
      </c>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A24" s="50"/>
      <c r="B24" s="145"/>
      <c r="C24" s="16"/>
      <c r="D24" s="16"/>
      <c r="E24" s="50"/>
      <c r="F24" s="145"/>
      <c r="G24" s="145"/>
      <c r="H24" s="16"/>
      <c r="I24" s="16"/>
      <c r="J24" s="145"/>
      <c r="K24" s="16"/>
      <c r="L24" s="145"/>
      <c r="M24" s="16"/>
      <c r="N24" s="146"/>
      <c r="O24" s="146"/>
      <c r="P24" s="16"/>
      <c r="Q24" s="50"/>
      <c r="R24" s="16"/>
      <c r="S24" s="146"/>
      <c r="T24" s="147"/>
      <c r="U24" s="147"/>
      <c r="V24" s="147"/>
      <c r="W24" s="50"/>
      <c r="X24" s="30"/>
    </row>
    <row r="25" spans="1:24" ht="12.75">
      <c r="A25" s="50"/>
      <c r="B25" s="145"/>
      <c r="C25" s="16"/>
      <c r="D25" s="16"/>
      <c r="E25" s="50"/>
      <c r="F25" s="145"/>
      <c r="G25" s="145"/>
      <c r="H25" s="16"/>
      <c r="I25" s="16"/>
      <c r="J25" s="145"/>
      <c r="K25" s="16"/>
      <c r="L25" s="145"/>
      <c r="M25" s="16"/>
      <c r="N25" s="146"/>
      <c r="O25" s="146"/>
      <c r="P25" s="16"/>
      <c r="Q25" s="50"/>
      <c r="R25" s="16"/>
      <c r="S25" s="146"/>
      <c r="T25" s="147"/>
      <c r="U25" s="147"/>
      <c r="V25" s="147"/>
      <c r="W25" s="50"/>
      <c r="X25" s="30"/>
    </row>
    <row r="26" spans="1:24" ht="12.75">
      <c r="A26" s="50"/>
      <c r="B26" s="145"/>
      <c r="C26" s="16"/>
      <c r="D26" s="16"/>
      <c r="E26" s="50"/>
      <c r="F26" s="145"/>
      <c r="G26" s="145"/>
      <c r="H26" s="16"/>
      <c r="I26" s="16"/>
      <c r="J26" s="145"/>
      <c r="K26" s="16"/>
      <c r="L26" s="145"/>
      <c r="M26" s="16"/>
      <c r="N26" s="146"/>
      <c r="O26" s="146"/>
      <c r="P26" s="16"/>
      <c r="Q26" s="50"/>
      <c r="R26" s="16"/>
      <c r="S26" s="146"/>
      <c r="T26" s="147"/>
      <c r="U26" s="147"/>
      <c r="V26" s="147"/>
      <c r="W26" s="50"/>
      <c r="X26" s="30"/>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107"/>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row r="961" spans="2:16" ht="12.75">
      <c r="B961" s="23"/>
      <c r="C961" s="24"/>
      <c r="E961" s="23"/>
      <c r="F961" s="23"/>
      <c r="G961" s="23"/>
      <c r="I961" s="24"/>
      <c r="K961" s="24"/>
      <c r="L961" s="23"/>
      <c r="M961" s="24"/>
      <c r="N961" s="24"/>
      <c r="O961" s="24"/>
      <c r="P961" s="24"/>
    </row>
    <row r="962" spans="2:16" ht="12.75">
      <c r="B962" s="23"/>
      <c r="C962" s="24"/>
      <c r="E962" s="23"/>
      <c r="F962" s="23"/>
      <c r="G962" s="23"/>
      <c r="I962" s="24"/>
      <c r="K962" s="24"/>
      <c r="L962" s="23"/>
      <c r="M962" s="24"/>
      <c r="N962" s="24"/>
      <c r="O962" s="24"/>
      <c r="P962" s="24"/>
    </row>
    <row r="963" spans="2:16" ht="12.75">
      <c r="B963" s="23"/>
      <c r="C963" s="24"/>
      <c r="E963" s="23"/>
      <c r="F963" s="23"/>
      <c r="G963" s="23"/>
      <c r="I963" s="24"/>
      <c r="K963" s="24"/>
      <c r="L963" s="23"/>
      <c r="M963" s="24"/>
      <c r="N963" s="24"/>
      <c r="O963" s="24"/>
      <c r="P963" s="24"/>
    </row>
  </sheetData>
  <autoFilter ref="A2:X21" xr:uid="{819915C4-926E-4111-9D8A-F13FFB57F51D}">
    <filterColumn colId="1">
      <filters>
        <filter val="4.18 - Sprint 6"/>
        <filter val="4.18 Sprint 6"/>
      </filters>
    </filterColumn>
  </autoFilter>
  <dataValidations count="1">
    <dataValidation type="list" allowBlank="1" showErrorMessage="1" sqref="W3:W26" xr:uid="{6D6E8E24-2A08-41C6-98D2-4ED6CEA9BA8B}">
      <formula1>"Open,Inprogress,Closed"</formula1>
    </dataValidation>
  </dataValidation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EAD5-9C61-4737-92F8-07E2D0787626}">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D19CE0ED-234A-482A-AA33-C691D885232C}">
      <formula1>"Minor,Significant,Major"</formula1>
    </dataValidation>
    <dataValidation type="list" allowBlank="1" showErrorMessage="1" sqref="H4:H7" xr:uid="{1B73BF80-D063-4A85-817D-BB5FCEBCB915}">
      <formula1>"Internal,External"</formula1>
    </dataValidation>
    <dataValidation type="list" allowBlank="1" showErrorMessage="1" sqref="I4:I7" xr:uid="{F81AEB73-C091-480E-9508-8A9414A13A7F}">
      <formula1>"Open,Inprogress,Closed"</formula1>
    </dataValidation>
    <dataValidation type="list" allowBlank="1" showErrorMessage="1" sqref="E4:E7" xr:uid="{29084101-AEC9-4539-8BCC-94C2B250756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FA2C575-1418-47ED-B29D-25B655C154B5}">
          <x14:formula1>
            <xm:f>Details!$A$2:$A$10</xm:f>
          </x14:formula1>
          <xm:sqref>J4:J7</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F479-3369-49B9-B3F6-AD8085F5ECFD}">
  <sheetPr>
    <outlinePr summaryBelow="0" summaryRight="0"/>
  </sheetPr>
  <dimension ref="A1:AI953"/>
  <sheetViews>
    <sheetView showGridLines="0" workbookViewId="0">
      <pane xSplit="5" ySplit="2" topLeftCell="F3" activePane="bottomRight" state="frozen"/>
      <selection pane="bottomRight" activeCell="E3" sqref="E3"/>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35" ht="12.75">
      <c r="A1" s="4"/>
      <c r="B1" s="4"/>
      <c r="C1" s="4"/>
      <c r="D1" s="4"/>
      <c r="E1" s="4"/>
      <c r="F1" s="4"/>
      <c r="G1" s="4"/>
      <c r="H1" s="4"/>
      <c r="I1" s="4"/>
      <c r="J1" s="4"/>
      <c r="K1" s="4"/>
      <c r="L1" s="4"/>
      <c r="M1" s="4"/>
      <c r="N1" s="4"/>
      <c r="O1" s="4"/>
      <c r="P1" s="4"/>
      <c r="Q1" s="4"/>
      <c r="R1" s="4"/>
      <c r="S1" s="4"/>
      <c r="T1" s="4"/>
      <c r="U1" s="4"/>
      <c r="V1" s="4"/>
      <c r="W1" s="4"/>
      <c r="X1" s="5"/>
    </row>
    <row r="2" spans="1:35"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35" ht="23.25">
      <c r="A3" s="33">
        <v>1</v>
      </c>
      <c r="B3" s="122" t="s">
        <v>1197</v>
      </c>
      <c r="C3" s="12" t="s">
        <v>448</v>
      </c>
      <c r="D3" s="120" t="s">
        <v>1198</v>
      </c>
      <c r="E3" s="11" t="s">
        <v>1199</v>
      </c>
      <c r="F3" s="138">
        <v>3</v>
      </c>
      <c r="G3" s="11">
        <v>2.5</v>
      </c>
      <c r="H3" s="17" t="s">
        <v>448</v>
      </c>
      <c r="I3" s="111" t="s">
        <v>571</v>
      </c>
      <c r="J3" s="118" t="s">
        <v>1200</v>
      </c>
      <c r="K3" s="111" t="s">
        <v>571</v>
      </c>
      <c r="L3" s="11" t="s">
        <v>1160</v>
      </c>
      <c r="M3" s="121">
        <v>38169</v>
      </c>
      <c r="N3" s="103">
        <v>45506</v>
      </c>
      <c r="O3" s="103">
        <v>45506</v>
      </c>
      <c r="P3" s="104"/>
      <c r="Q3" s="94"/>
      <c r="R3" s="101" t="s">
        <v>217</v>
      </c>
      <c r="S3" s="103">
        <v>45506</v>
      </c>
      <c r="T3" s="94" t="s">
        <v>1160</v>
      </c>
      <c r="U3" s="82"/>
      <c r="V3" s="82"/>
      <c r="W3" s="48" t="s">
        <v>1009</v>
      </c>
      <c r="X3" s="105"/>
    </row>
    <row r="4" spans="1:35" ht="46.5">
      <c r="A4" s="33">
        <v>2</v>
      </c>
      <c r="B4" s="122" t="s">
        <v>1201</v>
      </c>
      <c r="C4" s="112" t="s">
        <v>571</v>
      </c>
      <c r="D4" s="9">
        <v>23706</v>
      </c>
      <c r="E4" s="13" t="s">
        <v>1178</v>
      </c>
      <c r="F4" s="139">
        <v>1</v>
      </c>
      <c r="G4" s="62">
        <v>1</v>
      </c>
      <c r="H4" s="111" t="s">
        <v>571</v>
      </c>
      <c r="I4" s="112" t="s">
        <v>465</v>
      </c>
      <c r="J4" s="97" t="s">
        <v>1160</v>
      </c>
      <c r="K4" s="112" t="s">
        <v>465</v>
      </c>
      <c r="L4" s="13" t="s">
        <v>1160</v>
      </c>
      <c r="M4" s="98">
        <v>38465</v>
      </c>
      <c r="N4" s="99">
        <v>45523</v>
      </c>
      <c r="O4" s="99">
        <v>45523</v>
      </c>
      <c r="P4" s="64" t="s">
        <v>448</v>
      </c>
      <c r="Q4" s="13" t="s">
        <v>1160</v>
      </c>
      <c r="R4" s="9" t="s">
        <v>217</v>
      </c>
      <c r="S4" s="99">
        <v>45523</v>
      </c>
      <c r="T4" s="20" t="s">
        <v>1160</v>
      </c>
      <c r="U4" s="82" t="s">
        <v>1179</v>
      </c>
      <c r="V4" s="20"/>
      <c r="W4" s="51" t="s">
        <v>1009</v>
      </c>
      <c r="X4" s="2"/>
    </row>
    <row r="5" spans="1:35" ht="23.25">
      <c r="A5" s="33">
        <v>3</v>
      </c>
      <c r="B5" s="122" t="s">
        <v>1201</v>
      </c>
      <c r="C5" s="12" t="s">
        <v>571</v>
      </c>
      <c r="D5" s="120">
        <v>44280</v>
      </c>
      <c r="E5" s="130" t="s">
        <v>1180</v>
      </c>
      <c r="F5" s="140">
        <v>3</v>
      </c>
      <c r="G5" s="53">
        <v>2</v>
      </c>
      <c r="H5" s="111" t="s">
        <v>571</v>
      </c>
      <c r="I5" s="12" t="s">
        <v>465</v>
      </c>
      <c r="J5" s="37" t="s">
        <v>1160</v>
      </c>
      <c r="K5" s="12" t="s">
        <v>465</v>
      </c>
      <c r="L5" s="11" t="s">
        <v>1160</v>
      </c>
      <c r="M5" s="121">
        <v>38466</v>
      </c>
      <c r="N5" s="44">
        <v>45523</v>
      </c>
      <c r="O5" s="44">
        <v>45523</v>
      </c>
      <c r="P5" s="12" t="s">
        <v>448</v>
      </c>
      <c r="Q5" s="11" t="s">
        <v>1160</v>
      </c>
      <c r="R5" s="9" t="s">
        <v>217</v>
      </c>
      <c r="S5" s="136">
        <v>45523</v>
      </c>
      <c r="T5" s="94" t="s">
        <v>1181</v>
      </c>
      <c r="U5" s="20" t="s">
        <v>1179</v>
      </c>
      <c r="V5" s="20"/>
      <c r="W5" s="51" t="s">
        <v>1009</v>
      </c>
      <c r="X5" s="53"/>
    </row>
    <row r="6" spans="1:35" s="53" customFormat="1" ht="36.75" customHeight="1">
      <c r="A6" s="33">
        <v>4</v>
      </c>
      <c r="B6" s="122" t="s">
        <v>1201</v>
      </c>
      <c r="C6" s="12" t="s">
        <v>765</v>
      </c>
      <c r="D6" s="120">
        <v>45486</v>
      </c>
      <c r="E6" s="97" t="s">
        <v>1028</v>
      </c>
      <c r="F6" s="141">
        <v>2</v>
      </c>
      <c r="G6" s="97">
        <v>2</v>
      </c>
      <c r="H6" s="96"/>
      <c r="I6" s="41"/>
      <c r="J6" s="38"/>
      <c r="K6" s="41"/>
      <c r="L6" s="133"/>
      <c r="M6" s="121">
        <v>38202</v>
      </c>
      <c r="N6" s="99">
        <v>45509</v>
      </c>
      <c r="O6" s="99">
        <v>45511</v>
      </c>
      <c r="P6" s="41"/>
      <c r="Q6" s="90"/>
      <c r="R6" s="101" t="s">
        <v>217</v>
      </c>
      <c r="S6" s="44">
        <v>45511</v>
      </c>
      <c r="T6" s="94" t="s">
        <v>1202</v>
      </c>
      <c r="U6" s="20"/>
      <c r="V6" s="82"/>
      <c r="W6" s="21" t="s">
        <v>1009</v>
      </c>
      <c r="X6" s="84"/>
      <c r="Y6"/>
      <c r="Z6"/>
      <c r="AA6"/>
      <c r="AB6"/>
      <c r="AC6"/>
      <c r="AD6"/>
      <c r="AE6"/>
      <c r="AF6"/>
      <c r="AG6"/>
      <c r="AH6"/>
      <c r="AI6"/>
    </row>
    <row r="7" spans="1:35" ht="23.25">
      <c r="A7" s="33">
        <v>5</v>
      </c>
      <c r="B7" s="137" t="s">
        <v>1201</v>
      </c>
      <c r="C7" s="12" t="s">
        <v>571</v>
      </c>
      <c r="D7" s="73">
        <v>44790</v>
      </c>
      <c r="E7" s="19" t="s">
        <v>1182</v>
      </c>
      <c r="F7" s="142">
        <v>5</v>
      </c>
      <c r="G7" s="18">
        <v>4</v>
      </c>
      <c r="H7" s="12" t="s">
        <v>571</v>
      </c>
      <c r="I7" s="12" t="s">
        <v>765</v>
      </c>
      <c r="J7" s="118" t="s">
        <v>1160</v>
      </c>
      <c r="K7" s="12" t="s">
        <v>465</v>
      </c>
      <c r="L7" s="13" t="s">
        <v>1183</v>
      </c>
      <c r="M7" s="65">
        <v>38467</v>
      </c>
      <c r="N7" s="99">
        <v>45523</v>
      </c>
      <c r="O7" s="99">
        <v>45523</v>
      </c>
      <c r="P7" s="65" t="s">
        <v>448</v>
      </c>
      <c r="Q7" s="135" t="s">
        <v>1184</v>
      </c>
      <c r="R7" s="9" t="s">
        <v>217</v>
      </c>
      <c r="S7" s="99">
        <v>45523</v>
      </c>
      <c r="T7" s="20" t="s">
        <v>1160</v>
      </c>
      <c r="U7" s="20" t="s">
        <v>1179</v>
      </c>
      <c r="V7" s="20"/>
      <c r="W7" s="52" t="s">
        <v>1009</v>
      </c>
      <c r="X7" s="2"/>
    </row>
    <row r="8" spans="1:35" ht="35.25">
      <c r="A8" s="33">
        <v>6</v>
      </c>
      <c r="B8" s="137" t="s">
        <v>1201</v>
      </c>
      <c r="C8" s="12" t="s">
        <v>571</v>
      </c>
      <c r="D8" s="65" t="s">
        <v>1203</v>
      </c>
      <c r="E8" s="13" t="s">
        <v>1204</v>
      </c>
      <c r="F8" s="143">
        <v>1</v>
      </c>
      <c r="G8" s="13">
        <v>0.5</v>
      </c>
      <c r="H8" s="12" t="s">
        <v>571</v>
      </c>
      <c r="I8" s="93" t="s">
        <v>190</v>
      </c>
      <c r="J8" s="20" t="s">
        <v>190</v>
      </c>
      <c r="K8" s="12" t="s">
        <v>465</v>
      </c>
      <c r="L8" s="82" t="s">
        <v>1205</v>
      </c>
      <c r="M8" s="74">
        <v>38337</v>
      </c>
      <c r="N8" s="99">
        <v>45516</v>
      </c>
      <c r="O8" s="99">
        <v>45516</v>
      </c>
      <c r="P8" s="65" t="s">
        <v>448</v>
      </c>
      <c r="Q8" s="135" t="s">
        <v>1160</v>
      </c>
      <c r="R8" s="9" t="s">
        <v>217</v>
      </c>
      <c r="S8" s="99">
        <v>45516</v>
      </c>
      <c r="T8" s="20" t="s">
        <v>1206</v>
      </c>
      <c r="U8" s="20" t="s">
        <v>1179</v>
      </c>
      <c r="V8" s="20"/>
      <c r="W8" s="52" t="s">
        <v>1009</v>
      </c>
      <c r="X8" s="2"/>
    </row>
    <row r="9" spans="1:35" ht="39.75" customHeight="1">
      <c r="A9" s="33">
        <v>7</v>
      </c>
      <c r="B9" s="144" t="s">
        <v>1207</v>
      </c>
      <c r="C9" s="12" t="s">
        <v>465</v>
      </c>
      <c r="D9" s="9">
        <v>43940</v>
      </c>
      <c r="E9" s="13" t="s">
        <v>1162</v>
      </c>
      <c r="F9" s="13">
        <v>8</v>
      </c>
      <c r="G9" s="13"/>
      <c r="H9" s="12"/>
      <c r="I9" s="12"/>
      <c r="J9" s="37"/>
      <c r="K9" s="12"/>
      <c r="L9" s="97"/>
      <c r="M9" s="98"/>
      <c r="N9" s="44"/>
      <c r="O9" s="44"/>
      <c r="P9" s="41"/>
      <c r="Q9" s="96"/>
      <c r="R9" s="9"/>
      <c r="S9" s="44"/>
      <c r="T9" s="94"/>
      <c r="U9" s="109"/>
      <c r="V9" s="109"/>
      <c r="W9" s="52" t="s">
        <v>1046</v>
      </c>
      <c r="X9" s="84"/>
    </row>
    <row r="10" spans="1:35" ht="35.25">
      <c r="A10" s="33">
        <v>8</v>
      </c>
      <c r="B10" s="144" t="s">
        <v>1207</v>
      </c>
      <c r="C10" s="12" t="s">
        <v>448</v>
      </c>
      <c r="D10" s="65">
        <v>43716</v>
      </c>
      <c r="E10" s="13" t="s">
        <v>1208</v>
      </c>
      <c r="F10" s="21">
        <v>3</v>
      </c>
      <c r="G10" s="21">
        <v>2.5</v>
      </c>
      <c r="H10" s="124" t="s">
        <v>448</v>
      </c>
      <c r="I10" s="9" t="s">
        <v>571</v>
      </c>
      <c r="J10" s="97" t="s">
        <v>1209</v>
      </c>
      <c r="K10" s="96" t="s">
        <v>571</v>
      </c>
      <c r="L10" s="33" t="s">
        <v>1160</v>
      </c>
      <c r="M10" s="74"/>
      <c r="N10" s="44"/>
      <c r="O10" s="44"/>
      <c r="P10" s="41"/>
      <c r="Q10" s="76"/>
      <c r="R10" s="12"/>
      <c r="S10" s="44"/>
      <c r="T10" s="82"/>
      <c r="U10" s="82"/>
      <c r="V10" s="82"/>
      <c r="W10" s="52" t="s">
        <v>1046</v>
      </c>
      <c r="X10" s="2"/>
    </row>
    <row r="11" spans="1:35" ht="35.25">
      <c r="A11" s="33">
        <v>9</v>
      </c>
      <c r="B11" s="144" t="s">
        <v>1207</v>
      </c>
      <c r="C11" s="12" t="s">
        <v>448</v>
      </c>
      <c r="D11" s="98" t="s">
        <v>1210</v>
      </c>
      <c r="E11" s="19" t="s">
        <v>1211</v>
      </c>
      <c r="F11" s="21">
        <v>1</v>
      </c>
      <c r="G11" s="21">
        <v>0.8</v>
      </c>
      <c r="H11" s="9" t="s">
        <v>448</v>
      </c>
      <c r="I11" s="129" t="s">
        <v>465</v>
      </c>
      <c r="J11" s="132" t="s">
        <v>1212</v>
      </c>
      <c r="K11" s="129" t="s">
        <v>465</v>
      </c>
      <c r="L11" s="134" t="s">
        <v>1160</v>
      </c>
      <c r="M11" s="17"/>
      <c r="N11" s="44"/>
      <c r="O11" s="44"/>
      <c r="P11" s="9"/>
      <c r="Q11" s="44"/>
      <c r="R11" s="9"/>
      <c r="S11" s="44"/>
      <c r="T11" s="20"/>
      <c r="U11" s="82"/>
      <c r="V11" s="82"/>
      <c r="W11" s="21" t="s">
        <v>1046</v>
      </c>
      <c r="X11" s="2"/>
    </row>
    <row r="12" spans="1:35" ht="23.25">
      <c r="A12" s="33">
        <v>10</v>
      </c>
      <c r="B12" s="144" t="s">
        <v>1207</v>
      </c>
      <c r="C12" s="12" t="s">
        <v>765</v>
      </c>
      <c r="D12" s="9">
        <v>45655</v>
      </c>
      <c r="E12" s="97" t="s">
        <v>1044</v>
      </c>
      <c r="F12" s="13">
        <v>5</v>
      </c>
      <c r="G12" s="13"/>
      <c r="H12" s="12"/>
      <c r="I12" s="91"/>
      <c r="J12" s="131"/>
      <c r="K12" s="9"/>
      <c r="L12" s="131"/>
      <c r="M12" s="9"/>
      <c r="N12" s="44"/>
      <c r="O12" s="44"/>
      <c r="P12" s="12"/>
      <c r="Q12" s="17"/>
      <c r="R12" s="9"/>
      <c r="S12" s="44"/>
      <c r="T12" s="20"/>
      <c r="U12" s="20"/>
      <c r="V12" s="20"/>
      <c r="W12" s="52" t="s">
        <v>1046</v>
      </c>
      <c r="X12" s="2"/>
    </row>
    <row r="13" spans="1:35" ht="23.25">
      <c r="A13" s="33">
        <v>11</v>
      </c>
      <c r="B13" s="144" t="s">
        <v>1207</v>
      </c>
      <c r="C13" s="9" t="s">
        <v>465</v>
      </c>
      <c r="D13" s="9">
        <v>23785</v>
      </c>
      <c r="E13" s="13" t="s">
        <v>1173</v>
      </c>
      <c r="F13" s="13">
        <v>1</v>
      </c>
      <c r="G13" s="13">
        <v>0.75</v>
      </c>
      <c r="H13" s="9" t="s">
        <v>465</v>
      </c>
      <c r="I13" s="93" t="s">
        <v>190</v>
      </c>
      <c r="J13" s="93" t="s">
        <v>190</v>
      </c>
      <c r="K13" s="9" t="s">
        <v>571</v>
      </c>
      <c r="L13" s="119" t="s">
        <v>1160</v>
      </c>
      <c r="M13" s="92"/>
      <c r="N13" s="45"/>
      <c r="O13" s="45"/>
      <c r="P13" s="9"/>
      <c r="Q13" s="21"/>
      <c r="R13" s="9"/>
      <c r="S13" s="45"/>
      <c r="T13" s="20"/>
      <c r="U13" s="20"/>
      <c r="V13" s="20"/>
      <c r="W13" s="21" t="s">
        <v>1046</v>
      </c>
      <c r="X13" s="2"/>
    </row>
    <row r="14" spans="1:35" ht="35.25">
      <c r="A14" s="33">
        <v>12</v>
      </c>
      <c r="B14" s="144" t="s">
        <v>1207</v>
      </c>
      <c r="C14" s="12" t="s">
        <v>571</v>
      </c>
      <c r="D14" s="9" t="s">
        <v>1213</v>
      </c>
      <c r="E14" s="13" t="s">
        <v>1177</v>
      </c>
      <c r="F14" s="13">
        <v>5</v>
      </c>
      <c r="G14" s="13">
        <v>3</v>
      </c>
      <c r="H14" s="9"/>
      <c r="I14" s="9"/>
      <c r="J14" s="69"/>
      <c r="K14" s="92"/>
      <c r="L14" s="13"/>
      <c r="M14" s="9"/>
      <c r="N14" s="45"/>
      <c r="O14" s="45"/>
      <c r="P14" s="9"/>
      <c r="Q14" s="21"/>
      <c r="R14" s="9"/>
      <c r="S14" s="45"/>
      <c r="T14" s="20"/>
      <c r="U14" s="20"/>
      <c r="V14" s="20"/>
      <c r="W14" s="21" t="s">
        <v>1046</v>
      </c>
      <c r="X14" s="2"/>
    </row>
    <row r="15" spans="1:35" ht="12.75">
      <c r="A15" s="52"/>
      <c r="B15" s="13"/>
      <c r="C15" s="9"/>
      <c r="D15" s="9"/>
      <c r="E15" s="21"/>
      <c r="F15" s="13"/>
      <c r="G15" s="13"/>
      <c r="H15" s="9"/>
      <c r="I15" s="9"/>
      <c r="J15" s="13"/>
      <c r="K15" s="9"/>
      <c r="L15" s="13"/>
      <c r="M15" s="9"/>
      <c r="N15" s="45"/>
      <c r="O15" s="45"/>
      <c r="P15" s="9"/>
      <c r="Q15" s="21"/>
      <c r="R15" s="9"/>
      <c r="S15" s="45"/>
      <c r="T15" s="20"/>
      <c r="U15" s="20"/>
      <c r="V15" s="20"/>
      <c r="W15" s="21"/>
      <c r="X15" s="2"/>
    </row>
    <row r="16" spans="1:35"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2:16" ht="12.75">
      <c r="B17" s="23"/>
      <c r="C17" s="24"/>
      <c r="E17" s="23"/>
      <c r="F17" s="23"/>
      <c r="G17" s="23"/>
      <c r="I17" s="24"/>
      <c r="K17" s="24"/>
      <c r="L17" s="23"/>
      <c r="M17" s="24"/>
      <c r="N17" s="24"/>
      <c r="O17" s="24"/>
      <c r="P17" s="24"/>
    </row>
    <row r="18" spans="2:16" ht="12.75">
      <c r="B18" s="23"/>
      <c r="C18" s="24"/>
      <c r="E18" s="23"/>
      <c r="F18" s="23"/>
      <c r="G18" s="23"/>
      <c r="I18" s="24"/>
      <c r="K18" s="24"/>
      <c r="L18" s="23"/>
      <c r="M18" s="24"/>
      <c r="N18" s="24"/>
      <c r="O18" s="24"/>
      <c r="P18" s="24"/>
    </row>
    <row r="19" spans="2:16" ht="12.75">
      <c r="B19" s="23"/>
      <c r="C19" s="24"/>
      <c r="E19" s="107"/>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sheetData>
  <dataValidations count="1">
    <dataValidation type="list" allowBlank="1" showErrorMessage="1" sqref="W3:W16" xr:uid="{971EE230-DF4E-49A0-9677-9F3391963835}">
      <formula1>"Open,Inprogress,Closed"</formula1>
    </dataValidation>
  </dataValidation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5025-452F-4932-8A5A-7DA2A5D2C8D0}">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BEF3B28E-2F4E-4FD0-9216-5971A47BA897}">
      <formula1>"Bounceback,Defect,None"</formula1>
    </dataValidation>
    <dataValidation type="list" allowBlank="1" showErrorMessage="1" sqref="I4:I7" xr:uid="{BC519D63-52CA-462C-9F7A-8C2C16E8D952}">
      <formula1>"Open,Inprogress,Closed"</formula1>
    </dataValidation>
    <dataValidation type="list" allowBlank="1" showErrorMessage="1" sqref="H4:H7" xr:uid="{AEE2F1F2-ED04-4B70-A188-840550AE116D}">
      <formula1>"Internal,External"</formula1>
    </dataValidation>
    <dataValidation type="list" allowBlank="1" showErrorMessage="1" sqref="G4:G7" xr:uid="{5F89BC44-EDEF-4D24-A4B7-8E244A4CD056}">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9346676-C100-4BE6-9A4C-221E162E3B8C}">
          <x14:formula1>
            <xm:f>Details!$A$2:$A$10</xm:f>
          </x14:formula1>
          <xm:sqref>J4:J7</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C15C-87B3-42A4-8F30-05A0F8A826E9}">
  <sheetPr>
    <outlinePr summaryBelow="0" summaryRight="0"/>
  </sheetPr>
  <dimension ref="A1:AI956"/>
  <sheetViews>
    <sheetView showGridLines="0" workbookViewId="0">
      <pane xSplit="5" ySplit="2" topLeftCell="F3" activePane="bottomRight" state="frozen"/>
      <selection pane="bottomRight" activeCell="F3" sqref="F3"/>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4.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35" ht="12.75">
      <c r="A1" s="4"/>
      <c r="B1" s="4"/>
      <c r="C1" s="4"/>
      <c r="D1" s="4"/>
      <c r="E1" s="4"/>
      <c r="F1" s="4"/>
      <c r="G1" s="4"/>
      <c r="H1" s="4"/>
      <c r="I1" s="4"/>
      <c r="J1" s="4"/>
      <c r="K1" s="4"/>
      <c r="L1" s="4"/>
      <c r="M1" s="4"/>
      <c r="N1" s="4"/>
      <c r="O1" s="4"/>
      <c r="P1" s="4"/>
      <c r="Q1" s="4"/>
      <c r="R1" s="4"/>
      <c r="S1" s="4"/>
      <c r="T1" s="4"/>
      <c r="U1" s="4"/>
      <c r="V1" s="4"/>
      <c r="W1" s="4"/>
      <c r="X1" s="5"/>
    </row>
    <row r="2" spans="1:35"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35" ht="48">
      <c r="A3" s="36">
        <v>1</v>
      </c>
      <c r="B3" s="66" t="s">
        <v>1214</v>
      </c>
      <c r="C3" s="12" t="s">
        <v>448</v>
      </c>
      <c r="D3" s="9">
        <v>43059</v>
      </c>
      <c r="E3" s="19" t="s">
        <v>1215</v>
      </c>
      <c r="F3" s="13">
        <v>3</v>
      </c>
      <c r="G3" s="13">
        <v>2.5</v>
      </c>
      <c r="H3" s="12" t="s">
        <v>448</v>
      </c>
      <c r="I3" s="12" t="s">
        <v>571</v>
      </c>
      <c r="J3" s="37" t="s">
        <v>1216</v>
      </c>
      <c r="K3" s="12" t="s">
        <v>571</v>
      </c>
      <c r="L3" s="37" t="s">
        <v>190</v>
      </c>
      <c r="M3" s="74">
        <v>37978</v>
      </c>
      <c r="N3" s="44">
        <v>45495</v>
      </c>
      <c r="O3" s="44">
        <v>45495</v>
      </c>
      <c r="P3" s="42"/>
      <c r="Q3" s="42"/>
      <c r="R3" s="112" t="s">
        <v>217</v>
      </c>
      <c r="S3" s="99">
        <v>45495</v>
      </c>
      <c r="T3" s="110" t="s">
        <v>1179</v>
      </c>
      <c r="U3" s="109" t="s">
        <v>1179</v>
      </c>
      <c r="V3" s="109" t="s">
        <v>1179</v>
      </c>
      <c r="W3" s="51" t="s">
        <v>1009</v>
      </c>
      <c r="X3" s="2"/>
    </row>
    <row r="4" spans="1:35" ht="24">
      <c r="A4" s="21">
        <v>2</v>
      </c>
      <c r="B4" s="66" t="s">
        <v>1217</v>
      </c>
      <c r="C4" s="12" t="s">
        <v>465</v>
      </c>
      <c r="D4" s="65">
        <v>44793</v>
      </c>
      <c r="E4" s="13" t="s">
        <v>1218</v>
      </c>
      <c r="F4" s="21">
        <v>1</v>
      </c>
      <c r="G4" s="21">
        <v>0</v>
      </c>
      <c r="H4" s="71" t="s">
        <v>465</v>
      </c>
      <c r="I4" s="12" t="s">
        <v>571</v>
      </c>
      <c r="J4" s="37" t="s">
        <v>1219</v>
      </c>
      <c r="K4" s="12" t="s">
        <v>571</v>
      </c>
      <c r="L4" s="37" t="s">
        <v>190</v>
      </c>
      <c r="M4" s="74">
        <v>37971</v>
      </c>
      <c r="N4" s="44">
        <v>45495</v>
      </c>
      <c r="O4" s="44">
        <v>45495</v>
      </c>
      <c r="P4" s="42" t="s">
        <v>396</v>
      </c>
      <c r="Q4" s="82" t="s">
        <v>1179</v>
      </c>
      <c r="R4" s="112" t="s">
        <v>217</v>
      </c>
      <c r="S4" s="99">
        <v>45495</v>
      </c>
      <c r="T4" s="110" t="s">
        <v>1179</v>
      </c>
      <c r="U4" s="20" t="s">
        <v>1179</v>
      </c>
      <c r="V4" s="20" t="s">
        <v>1179</v>
      </c>
      <c r="W4" s="51" t="s">
        <v>1009</v>
      </c>
      <c r="X4" s="2"/>
    </row>
    <row r="5" spans="1:35" ht="39" customHeight="1">
      <c r="A5" s="36">
        <v>3</v>
      </c>
      <c r="B5" s="66" t="s">
        <v>1214</v>
      </c>
      <c r="C5" s="12" t="s">
        <v>571</v>
      </c>
      <c r="D5" s="65">
        <v>43919</v>
      </c>
      <c r="E5" s="11" t="s">
        <v>1220</v>
      </c>
      <c r="F5" s="21">
        <v>3</v>
      </c>
      <c r="G5" s="21">
        <v>3</v>
      </c>
      <c r="H5" s="71" t="s">
        <v>571</v>
      </c>
      <c r="I5" s="9" t="s">
        <v>765</v>
      </c>
      <c r="J5" s="37" t="s">
        <v>1160</v>
      </c>
      <c r="K5" s="12" t="s">
        <v>465</v>
      </c>
      <c r="L5" s="13" t="s">
        <v>1221</v>
      </c>
      <c r="M5" s="74">
        <v>37985</v>
      </c>
      <c r="N5" s="44">
        <v>45496</v>
      </c>
      <c r="O5" s="44">
        <v>45496</v>
      </c>
      <c r="P5" s="42" t="s">
        <v>396</v>
      </c>
      <c r="Q5" s="82" t="s">
        <v>1179</v>
      </c>
      <c r="R5" s="108" t="s">
        <v>217</v>
      </c>
      <c r="S5" s="99">
        <v>45496</v>
      </c>
      <c r="T5" s="82" t="s">
        <v>1179</v>
      </c>
      <c r="U5" s="76" t="s">
        <v>1179</v>
      </c>
      <c r="V5" s="76" t="s">
        <v>1179</v>
      </c>
      <c r="W5" s="52" t="s">
        <v>1009</v>
      </c>
      <c r="X5" s="2"/>
    </row>
    <row r="6" spans="1:35" ht="24">
      <c r="A6" s="100">
        <v>4</v>
      </c>
      <c r="B6" s="66" t="s">
        <v>1214</v>
      </c>
      <c r="C6" s="12" t="s">
        <v>571</v>
      </c>
      <c r="D6" s="65">
        <v>43898</v>
      </c>
      <c r="E6" s="11" t="s">
        <v>1222</v>
      </c>
      <c r="F6" s="11">
        <v>8</v>
      </c>
      <c r="G6" s="11">
        <v>8</v>
      </c>
      <c r="H6" s="17" t="s">
        <v>571</v>
      </c>
      <c r="I6" s="111" t="s">
        <v>465</v>
      </c>
      <c r="J6" s="102" t="s">
        <v>1160</v>
      </c>
      <c r="K6" s="111" t="s">
        <v>465</v>
      </c>
      <c r="L6" s="11" t="s">
        <v>1223</v>
      </c>
      <c r="M6" s="74">
        <v>38124</v>
      </c>
      <c r="N6" s="103">
        <v>45504</v>
      </c>
      <c r="O6" s="103">
        <v>45504</v>
      </c>
      <c r="P6" s="104" t="s">
        <v>396</v>
      </c>
      <c r="Q6" s="82" t="s">
        <v>1224</v>
      </c>
      <c r="R6" s="101" t="s">
        <v>217</v>
      </c>
      <c r="S6" s="103">
        <v>45504</v>
      </c>
      <c r="T6" s="82" t="s">
        <v>1179</v>
      </c>
      <c r="U6" s="82" t="s">
        <v>1179</v>
      </c>
      <c r="V6" s="82" t="s">
        <v>1179</v>
      </c>
      <c r="W6" s="48" t="s">
        <v>1009</v>
      </c>
      <c r="X6" s="105"/>
    </row>
    <row r="7" spans="1:35" s="53" customFormat="1" ht="36">
      <c r="A7" s="53">
        <v>5</v>
      </c>
      <c r="B7" s="66" t="s">
        <v>1214</v>
      </c>
      <c r="C7" s="12" t="s">
        <v>465</v>
      </c>
      <c r="D7" s="111">
        <v>44029</v>
      </c>
      <c r="E7" s="58" t="s">
        <v>1225</v>
      </c>
      <c r="F7" s="53">
        <v>8</v>
      </c>
      <c r="G7" s="53">
        <v>10</v>
      </c>
      <c r="H7" s="111" t="s">
        <v>465</v>
      </c>
      <c r="I7" s="111" t="s">
        <v>571</v>
      </c>
      <c r="J7" s="102" t="s">
        <v>1160</v>
      </c>
      <c r="K7" s="12" t="s">
        <v>571</v>
      </c>
      <c r="L7" s="53" t="s">
        <v>1226</v>
      </c>
      <c r="M7" s="116">
        <v>38151</v>
      </c>
      <c r="N7" s="99">
        <v>45505</v>
      </c>
      <c r="O7" s="99">
        <v>45505</v>
      </c>
      <c r="P7" s="42" t="s">
        <v>396</v>
      </c>
      <c r="Q7" s="110" t="s">
        <v>1179</v>
      </c>
      <c r="R7" s="9" t="s">
        <v>217</v>
      </c>
      <c r="S7" s="117">
        <v>45505</v>
      </c>
      <c r="U7" s="82" t="s">
        <v>1179</v>
      </c>
      <c r="V7" s="82" t="s">
        <v>1179</v>
      </c>
      <c r="W7" s="21" t="s">
        <v>1009</v>
      </c>
      <c r="X7" s="114"/>
      <c r="Y7"/>
      <c r="Z7"/>
      <c r="AA7"/>
      <c r="AB7"/>
      <c r="AC7"/>
      <c r="AD7"/>
      <c r="AE7"/>
      <c r="AF7"/>
      <c r="AG7"/>
      <c r="AH7"/>
      <c r="AI7"/>
    </row>
    <row r="8" spans="1:35" s="53" customFormat="1" ht="72">
      <c r="A8" s="21">
        <v>6</v>
      </c>
      <c r="B8" s="8" t="s">
        <v>1214</v>
      </c>
      <c r="C8" s="9" t="s">
        <v>448</v>
      </c>
      <c r="D8" s="9">
        <v>44293</v>
      </c>
      <c r="E8" s="13" t="s">
        <v>1227</v>
      </c>
      <c r="F8" s="13">
        <v>8</v>
      </c>
      <c r="G8" s="13">
        <v>7</v>
      </c>
      <c r="H8" s="9" t="s">
        <v>448</v>
      </c>
      <c r="I8" s="96" t="s">
        <v>571</v>
      </c>
      <c r="J8" s="97" t="s">
        <v>1228</v>
      </c>
      <c r="K8" s="9" t="s">
        <v>571</v>
      </c>
      <c r="L8" s="97" t="s">
        <v>1160</v>
      </c>
      <c r="M8" s="98">
        <v>38115</v>
      </c>
      <c r="N8" s="44">
        <v>45503</v>
      </c>
      <c r="O8" s="44">
        <v>45503</v>
      </c>
      <c r="P8" s="96"/>
      <c r="Q8" s="96"/>
      <c r="R8" s="92" t="s">
        <v>217</v>
      </c>
      <c r="S8" s="44">
        <v>45503</v>
      </c>
      <c r="T8" s="20" t="s">
        <v>1179</v>
      </c>
      <c r="U8" s="93" t="s">
        <v>1179</v>
      </c>
      <c r="V8" s="20" t="s">
        <v>1179</v>
      </c>
      <c r="W8" s="21" t="s">
        <v>1009</v>
      </c>
      <c r="X8" s="84"/>
      <c r="Y8"/>
      <c r="Z8"/>
      <c r="AA8"/>
      <c r="AB8"/>
      <c r="AC8"/>
      <c r="AD8"/>
      <c r="AE8"/>
      <c r="AF8"/>
      <c r="AG8"/>
      <c r="AH8"/>
      <c r="AI8"/>
    </row>
    <row r="9" spans="1:35" ht="24">
      <c r="A9" s="36">
        <v>7</v>
      </c>
      <c r="B9" s="8" t="s">
        <v>1214</v>
      </c>
      <c r="C9" s="12" t="s">
        <v>765</v>
      </c>
      <c r="D9" s="92">
        <v>45486</v>
      </c>
      <c r="E9" s="37" t="s">
        <v>1028</v>
      </c>
      <c r="F9" s="52">
        <v>8</v>
      </c>
      <c r="G9" s="52"/>
      <c r="H9" s="92"/>
      <c r="I9" s="92"/>
      <c r="J9" s="38"/>
      <c r="K9" s="71"/>
      <c r="L9" s="76"/>
      <c r="M9" s="71"/>
      <c r="N9" s="44"/>
      <c r="O9" s="44"/>
      <c r="P9" s="41"/>
      <c r="Q9" s="41"/>
      <c r="R9" s="12"/>
      <c r="S9" s="44"/>
      <c r="T9" s="106"/>
      <c r="U9" s="113"/>
      <c r="V9" s="20"/>
      <c r="W9" s="21" t="s">
        <v>1046</v>
      </c>
      <c r="X9" s="115"/>
    </row>
    <row r="10" spans="1:35" ht="24">
      <c r="A10" s="36">
        <v>8</v>
      </c>
      <c r="B10" s="8" t="s">
        <v>1214</v>
      </c>
      <c r="C10" s="9" t="s">
        <v>448</v>
      </c>
      <c r="D10" s="74">
        <v>45508</v>
      </c>
      <c r="E10" s="37" t="s">
        <v>1229</v>
      </c>
      <c r="F10" s="38">
        <v>3</v>
      </c>
      <c r="G10" s="37">
        <v>2</v>
      </c>
      <c r="H10" s="41" t="s">
        <v>1230</v>
      </c>
      <c r="I10" s="41" t="s">
        <v>465</v>
      </c>
      <c r="J10" s="102" t="s">
        <v>1160</v>
      </c>
      <c r="K10" s="41" t="s">
        <v>465</v>
      </c>
      <c r="L10" s="97" t="s">
        <v>1160</v>
      </c>
      <c r="M10" s="74">
        <v>38150</v>
      </c>
      <c r="N10" s="99">
        <v>45505</v>
      </c>
      <c r="O10" s="99">
        <v>45505</v>
      </c>
      <c r="P10" s="42"/>
      <c r="Q10" s="110"/>
      <c r="R10" s="9" t="s">
        <v>217</v>
      </c>
      <c r="S10" s="99">
        <v>45505</v>
      </c>
      <c r="T10" s="20" t="s">
        <v>1179</v>
      </c>
      <c r="U10" s="20" t="s">
        <v>1179</v>
      </c>
      <c r="V10" s="20" t="s">
        <v>1179</v>
      </c>
      <c r="W10" s="52" t="s">
        <v>1009</v>
      </c>
      <c r="X10" s="2"/>
    </row>
    <row r="11" spans="1:35" ht="36">
      <c r="A11" s="36">
        <v>9</v>
      </c>
      <c r="B11" s="8" t="s">
        <v>1214</v>
      </c>
      <c r="C11" s="12" t="s">
        <v>571</v>
      </c>
      <c r="D11" s="65">
        <v>45510</v>
      </c>
      <c r="E11" s="13" t="s">
        <v>1231</v>
      </c>
      <c r="F11" s="21">
        <v>3</v>
      </c>
      <c r="G11" s="21">
        <v>2</v>
      </c>
      <c r="H11" s="41" t="s">
        <v>952</v>
      </c>
      <c r="I11" s="9" t="s">
        <v>571</v>
      </c>
      <c r="J11" s="102" t="s">
        <v>1160</v>
      </c>
      <c r="K11" s="41" t="s">
        <v>448</v>
      </c>
      <c r="L11" s="97" t="s">
        <v>1160</v>
      </c>
      <c r="M11" s="74">
        <v>38158</v>
      </c>
      <c r="N11" s="99">
        <v>45505</v>
      </c>
      <c r="O11" s="99">
        <v>45505</v>
      </c>
      <c r="P11" s="42" t="s">
        <v>396</v>
      </c>
      <c r="Q11" s="110" t="s">
        <v>1179</v>
      </c>
      <c r="R11" s="9" t="s">
        <v>217</v>
      </c>
      <c r="S11" s="99">
        <v>45505</v>
      </c>
      <c r="T11" s="20" t="s">
        <v>1179</v>
      </c>
      <c r="U11" s="20" t="s">
        <v>1179</v>
      </c>
      <c r="V11" s="20" t="s">
        <v>1179</v>
      </c>
      <c r="W11" s="52" t="s">
        <v>1009</v>
      </c>
      <c r="X11" s="2"/>
    </row>
    <row r="12" spans="1:35" ht="12.75">
      <c r="A12" s="21"/>
      <c r="B12" s="66"/>
      <c r="C12" s="12"/>
      <c r="D12" s="73"/>
      <c r="E12" s="13"/>
      <c r="F12" s="21"/>
      <c r="G12" s="21"/>
      <c r="H12" s="9"/>
      <c r="I12" s="9"/>
      <c r="J12" s="34"/>
      <c r="K12" s="41"/>
      <c r="L12" s="34"/>
      <c r="M12" s="9"/>
      <c r="N12" s="44"/>
      <c r="O12" s="44"/>
      <c r="P12" s="12"/>
      <c r="Q12" s="12"/>
      <c r="R12" s="39"/>
      <c r="S12" s="44"/>
      <c r="T12" s="34"/>
      <c r="U12" s="20"/>
      <c r="V12" s="20"/>
      <c r="W12" s="52"/>
      <c r="X12" s="84"/>
    </row>
    <row r="13" spans="1:35" ht="12.75">
      <c r="A13" s="13"/>
      <c r="B13" s="66"/>
      <c r="C13" s="12"/>
      <c r="D13" s="74"/>
      <c r="E13" s="13"/>
      <c r="F13" s="21"/>
      <c r="G13" s="21"/>
      <c r="H13" s="12"/>
      <c r="I13" s="9"/>
      <c r="J13" s="37"/>
      <c r="K13" s="41"/>
      <c r="L13" s="34"/>
      <c r="M13" s="9"/>
      <c r="N13" s="44"/>
      <c r="O13" s="44"/>
      <c r="P13" s="12"/>
      <c r="Q13" s="12"/>
      <c r="R13" s="12"/>
      <c r="S13" s="44"/>
      <c r="T13" s="82"/>
      <c r="U13" s="82"/>
      <c r="V13" s="82"/>
      <c r="W13" s="52"/>
      <c r="X13" s="2"/>
    </row>
    <row r="14" spans="1:35" ht="12.75">
      <c r="A14" s="21"/>
      <c r="B14" s="66"/>
      <c r="C14" s="12"/>
      <c r="D14" s="9"/>
      <c r="E14" s="13"/>
      <c r="F14" s="13"/>
      <c r="G14" s="13"/>
      <c r="H14" s="9"/>
      <c r="I14" s="9"/>
      <c r="J14" s="95"/>
      <c r="K14" s="9"/>
      <c r="L14" s="37"/>
      <c r="M14" s="9"/>
      <c r="N14" s="44"/>
      <c r="O14" s="44"/>
      <c r="P14" s="9"/>
      <c r="Q14" s="12"/>
      <c r="R14" s="9"/>
      <c r="S14" s="44"/>
      <c r="T14" s="20"/>
      <c r="U14" s="82"/>
      <c r="V14" s="82"/>
      <c r="W14" s="21"/>
      <c r="X14" s="2"/>
    </row>
    <row r="15" spans="1:35" ht="12.75">
      <c r="A15" s="7"/>
      <c r="B15" s="66"/>
      <c r="C15" s="9"/>
      <c r="D15" s="9"/>
      <c r="E15" s="13"/>
      <c r="F15" s="13"/>
      <c r="G15" s="13"/>
      <c r="H15" s="20"/>
      <c r="I15" s="93"/>
      <c r="J15" s="20"/>
      <c r="K15" s="94"/>
      <c r="L15" s="90"/>
      <c r="M15" s="9"/>
      <c r="N15" s="44"/>
      <c r="O15" s="44"/>
      <c r="P15" s="9"/>
      <c r="Q15" s="20"/>
      <c r="R15" s="9"/>
      <c r="S15" s="44"/>
      <c r="T15" s="9"/>
      <c r="U15" s="20"/>
      <c r="V15" s="20"/>
      <c r="W15" s="52"/>
      <c r="X15" s="2"/>
    </row>
    <row r="16" spans="1:35" ht="12.75">
      <c r="A16" s="21"/>
      <c r="B16" s="13"/>
      <c r="C16" s="9"/>
      <c r="D16" s="9"/>
      <c r="E16" s="21"/>
      <c r="F16" s="13"/>
      <c r="G16" s="13"/>
      <c r="H16" s="9"/>
      <c r="I16" s="91"/>
      <c r="J16" s="13"/>
      <c r="K16" s="65"/>
      <c r="L16" s="13"/>
      <c r="M16" s="9"/>
      <c r="N16" s="45"/>
      <c r="O16" s="45"/>
      <c r="P16" s="9"/>
      <c r="Q16" s="21"/>
      <c r="R16" s="9"/>
      <c r="S16" s="45"/>
      <c r="T16" s="20"/>
      <c r="U16" s="20"/>
      <c r="V16" s="20"/>
      <c r="W16" s="21"/>
      <c r="X16" s="2"/>
    </row>
    <row r="17" spans="1:24" ht="12.75">
      <c r="A17" s="21"/>
      <c r="B17" s="13"/>
      <c r="C17" s="9"/>
      <c r="D17" s="9"/>
      <c r="E17" s="21"/>
      <c r="F17" s="13"/>
      <c r="G17" s="13"/>
      <c r="H17" s="9"/>
      <c r="I17" s="9"/>
      <c r="J17" s="69"/>
      <c r="K17" s="92"/>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21"/>
      <c r="F19" s="13"/>
      <c r="G19" s="13"/>
      <c r="H19" s="9"/>
      <c r="I19" s="9"/>
      <c r="J19" s="13"/>
      <c r="K19" s="9"/>
      <c r="L19" s="13"/>
      <c r="M19" s="9"/>
      <c r="N19" s="45"/>
      <c r="O19" s="45"/>
      <c r="P19" s="9"/>
      <c r="Q19" s="21"/>
      <c r="R19" s="9"/>
      <c r="S19" s="45"/>
      <c r="T19" s="20"/>
      <c r="U19" s="20"/>
      <c r="V19" s="20"/>
      <c r="W19" s="21"/>
      <c r="X19" s="2"/>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107"/>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sheetData>
  <dataValidations count="1">
    <dataValidation type="list" allowBlank="1" showErrorMessage="1" sqref="W3:W19" xr:uid="{9353B738-9729-4793-92D7-949387ECF872}">
      <formula1>"Open,Inprogress,Closed"</formula1>
    </dataValidation>
  </dataValidation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FBC29-95CC-4799-860D-0EED72E0D33F}">
  <sheetPr>
    <outlinePr summaryBelow="0" summaryRight="0"/>
  </sheetPr>
  <dimension ref="A3:Z7"/>
  <sheetViews>
    <sheetView workbookViewId="0">
      <selection activeCell="C9" sqref="C9"/>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EFE6FF29-6654-45D0-AE11-417449C1FA93}">
      <formula1>"Minor,Significant,Major"</formula1>
    </dataValidation>
    <dataValidation type="list" allowBlank="1" showErrorMessage="1" sqref="H4:H7" xr:uid="{6C0F5C42-BDDE-451B-AB8D-BFF5E787B9B5}">
      <formula1>"Internal,External"</formula1>
    </dataValidation>
    <dataValidation type="list" allowBlank="1" showErrorMessage="1" sqref="I4:I7" xr:uid="{D7A30D7F-49BF-4EEA-B8EF-98BFF3BBA58B}">
      <formula1>"Open,Inprogress,Closed"</formula1>
    </dataValidation>
    <dataValidation type="list" allowBlank="1" showErrorMessage="1" sqref="E4:E7" xr:uid="{06B7957A-0FB9-496B-BFDB-638B5321FFC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0965487-3693-46E0-B973-F0CA4C257F66}">
          <x14:formula1>
            <xm:f>Details!$A$2:$A$10</xm:f>
          </x14:formula1>
          <xm:sqref>J4:J7</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D97E-76B2-4522-A95F-8DA0FDA095DF}">
  <sheetPr>
    <outlinePr summaryBelow="0" summaryRight="0"/>
  </sheetPr>
  <dimension ref="A1:X956"/>
  <sheetViews>
    <sheetView showGridLines="0" workbookViewId="0">
      <pane xSplit="5" ySplit="2" topLeftCell="F32" activePane="bottomRight" state="frozen"/>
      <selection pane="bottomRight" activeCell="F19" sqref="F19"/>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57.7109375" bestFit="1"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24" ht="36">
      <c r="A3" s="36">
        <v>1</v>
      </c>
      <c r="B3" s="66" t="s">
        <v>323</v>
      </c>
      <c r="C3" s="12" t="s">
        <v>465</v>
      </c>
      <c r="D3" s="74">
        <v>44967</v>
      </c>
      <c r="E3" s="37" t="s">
        <v>1232</v>
      </c>
      <c r="F3" s="38">
        <v>2</v>
      </c>
      <c r="G3" s="38">
        <v>1</v>
      </c>
      <c r="H3" s="12" t="s">
        <v>465</v>
      </c>
      <c r="I3" s="12" t="s">
        <v>1099</v>
      </c>
      <c r="J3" s="37" t="s">
        <v>251</v>
      </c>
      <c r="K3" s="12" t="s">
        <v>571</v>
      </c>
      <c r="L3" s="76" t="s">
        <v>251</v>
      </c>
      <c r="M3" s="74">
        <v>37570</v>
      </c>
      <c r="N3" s="44">
        <v>45467</v>
      </c>
      <c r="O3" s="44">
        <v>45467</v>
      </c>
      <c r="P3" s="42" t="s">
        <v>251</v>
      </c>
      <c r="Q3" s="42" t="s">
        <v>251</v>
      </c>
      <c r="R3" s="12" t="s">
        <v>217</v>
      </c>
      <c r="S3" s="44">
        <v>45467</v>
      </c>
      <c r="T3" s="20" t="s">
        <v>251</v>
      </c>
      <c r="U3" s="20" t="s">
        <v>251</v>
      </c>
      <c r="V3" s="20" t="s">
        <v>1233</v>
      </c>
      <c r="W3" s="52" t="s">
        <v>1009</v>
      </c>
      <c r="X3" s="2"/>
    </row>
    <row r="4" spans="1:24" ht="36">
      <c r="A4" s="21">
        <v>2</v>
      </c>
      <c r="B4" s="66" t="s">
        <v>323</v>
      </c>
      <c r="C4" s="12" t="s">
        <v>571</v>
      </c>
      <c r="D4" s="65">
        <v>23505</v>
      </c>
      <c r="E4" s="13" t="s">
        <v>1234</v>
      </c>
      <c r="F4" s="21">
        <v>1</v>
      </c>
      <c r="G4" s="21">
        <v>1</v>
      </c>
      <c r="H4" s="71" t="s">
        <v>571</v>
      </c>
      <c r="I4" s="12" t="s">
        <v>1099</v>
      </c>
      <c r="J4" s="37" t="s">
        <v>251</v>
      </c>
      <c r="K4" s="71" t="s">
        <v>465</v>
      </c>
      <c r="L4" s="37" t="s">
        <v>251</v>
      </c>
      <c r="M4" s="74">
        <v>37608</v>
      </c>
      <c r="N4" s="44">
        <v>45469</v>
      </c>
      <c r="O4" s="44">
        <v>45469</v>
      </c>
      <c r="P4" s="42" t="s">
        <v>251</v>
      </c>
      <c r="Q4" s="42" t="s">
        <v>251</v>
      </c>
      <c r="R4" s="39" t="s">
        <v>217</v>
      </c>
      <c r="S4" s="44">
        <v>45469</v>
      </c>
      <c r="T4" s="20" t="s">
        <v>251</v>
      </c>
      <c r="U4" s="20" t="s">
        <v>251</v>
      </c>
      <c r="V4" s="20" t="s">
        <v>1233</v>
      </c>
      <c r="W4" s="52" t="s">
        <v>1009</v>
      </c>
      <c r="X4" s="2"/>
    </row>
    <row r="5" spans="1:24" ht="24">
      <c r="A5" s="36">
        <v>3</v>
      </c>
      <c r="B5" s="66" t="s">
        <v>323</v>
      </c>
      <c r="C5" s="12" t="s">
        <v>571</v>
      </c>
      <c r="D5" s="65">
        <v>44292</v>
      </c>
      <c r="E5" s="13" t="s">
        <v>1235</v>
      </c>
      <c r="F5" s="21">
        <v>2</v>
      </c>
      <c r="G5" s="21">
        <v>1.5</v>
      </c>
      <c r="H5" s="71" t="s">
        <v>571</v>
      </c>
      <c r="I5" s="9" t="s">
        <v>765</v>
      </c>
      <c r="J5" s="37" t="s">
        <v>251</v>
      </c>
      <c r="K5" s="71" t="s">
        <v>465</v>
      </c>
      <c r="L5" s="13" t="s">
        <v>251</v>
      </c>
      <c r="M5" s="74">
        <v>37637</v>
      </c>
      <c r="N5" s="44">
        <v>45471</v>
      </c>
      <c r="O5" s="44">
        <v>45471</v>
      </c>
      <c r="P5" s="42" t="s">
        <v>251</v>
      </c>
      <c r="Q5" s="42" t="s">
        <v>251</v>
      </c>
      <c r="R5" s="39" t="s">
        <v>217</v>
      </c>
      <c r="S5" s="44">
        <v>45471</v>
      </c>
      <c r="T5" s="82" t="s">
        <v>251</v>
      </c>
      <c r="U5" s="20" t="s">
        <v>251</v>
      </c>
      <c r="V5" s="20" t="s">
        <v>1233</v>
      </c>
      <c r="W5" s="52" t="s">
        <v>1009</v>
      </c>
      <c r="X5" s="2"/>
    </row>
    <row r="6" spans="1:24" ht="36">
      <c r="A6" s="36">
        <v>4</v>
      </c>
      <c r="B6" s="66" t="s">
        <v>323</v>
      </c>
      <c r="C6" s="12" t="s">
        <v>571</v>
      </c>
      <c r="D6" s="9">
        <v>43713</v>
      </c>
      <c r="E6" s="13" t="s">
        <v>1236</v>
      </c>
      <c r="F6" s="13">
        <v>3</v>
      </c>
      <c r="G6" s="13">
        <v>2.5</v>
      </c>
      <c r="H6" s="9" t="s">
        <v>571</v>
      </c>
      <c r="I6" s="34" t="s">
        <v>1237</v>
      </c>
      <c r="J6" s="34" t="s">
        <v>251</v>
      </c>
      <c r="K6" s="71" t="s">
        <v>465</v>
      </c>
      <c r="L6" s="13" t="s">
        <v>1238</v>
      </c>
      <c r="M6" s="74">
        <v>37674</v>
      </c>
      <c r="N6" s="44">
        <v>45475</v>
      </c>
      <c r="O6" s="44">
        <v>45475</v>
      </c>
      <c r="P6" s="42" t="s">
        <v>251</v>
      </c>
      <c r="Q6" s="42" t="s">
        <v>251</v>
      </c>
      <c r="R6" s="12" t="s">
        <v>217</v>
      </c>
      <c r="S6" s="44">
        <v>45475</v>
      </c>
      <c r="T6" s="20" t="s">
        <v>251</v>
      </c>
      <c r="U6" s="20" t="s">
        <v>251</v>
      </c>
      <c r="V6" s="20" t="s">
        <v>1233</v>
      </c>
      <c r="W6" s="21" t="s">
        <v>1009</v>
      </c>
      <c r="X6" s="2"/>
    </row>
    <row r="7" spans="1:24" ht="36">
      <c r="A7" s="36">
        <v>5</v>
      </c>
      <c r="B7" s="66" t="s">
        <v>323</v>
      </c>
      <c r="C7" s="12" t="s">
        <v>465</v>
      </c>
      <c r="D7" s="9">
        <v>43921</v>
      </c>
      <c r="E7" s="19" t="s">
        <v>1239</v>
      </c>
      <c r="F7" s="13">
        <v>3</v>
      </c>
      <c r="G7" s="13">
        <v>2</v>
      </c>
      <c r="H7" s="12" t="s">
        <v>465</v>
      </c>
      <c r="I7" s="12" t="s">
        <v>1240</v>
      </c>
      <c r="J7" s="37" t="s">
        <v>251</v>
      </c>
      <c r="K7" s="12" t="s">
        <v>571</v>
      </c>
      <c r="L7" s="37" t="s">
        <v>251</v>
      </c>
      <c r="M7" s="74">
        <v>37630</v>
      </c>
      <c r="N7" s="44">
        <v>45470</v>
      </c>
      <c r="O7" s="44">
        <v>45470</v>
      </c>
      <c r="P7" s="42" t="s">
        <v>251</v>
      </c>
      <c r="Q7" s="42" t="s">
        <v>251</v>
      </c>
      <c r="R7" s="12" t="s">
        <v>217</v>
      </c>
      <c r="S7" s="44">
        <v>45470</v>
      </c>
      <c r="T7" s="20" t="s">
        <v>251</v>
      </c>
      <c r="U7" s="20" t="s">
        <v>251</v>
      </c>
      <c r="V7" s="20" t="s">
        <v>1233</v>
      </c>
      <c r="W7" s="21" t="s">
        <v>1009</v>
      </c>
      <c r="X7" s="2"/>
    </row>
    <row r="8" spans="1:24" ht="24">
      <c r="A8" s="21">
        <v>6</v>
      </c>
      <c r="B8" s="66" t="s">
        <v>323</v>
      </c>
      <c r="C8" s="12" t="s">
        <v>465</v>
      </c>
      <c r="D8" s="9">
        <v>44978</v>
      </c>
      <c r="E8" s="19" t="s">
        <v>1241</v>
      </c>
      <c r="F8" s="13">
        <v>3</v>
      </c>
      <c r="G8" s="13">
        <v>2</v>
      </c>
      <c r="H8" s="12" t="s">
        <v>465</v>
      </c>
      <c r="I8" s="41" t="s">
        <v>571</v>
      </c>
      <c r="J8" s="37" t="s">
        <v>251</v>
      </c>
      <c r="K8" s="12" t="s">
        <v>571</v>
      </c>
      <c r="L8" s="37" t="s">
        <v>1242</v>
      </c>
      <c r="M8" s="74">
        <v>37730</v>
      </c>
      <c r="N8" s="44">
        <v>45481</v>
      </c>
      <c r="O8" s="44">
        <v>45481</v>
      </c>
      <c r="P8" s="42" t="s">
        <v>251</v>
      </c>
      <c r="Q8" s="42" t="s">
        <v>251</v>
      </c>
      <c r="R8" s="12" t="s">
        <v>217</v>
      </c>
      <c r="S8" s="44">
        <v>45481</v>
      </c>
      <c r="T8" s="20" t="s">
        <v>251</v>
      </c>
      <c r="U8" s="20" t="s">
        <v>251</v>
      </c>
      <c r="V8" s="20" t="s">
        <v>251</v>
      </c>
      <c r="W8" s="21" t="s">
        <v>1009</v>
      </c>
      <c r="X8" s="2"/>
    </row>
    <row r="9" spans="1:24" ht="24">
      <c r="A9" s="36">
        <v>7</v>
      </c>
      <c r="B9" s="66" t="s">
        <v>1243</v>
      </c>
      <c r="C9" s="12" t="s">
        <v>571</v>
      </c>
      <c r="D9" s="9">
        <v>44688</v>
      </c>
      <c r="E9" s="37" t="s">
        <v>1244</v>
      </c>
      <c r="F9" s="21">
        <v>3</v>
      </c>
      <c r="G9" s="21">
        <v>3</v>
      </c>
      <c r="H9" s="9" t="s">
        <v>571</v>
      </c>
      <c r="I9" s="9" t="s">
        <v>765</v>
      </c>
      <c r="J9" s="34" t="s">
        <v>251</v>
      </c>
      <c r="K9" s="71" t="s">
        <v>465</v>
      </c>
      <c r="L9" s="76" t="s">
        <v>251</v>
      </c>
      <c r="M9" s="74">
        <v>37676</v>
      </c>
      <c r="N9" s="44">
        <v>45475</v>
      </c>
      <c r="O9" s="44">
        <v>45475</v>
      </c>
      <c r="P9" s="42" t="s">
        <v>251</v>
      </c>
      <c r="Q9" s="42" t="s">
        <v>251</v>
      </c>
      <c r="R9" s="12" t="s">
        <v>217</v>
      </c>
      <c r="S9" s="44">
        <v>45475</v>
      </c>
      <c r="T9" s="20" t="s">
        <v>251</v>
      </c>
      <c r="U9" s="20" t="s">
        <v>251</v>
      </c>
      <c r="V9" s="20" t="s">
        <v>1233</v>
      </c>
      <c r="W9" s="21" t="s">
        <v>1009</v>
      </c>
      <c r="X9" s="2"/>
    </row>
    <row r="10" spans="1:24" ht="24">
      <c r="A10" s="36">
        <v>8</v>
      </c>
      <c r="B10" s="66" t="s">
        <v>1243</v>
      </c>
      <c r="C10" s="12" t="s">
        <v>571</v>
      </c>
      <c r="D10" s="74">
        <v>23553</v>
      </c>
      <c r="E10" s="37" t="s">
        <v>1245</v>
      </c>
      <c r="F10" s="38">
        <v>3</v>
      </c>
      <c r="G10" s="37">
        <v>2.5</v>
      </c>
      <c r="H10" s="41" t="s">
        <v>571</v>
      </c>
      <c r="I10" s="9" t="s">
        <v>765</v>
      </c>
      <c r="J10" s="34" t="s">
        <v>251</v>
      </c>
      <c r="K10" s="41" t="s">
        <v>465</v>
      </c>
      <c r="L10" s="76" t="s">
        <v>251</v>
      </c>
      <c r="M10" s="74">
        <v>37690</v>
      </c>
      <c r="N10" s="44">
        <v>45476</v>
      </c>
      <c r="O10" s="44">
        <v>45476</v>
      </c>
      <c r="P10" s="12" t="s">
        <v>251</v>
      </c>
      <c r="Q10" s="42" t="s">
        <v>251</v>
      </c>
      <c r="R10" s="12" t="s">
        <v>212</v>
      </c>
      <c r="S10" s="44">
        <v>45476</v>
      </c>
      <c r="T10" s="76" t="s">
        <v>251</v>
      </c>
      <c r="U10" s="20" t="s">
        <v>251</v>
      </c>
      <c r="V10" s="20" t="s">
        <v>1233</v>
      </c>
      <c r="W10" s="52" t="s">
        <v>1009</v>
      </c>
      <c r="X10" s="2"/>
    </row>
    <row r="11" spans="1:24" ht="36">
      <c r="A11" s="36">
        <v>9</v>
      </c>
      <c r="B11" s="66" t="s">
        <v>1243</v>
      </c>
      <c r="C11" s="12" t="s">
        <v>571</v>
      </c>
      <c r="D11" s="65">
        <v>41581</v>
      </c>
      <c r="E11" s="13" t="s">
        <v>1246</v>
      </c>
      <c r="F11" s="21">
        <v>3</v>
      </c>
      <c r="G11" s="21">
        <v>3.5</v>
      </c>
      <c r="H11" s="71" t="s">
        <v>571</v>
      </c>
      <c r="I11" s="9" t="s">
        <v>765</v>
      </c>
      <c r="J11" s="37" t="s">
        <v>251</v>
      </c>
      <c r="K11" s="41" t="s">
        <v>465</v>
      </c>
      <c r="L11" s="76" t="s">
        <v>251</v>
      </c>
      <c r="M11" s="74">
        <v>37717</v>
      </c>
      <c r="N11" s="44">
        <v>45481</v>
      </c>
      <c r="O11" s="44">
        <v>45481</v>
      </c>
      <c r="P11" s="12" t="s">
        <v>251</v>
      </c>
      <c r="Q11" s="12" t="s">
        <v>251</v>
      </c>
      <c r="R11" s="39" t="s">
        <v>217</v>
      </c>
      <c r="S11" s="44">
        <v>45481</v>
      </c>
      <c r="T11" s="82" t="s">
        <v>251</v>
      </c>
      <c r="U11" s="20" t="s">
        <v>251</v>
      </c>
      <c r="V11" s="20" t="s">
        <v>1233</v>
      </c>
      <c r="W11" s="52" t="s">
        <v>1009</v>
      </c>
      <c r="X11" s="2"/>
    </row>
    <row r="12" spans="1:24" ht="36">
      <c r="A12" s="21">
        <v>10</v>
      </c>
      <c r="B12" s="66" t="s">
        <v>1243</v>
      </c>
      <c r="C12" s="12" t="s">
        <v>571</v>
      </c>
      <c r="D12" s="73" t="s">
        <v>1247</v>
      </c>
      <c r="E12" s="13" t="s">
        <v>1248</v>
      </c>
      <c r="F12" s="21">
        <v>5</v>
      </c>
      <c r="G12" s="21">
        <v>4</v>
      </c>
      <c r="H12" s="9" t="s">
        <v>571</v>
      </c>
      <c r="I12" s="9" t="s">
        <v>765</v>
      </c>
      <c r="J12" s="34" t="s">
        <v>251</v>
      </c>
      <c r="K12" s="41" t="s">
        <v>465</v>
      </c>
      <c r="L12" s="34" t="s">
        <v>251</v>
      </c>
      <c r="M12" s="9">
        <v>37808</v>
      </c>
      <c r="N12" s="44">
        <v>45484</v>
      </c>
      <c r="O12" s="44">
        <v>45484</v>
      </c>
      <c r="P12" s="12" t="s">
        <v>251</v>
      </c>
      <c r="Q12" s="12" t="s">
        <v>251</v>
      </c>
      <c r="R12" s="39" t="s">
        <v>217</v>
      </c>
      <c r="S12" s="44">
        <v>45484</v>
      </c>
      <c r="T12" s="34" t="s">
        <v>251</v>
      </c>
      <c r="U12" s="20" t="s">
        <v>251</v>
      </c>
      <c r="V12" s="20" t="s">
        <v>1233</v>
      </c>
      <c r="W12" s="52" t="s">
        <v>1009</v>
      </c>
      <c r="X12" s="84"/>
    </row>
    <row r="13" spans="1:24" ht="36">
      <c r="A13" s="13">
        <v>11</v>
      </c>
      <c r="B13" s="66" t="s">
        <v>1243</v>
      </c>
      <c r="C13" s="12" t="s">
        <v>465</v>
      </c>
      <c r="D13" s="74">
        <v>44109</v>
      </c>
      <c r="E13" s="13" t="s">
        <v>1249</v>
      </c>
      <c r="F13" s="21">
        <v>5</v>
      </c>
      <c r="G13" s="21">
        <v>6.5</v>
      </c>
      <c r="H13" s="12" t="s">
        <v>465</v>
      </c>
      <c r="I13" s="9" t="s">
        <v>765</v>
      </c>
      <c r="J13" s="37" t="s">
        <v>1250</v>
      </c>
      <c r="K13" s="41" t="s">
        <v>571</v>
      </c>
      <c r="L13" s="34" t="s">
        <v>1251</v>
      </c>
      <c r="M13" s="9">
        <v>37694</v>
      </c>
      <c r="N13" s="44">
        <v>45476</v>
      </c>
      <c r="O13" s="44">
        <v>45476</v>
      </c>
      <c r="P13" s="12" t="s">
        <v>251</v>
      </c>
      <c r="Q13" s="12" t="s">
        <v>251</v>
      </c>
      <c r="R13" s="12" t="s">
        <v>212</v>
      </c>
      <c r="S13" s="44">
        <v>45476</v>
      </c>
      <c r="T13" s="82" t="s">
        <v>251</v>
      </c>
      <c r="U13" s="82" t="s">
        <v>251</v>
      </c>
      <c r="V13" s="82" t="s">
        <v>251</v>
      </c>
      <c r="W13" s="52" t="s">
        <v>1009</v>
      </c>
      <c r="X13" s="2"/>
    </row>
    <row r="14" spans="1:24" ht="36">
      <c r="A14" s="21">
        <v>12</v>
      </c>
      <c r="B14" s="66" t="s">
        <v>1243</v>
      </c>
      <c r="C14" s="12" t="s">
        <v>571</v>
      </c>
      <c r="D14" s="9">
        <v>23590</v>
      </c>
      <c r="E14" s="13" t="s">
        <v>1252</v>
      </c>
      <c r="F14" s="13">
        <v>3</v>
      </c>
      <c r="G14" s="13">
        <v>2.5</v>
      </c>
      <c r="H14" s="9" t="s">
        <v>571</v>
      </c>
      <c r="I14" s="9" t="s">
        <v>765</v>
      </c>
      <c r="J14" s="95" t="s">
        <v>251</v>
      </c>
      <c r="K14" s="9" t="s">
        <v>465</v>
      </c>
      <c r="L14" s="37" t="s">
        <v>251</v>
      </c>
      <c r="M14" s="9">
        <v>37828</v>
      </c>
      <c r="N14" s="44">
        <v>45485</v>
      </c>
      <c r="O14" s="44">
        <v>45485</v>
      </c>
      <c r="P14" s="9" t="s">
        <v>251</v>
      </c>
      <c r="Q14" s="12" t="s">
        <v>251</v>
      </c>
      <c r="R14" s="9" t="s">
        <v>217</v>
      </c>
      <c r="S14" s="44">
        <v>45485</v>
      </c>
      <c r="T14" s="20" t="s">
        <v>251</v>
      </c>
      <c r="U14" s="82" t="s">
        <v>251</v>
      </c>
      <c r="V14" s="82" t="s">
        <v>251</v>
      </c>
      <c r="W14" s="21" t="s">
        <v>1009</v>
      </c>
      <c r="X14" s="2"/>
    </row>
    <row r="15" spans="1:24" ht="12.75">
      <c r="A15" s="7">
        <v>13</v>
      </c>
      <c r="B15" s="66" t="s">
        <v>323</v>
      </c>
      <c r="C15" s="9" t="s">
        <v>765</v>
      </c>
      <c r="D15" s="9">
        <v>45165</v>
      </c>
      <c r="E15" s="13" t="s">
        <v>1044</v>
      </c>
      <c r="F15" s="13">
        <v>8</v>
      </c>
      <c r="G15" s="13">
        <v>8</v>
      </c>
      <c r="H15" s="20" t="s">
        <v>1233</v>
      </c>
      <c r="I15" s="93" t="s">
        <v>1233</v>
      </c>
      <c r="J15" s="20" t="s">
        <v>1233</v>
      </c>
      <c r="K15" s="94" t="s">
        <v>1233</v>
      </c>
      <c r="L15" s="90" t="s">
        <v>1233</v>
      </c>
      <c r="M15" s="9">
        <v>37851</v>
      </c>
      <c r="N15" s="44">
        <v>45488</v>
      </c>
      <c r="O15" s="44">
        <v>45488</v>
      </c>
      <c r="P15" s="9" t="s">
        <v>1233</v>
      </c>
      <c r="Q15" s="20" t="s">
        <v>1233</v>
      </c>
      <c r="R15" s="9" t="s">
        <v>217</v>
      </c>
      <c r="S15" s="44">
        <v>45488</v>
      </c>
      <c r="T15" s="9" t="s">
        <v>1253</v>
      </c>
      <c r="U15" s="20" t="s">
        <v>1233</v>
      </c>
      <c r="V15" s="20" t="s">
        <v>1233</v>
      </c>
      <c r="W15" s="52" t="s">
        <v>1009</v>
      </c>
      <c r="X15" s="2"/>
    </row>
    <row r="16" spans="1:24" ht="12.75">
      <c r="A16" s="21"/>
      <c r="B16" s="13"/>
      <c r="C16" s="9"/>
      <c r="D16" s="9"/>
      <c r="E16" s="21"/>
      <c r="F16" s="13"/>
      <c r="G16" s="13"/>
      <c r="H16" s="9"/>
      <c r="I16" s="91"/>
      <c r="J16" s="13"/>
      <c r="K16" s="65"/>
      <c r="L16" s="13"/>
      <c r="M16" s="9"/>
      <c r="N16" s="45"/>
      <c r="O16" s="45"/>
      <c r="P16" s="9"/>
      <c r="Q16" s="21"/>
      <c r="R16" s="9"/>
      <c r="S16" s="45"/>
      <c r="T16" s="20"/>
      <c r="U16" s="20"/>
      <c r="V16" s="20"/>
      <c r="W16" s="21"/>
      <c r="X16" s="2"/>
    </row>
    <row r="17" spans="1:24" ht="12.75">
      <c r="A17" s="21"/>
      <c r="B17" s="13"/>
      <c r="C17" s="9"/>
      <c r="D17" s="9"/>
      <c r="E17" s="21"/>
      <c r="F17" s="13"/>
      <c r="G17" s="13"/>
      <c r="H17" s="9"/>
      <c r="I17" s="9"/>
      <c r="J17" s="69"/>
      <c r="K17" s="92"/>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21"/>
      <c r="F19" s="13"/>
      <c r="G19" s="13"/>
      <c r="H19" s="9"/>
      <c r="I19" s="9"/>
      <c r="J19" s="13"/>
      <c r="K19" s="9"/>
      <c r="L19" s="13"/>
      <c r="M19" s="9"/>
      <c r="N19" s="45"/>
      <c r="O19" s="45"/>
      <c r="P19" s="9"/>
      <c r="Q19" s="21"/>
      <c r="R19" s="9"/>
      <c r="S19" s="45"/>
      <c r="T19" s="20"/>
      <c r="U19" s="20"/>
      <c r="V19" s="20"/>
      <c r="W19" s="21"/>
      <c r="X19" s="2"/>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sheetData>
  <dataValidations count="1">
    <dataValidation type="list" allowBlank="1" showErrorMessage="1" sqref="W3:W19" xr:uid="{07142404-4F6D-4635-905F-A06F45CB0F98}">
      <formula1>"Open,Inprogress,Closed"</formula1>
    </dataValidation>
  </dataValidation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79A8-9725-4572-BCDE-F5AF56FEC8C2}">
  <sheetPr>
    <outlinePr summaryBelow="0" summaryRight="0"/>
  </sheetPr>
  <dimension ref="A3:Z7"/>
  <sheetViews>
    <sheetView workbookViewId="0">
      <selection activeCell="J10" sqref="J10"/>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36">
      <c r="A4" s="52">
        <v>1</v>
      </c>
      <c r="B4" s="19" t="s">
        <v>1243</v>
      </c>
      <c r="C4" s="18">
        <v>41581</v>
      </c>
      <c r="D4" s="18" t="s">
        <v>571</v>
      </c>
      <c r="E4" s="51" t="s">
        <v>1050</v>
      </c>
      <c r="F4" s="19" t="s">
        <v>1254</v>
      </c>
      <c r="G4" s="51" t="s">
        <v>224</v>
      </c>
      <c r="H4" s="51" t="s">
        <v>226</v>
      </c>
      <c r="I4" s="51" t="s">
        <v>1009</v>
      </c>
      <c r="J4" s="51" t="s">
        <v>922</v>
      </c>
      <c r="K4" s="19" t="s">
        <v>1255</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E4:E7" xr:uid="{220188FD-1433-47B8-B7D6-247C95190661}">
      <formula1>"Bounceback,Defect,None"</formula1>
    </dataValidation>
    <dataValidation type="list" allowBlank="1" showErrorMessage="1" sqref="I4:I7" xr:uid="{F5BB268D-B317-4CB5-B4AC-D989C61C6018}">
      <formula1>"Open,Inprogress,Closed"</formula1>
    </dataValidation>
    <dataValidation type="list" allowBlank="1" showErrorMessage="1" sqref="H4:H7" xr:uid="{8DE8A8A0-1102-4FAF-B422-ACE477281C38}">
      <formula1>"Internal,External"</formula1>
    </dataValidation>
    <dataValidation type="list" allowBlank="1" showErrorMessage="1" sqref="G4:G7" xr:uid="{1EF7A756-E18B-4430-8F86-726E35124ED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EA0F44-95F1-47F9-B68D-6CE05D1C392F}">
          <x14:formula1>
            <xm:f>Details!$A$2:$A$10</xm:f>
          </x14:formula1>
          <xm:sqref>J4:J7</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DE2C1-5D3F-4309-BD82-4C62DECA8369}">
  <sheetPr>
    <outlinePr summaryBelow="0" summaryRight="0"/>
  </sheetPr>
  <dimension ref="A1:X955"/>
  <sheetViews>
    <sheetView showGridLines="0" workbookViewId="0">
      <pane xSplit="5" ySplit="2" topLeftCell="F8" activePane="bottomRight" state="frozen"/>
      <selection pane="bottomRight" activeCell="E6" sqref="E6"/>
      <selection pane="bottomLeft" activeCell="A3" sqref="A3"/>
      <selection pane="topRight" activeCell="F1" sqref="F1"/>
    </sheetView>
  </sheetViews>
  <sheetFormatPr defaultColWidth="12.5703125" defaultRowHeight="15.75" customHeight="1"/>
  <cols>
    <col min="1" max="1" width="5.5703125" customWidth="1"/>
    <col min="2" max="2" width="13"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24" ht="24">
      <c r="A3" s="36">
        <v>1</v>
      </c>
      <c r="B3" s="66" t="s">
        <v>1256</v>
      </c>
      <c r="C3" s="12" t="s">
        <v>465</v>
      </c>
      <c r="D3" s="74">
        <v>42058</v>
      </c>
      <c r="E3" s="37" t="s">
        <v>1257</v>
      </c>
      <c r="F3" s="38">
        <v>3</v>
      </c>
      <c r="G3" s="38">
        <v>1</v>
      </c>
      <c r="H3" s="71" t="s">
        <v>465</v>
      </c>
      <c r="I3" s="12" t="s">
        <v>571</v>
      </c>
      <c r="J3" s="37" t="s">
        <v>251</v>
      </c>
      <c r="K3" s="12" t="s">
        <v>571</v>
      </c>
      <c r="L3" s="76" t="s">
        <v>251</v>
      </c>
      <c r="M3" s="74">
        <v>37422</v>
      </c>
      <c r="N3" s="44">
        <v>45454</v>
      </c>
      <c r="O3" s="44">
        <v>45454</v>
      </c>
      <c r="P3" s="42" t="s">
        <v>251</v>
      </c>
      <c r="Q3" s="34" t="s">
        <v>251</v>
      </c>
      <c r="R3" s="12" t="s">
        <v>217</v>
      </c>
      <c r="S3" s="44">
        <v>45454</v>
      </c>
      <c r="T3" s="20" t="s">
        <v>1258</v>
      </c>
      <c r="U3" s="20" t="s">
        <v>251</v>
      </c>
      <c r="V3" s="20" t="s">
        <v>251</v>
      </c>
      <c r="W3" s="52" t="s">
        <v>1009</v>
      </c>
      <c r="X3" s="2"/>
    </row>
    <row r="4" spans="1:24" ht="36">
      <c r="A4" s="21">
        <v>2</v>
      </c>
      <c r="B4" s="66" t="s">
        <v>1256</v>
      </c>
      <c r="C4" s="12" t="s">
        <v>571</v>
      </c>
      <c r="D4" s="65">
        <v>45002</v>
      </c>
      <c r="E4" s="13" t="s">
        <v>1259</v>
      </c>
      <c r="F4" s="21">
        <v>3</v>
      </c>
      <c r="G4" s="21">
        <v>2.5</v>
      </c>
      <c r="H4" s="71" t="s">
        <v>571</v>
      </c>
      <c r="I4" s="71" t="s">
        <v>571</v>
      </c>
      <c r="J4" s="37" t="s">
        <v>251</v>
      </c>
      <c r="K4" s="71" t="s">
        <v>465</v>
      </c>
      <c r="L4" s="37" t="s">
        <v>1260</v>
      </c>
      <c r="M4" s="74">
        <v>37487</v>
      </c>
      <c r="N4" s="44">
        <v>45457</v>
      </c>
      <c r="O4" s="44">
        <v>45457</v>
      </c>
      <c r="P4" s="42" t="s">
        <v>251</v>
      </c>
      <c r="Q4" s="34" t="s">
        <v>251</v>
      </c>
      <c r="R4" s="39" t="s">
        <v>217</v>
      </c>
      <c r="S4" s="44">
        <v>45457</v>
      </c>
      <c r="T4" s="20" t="s">
        <v>251</v>
      </c>
      <c r="U4" s="20" t="s">
        <v>251</v>
      </c>
      <c r="V4" s="20" t="s">
        <v>251</v>
      </c>
      <c r="W4" s="52" t="s">
        <v>1009</v>
      </c>
      <c r="X4" s="2"/>
    </row>
    <row r="5" spans="1:24" ht="24">
      <c r="A5" s="36">
        <v>3</v>
      </c>
      <c r="B5" s="66" t="s">
        <v>1256</v>
      </c>
      <c r="C5" s="12" t="s">
        <v>571</v>
      </c>
      <c r="D5" s="65">
        <v>44844</v>
      </c>
      <c r="E5" s="13" t="s">
        <v>1261</v>
      </c>
      <c r="F5" s="21">
        <v>5</v>
      </c>
      <c r="G5" s="21">
        <v>5</v>
      </c>
      <c r="H5" s="71" t="s">
        <v>571</v>
      </c>
      <c r="I5" s="12" t="s">
        <v>465</v>
      </c>
      <c r="J5" s="37" t="s">
        <v>251</v>
      </c>
      <c r="K5" s="12" t="s">
        <v>465</v>
      </c>
      <c r="L5" s="13" t="s">
        <v>1262</v>
      </c>
      <c r="M5" s="74">
        <v>37540</v>
      </c>
      <c r="N5" s="44">
        <v>45463</v>
      </c>
      <c r="O5" s="44">
        <v>45463</v>
      </c>
      <c r="P5" s="42" t="s">
        <v>251</v>
      </c>
      <c r="Q5" s="34" t="s">
        <v>251</v>
      </c>
      <c r="R5" s="39" t="s">
        <v>1263</v>
      </c>
      <c r="S5" s="44">
        <v>45463</v>
      </c>
      <c r="T5" s="82" t="s">
        <v>1264</v>
      </c>
      <c r="U5" s="20" t="s">
        <v>251</v>
      </c>
      <c r="V5" s="20" t="s">
        <v>251</v>
      </c>
      <c r="W5" s="52" t="s">
        <v>1009</v>
      </c>
      <c r="X5" s="2"/>
    </row>
    <row r="6" spans="1:24" ht="12.75">
      <c r="A6" s="36">
        <v>4</v>
      </c>
      <c r="B6" s="81" t="s">
        <v>1265</v>
      </c>
      <c r="C6" s="12" t="s">
        <v>765</v>
      </c>
      <c r="D6" s="9">
        <v>44889</v>
      </c>
      <c r="E6" s="13" t="s">
        <v>1044</v>
      </c>
      <c r="F6" s="13">
        <v>2</v>
      </c>
      <c r="G6" s="13">
        <v>2</v>
      </c>
      <c r="H6" s="9" t="s">
        <v>1233</v>
      </c>
      <c r="I6" s="34" t="s">
        <v>1233</v>
      </c>
      <c r="J6" s="34" t="s">
        <v>1233</v>
      </c>
      <c r="K6" s="34" t="s">
        <v>1233</v>
      </c>
      <c r="L6" s="34" t="s">
        <v>1233</v>
      </c>
      <c r="M6" s="9">
        <v>37419</v>
      </c>
      <c r="N6" s="44">
        <v>45454</v>
      </c>
      <c r="O6" s="44">
        <v>45454</v>
      </c>
      <c r="P6" s="34" t="s">
        <v>1233</v>
      </c>
      <c r="Q6" s="34" t="s">
        <v>1233</v>
      </c>
      <c r="R6" s="9" t="s">
        <v>217</v>
      </c>
      <c r="S6" s="44">
        <v>45454</v>
      </c>
      <c r="T6" s="20" t="s">
        <v>251</v>
      </c>
      <c r="U6" s="34" t="s">
        <v>1233</v>
      </c>
      <c r="V6" s="34" t="s">
        <v>1233</v>
      </c>
      <c r="W6" s="21" t="s">
        <v>1009</v>
      </c>
      <c r="X6" s="2"/>
    </row>
    <row r="7" spans="1:24" ht="24">
      <c r="A7" s="21">
        <v>5</v>
      </c>
      <c r="B7" s="89" t="s">
        <v>1266</v>
      </c>
      <c r="C7" s="12" t="s">
        <v>465</v>
      </c>
      <c r="D7" s="9">
        <v>43901</v>
      </c>
      <c r="E7" s="37" t="s">
        <v>1267</v>
      </c>
      <c r="F7" s="21">
        <v>3</v>
      </c>
      <c r="G7" s="21">
        <v>2.5</v>
      </c>
      <c r="H7" s="71" t="s">
        <v>465</v>
      </c>
      <c r="I7" s="12" t="s">
        <v>571</v>
      </c>
      <c r="J7" s="37" t="s">
        <v>251</v>
      </c>
      <c r="K7" s="12" t="s">
        <v>571</v>
      </c>
      <c r="L7" s="76" t="s">
        <v>251</v>
      </c>
      <c r="M7" s="74">
        <v>37447</v>
      </c>
      <c r="N7" s="44">
        <v>45457</v>
      </c>
      <c r="O7" s="44">
        <v>45457</v>
      </c>
      <c r="P7" s="42" t="s">
        <v>251</v>
      </c>
      <c r="Q7" s="34" t="s">
        <v>251</v>
      </c>
      <c r="R7" s="12" t="s">
        <v>217</v>
      </c>
      <c r="S7" s="44">
        <v>45457</v>
      </c>
      <c r="T7" s="20" t="s">
        <v>251</v>
      </c>
      <c r="U7" s="20" t="s">
        <v>251</v>
      </c>
      <c r="V7" s="20" t="s">
        <v>251</v>
      </c>
      <c r="W7" s="21" t="s">
        <v>1009</v>
      </c>
      <c r="X7" s="2"/>
    </row>
    <row r="8" spans="1:24" ht="24">
      <c r="A8" s="36">
        <v>6</v>
      </c>
      <c r="B8" s="89" t="s">
        <v>1266</v>
      </c>
      <c r="C8" s="12" t="s">
        <v>765</v>
      </c>
      <c r="D8" s="74">
        <v>45030</v>
      </c>
      <c r="E8" s="37" t="s">
        <v>1044</v>
      </c>
      <c r="F8" s="38">
        <v>5</v>
      </c>
      <c r="G8" s="37">
        <v>5</v>
      </c>
      <c r="H8" s="41" t="s">
        <v>1233</v>
      </c>
      <c r="I8" s="41" t="s">
        <v>1233</v>
      </c>
      <c r="J8" s="41" t="s">
        <v>1233</v>
      </c>
      <c r="K8" s="41" t="s">
        <v>1233</v>
      </c>
      <c r="L8" s="41" t="s">
        <v>1233</v>
      </c>
      <c r="M8" s="74" t="s">
        <v>1268</v>
      </c>
      <c r="N8" s="44">
        <v>45463</v>
      </c>
      <c r="O8" s="44">
        <v>45463</v>
      </c>
      <c r="P8" s="12"/>
      <c r="Q8" s="20"/>
      <c r="R8" s="12" t="s">
        <v>217</v>
      </c>
      <c r="S8" s="44">
        <v>45463</v>
      </c>
      <c r="T8" s="76"/>
      <c r="U8" s="76" t="s">
        <v>1233</v>
      </c>
      <c r="V8" s="34" t="s">
        <v>1233</v>
      </c>
      <c r="W8" s="52" t="s">
        <v>1009</v>
      </c>
      <c r="X8" s="2"/>
    </row>
    <row r="9" spans="1:24" ht="12.75">
      <c r="A9" s="36"/>
      <c r="B9" s="89"/>
      <c r="C9" s="12"/>
      <c r="D9" s="65"/>
      <c r="E9" s="13"/>
      <c r="F9" s="21"/>
      <c r="G9" s="21"/>
      <c r="H9" s="71"/>
      <c r="I9" s="12"/>
      <c r="J9" s="37"/>
      <c r="K9" s="12"/>
      <c r="L9" s="76"/>
      <c r="M9" s="9"/>
      <c r="N9" s="44"/>
      <c r="O9" s="44"/>
      <c r="P9" s="78"/>
      <c r="Q9" s="34"/>
      <c r="R9" s="39"/>
      <c r="S9" s="44"/>
      <c r="T9" s="82"/>
      <c r="U9" s="82"/>
      <c r="V9" s="34"/>
      <c r="W9" s="52"/>
      <c r="X9" s="2"/>
    </row>
    <row r="10" spans="1:24" ht="12.75">
      <c r="A10" s="21"/>
      <c r="B10" s="8"/>
      <c r="C10" s="9"/>
      <c r="D10" s="73"/>
      <c r="E10" s="13"/>
      <c r="F10" s="21"/>
      <c r="G10" s="21"/>
      <c r="H10" s="9"/>
      <c r="I10" s="34"/>
      <c r="J10" s="34"/>
      <c r="K10" s="34"/>
      <c r="L10" s="34"/>
      <c r="M10" s="9"/>
      <c r="N10" s="44"/>
      <c r="O10" s="44"/>
      <c r="P10" s="34"/>
      <c r="Q10" s="34"/>
      <c r="R10" s="39"/>
      <c r="S10" s="44"/>
      <c r="T10" s="34"/>
      <c r="U10" s="34"/>
      <c r="V10" s="83"/>
      <c r="W10" s="53"/>
      <c r="X10" s="84"/>
    </row>
    <row r="11" spans="1:24" ht="12.75">
      <c r="A11" s="21"/>
      <c r="B11" s="8"/>
      <c r="C11" s="12"/>
      <c r="D11" s="74"/>
      <c r="E11" s="13"/>
      <c r="F11" s="21"/>
      <c r="G11" s="21"/>
      <c r="H11" s="71"/>
      <c r="I11" s="34"/>
      <c r="J11" s="34"/>
      <c r="K11" s="34"/>
      <c r="L11" s="34"/>
      <c r="M11" s="9"/>
      <c r="N11" s="44"/>
      <c r="O11" s="44"/>
      <c r="P11" s="34"/>
      <c r="Q11" s="34"/>
      <c r="R11" s="39"/>
      <c r="S11" s="44"/>
      <c r="T11" s="20"/>
      <c r="U11" s="34"/>
      <c r="V11" s="34"/>
      <c r="W11" s="52"/>
      <c r="X11" s="2"/>
    </row>
    <row r="12" spans="1:24" ht="12.75">
      <c r="A12" s="21"/>
      <c r="B12" s="81"/>
      <c r="C12" s="12"/>
      <c r="D12" s="9"/>
      <c r="E12" s="13"/>
      <c r="F12" s="13"/>
      <c r="G12" s="13"/>
      <c r="H12" s="9"/>
      <c r="I12" s="9"/>
      <c r="J12" s="37"/>
      <c r="K12" s="9"/>
      <c r="L12" s="37"/>
      <c r="M12" s="9"/>
      <c r="N12" s="44"/>
      <c r="O12" s="44"/>
      <c r="P12" s="9"/>
      <c r="Q12" s="21"/>
      <c r="R12" s="9"/>
      <c r="S12" s="44"/>
      <c r="T12" s="20"/>
      <c r="U12" s="20"/>
      <c r="V12" s="34"/>
      <c r="W12" s="21"/>
      <c r="X12" s="2"/>
    </row>
    <row r="13" spans="1:24" ht="12.75">
      <c r="A13" s="7"/>
      <c r="B13" s="72"/>
      <c r="C13" s="9"/>
      <c r="D13" s="9"/>
      <c r="E13" s="13"/>
      <c r="F13" s="13"/>
      <c r="G13" s="13"/>
      <c r="H13" s="9"/>
      <c r="I13" s="9"/>
      <c r="J13" s="9"/>
      <c r="K13" s="9"/>
      <c r="L13" s="9"/>
      <c r="M13" s="9"/>
      <c r="N13" s="9"/>
      <c r="O13" s="9"/>
      <c r="P13" s="9"/>
      <c r="Q13" s="9"/>
      <c r="R13" s="9"/>
      <c r="S13" s="9"/>
      <c r="T13" s="9"/>
      <c r="U13" s="9"/>
      <c r="V13" s="9"/>
      <c r="W13" s="21"/>
      <c r="X13" s="2"/>
    </row>
    <row r="14" spans="1:24" ht="12.75">
      <c r="A14" s="21"/>
      <c r="B14" s="72"/>
      <c r="C14" s="9"/>
      <c r="D14" s="9"/>
      <c r="E14" s="13"/>
      <c r="F14" s="13"/>
      <c r="G14" s="13"/>
      <c r="H14" s="9"/>
      <c r="I14" s="9"/>
      <c r="J14" s="9"/>
      <c r="K14" s="9"/>
      <c r="L14" s="9"/>
      <c r="M14" s="9"/>
      <c r="N14" s="9"/>
      <c r="O14" s="9"/>
      <c r="P14" s="9"/>
      <c r="Q14" s="9"/>
      <c r="R14" s="9"/>
      <c r="S14" s="9"/>
      <c r="T14" s="9"/>
      <c r="U14" s="9"/>
      <c r="V14" s="9"/>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1:24" ht="12.75">
      <c r="A17" s="21"/>
      <c r="B17" s="13"/>
      <c r="C17" s="9"/>
      <c r="D17" s="9"/>
      <c r="E17" s="21"/>
      <c r="F17" s="13"/>
      <c r="G17" s="13"/>
      <c r="H17" s="9"/>
      <c r="I17" s="9"/>
      <c r="J17" s="13"/>
      <c r="K17" s="9"/>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B19" s="23"/>
      <c r="C19" s="24"/>
      <c r="E19" s="23"/>
      <c r="F19" s="23"/>
      <c r="G19" s="23"/>
      <c r="I19" s="24"/>
      <c r="K19" s="24"/>
      <c r="L19" s="23"/>
      <c r="M19" s="24"/>
      <c r="N19" s="24"/>
      <c r="O19" s="24"/>
      <c r="P19" s="24"/>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sheetData>
  <dataValidations count="1">
    <dataValidation type="list" allowBlank="1" showErrorMessage="1" sqref="W11:W18 W3:W9" xr:uid="{DFEA7089-BAC3-42D9-B79A-2A804A1E5F17}">
      <formula1>"Open,Inprogress,Closed"</formula1>
    </dataValidation>
  </dataValidation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6C7C-D43A-4B8D-ABDD-1182BE6E7078}">
  <sheetPr>
    <outlinePr summaryBelow="0" summaryRight="0"/>
  </sheetPr>
  <dimension ref="A3:Z7"/>
  <sheetViews>
    <sheetView workbookViewId="0">
      <selection activeCell="G11" sqref="G11"/>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36">
      <c r="A4" s="9">
        <v>1</v>
      </c>
      <c r="B4" s="9" t="s">
        <v>1265</v>
      </c>
      <c r="C4" s="65">
        <v>42058</v>
      </c>
      <c r="D4" s="18" t="s">
        <v>465</v>
      </c>
      <c r="E4" s="51" t="s">
        <v>251</v>
      </c>
      <c r="F4" s="19" t="s">
        <v>1269</v>
      </c>
      <c r="G4" s="51" t="s">
        <v>229</v>
      </c>
      <c r="H4" s="51" t="s">
        <v>226</v>
      </c>
      <c r="I4" s="51" t="s">
        <v>1009</v>
      </c>
      <c r="J4" s="51" t="s">
        <v>922</v>
      </c>
      <c r="K4" s="19" t="s">
        <v>1270</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G4:G7" xr:uid="{03DEA5BC-70C6-42EC-AD14-7452BF61BA81}">
      <formula1>"Minor,Significant,Major"</formula1>
    </dataValidation>
    <dataValidation type="list" allowBlank="1" showErrorMessage="1" sqref="H4:H7" xr:uid="{D0DFC404-40E0-4B29-89FD-AAF6F3006D6B}">
      <formula1>"Internal,External"</formula1>
    </dataValidation>
    <dataValidation type="list" allowBlank="1" showErrorMessage="1" sqref="I4:I7" xr:uid="{C41B49DD-E871-417E-8635-62A8D59AC71F}">
      <formula1>"Open,Inprogress,Closed"</formula1>
    </dataValidation>
    <dataValidation type="list" allowBlank="1" showErrorMessage="1" sqref="E4:E7" xr:uid="{EA5AC7B4-71CE-4ED4-B775-7C2460D455F8}">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BC4683-4F26-46F5-A7C8-4E7A5C4F0E08}">
          <x14:formula1>
            <xm:f>Details!$A$2:$A$10</xm:f>
          </x14:formula1>
          <xm:sqref>J4:J7</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8379-8B2F-49F8-B3AA-3ED646A3EDBF}">
  <sheetPr>
    <outlinePr summaryBelow="0" summaryRight="0"/>
  </sheetPr>
  <dimension ref="A1:X954"/>
  <sheetViews>
    <sheetView showGridLines="0" workbookViewId="0">
      <pane xSplit="5" ySplit="2" topLeftCell="X9" activePane="bottomRight" state="frozen"/>
      <selection pane="bottomRight" activeCell="X9" sqref="X9"/>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24" ht="36">
      <c r="A3" s="36">
        <v>1</v>
      </c>
      <c r="B3" s="8" t="s">
        <v>1271</v>
      </c>
      <c r="C3" s="12" t="s">
        <v>571</v>
      </c>
      <c r="D3" s="74">
        <v>43609</v>
      </c>
      <c r="E3" s="37" t="s">
        <v>1272</v>
      </c>
      <c r="F3" s="38">
        <v>3</v>
      </c>
      <c r="G3" s="37">
        <v>2.5</v>
      </c>
      <c r="H3" s="41" t="s">
        <v>571</v>
      </c>
      <c r="I3" s="12" t="s">
        <v>465</v>
      </c>
      <c r="J3" s="37" t="s">
        <v>251</v>
      </c>
      <c r="K3" s="12" t="s">
        <v>465</v>
      </c>
      <c r="L3" s="76" t="s">
        <v>251</v>
      </c>
      <c r="M3" s="74">
        <v>37149</v>
      </c>
      <c r="N3" s="44">
        <v>45439</v>
      </c>
      <c r="O3" s="44">
        <v>45439</v>
      </c>
      <c r="P3" s="12" t="s">
        <v>396</v>
      </c>
      <c r="Q3" s="20" t="s">
        <v>251</v>
      </c>
      <c r="R3" s="12" t="s">
        <v>212</v>
      </c>
      <c r="S3" s="44">
        <v>45440</v>
      </c>
      <c r="T3" s="76" t="s">
        <v>251</v>
      </c>
      <c r="U3" s="76" t="s">
        <v>251</v>
      </c>
      <c r="V3" s="34" t="s">
        <v>1233</v>
      </c>
      <c r="W3" s="52" t="s">
        <v>1009</v>
      </c>
      <c r="X3" s="2"/>
    </row>
    <row r="4" spans="1:24" ht="36">
      <c r="A4" s="36">
        <v>2</v>
      </c>
      <c r="B4" s="8" t="s">
        <v>1271</v>
      </c>
      <c r="C4" s="12" t="s">
        <v>571</v>
      </c>
      <c r="D4" s="74">
        <v>44850</v>
      </c>
      <c r="E4" s="37" t="s">
        <v>1273</v>
      </c>
      <c r="F4" s="38">
        <v>3</v>
      </c>
      <c r="G4" s="38">
        <v>2.5</v>
      </c>
      <c r="H4" s="71" t="s">
        <v>571</v>
      </c>
      <c r="I4" s="12" t="s">
        <v>465</v>
      </c>
      <c r="J4" s="76" t="s">
        <v>251</v>
      </c>
      <c r="K4" s="12" t="s">
        <v>465</v>
      </c>
      <c r="L4" s="76" t="s">
        <v>251</v>
      </c>
      <c r="M4" s="74">
        <v>37184</v>
      </c>
      <c r="N4" s="44">
        <v>45441</v>
      </c>
      <c r="O4" s="44">
        <v>45441</v>
      </c>
      <c r="P4" s="42" t="s">
        <v>396</v>
      </c>
      <c r="Q4" s="34" t="s">
        <v>251</v>
      </c>
      <c r="R4" s="39" t="s">
        <v>212</v>
      </c>
      <c r="S4" s="44">
        <v>45441</v>
      </c>
      <c r="T4" s="20" t="s">
        <v>251</v>
      </c>
      <c r="U4" s="20" t="s">
        <v>251</v>
      </c>
      <c r="V4" s="20" t="s">
        <v>251</v>
      </c>
      <c r="W4" s="52" t="s">
        <v>1009</v>
      </c>
      <c r="X4" s="2"/>
    </row>
    <row r="5" spans="1:24" ht="60">
      <c r="A5" s="21">
        <v>3</v>
      </c>
      <c r="B5" s="8" t="s">
        <v>1271</v>
      </c>
      <c r="C5" s="12" t="s">
        <v>571</v>
      </c>
      <c r="D5" s="9" t="s">
        <v>1274</v>
      </c>
      <c r="E5" s="37" t="s">
        <v>1275</v>
      </c>
      <c r="F5" s="21">
        <v>3</v>
      </c>
      <c r="G5" s="21">
        <v>2.5</v>
      </c>
      <c r="H5" s="71" t="s">
        <v>571</v>
      </c>
      <c r="I5" s="12" t="s">
        <v>465</v>
      </c>
      <c r="J5" s="76" t="s">
        <v>251</v>
      </c>
      <c r="K5" s="12" t="s">
        <v>465</v>
      </c>
      <c r="L5" s="76" t="s">
        <v>251</v>
      </c>
      <c r="M5" s="74">
        <v>37190</v>
      </c>
      <c r="N5" s="44">
        <v>45441</v>
      </c>
      <c r="O5" s="44">
        <v>45441</v>
      </c>
      <c r="P5" s="42" t="s">
        <v>396</v>
      </c>
      <c r="Q5" s="21" t="s">
        <v>251</v>
      </c>
      <c r="R5" s="39" t="s">
        <v>212</v>
      </c>
      <c r="S5" s="44">
        <v>45441</v>
      </c>
      <c r="T5" s="20" t="s">
        <v>251</v>
      </c>
      <c r="U5" s="76" t="s">
        <v>251</v>
      </c>
      <c r="V5" s="34" t="s">
        <v>1233</v>
      </c>
      <c r="W5" s="21" t="s">
        <v>1009</v>
      </c>
      <c r="X5" s="2"/>
    </row>
    <row r="6" spans="1:24" ht="35.25">
      <c r="A6" s="21">
        <v>4</v>
      </c>
      <c r="B6" s="8" t="s">
        <v>1271</v>
      </c>
      <c r="C6" s="12" t="s">
        <v>571</v>
      </c>
      <c r="D6" s="65" t="s">
        <v>1276</v>
      </c>
      <c r="E6" s="13" t="s">
        <v>1277</v>
      </c>
      <c r="F6" s="21">
        <v>3</v>
      </c>
      <c r="G6" s="21">
        <v>3</v>
      </c>
      <c r="H6" s="71" t="s">
        <v>571</v>
      </c>
      <c r="I6" s="12" t="s">
        <v>465</v>
      </c>
      <c r="J6" s="37" t="s">
        <v>251</v>
      </c>
      <c r="K6" s="71" t="s">
        <v>465</v>
      </c>
      <c r="L6" s="37" t="s">
        <v>251</v>
      </c>
      <c r="M6" s="74">
        <v>37256</v>
      </c>
      <c r="N6" s="44">
        <v>45446</v>
      </c>
      <c r="O6" s="44">
        <v>45446</v>
      </c>
      <c r="P6" s="42" t="s">
        <v>396</v>
      </c>
      <c r="Q6" s="34" t="s">
        <v>251</v>
      </c>
      <c r="R6" s="39" t="s">
        <v>217</v>
      </c>
      <c r="S6" s="44">
        <v>45446</v>
      </c>
      <c r="T6" s="20" t="s">
        <v>251</v>
      </c>
      <c r="U6" s="20" t="s">
        <v>251</v>
      </c>
      <c r="V6" s="34" t="s">
        <v>1233</v>
      </c>
      <c r="W6" s="21" t="s">
        <v>1009</v>
      </c>
      <c r="X6" s="2"/>
    </row>
    <row r="7" spans="1:24" ht="35.25">
      <c r="A7" s="21">
        <v>5</v>
      </c>
      <c r="B7" s="8" t="s">
        <v>1271</v>
      </c>
      <c r="C7" s="12" t="s">
        <v>396</v>
      </c>
      <c r="D7" s="65">
        <v>44205</v>
      </c>
      <c r="E7" s="13" t="s">
        <v>1278</v>
      </c>
      <c r="F7" s="21">
        <v>5</v>
      </c>
      <c r="G7" s="21">
        <v>5</v>
      </c>
      <c r="H7" s="71" t="s">
        <v>396</v>
      </c>
      <c r="I7" s="12" t="s">
        <v>465</v>
      </c>
      <c r="J7" s="37" t="s">
        <v>1279</v>
      </c>
      <c r="K7" s="12" t="s">
        <v>465</v>
      </c>
      <c r="L7" s="76" t="s">
        <v>251</v>
      </c>
      <c r="M7" s="9">
        <v>37257</v>
      </c>
      <c r="N7" s="44">
        <v>45446</v>
      </c>
      <c r="O7" s="44">
        <v>45446</v>
      </c>
      <c r="P7" s="78" t="s">
        <v>1233</v>
      </c>
      <c r="Q7" s="34" t="s">
        <v>1233</v>
      </c>
      <c r="R7" s="39" t="s">
        <v>217</v>
      </c>
      <c r="S7" s="44">
        <v>45446</v>
      </c>
      <c r="T7" s="82" t="s">
        <v>1280</v>
      </c>
      <c r="U7" s="82" t="s">
        <v>251</v>
      </c>
      <c r="V7" s="34" t="s">
        <v>251</v>
      </c>
      <c r="W7" s="21" t="s">
        <v>1009</v>
      </c>
      <c r="X7" s="2"/>
    </row>
    <row r="8" spans="1:24" ht="23.25">
      <c r="A8" s="21">
        <v>6</v>
      </c>
      <c r="B8" s="8" t="s">
        <v>1271</v>
      </c>
      <c r="C8" s="12" t="s">
        <v>465</v>
      </c>
      <c r="D8" s="65">
        <v>43874</v>
      </c>
      <c r="E8" s="13" t="s">
        <v>1281</v>
      </c>
      <c r="F8" s="21">
        <v>3</v>
      </c>
      <c r="G8" s="21">
        <v>3</v>
      </c>
      <c r="H8" s="71" t="s">
        <v>465</v>
      </c>
      <c r="I8" s="12" t="s">
        <v>571</v>
      </c>
      <c r="J8" s="37" t="s">
        <v>251</v>
      </c>
      <c r="K8" s="12" t="s">
        <v>571</v>
      </c>
      <c r="L8" s="76" t="s">
        <v>251</v>
      </c>
      <c r="M8" s="9">
        <v>37187</v>
      </c>
      <c r="N8" s="44">
        <v>45472</v>
      </c>
      <c r="O8" s="44">
        <v>45441</v>
      </c>
      <c r="P8" s="78" t="s">
        <v>396</v>
      </c>
      <c r="Q8" s="34" t="s">
        <v>251</v>
      </c>
      <c r="R8" s="39" t="s">
        <v>212</v>
      </c>
      <c r="S8" s="44">
        <v>45441</v>
      </c>
      <c r="T8" s="82" t="s">
        <v>251</v>
      </c>
      <c r="U8" s="82" t="s">
        <v>251</v>
      </c>
      <c r="V8" s="34" t="s">
        <v>251</v>
      </c>
      <c r="W8" s="48" t="s">
        <v>1009</v>
      </c>
      <c r="X8" s="2"/>
    </row>
    <row r="9" spans="1:24" ht="24">
      <c r="A9" s="21">
        <v>7</v>
      </c>
      <c r="B9" s="8" t="s">
        <v>1271</v>
      </c>
      <c r="C9" s="12" t="s">
        <v>465</v>
      </c>
      <c r="D9" s="65">
        <v>42058</v>
      </c>
      <c r="E9" s="13" t="s">
        <v>1257</v>
      </c>
      <c r="F9" s="88">
        <v>8</v>
      </c>
      <c r="G9" s="21">
        <v>8</v>
      </c>
      <c r="H9" s="71" t="s">
        <v>465</v>
      </c>
      <c r="I9" s="12" t="s">
        <v>571</v>
      </c>
      <c r="J9" s="37" t="s">
        <v>251</v>
      </c>
      <c r="K9" s="12" t="s">
        <v>571</v>
      </c>
      <c r="L9" s="76" t="s">
        <v>251</v>
      </c>
      <c r="M9" s="9"/>
      <c r="N9" s="44"/>
      <c r="O9" s="44"/>
      <c r="P9" s="78" t="s">
        <v>251</v>
      </c>
      <c r="Q9" s="34" t="s">
        <v>251</v>
      </c>
      <c r="R9" s="39"/>
      <c r="S9" s="44"/>
      <c r="T9" s="82"/>
      <c r="U9" s="82" t="s">
        <v>251</v>
      </c>
      <c r="V9" s="83" t="s">
        <v>251</v>
      </c>
      <c r="W9" s="21" t="s">
        <v>1046</v>
      </c>
      <c r="X9" s="85" t="s">
        <v>1282</v>
      </c>
    </row>
    <row r="10" spans="1:24" ht="12.75">
      <c r="A10" s="21">
        <v>8</v>
      </c>
      <c r="B10" s="8" t="s">
        <v>1271</v>
      </c>
      <c r="C10" s="9" t="s">
        <v>765</v>
      </c>
      <c r="D10" s="73">
        <v>44537</v>
      </c>
      <c r="E10" s="13" t="s">
        <v>1044</v>
      </c>
      <c r="F10" s="21">
        <v>1</v>
      </c>
      <c r="G10" s="21">
        <v>1</v>
      </c>
      <c r="H10" s="9"/>
      <c r="I10" s="34" t="s">
        <v>1233</v>
      </c>
      <c r="J10" s="34" t="s">
        <v>1233</v>
      </c>
      <c r="K10" s="34" t="s">
        <v>1233</v>
      </c>
      <c r="L10" s="34" t="s">
        <v>1233</v>
      </c>
      <c r="M10" s="9">
        <v>37208</v>
      </c>
      <c r="N10" s="44">
        <v>45442</v>
      </c>
      <c r="O10" s="44">
        <v>45442</v>
      </c>
      <c r="P10" s="34" t="s">
        <v>1233</v>
      </c>
      <c r="Q10" s="34" t="s">
        <v>1233</v>
      </c>
      <c r="R10" s="39" t="s">
        <v>217</v>
      </c>
      <c r="S10" s="44">
        <v>45442</v>
      </c>
      <c r="T10" s="34" t="s">
        <v>251</v>
      </c>
      <c r="U10" s="34" t="s">
        <v>1233</v>
      </c>
      <c r="V10" s="83" t="s">
        <v>1233</v>
      </c>
      <c r="W10" s="53"/>
      <c r="X10" s="84"/>
    </row>
    <row r="11" spans="1:24" ht="12.75">
      <c r="A11" s="21">
        <v>9</v>
      </c>
      <c r="B11" s="8" t="s">
        <v>1271</v>
      </c>
      <c r="C11" s="12" t="s">
        <v>765</v>
      </c>
      <c r="D11" s="74">
        <v>44792</v>
      </c>
      <c r="E11" s="13" t="s">
        <v>1044</v>
      </c>
      <c r="F11" s="21">
        <v>1</v>
      </c>
      <c r="G11" s="21">
        <v>1</v>
      </c>
      <c r="H11" s="71"/>
      <c r="I11" s="34" t="s">
        <v>1233</v>
      </c>
      <c r="J11" s="34" t="s">
        <v>1233</v>
      </c>
      <c r="K11" s="34" t="s">
        <v>1233</v>
      </c>
      <c r="L11" s="34" t="s">
        <v>1233</v>
      </c>
      <c r="M11" s="9">
        <v>37215</v>
      </c>
      <c r="N11" s="44">
        <v>45442</v>
      </c>
      <c r="O11" s="44">
        <v>45442</v>
      </c>
      <c r="P11" s="34" t="s">
        <v>1233</v>
      </c>
      <c r="Q11" s="34" t="s">
        <v>1233</v>
      </c>
      <c r="R11" s="39" t="s">
        <v>217</v>
      </c>
      <c r="S11" s="44">
        <v>45442</v>
      </c>
      <c r="T11" s="20" t="s">
        <v>251</v>
      </c>
      <c r="U11" s="34" t="s">
        <v>1233</v>
      </c>
      <c r="V11" s="34" t="s">
        <v>1233</v>
      </c>
      <c r="W11" s="52" t="s">
        <v>1009</v>
      </c>
      <c r="X11" s="2"/>
    </row>
    <row r="12" spans="1:24" ht="35.25">
      <c r="A12" s="7">
        <v>10</v>
      </c>
      <c r="B12" s="8" t="s">
        <v>1271</v>
      </c>
      <c r="C12" s="9" t="s">
        <v>571</v>
      </c>
      <c r="D12" s="9">
        <v>44941</v>
      </c>
      <c r="E12" s="13" t="s">
        <v>1283</v>
      </c>
      <c r="F12" s="13">
        <v>2</v>
      </c>
      <c r="G12" s="13">
        <v>2</v>
      </c>
      <c r="H12" s="9" t="s">
        <v>571</v>
      </c>
      <c r="I12" s="9" t="s">
        <v>465</v>
      </c>
      <c r="J12" s="37" t="s">
        <v>251</v>
      </c>
      <c r="K12" s="9" t="s">
        <v>465</v>
      </c>
      <c r="L12" s="76" t="s">
        <v>251</v>
      </c>
      <c r="M12" s="9">
        <v>37255</v>
      </c>
      <c r="N12" s="44">
        <v>45446</v>
      </c>
      <c r="O12" s="44">
        <v>45446</v>
      </c>
      <c r="P12" s="78" t="s">
        <v>251</v>
      </c>
      <c r="Q12" s="34" t="s">
        <v>251</v>
      </c>
      <c r="R12" s="9" t="s">
        <v>217</v>
      </c>
      <c r="S12" s="44">
        <v>45446</v>
      </c>
      <c r="T12" s="82" t="s">
        <v>1284</v>
      </c>
      <c r="U12" s="9"/>
      <c r="V12" s="9"/>
      <c r="W12" s="21" t="s">
        <v>1009</v>
      </c>
      <c r="X12" s="2"/>
    </row>
    <row r="13" spans="1:24" ht="12.75">
      <c r="A13" s="21"/>
      <c r="B13" s="72"/>
      <c r="C13" s="9"/>
      <c r="D13" s="9"/>
      <c r="E13" s="13"/>
      <c r="F13" s="13"/>
      <c r="G13" s="13"/>
      <c r="H13" s="9"/>
      <c r="I13" s="9"/>
      <c r="J13" s="9"/>
      <c r="K13" s="9"/>
      <c r="L13" s="9"/>
      <c r="M13" s="9"/>
      <c r="N13" s="9"/>
      <c r="O13" s="9"/>
      <c r="P13" s="9"/>
      <c r="Q13" s="9"/>
      <c r="R13" s="9"/>
      <c r="S13" s="9"/>
      <c r="T13" s="9"/>
      <c r="U13" s="9"/>
      <c r="V13" s="9"/>
      <c r="W13" s="21"/>
      <c r="X13" s="2"/>
    </row>
    <row r="14" spans="1:24"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1:24" ht="12.75">
      <c r="A17" s="21"/>
      <c r="B17" s="13"/>
      <c r="C17" s="9"/>
      <c r="D17" s="9"/>
      <c r="E17" s="21"/>
      <c r="F17" s="13"/>
      <c r="G17" s="13"/>
      <c r="H17" s="9"/>
      <c r="I17" s="9"/>
      <c r="J17" s="13"/>
      <c r="K17" s="9"/>
      <c r="L17" s="13"/>
      <c r="M17" s="9"/>
      <c r="N17" s="45"/>
      <c r="O17" s="45"/>
      <c r="P17" s="9"/>
      <c r="Q17" s="21"/>
      <c r="R17" s="9"/>
      <c r="S17" s="45"/>
      <c r="T17" s="20"/>
      <c r="U17" s="20"/>
      <c r="V17" s="20"/>
      <c r="W17" s="21"/>
      <c r="X17" s="2"/>
    </row>
    <row r="18" spans="1:24" ht="12.75">
      <c r="B18" s="23"/>
      <c r="C18" s="24"/>
      <c r="E18" s="23"/>
      <c r="F18" s="23"/>
      <c r="G18" s="23"/>
      <c r="I18" s="24"/>
      <c r="K18" s="24"/>
      <c r="L18" s="23"/>
      <c r="M18" s="24"/>
      <c r="N18" s="24"/>
      <c r="O18" s="24"/>
      <c r="P18" s="24"/>
    </row>
    <row r="19" spans="1:24" ht="12.75">
      <c r="B19" s="23"/>
      <c r="C19" s="24"/>
      <c r="E19" s="23"/>
      <c r="F19" s="23"/>
      <c r="G19" s="23"/>
      <c r="I19" s="24"/>
      <c r="K19" s="24"/>
      <c r="L19" s="23"/>
      <c r="M19" s="24"/>
      <c r="N19" s="24"/>
      <c r="O19" s="24"/>
      <c r="P19" s="24"/>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sheetData>
  <dataValidations count="1">
    <dataValidation type="list" allowBlank="1" showErrorMessage="1" sqref="W3:W9 W11 W12:W17" xr:uid="{8FA3710C-4237-4C2D-ADEC-994E9192513A}">
      <formula1>"Open,Inprogress,Closed"</formula1>
    </dataValidation>
  </dataValidations>
  <pageMargins left="0" right="0" top="0" bottom="0" header="0" footer="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EDD2A-5573-4055-B05C-BE36870207E8}">
  <sheetPr>
    <outlinePr summaryBelow="0" summaryRight="0"/>
  </sheetPr>
  <dimension ref="A3:Z7"/>
  <sheetViews>
    <sheetView workbookViewId="0">
      <selection activeCell="E8" sqref="E8"/>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60" t="s">
        <v>96</v>
      </c>
      <c r="B3" s="86" t="s">
        <v>10</v>
      </c>
      <c r="C3" s="87"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44" customHeight="1">
      <c r="A4" s="9">
        <v>1</v>
      </c>
      <c r="B4" s="9" t="s">
        <v>1271</v>
      </c>
      <c r="C4" s="9">
        <v>43874</v>
      </c>
      <c r="D4" s="18" t="s">
        <v>465</v>
      </c>
      <c r="E4" s="51" t="s">
        <v>1050</v>
      </c>
      <c r="F4" s="19" t="s">
        <v>1285</v>
      </c>
      <c r="G4" s="51" t="s">
        <v>224</v>
      </c>
      <c r="H4" s="51" t="s">
        <v>226</v>
      </c>
      <c r="I4" s="51" t="s">
        <v>1009</v>
      </c>
      <c r="J4" s="51" t="s">
        <v>1286</v>
      </c>
      <c r="K4" s="19" t="s">
        <v>1287</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G4:G7" xr:uid="{E8C77589-F4F6-4F5B-BFE8-EBFA8C041475}">
      <formula1>"Minor,Significant,Major"</formula1>
    </dataValidation>
    <dataValidation type="list" allowBlank="1" showErrorMessage="1" sqref="H4:H7" xr:uid="{FEE1A7AD-86A9-4748-BCFA-2B3CB2F78E76}">
      <formula1>"Internal,External"</formula1>
    </dataValidation>
    <dataValidation type="list" allowBlank="1" showErrorMessage="1" sqref="I4:I7" xr:uid="{D5760280-1F91-4F1C-B81A-D819D5C0789F}">
      <formula1>"Open,Inprogress,Closed"</formula1>
    </dataValidation>
    <dataValidation type="list" allowBlank="1" showErrorMessage="1" sqref="E4:E7" xr:uid="{79CAE7FB-1602-4090-A35B-47AEBDC2498A}">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D113EAB-78A9-4DE2-BE40-07F4A469EB66}">
          <x14:formula1>
            <xm:f>Details!$A$2:$A$10</xm:f>
          </x14:formula1>
          <xm:sqref>J4:J7</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82F8-D2CE-4296-8275-8A0C4C4A0DE9}">
  <sheetPr>
    <outlinePr summaryBelow="0" summaryRight="0"/>
  </sheetPr>
  <dimension ref="A1:X952"/>
  <sheetViews>
    <sheetView showGridLines="0" workbookViewId="0">
      <pane xSplit="5" ySplit="2" topLeftCell="F19" activePane="bottomRight" state="frozen"/>
      <selection pane="bottomRight" activeCell="E12" sqref="E12"/>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24" ht="35.25">
      <c r="A3" s="36">
        <v>1</v>
      </c>
      <c r="B3" s="8" t="s">
        <v>1288</v>
      </c>
      <c r="C3" s="12" t="s">
        <v>571</v>
      </c>
      <c r="D3" s="74">
        <v>43509</v>
      </c>
      <c r="E3" s="37" t="s">
        <v>1289</v>
      </c>
      <c r="F3" s="38">
        <v>2</v>
      </c>
      <c r="G3" s="37">
        <v>0.5</v>
      </c>
      <c r="H3" s="41" t="s">
        <v>571</v>
      </c>
      <c r="I3" s="12" t="s">
        <v>465</v>
      </c>
      <c r="J3" s="37" t="s">
        <v>1290</v>
      </c>
      <c r="K3" s="12" t="s">
        <v>465</v>
      </c>
      <c r="L3" s="76" t="s">
        <v>251</v>
      </c>
      <c r="M3" s="9">
        <v>36906</v>
      </c>
      <c r="N3" s="44">
        <v>45425</v>
      </c>
      <c r="O3" s="44">
        <v>45425</v>
      </c>
      <c r="P3" s="12" t="s">
        <v>396</v>
      </c>
      <c r="Q3" s="20" t="s">
        <v>1291</v>
      </c>
      <c r="R3" s="12" t="s">
        <v>212</v>
      </c>
      <c r="S3" s="44">
        <v>45425</v>
      </c>
      <c r="T3" s="76" t="s">
        <v>251</v>
      </c>
      <c r="U3" s="20" t="s">
        <v>251</v>
      </c>
      <c r="V3" s="34" t="s">
        <v>1233</v>
      </c>
      <c r="W3" s="52" t="s">
        <v>1009</v>
      </c>
      <c r="X3" s="2"/>
    </row>
    <row r="4" spans="1:24" ht="24">
      <c r="A4" s="36">
        <v>2</v>
      </c>
      <c r="B4" s="8" t="s">
        <v>1288</v>
      </c>
      <c r="C4" s="12" t="s">
        <v>396</v>
      </c>
      <c r="D4" s="74">
        <v>43847</v>
      </c>
      <c r="E4" s="37" t="s">
        <v>1292</v>
      </c>
      <c r="F4" s="38">
        <v>3</v>
      </c>
      <c r="G4" s="38">
        <v>1</v>
      </c>
      <c r="H4" s="71" t="s">
        <v>396</v>
      </c>
      <c r="I4" s="12" t="s">
        <v>465</v>
      </c>
      <c r="J4" s="76" t="s">
        <v>1293</v>
      </c>
      <c r="K4" s="12" t="s">
        <v>465</v>
      </c>
      <c r="L4" s="76" t="s">
        <v>1294</v>
      </c>
      <c r="M4" s="9">
        <v>36888</v>
      </c>
      <c r="N4" s="44">
        <v>45422</v>
      </c>
      <c r="O4" s="44">
        <v>45425</v>
      </c>
      <c r="P4" s="42" t="s">
        <v>1233</v>
      </c>
      <c r="Q4" s="34" t="s">
        <v>1233</v>
      </c>
      <c r="R4" s="39" t="s">
        <v>212</v>
      </c>
      <c r="S4" s="44">
        <v>45425</v>
      </c>
      <c r="T4" s="20" t="s">
        <v>251</v>
      </c>
      <c r="U4" s="20" t="s">
        <v>251</v>
      </c>
      <c r="V4" s="20" t="s">
        <v>251</v>
      </c>
      <c r="W4" s="52" t="s">
        <v>1009</v>
      </c>
      <c r="X4" s="2"/>
    </row>
    <row r="5" spans="1:24" ht="36">
      <c r="A5" s="21">
        <v>3</v>
      </c>
      <c r="B5" s="8" t="s">
        <v>1288</v>
      </c>
      <c r="C5" s="71" t="s">
        <v>465</v>
      </c>
      <c r="D5" s="9">
        <v>42908</v>
      </c>
      <c r="E5" s="13" t="s">
        <v>1295</v>
      </c>
      <c r="F5" s="21">
        <v>2</v>
      </c>
      <c r="G5" s="21">
        <v>1.5</v>
      </c>
      <c r="H5" s="71" t="s">
        <v>465</v>
      </c>
      <c r="I5" s="41" t="s">
        <v>571</v>
      </c>
      <c r="J5" s="37" t="s">
        <v>251</v>
      </c>
      <c r="K5" s="41" t="s">
        <v>571</v>
      </c>
      <c r="L5" s="37" t="s">
        <v>251</v>
      </c>
      <c r="M5" s="9">
        <v>36886</v>
      </c>
      <c r="N5" s="44">
        <v>45422</v>
      </c>
      <c r="O5" s="44">
        <v>45422</v>
      </c>
      <c r="P5" s="42" t="s">
        <v>396</v>
      </c>
      <c r="Q5" s="21" t="s">
        <v>251</v>
      </c>
      <c r="R5" s="39" t="s">
        <v>212</v>
      </c>
      <c r="S5" s="44">
        <v>45422</v>
      </c>
      <c r="T5" s="20" t="s">
        <v>251</v>
      </c>
      <c r="U5" s="20" t="s">
        <v>251</v>
      </c>
      <c r="V5" s="34" t="s">
        <v>1233</v>
      </c>
      <c r="W5" s="21" t="s">
        <v>1009</v>
      </c>
      <c r="X5" s="2"/>
    </row>
    <row r="6" spans="1:24" ht="36">
      <c r="A6" s="21">
        <v>4</v>
      </c>
      <c r="B6" s="8" t="s">
        <v>1288</v>
      </c>
      <c r="C6" s="12" t="s">
        <v>396</v>
      </c>
      <c r="D6" s="65">
        <v>23358</v>
      </c>
      <c r="E6" s="13" t="s">
        <v>1296</v>
      </c>
      <c r="F6" s="21">
        <v>1</v>
      </c>
      <c r="G6" s="21">
        <v>0.5</v>
      </c>
      <c r="H6" s="71" t="s">
        <v>396</v>
      </c>
      <c r="I6" s="71" t="s">
        <v>465</v>
      </c>
      <c r="J6" s="37" t="s">
        <v>251</v>
      </c>
      <c r="K6" s="71" t="s">
        <v>465</v>
      </c>
      <c r="L6" s="37" t="s">
        <v>251</v>
      </c>
      <c r="M6" s="9">
        <v>36887</v>
      </c>
      <c r="N6" s="44">
        <v>45422</v>
      </c>
      <c r="O6" s="44">
        <v>45422</v>
      </c>
      <c r="P6" s="42" t="s">
        <v>1233</v>
      </c>
      <c r="Q6" s="34" t="s">
        <v>1233</v>
      </c>
      <c r="R6" s="39" t="s">
        <v>212</v>
      </c>
      <c r="S6" s="44">
        <v>45422</v>
      </c>
      <c r="T6" s="20" t="s">
        <v>251</v>
      </c>
      <c r="U6" s="20" t="s">
        <v>251</v>
      </c>
      <c r="V6" s="34" t="s">
        <v>1233</v>
      </c>
      <c r="W6" s="21" t="s">
        <v>1009</v>
      </c>
      <c r="X6" s="2"/>
    </row>
    <row r="7" spans="1:24" ht="24">
      <c r="A7" s="33">
        <v>5</v>
      </c>
      <c r="B7" s="66" t="s">
        <v>1297</v>
      </c>
      <c r="C7" s="12" t="s">
        <v>765</v>
      </c>
      <c r="D7" s="74">
        <v>44792</v>
      </c>
      <c r="E7" s="13" t="s">
        <v>1044</v>
      </c>
      <c r="F7" s="21">
        <v>3</v>
      </c>
      <c r="G7" s="21">
        <v>3</v>
      </c>
      <c r="H7" s="9" t="s">
        <v>765</v>
      </c>
      <c r="I7" s="9"/>
      <c r="J7" s="9"/>
      <c r="K7" s="42"/>
      <c r="L7" s="37"/>
      <c r="M7" s="9"/>
      <c r="N7" s="44"/>
      <c r="O7" s="44"/>
      <c r="P7" s="42"/>
      <c r="Q7" s="34"/>
      <c r="R7" s="39"/>
      <c r="S7" s="44"/>
      <c r="T7" s="34"/>
      <c r="U7" s="9"/>
      <c r="V7" s="9"/>
      <c r="W7" s="21" t="s">
        <v>874</v>
      </c>
      <c r="X7" s="2" t="s">
        <v>1298</v>
      </c>
    </row>
    <row r="8" spans="1:24" ht="37.5" customHeight="1">
      <c r="A8" s="47">
        <v>6</v>
      </c>
      <c r="B8" s="66" t="s">
        <v>1297</v>
      </c>
      <c r="C8" s="71" t="s">
        <v>465</v>
      </c>
      <c r="D8" s="9">
        <v>42844</v>
      </c>
      <c r="E8" s="13" t="s">
        <v>1299</v>
      </c>
      <c r="F8" s="21">
        <v>2</v>
      </c>
      <c r="G8" s="21">
        <v>2</v>
      </c>
      <c r="H8" s="71" t="s">
        <v>465</v>
      </c>
      <c r="I8" s="41" t="s">
        <v>571</v>
      </c>
      <c r="J8" s="37" t="s">
        <v>251</v>
      </c>
      <c r="K8" s="41" t="s">
        <v>571</v>
      </c>
      <c r="L8" s="37" t="s">
        <v>251</v>
      </c>
      <c r="M8" s="9">
        <v>37115</v>
      </c>
      <c r="N8" s="44">
        <v>45435</v>
      </c>
      <c r="O8" s="44">
        <v>45435</v>
      </c>
      <c r="P8" s="42" t="s">
        <v>396</v>
      </c>
      <c r="Q8" s="21" t="s">
        <v>251</v>
      </c>
      <c r="R8" s="39" t="s">
        <v>212</v>
      </c>
      <c r="S8" s="44">
        <v>45435</v>
      </c>
      <c r="T8" s="20" t="s">
        <v>251</v>
      </c>
      <c r="U8" s="20" t="s">
        <v>251</v>
      </c>
      <c r="V8" s="34" t="s">
        <v>1233</v>
      </c>
      <c r="W8" s="21" t="s">
        <v>1009</v>
      </c>
      <c r="X8" s="2"/>
    </row>
    <row r="9" spans="1:24" ht="36">
      <c r="A9" s="21">
        <v>7</v>
      </c>
      <c r="B9" s="66" t="s">
        <v>1297</v>
      </c>
      <c r="C9" s="9" t="s">
        <v>571</v>
      </c>
      <c r="D9" s="9">
        <v>44740</v>
      </c>
      <c r="E9" s="13" t="s">
        <v>1300</v>
      </c>
      <c r="F9" s="13">
        <v>3</v>
      </c>
      <c r="G9" s="13">
        <v>3</v>
      </c>
      <c r="H9" s="9" t="s">
        <v>571</v>
      </c>
      <c r="I9" s="9" t="s">
        <v>465</v>
      </c>
      <c r="J9" s="37" t="s">
        <v>251</v>
      </c>
      <c r="K9" s="9" t="s">
        <v>465</v>
      </c>
      <c r="L9" s="37" t="s">
        <v>1301</v>
      </c>
      <c r="M9" s="9">
        <v>36935</v>
      </c>
      <c r="N9" s="44">
        <v>45426</v>
      </c>
      <c r="O9" s="44">
        <v>45427</v>
      </c>
      <c r="P9" s="9" t="s">
        <v>396</v>
      </c>
      <c r="Q9" s="21" t="s">
        <v>251</v>
      </c>
      <c r="R9" s="9" t="s">
        <v>212</v>
      </c>
      <c r="S9" s="44">
        <v>45427</v>
      </c>
      <c r="T9" s="20" t="s">
        <v>1302</v>
      </c>
      <c r="U9" s="20" t="s">
        <v>251</v>
      </c>
      <c r="V9" s="34" t="s">
        <v>1233</v>
      </c>
      <c r="W9" s="21" t="s">
        <v>1009</v>
      </c>
      <c r="X9" s="2"/>
    </row>
    <row r="10" spans="1:24" ht="12.75">
      <c r="A10" s="7"/>
      <c r="B10" s="72"/>
      <c r="C10" s="9"/>
      <c r="D10" s="9"/>
      <c r="E10" s="13"/>
      <c r="F10" s="13"/>
      <c r="G10" s="13"/>
      <c r="H10" s="9"/>
      <c r="I10" s="9"/>
      <c r="J10" s="9"/>
      <c r="K10" s="9"/>
      <c r="L10" s="9"/>
      <c r="M10" s="9"/>
      <c r="N10" s="9"/>
      <c r="O10" s="9"/>
      <c r="P10" s="9"/>
      <c r="Q10" s="9"/>
      <c r="R10" s="9"/>
      <c r="S10" s="9"/>
      <c r="T10" s="9"/>
      <c r="U10" s="9"/>
      <c r="V10" s="9"/>
      <c r="W10" s="21"/>
      <c r="X10" s="2"/>
    </row>
    <row r="11" spans="1:24" ht="12.75">
      <c r="A11" s="21"/>
      <c r="B11" s="72"/>
      <c r="C11" s="9"/>
      <c r="D11" s="9"/>
      <c r="E11" s="13"/>
      <c r="F11" s="13"/>
      <c r="G11" s="13"/>
      <c r="H11" s="9"/>
      <c r="I11" s="9"/>
      <c r="J11" s="9"/>
      <c r="K11" s="9"/>
      <c r="L11" s="9"/>
      <c r="M11" s="9"/>
      <c r="N11" s="9"/>
      <c r="O11" s="9"/>
      <c r="P11" s="9"/>
      <c r="Q11" s="9"/>
      <c r="R11" s="9"/>
      <c r="S11" s="9"/>
      <c r="T11" s="9"/>
      <c r="U11" s="9"/>
      <c r="V11" s="9"/>
      <c r="W11" s="21"/>
      <c r="X11" s="2"/>
    </row>
    <row r="12" spans="1:24" ht="12.75">
      <c r="A12" s="21"/>
      <c r="B12" s="13"/>
      <c r="C12" s="9"/>
      <c r="D12" s="9"/>
      <c r="E12" s="21"/>
      <c r="F12" s="13"/>
      <c r="G12" s="13"/>
      <c r="H12" s="9"/>
      <c r="I12" s="9"/>
      <c r="J12" s="13"/>
      <c r="K12" s="9"/>
      <c r="L12" s="13"/>
      <c r="M12" s="9"/>
      <c r="N12" s="45"/>
      <c r="O12" s="45"/>
      <c r="P12" s="9"/>
      <c r="Q12" s="21"/>
      <c r="R12" s="9"/>
      <c r="S12" s="45"/>
      <c r="T12" s="20"/>
      <c r="U12" s="20"/>
      <c r="V12" s="20"/>
      <c r="W12" s="21"/>
      <c r="X12" s="2"/>
    </row>
    <row r="13" spans="1:24" ht="12.75">
      <c r="A13" s="21"/>
      <c r="B13" s="13"/>
      <c r="C13" s="9"/>
      <c r="D13" s="9"/>
      <c r="E13" s="21"/>
      <c r="F13" s="13"/>
      <c r="G13" s="13"/>
      <c r="H13" s="9"/>
      <c r="I13" s="9"/>
      <c r="J13" s="13"/>
      <c r="K13" s="9"/>
      <c r="L13" s="13"/>
      <c r="M13" s="9"/>
      <c r="N13" s="45"/>
      <c r="O13" s="45"/>
      <c r="P13" s="9"/>
      <c r="Q13" s="21"/>
      <c r="R13" s="9"/>
      <c r="S13" s="45"/>
      <c r="T13" s="20"/>
      <c r="U13" s="20"/>
      <c r="V13" s="20"/>
      <c r="W13" s="21"/>
      <c r="X13" s="2"/>
    </row>
    <row r="14" spans="1:24"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24"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24" ht="12.75">
      <c r="B16" s="23"/>
      <c r="C16" s="24"/>
      <c r="E16" s="23"/>
      <c r="F16" s="23"/>
      <c r="G16" s="23"/>
      <c r="I16" s="24"/>
      <c r="K16" s="24"/>
      <c r="L16" s="23"/>
      <c r="M16" s="24"/>
      <c r="N16" s="24"/>
      <c r="O16" s="24"/>
      <c r="P16" s="24"/>
    </row>
    <row r="17" spans="2:16" ht="12.75">
      <c r="B17" s="23"/>
      <c r="C17" s="24"/>
      <c r="E17" s="23"/>
      <c r="F17" s="23"/>
      <c r="G17" s="23"/>
      <c r="I17" s="24"/>
      <c r="K17" s="24"/>
      <c r="L17" s="23"/>
      <c r="M17" s="24"/>
      <c r="N17" s="24"/>
      <c r="O17" s="24"/>
      <c r="P17" s="24"/>
    </row>
    <row r="18" spans="2:16" ht="12.75">
      <c r="B18" s="23"/>
      <c r="C18" s="24"/>
      <c r="E18" s="23"/>
      <c r="F18" s="23"/>
      <c r="G18" s="23"/>
      <c r="I18" s="24"/>
      <c r="K18" s="24"/>
      <c r="L18" s="23"/>
      <c r="M18" s="24"/>
      <c r="N18" s="24"/>
      <c r="O18" s="24"/>
      <c r="P18" s="24"/>
    </row>
    <row r="19" spans="2:16" ht="12.75">
      <c r="B19" s="23"/>
      <c r="C19" s="24"/>
      <c r="E19" s="23"/>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sheetData>
  <dataValidations count="1">
    <dataValidation type="list" allowBlank="1" showErrorMessage="1" sqref="W3:W15" xr:uid="{5F5DBA54-DBBA-4A53-8F74-4F697FB9CA80}">
      <formula1>"Open,Inprogress,Closed"</formula1>
    </dataValidation>
  </dataValidations>
  <pageMargins left="0" right="0" top="0" bottom="0" header="0" footer="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BE51-F896-4A45-9217-1B06FFA2B609}">
  <sheetPr>
    <outlinePr summaryBelow="0" summaryRight="0"/>
  </sheetPr>
  <dimension ref="A3:Z7"/>
  <sheetViews>
    <sheetView workbookViewId="0">
      <selection activeCell="A4" sqref="A4:C4"/>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AC765C69-66C1-448A-9161-DF736E4295F6}">
      <formula1>"Bounceback,Defect,None"</formula1>
    </dataValidation>
    <dataValidation type="list" allowBlank="1" showErrorMessage="1" sqref="I4:I7" xr:uid="{C620257C-3D9A-4D0E-8347-4D471A1FA677}">
      <formula1>"Open,Inprogress,Closed"</formula1>
    </dataValidation>
    <dataValidation type="list" allowBlank="1" showErrorMessage="1" sqref="H4:H7" xr:uid="{95EFB58D-BBF5-4091-B338-37C92F42C3DB}">
      <formula1>"Internal,External"</formula1>
    </dataValidation>
    <dataValidation type="list" allowBlank="1" showErrorMessage="1" sqref="G4:G7" xr:uid="{B6F52177-DA2D-4158-A34C-F84615EEEE0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8AA8A87-9428-410D-A68B-3C91A72876D0}">
          <x14:formula1>
            <xm:f>Details!$A$2:$A$10</xm:f>
          </x14:formula1>
          <xm:sqref>J4:J7</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183D-C46A-406A-8866-324D220BB17C}">
  <sheetPr>
    <outlinePr summaryBelow="0" summaryRight="0"/>
  </sheetPr>
  <dimension ref="A1:CO956"/>
  <sheetViews>
    <sheetView showGridLines="0" workbookViewId="0">
      <pane xSplit="5" ySplit="2" topLeftCell="F20" activePane="bottomRight" state="frozen"/>
      <selection pane="bottomRight" activeCell="B10" sqref="B10:E10"/>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93" ht="12.75">
      <c r="A1" s="4"/>
      <c r="B1" s="4"/>
      <c r="C1" s="4"/>
      <c r="D1" s="4"/>
      <c r="E1" s="4"/>
      <c r="F1" s="4"/>
      <c r="G1" s="4"/>
      <c r="H1" s="4"/>
      <c r="I1" s="4"/>
      <c r="J1" s="4"/>
      <c r="K1" s="4"/>
      <c r="L1" s="4"/>
      <c r="M1" s="4"/>
      <c r="N1" s="4"/>
      <c r="O1" s="4"/>
      <c r="P1" s="4"/>
      <c r="Q1" s="4"/>
      <c r="R1" s="4"/>
      <c r="S1" s="4"/>
      <c r="T1" s="4"/>
      <c r="U1" s="4"/>
      <c r="V1" s="4"/>
      <c r="W1" s="4"/>
      <c r="X1" s="5"/>
    </row>
    <row r="2" spans="1:93"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93" s="53" customFormat="1" ht="36">
      <c r="A3" s="33">
        <v>1</v>
      </c>
      <c r="B3" s="8" t="s">
        <v>1303</v>
      </c>
      <c r="C3" s="71" t="s">
        <v>465</v>
      </c>
      <c r="D3" s="74">
        <v>44516</v>
      </c>
      <c r="E3" s="35" t="s">
        <v>1304</v>
      </c>
      <c r="F3" s="34">
        <v>1</v>
      </c>
      <c r="G3" s="38">
        <v>0.5</v>
      </c>
      <c r="H3" s="71" t="s">
        <v>465</v>
      </c>
      <c r="I3" s="9" t="s">
        <v>1099</v>
      </c>
      <c r="J3" s="20" t="s">
        <v>251</v>
      </c>
      <c r="K3" s="9" t="s">
        <v>571</v>
      </c>
      <c r="L3" s="20" t="s">
        <v>251</v>
      </c>
      <c r="M3" s="9">
        <v>36676</v>
      </c>
      <c r="N3" s="44">
        <v>45408</v>
      </c>
      <c r="O3" s="44">
        <v>45408</v>
      </c>
      <c r="P3" s="9" t="s">
        <v>396</v>
      </c>
      <c r="Q3" s="20" t="s">
        <v>251</v>
      </c>
      <c r="R3" s="9" t="s">
        <v>217</v>
      </c>
      <c r="S3" s="44">
        <v>45408</v>
      </c>
      <c r="T3" s="20" t="s">
        <v>251</v>
      </c>
      <c r="U3" s="20" t="s">
        <v>251</v>
      </c>
      <c r="V3" s="20" t="s">
        <v>1233</v>
      </c>
      <c r="W3" s="52" t="s">
        <v>1009</v>
      </c>
      <c r="X3" s="2"/>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row>
    <row r="4" spans="1:93" ht="24">
      <c r="A4" s="36">
        <v>2</v>
      </c>
      <c r="B4" s="8" t="s">
        <v>1303</v>
      </c>
      <c r="C4" s="71" t="s">
        <v>465</v>
      </c>
      <c r="D4" s="74">
        <v>44376</v>
      </c>
      <c r="E4" s="37" t="s">
        <v>1305</v>
      </c>
      <c r="F4" s="38">
        <v>2</v>
      </c>
      <c r="G4" s="38">
        <v>1.5</v>
      </c>
      <c r="H4" s="71" t="s">
        <v>465</v>
      </c>
      <c r="I4" s="9" t="s">
        <v>571</v>
      </c>
      <c r="J4" s="20" t="s">
        <v>251</v>
      </c>
      <c r="K4" s="9" t="s">
        <v>571</v>
      </c>
      <c r="L4" s="20" t="s">
        <v>251</v>
      </c>
      <c r="M4" s="9">
        <v>36700</v>
      </c>
      <c r="N4" s="44">
        <v>45411</v>
      </c>
      <c r="O4" s="44">
        <v>45411</v>
      </c>
      <c r="P4" s="9" t="s">
        <v>396</v>
      </c>
      <c r="Q4" s="20" t="s">
        <v>1306</v>
      </c>
      <c r="R4" s="9" t="s">
        <v>217</v>
      </c>
      <c r="S4" s="44">
        <v>45411</v>
      </c>
      <c r="T4" s="20" t="s">
        <v>251</v>
      </c>
      <c r="U4" s="20" t="s">
        <v>251</v>
      </c>
      <c r="V4" s="20" t="s">
        <v>1233</v>
      </c>
      <c r="W4" s="52" t="s">
        <v>1009</v>
      </c>
      <c r="X4" s="70"/>
    </row>
    <row r="5" spans="1:93" ht="36">
      <c r="A5" s="36">
        <v>3</v>
      </c>
      <c r="B5" s="8" t="s">
        <v>1303</v>
      </c>
      <c r="C5" s="71" t="s">
        <v>465</v>
      </c>
      <c r="D5" s="74">
        <v>43664</v>
      </c>
      <c r="E5" s="37" t="s">
        <v>1307</v>
      </c>
      <c r="F5" s="38">
        <v>5</v>
      </c>
      <c r="G5" s="38">
        <v>4</v>
      </c>
      <c r="H5" s="71" t="s">
        <v>465</v>
      </c>
      <c r="I5" s="9" t="s">
        <v>1099</v>
      </c>
      <c r="J5" s="20" t="s">
        <v>251</v>
      </c>
      <c r="K5" s="9" t="s">
        <v>571</v>
      </c>
      <c r="L5" s="20" t="s">
        <v>251</v>
      </c>
      <c r="M5" s="9">
        <v>36780</v>
      </c>
      <c r="N5" s="44">
        <v>45415</v>
      </c>
      <c r="O5" s="44">
        <v>45415</v>
      </c>
      <c r="P5" s="9" t="s">
        <v>396</v>
      </c>
      <c r="Q5" s="20" t="s">
        <v>251</v>
      </c>
      <c r="R5" s="9" t="s">
        <v>217</v>
      </c>
      <c r="S5" s="44">
        <v>45415</v>
      </c>
      <c r="T5" s="20" t="s">
        <v>251</v>
      </c>
      <c r="U5" s="20" t="s">
        <v>251</v>
      </c>
      <c r="V5" s="20" t="s">
        <v>1233</v>
      </c>
      <c r="W5" s="52" t="s">
        <v>1009</v>
      </c>
      <c r="X5" s="70"/>
    </row>
    <row r="6" spans="1:93" ht="36">
      <c r="A6" s="36">
        <v>4</v>
      </c>
      <c r="B6" s="8" t="s">
        <v>1303</v>
      </c>
      <c r="C6" s="12" t="s">
        <v>571</v>
      </c>
      <c r="D6" s="79">
        <v>43509</v>
      </c>
      <c r="E6" s="37" t="s">
        <v>1289</v>
      </c>
      <c r="F6" s="38">
        <v>8</v>
      </c>
      <c r="G6" s="38">
        <v>8</v>
      </c>
      <c r="H6" s="41" t="s">
        <v>571</v>
      </c>
      <c r="I6" s="12" t="s">
        <v>465</v>
      </c>
      <c r="J6" s="37"/>
      <c r="K6" s="12"/>
      <c r="L6" s="76"/>
      <c r="M6" s="9"/>
      <c r="N6" s="44"/>
      <c r="O6" s="44"/>
      <c r="P6" s="12"/>
      <c r="Q6" s="20"/>
      <c r="R6" s="12"/>
      <c r="S6" s="44"/>
      <c r="T6" s="76"/>
      <c r="U6" s="20"/>
      <c r="V6" s="20"/>
      <c r="W6" s="52" t="s">
        <v>874</v>
      </c>
      <c r="X6" s="77" t="s">
        <v>1308</v>
      </c>
    </row>
    <row r="7" spans="1:93" ht="36">
      <c r="A7" s="36">
        <v>5</v>
      </c>
      <c r="B7" s="8" t="s">
        <v>1303</v>
      </c>
      <c r="C7" s="12" t="s">
        <v>396</v>
      </c>
      <c r="D7" s="79">
        <v>43847</v>
      </c>
      <c r="E7" s="37" t="s">
        <v>1292</v>
      </c>
      <c r="F7" s="38">
        <v>13</v>
      </c>
      <c r="G7" s="38">
        <v>13</v>
      </c>
      <c r="H7" s="71" t="s">
        <v>396</v>
      </c>
      <c r="I7" s="12" t="s">
        <v>465</v>
      </c>
      <c r="J7" s="76" t="s">
        <v>1293</v>
      </c>
      <c r="K7" s="12" t="s">
        <v>465</v>
      </c>
      <c r="L7" s="76" t="s">
        <v>1294</v>
      </c>
      <c r="M7" s="9"/>
      <c r="N7" s="44"/>
      <c r="O7" s="44"/>
      <c r="P7" s="12"/>
      <c r="Q7" s="20"/>
      <c r="R7" s="12"/>
      <c r="S7" s="44"/>
      <c r="T7" s="76"/>
      <c r="U7" s="20" t="s">
        <v>251</v>
      </c>
      <c r="V7" s="20"/>
      <c r="W7" s="52" t="s">
        <v>874</v>
      </c>
      <c r="X7" s="77" t="s">
        <v>1308</v>
      </c>
    </row>
    <row r="8" spans="1:93" ht="48">
      <c r="A8" s="36">
        <v>6</v>
      </c>
      <c r="B8" s="66" t="s">
        <v>1309</v>
      </c>
      <c r="C8" s="12" t="s">
        <v>571</v>
      </c>
      <c r="D8" s="74">
        <v>44287</v>
      </c>
      <c r="E8" s="37" t="s">
        <v>1310</v>
      </c>
      <c r="F8" s="38">
        <v>1</v>
      </c>
      <c r="G8" s="38">
        <v>1</v>
      </c>
      <c r="H8" s="41" t="s">
        <v>571</v>
      </c>
      <c r="I8" s="41" t="s">
        <v>1099</v>
      </c>
      <c r="J8" s="37" t="s">
        <v>251</v>
      </c>
      <c r="K8" s="41" t="s">
        <v>465</v>
      </c>
      <c r="L8" s="37" t="s">
        <v>1311</v>
      </c>
      <c r="M8" s="9">
        <v>36701</v>
      </c>
      <c r="N8" s="44">
        <v>45411</v>
      </c>
      <c r="O8" s="44">
        <v>45411</v>
      </c>
      <c r="P8" s="41" t="s">
        <v>396</v>
      </c>
      <c r="Q8" s="20" t="s">
        <v>251</v>
      </c>
      <c r="R8" s="40" t="s">
        <v>217</v>
      </c>
      <c r="S8" s="44">
        <v>45411</v>
      </c>
      <c r="T8" s="38" t="s">
        <v>251</v>
      </c>
      <c r="U8" s="20" t="s">
        <v>251</v>
      </c>
      <c r="V8" s="20" t="s">
        <v>1233</v>
      </c>
      <c r="W8" s="52" t="s">
        <v>1009</v>
      </c>
      <c r="X8" s="70"/>
    </row>
    <row r="9" spans="1:93" ht="48">
      <c r="A9" s="33">
        <v>7</v>
      </c>
      <c r="B9" s="66" t="s">
        <v>1309</v>
      </c>
      <c r="C9" s="12" t="s">
        <v>396</v>
      </c>
      <c r="D9" s="9">
        <v>23284</v>
      </c>
      <c r="E9" s="35" t="s">
        <v>1312</v>
      </c>
      <c r="F9" s="34">
        <v>1</v>
      </c>
      <c r="G9" s="34">
        <v>0.75</v>
      </c>
      <c r="H9" s="12" t="s">
        <v>396</v>
      </c>
      <c r="I9" s="12" t="s">
        <v>465</v>
      </c>
      <c r="J9" s="37" t="s">
        <v>251</v>
      </c>
      <c r="K9" s="12" t="s">
        <v>465</v>
      </c>
      <c r="L9" s="37" t="s">
        <v>251</v>
      </c>
      <c r="M9" s="66">
        <v>36681</v>
      </c>
      <c r="N9" s="44">
        <v>45411</v>
      </c>
      <c r="O9" s="44">
        <v>45411</v>
      </c>
      <c r="P9" s="42" t="s">
        <v>1233</v>
      </c>
      <c r="Q9" s="78" t="s">
        <v>1233</v>
      </c>
      <c r="R9" s="40" t="s">
        <v>217</v>
      </c>
      <c r="S9" s="44">
        <v>45411</v>
      </c>
      <c r="T9" s="34" t="s">
        <v>251</v>
      </c>
      <c r="U9" s="34" t="s">
        <v>251</v>
      </c>
      <c r="V9" s="34" t="s">
        <v>1233</v>
      </c>
      <c r="W9" s="21" t="s">
        <v>1009</v>
      </c>
      <c r="X9" s="2"/>
    </row>
    <row r="10" spans="1:93" ht="23.25">
      <c r="A10" s="21">
        <v>8</v>
      </c>
      <c r="B10" s="8" t="s">
        <v>1309</v>
      </c>
      <c r="C10" s="9" t="s">
        <v>765</v>
      </c>
      <c r="D10" s="80">
        <v>44537</v>
      </c>
      <c r="E10" s="13" t="s">
        <v>1044</v>
      </c>
      <c r="F10" s="13">
        <v>8</v>
      </c>
      <c r="G10" s="13">
        <v>8</v>
      </c>
      <c r="H10" s="9" t="s">
        <v>765</v>
      </c>
      <c r="I10" s="9"/>
      <c r="J10" s="13" t="s">
        <v>251</v>
      </c>
      <c r="K10" s="9"/>
      <c r="L10" s="34" t="s">
        <v>251</v>
      </c>
      <c r="M10" s="9"/>
      <c r="N10" s="45"/>
      <c r="O10" s="45"/>
      <c r="P10" s="42" t="s">
        <v>1233</v>
      </c>
      <c r="Q10" s="34" t="s">
        <v>251</v>
      </c>
      <c r="R10" s="9"/>
      <c r="S10" s="45"/>
      <c r="T10" s="34" t="s">
        <v>251</v>
      </c>
      <c r="U10" s="34" t="s">
        <v>251</v>
      </c>
      <c r="V10" s="34" t="s">
        <v>251</v>
      </c>
      <c r="W10" s="21" t="s">
        <v>874</v>
      </c>
      <c r="X10" s="2" t="s">
        <v>1313</v>
      </c>
    </row>
    <row r="11" spans="1:93" ht="12.75">
      <c r="A11" s="21"/>
      <c r="B11" s="72"/>
      <c r="C11" s="71"/>
      <c r="D11" s="9"/>
      <c r="E11" s="13"/>
      <c r="F11" s="21"/>
      <c r="G11" s="21"/>
      <c r="H11" s="71"/>
      <c r="I11" s="41"/>
      <c r="J11" s="37"/>
      <c r="K11" s="42"/>
      <c r="L11" s="37"/>
      <c r="M11" s="45"/>
      <c r="N11" s="44"/>
      <c r="O11" s="44"/>
      <c r="P11" s="42"/>
      <c r="Q11" s="21"/>
      <c r="R11" s="39"/>
      <c r="S11" s="44"/>
      <c r="T11" s="38"/>
      <c r="U11" s="34"/>
      <c r="V11" s="34"/>
      <c r="W11" s="21"/>
      <c r="X11" s="2"/>
    </row>
    <row r="12" spans="1:93" ht="12.75" customHeight="1">
      <c r="A12" s="47"/>
      <c r="B12" s="72"/>
      <c r="C12" s="9"/>
      <c r="D12" s="9"/>
      <c r="E12" s="13"/>
      <c r="F12" s="21"/>
      <c r="G12" s="21"/>
      <c r="H12" s="71"/>
      <c r="I12" s="41"/>
      <c r="J12" s="37"/>
      <c r="K12" s="42"/>
      <c r="L12" s="37"/>
      <c r="M12" s="45"/>
      <c r="N12" s="44"/>
      <c r="O12" s="44"/>
      <c r="P12" s="42"/>
      <c r="Q12" s="34"/>
      <c r="R12" s="40"/>
      <c r="S12" s="44"/>
      <c r="T12" s="34"/>
      <c r="U12" s="34"/>
      <c r="V12" s="34"/>
      <c r="W12" s="21"/>
      <c r="X12" s="2"/>
    </row>
    <row r="13" spans="1:93" ht="12.75">
      <c r="A13" s="21"/>
      <c r="B13" s="72"/>
      <c r="C13" s="9"/>
      <c r="D13" s="9"/>
      <c r="E13" s="13"/>
      <c r="F13" s="13"/>
      <c r="G13" s="13"/>
      <c r="H13" s="9"/>
      <c r="I13" s="9"/>
      <c r="J13" s="9"/>
      <c r="K13" s="9"/>
      <c r="L13" s="9"/>
      <c r="M13" s="9"/>
      <c r="N13" s="9"/>
      <c r="O13" s="9"/>
      <c r="P13" s="9"/>
      <c r="Q13" s="9"/>
      <c r="R13" s="9"/>
      <c r="S13" s="9"/>
      <c r="T13" s="9"/>
      <c r="U13" s="9"/>
      <c r="V13" s="9"/>
      <c r="W13" s="21"/>
      <c r="X13" s="2"/>
    </row>
    <row r="14" spans="1:93" ht="12.75">
      <c r="A14" s="7"/>
      <c r="B14" s="72"/>
      <c r="C14" s="9"/>
      <c r="D14" s="9"/>
      <c r="E14" s="13"/>
      <c r="F14" s="13"/>
      <c r="G14" s="13"/>
      <c r="H14" s="9"/>
      <c r="I14" s="9"/>
      <c r="J14" s="9"/>
      <c r="K14" s="9"/>
      <c r="L14" s="9"/>
      <c r="M14" s="9"/>
      <c r="N14" s="9"/>
      <c r="O14" s="9"/>
      <c r="P14" s="9"/>
      <c r="Q14" s="9"/>
      <c r="R14" s="9"/>
      <c r="S14" s="9"/>
      <c r="T14" s="9"/>
      <c r="U14" s="9"/>
      <c r="V14" s="9"/>
      <c r="W14" s="21"/>
      <c r="X14" s="2"/>
    </row>
    <row r="15" spans="1:93" ht="12.75">
      <c r="A15" s="21"/>
      <c r="B15" s="72"/>
      <c r="C15" s="9"/>
      <c r="D15" s="9"/>
      <c r="E15" s="13"/>
      <c r="F15" s="13"/>
      <c r="G15" s="13"/>
      <c r="H15" s="9"/>
      <c r="I15" s="9"/>
      <c r="J15" s="9"/>
      <c r="K15" s="9"/>
      <c r="L15" s="9"/>
      <c r="M15" s="9"/>
      <c r="N15" s="9"/>
      <c r="O15" s="9"/>
      <c r="P15" s="9"/>
      <c r="Q15" s="9"/>
      <c r="R15" s="9"/>
      <c r="S15" s="9"/>
      <c r="T15" s="9"/>
      <c r="U15" s="9"/>
      <c r="V15" s="9"/>
      <c r="W15" s="21"/>
      <c r="X15" s="2"/>
    </row>
    <row r="16" spans="1:93" ht="12.75">
      <c r="A16" s="21"/>
      <c r="B16" s="13"/>
      <c r="C16" s="9"/>
      <c r="D16" s="9"/>
      <c r="E16" s="21"/>
      <c r="F16" s="13"/>
      <c r="G16" s="13"/>
      <c r="H16" s="9"/>
      <c r="I16" s="9"/>
      <c r="J16" s="13"/>
      <c r="K16" s="9"/>
      <c r="L16" s="13"/>
      <c r="M16" s="9"/>
      <c r="N16" s="45"/>
      <c r="O16" s="45"/>
      <c r="P16" s="9"/>
      <c r="Q16" s="21"/>
      <c r="R16" s="9"/>
      <c r="S16" s="45"/>
      <c r="T16" s="20"/>
      <c r="U16" s="20"/>
      <c r="V16" s="20"/>
      <c r="W16" s="21"/>
      <c r="X16" s="2"/>
    </row>
    <row r="17" spans="1:24" ht="12.75">
      <c r="A17" s="21"/>
      <c r="B17" s="13"/>
      <c r="C17" s="9"/>
      <c r="D17" s="9"/>
      <c r="E17" s="21"/>
      <c r="F17" s="13"/>
      <c r="G17" s="13"/>
      <c r="H17" s="9"/>
      <c r="I17" s="9"/>
      <c r="J17" s="13"/>
      <c r="K17" s="9"/>
      <c r="L17" s="13"/>
      <c r="M17" s="9"/>
      <c r="N17" s="45"/>
      <c r="O17" s="45"/>
      <c r="P17" s="9"/>
      <c r="Q17" s="21"/>
      <c r="R17" s="9"/>
      <c r="S17" s="45"/>
      <c r="T17" s="20"/>
      <c r="U17" s="20"/>
      <c r="V17" s="20"/>
      <c r="W17" s="21"/>
      <c r="X17" s="2"/>
    </row>
    <row r="18" spans="1:24" ht="12.75">
      <c r="A18" s="21"/>
      <c r="B18" s="13"/>
      <c r="C18" s="9"/>
      <c r="D18" s="9"/>
      <c r="E18" s="21"/>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21"/>
      <c r="F19" s="13"/>
      <c r="G19" s="13"/>
      <c r="H19" s="9"/>
      <c r="I19" s="9"/>
      <c r="J19" s="13"/>
      <c r="K19" s="9"/>
      <c r="L19" s="13"/>
      <c r="M19" s="9"/>
      <c r="N19" s="45"/>
      <c r="O19" s="45"/>
      <c r="P19" s="9"/>
      <c r="Q19" s="21"/>
      <c r="R19" s="9"/>
      <c r="S19" s="45"/>
      <c r="T19" s="20"/>
      <c r="U19" s="20"/>
      <c r="V19" s="20"/>
      <c r="W19" s="21"/>
      <c r="X19" s="2"/>
    </row>
    <row r="20" spans="1:24" ht="12.75">
      <c r="B20" s="23"/>
      <c r="C20" s="24"/>
      <c r="E20" s="23"/>
      <c r="F20" s="23"/>
      <c r="G20" s="23"/>
      <c r="I20" s="24"/>
      <c r="K20" s="24"/>
      <c r="L20" s="23"/>
      <c r="M20" s="24"/>
      <c r="N20" s="24"/>
      <c r="O20" s="24"/>
      <c r="P20" s="24"/>
    </row>
    <row r="21" spans="1:24" ht="12.75">
      <c r="B21" s="23"/>
      <c r="C21" s="24"/>
      <c r="E21" s="23"/>
      <c r="F21" s="23"/>
      <c r="G21" s="23"/>
      <c r="I21" s="24"/>
      <c r="K21" s="24"/>
      <c r="L21" s="23"/>
      <c r="M21" s="24"/>
      <c r="N21" s="24"/>
      <c r="O21" s="24"/>
      <c r="P21" s="24"/>
    </row>
    <row r="22" spans="1:24" ht="12.75">
      <c r="B22" s="23"/>
      <c r="C22" s="24"/>
      <c r="E22" s="23"/>
      <c r="F22" s="23"/>
      <c r="G22" s="23"/>
      <c r="I22" s="24"/>
      <c r="K22" s="24"/>
      <c r="L22" s="23"/>
      <c r="M22" s="24"/>
      <c r="N22" s="24"/>
      <c r="O22" s="24"/>
      <c r="P22" s="24"/>
    </row>
    <row r="23" spans="1:24" ht="12.75">
      <c r="B23" s="23"/>
      <c r="C23" s="24"/>
      <c r="E23" s="23"/>
      <c r="F23" s="23"/>
      <c r="G23" s="23"/>
      <c r="I23" s="24"/>
      <c r="K23" s="24"/>
      <c r="L23" s="23"/>
      <c r="M23" s="24"/>
      <c r="N23" s="24"/>
      <c r="O23" s="24"/>
      <c r="P23" s="24"/>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sheetData>
  <dataValidations count="1">
    <dataValidation type="list" allowBlank="1" showErrorMessage="1" sqref="W3:W19" xr:uid="{7C62ABA1-6188-4121-853C-0055A07AB93D}">
      <formula1>"Open,Inprogress,Closed"</formula1>
    </dataValidation>
  </dataValidation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65E8-7009-4BEA-8660-42AFBC0275B3}">
  <sheetPr>
    <outlinePr summaryBelow="0" summaryRight="0"/>
  </sheetPr>
  <dimension ref="A3:Z7"/>
  <sheetViews>
    <sheetView workbookViewId="0">
      <selection activeCell="D10" sqref="D10"/>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73EB59EC-2CD2-4024-89E5-01EA44248F89}">
      <formula1>"Minor,Significant,Major"</formula1>
    </dataValidation>
    <dataValidation type="list" allowBlank="1" showErrorMessage="1" sqref="H4:H7" xr:uid="{FB19E819-6CC4-4A82-A3C0-0A3708A48AFF}">
      <formula1>"Internal,External"</formula1>
    </dataValidation>
    <dataValidation type="list" allowBlank="1" showErrorMessage="1" sqref="I4:I7" xr:uid="{652BE291-934D-4545-BEE6-98286AD41FB3}">
      <formula1>"Open,Inprogress,Closed"</formula1>
    </dataValidation>
    <dataValidation type="list" allowBlank="1" showErrorMessage="1" sqref="E4:E7" xr:uid="{D9851308-0143-4E8C-A7B9-AB9DA51DC3F3}">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C6815B-DF57-49AF-B964-ADA6095BB118}">
          <x14:formula1>
            <xm:f>Details!$A$2:$A$10</xm:f>
          </x14:formula1>
          <xm:sqref>J4:J7</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9C46D-DFC2-40F1-A42C-BD94DF5D693D}">
  <sheetPr>
    <outlinePr summaryBelow="0" summaryRight="0"/>
  </sheetPr>
  <dimension ref="A1:X962"/>
  <sheetViews>
    <sheetView showGridLines="0" workbookViewId="0">
      <pane xSplit="5" ySplit="2" topLeftCell="F29" activePane="bottomRight" state="frozen"/>
      <selection pane="bottomRight" activeCell="F16" sqref="F16"/>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24">
      <c r="A1" s="4"/>
      <c r="B1" s="4"/>
      <c r="C1" s="4"/>
      <c r="D1" s="4"/>
      <c r="E1" s="4"/>
      <c r="F1" s="4"/>
      <c r="G1" s="4"/>
      <c r="H1" s="4"/>
      <c r="I1" s="4"/>
      <c r="J1" s="4"/>
      <c r="K1" s="4"/>
      <c r="L1" s="4"/>
      <c r="M1" s="4"/>
      <c r="N1" s="4"/>
      <c r="O1" s="4"/>
      <c r="P1" s="4"/>
      <c r="Q1" s="4"/>
      <c r="R1" s="4"/>
      <c r="S1" s="4"/>
      <c r="T1" s="4"/>
      <c r="U1" s="4"/>
      <c r="V1" s="4"/>
      <c r="W1" s="4"/>
      <c r="X1" s="5"/>
    </row>
    <row r="2" spans="1:24" ht="27">
      <c r="A2" s="60" t="s">
        <v>96</v>
      </c>
      <c r="B2" s="1" t="s">
        <v>160</v>
      </c>
      <c r="C2" s="1" t="s">
        <v>99</v>
      </c>
      <c r="D2" s="1" t="s">
        <v>162</v>
      </c>
      <c r="E2" s="1" t="s">
        <v>163</v>
      </c>
      <c r="F2" s="1" t="s">
        <v>165</v>
      </c>
      <c r="G2" s="1" t="s">
        <v>166</v>
      </c>
      <c r="H2" s="1" t="s">
        <v>170</v>
      </c>
      <c r="I2" s="1" t="s">
        <v>171</v>
      </c>
      <c r="J2" s="1" t="s">
        <v>172</v>
      </c>
      <c r="K2" s="1" t="s">
        <v>173</v>
      </c>
      <c r="L2" s="1" t="s">
        <v>174</v>
      </c>
      <c r="M2" s="1" t="s">
        <v>175</v>
      </c>
      <c r="N2" s="1" t="s">
        <v>176</v>
      </c>
      <c r="O2" s="1" t="s">
        <v>177</v>
      </c>
      <c r="P2" s="1" t="s">
        <v>1170</v>
      </c>
      <c r="Q2" s="1" t="s">
        <v>179</v>
      </c>
      <c r="R2" s="1" t="s">
        <v>1171</v>
      </c>
      <c r="S2" s="4" t="s">
        <v>181</v>
      </c>
      <c r="T2" s="1" t="s">
        <v>179</v>
      </c>
      <c r="U2" s="1" t="s">
        <v>183</v>
      </c>
      <c r="V2" s="1" t="s">
        <v>184</v>
      </c>
      <c r="W2" s="1" t="s">
        <v>105</v>
      </c>
      <c r="X2" s="6" t="s">
        <v>107</v>
      </c>
    </row>
    <row r="3" spans="1:24" ht="24">
      <c r="A3" s="7">
        <v>1</v>
      </c>
      <c r="B3" s="72" t="s">
        <v>1314</v>
      </c>
      <c r="C3" s="9" t="s">
        <v>765</v>
      </c>
      <c r="D3" s="9">
        <v>43915</v>
      </c>
      <c r="E3" s="13" t="s">
        <v>1315</v>
      </c>
      <c r="F3" s="13">
        <v>1</v>
      </c>
      <c r="G3" s="13">
        <v>0.5</v>
      </c>
      <c r="H3" s="9" t="s">
        <v>1233</v>
      </c>
      <c r="I3" s="9" t="s">
        <v>1233</v>
      </c>
      <c r="J3" s="9" t="s">
        <v>1233</v>
      </c>
      <c r="K3" s="9" t="s">
        <v>1233</v>
      </c>
      <c r="L3" s="9" t="s">
        <v>1233</v>
      </c>
      <c r="M3" s="9" t="s">
        <v>1233</v>
      </c>
      <c r="N3" s="9" t="s">
        <v>1233</v>
      </c>
      <c r="O3" s="9" t="s">
        <v>1233</v>
      </c>
      <c r="P3" s="9" t="s">
        <v>1233</v>
      </c>
      <c r="Q3" s="9" t="s">
        <v>1233</v>
      </c>
      <c r="R3" s="9" t="s">
        <v>1233</v>
      </c>
      <c r="S3" s="9" t="s">
        <v>1233</v>
      </c>
      <c r="T3" s="9" t="s">
        <v>1233</v>
      </c>
      <c r="U3" s="9" t="s">
        <v>1233</v>
      </c>
      <c r="V3" s="9" t="s">
        <v>1233</v>
      </c>
      <c r="W3" s="21" t="s">
        <v>1009</v>
      </c>
      <c r="X3" s="2" t="s">
        <v>652</v>
      </c>
    </row>
    <row r="4" spans="1:24" ht="24">
      <c r="A4" s="7">
        <v>2</v>
      </c>
      <c r="B4" s="72" t="s">
        <v>1314</v>
      </c>
      <c r="C4" s="9" t="s">
        <v>765</v>
      </c>
      <c r="D4" s="9">
        <v>23132</v>
      </c>
      <c r="E4" s="13" t="s">
        <v>1316</v>
      </c>
      <c r="F4" s="13">
        <v>1</v>
      </c>
      <c r="G4" s="13">
        <v>0.5</v>
      </c>
      <c r="H4" s="9" t="s">
        <v>1233</v>
      </c>
      <c r="I4" s="9" t="s">
        <v>1233</v>
      </c>
      <c r="J4" s="9" t="s">
        <v>1233</v>
      </c>
      <c r="K4" s="9" t="s">
        <v>1233</v>
      </c>
      <c r="L4" s="9" t="s">
        <v>1233</v>
      </c>
      <c r="M4" s="9" t="s">
        <v>1233</v>
      </c>
      <c r="N4" s="9" t="s">
        <v>1233</v>
      </c>
      <c r="O4" s="9" t="s">
        <v>1233</v>
      </c>
      <c r="P4" s="9" t="s">
        <v>1233</v>
      </c>
      <c r="Q4" s="9" t="s">
        <v>1233</v>
      </c>
      <c r="R4" s="9" t="s">
        <v>1233</v>
      </c>
      <c r="S4" s="9" t="s">
        <v>1233</v>
      </c>
      <c r="T4" s="9" t="s">
        <v>1233</v>
      </c>
      <c r="U4" s="9" t="s">
        <v>1233</v>
      </c>
      <c r="V4" s="9" t="s">
        <v>1233</v>
      </c>
      <c r="W4" s="21" t="s">
        <v>1009</v>
      </c>
      <c r="X4" s="2" t="s">
        <v>652</v>
      </c>
    </row>
    <row r="5" spans="1:24" ht="24">
      <c r="A5" s="7">
        <v>3</v>
      </c>
      <c r="B5" s="72" t="s">
        <v>1314</v>
      </c>
      <c r="C5" s="9" t="s">
        <v>765</v>
      </c>
      <c r="D5" s="9">
        <v>23180</v>
      </c>
      <c r="E5" s="13" t="s">
        <v>1317</v>
      </c>
      <c r="F5" s="13">
        <v>1</v>
      </c>
      <c r="G5" s="13">
        <v>0.5</v>
      </c>
      <c r="H5" s="9" t="s">
        <v>1233</v>
      </c>
      <c r="I5" s="9" t="s">
        <v>1233</v>
      </c>
      <c r="J5" s="9" t="s">
        <v>1233</v>
      </c>
      <c r="K5" s="9" t="s">
        <v>1233</v>
      </c>
      <c r="L5" s="9" t="s">
        <v>1233</v>
      </c>
      <c r="M5" s="9" t="s">
        <v>1233</v>
      </c>
      <c r="N5" s="9" t="s">
        <v>1233</v>
      </c>
      <c r="O5" s="9" t="s">
        <v>1233</v>
      </c>
      <c r="P5" s="9" t="s">
        <v>1233</v>
      </c>
      <c r="Q5" s="9" t="s">
        <v>1233</v>
      </c>
      <c r="R5" s="9" t="s">
        <v>1233</v>
      </c>
      <c r="S5" s="9" t="s">
        <v>1233</v>
      </c>
      <c r="T5" s="9" t="s">
        <v>1233</v>
      </c>
      <c r="U5" s="9" t="s">
        <v>1233</v>
      </c>
      <c r="V5" s="9" t="s">
        <v>1233</v>
      </c>
      <c r="W5" s="21" t="s">
        <v>1009</v>
      </c>
      <c r="X5" s="2" t="s">
        <v>652</v>
      </c>
    </row>
    <row r="6" spans="1:24" ht="36">
      <c r="A6" s="7">
        <v>4</v>
      </c>
      <c r="B6" s="72" t="s">
        <v>1314</v>
      </c>
      <c r="C6" s="9" t="s">
        <v>765</v>
      </c>
      <c r="D6" s="9">
        <v>43650</v>
      </c>
      <c r="E6" s="13" t="s">
        <v>1318</v>
      </c>
      <c r="F6" s="13">
        <v>1</v>
      </c>
      <c r="G6" s="13">
        <v>0.5</v>
      </c>
      <c r="H6" s="9" t="s">
        <v>1233</v>
      </c>
      <c r="I6" s="9" t="s">
        <v>1233</v>
      </c>
      <c r="J6" s="9" t="s">
        <v>1233</v>
      </c>
      <c r="K6" s="9" t="s">
        <v>1233</v>
      </c>
      <c r="L6" s="9" t="s">
        <v>1233</v>
      </c>
      <c r="M6" s="9" t="s">
        <v>1233</v>
      </c>
      <c r="N6" s="9" t="s">
        <v>1233</v>
      </c>
      <c r="O6" s="9" t="s">
        <v>1233</v>
      </c>
      <c r="P6" s="9" t="s">
        <v>1233</v>
      </c>
      <c r="Q6" s="9" t="s">
        <v>1233</v>
      </c>
      <c r="R6" s="9" t="s">
        <v>1233</v>
      </c>
      <c r="S6" s="9" t="s">
        <v>1233</v>
      </c>
      <c r="T6" s="9" t="s">
        <v>1233</v>
      </c>
      <c r="U6" s="9" t="s">
        <v>1233</v>
      </c>
      <c r="V6" s="9" t="s">
        <v>1233</v>
      </c>
      <c r="W6" s="21" t="s">
        <v>1009</v>
      </c>
      <c r="X6" s="2" t="s">
        <v>652</v>
      </c>
    </row>
    <row r="7" spans="1:24" ht="36">
      <c r="A7" s="7">
        <v>5</v>
      </c>
      <c r="B7" s="72" t="s">
        <v>1314</v>
      </c>
      <c r="C7" s="9" t="s">
        <v>765</v>
      </c>
      <c r="D7" s="9">
        <v>44115</v>
      </c>
      <c r="E7" s="13" t="s">
        <v>1319</v>
      </c>
      <c r="F7" s="13">
        <v>1</v>
      </c>
      <c r="G7" s="13">
        <v>0.5</v>
      </c>
      <c r="H7" s="9" t="s">
        <v>1233</v>
      </c>
      <c r="I7" s="9" t="s">
        <v>1233</v>
      </c>
      <c r="J7" s="9" t="s">
        <v>1233</v>
      </c>
      <c r="K7" s="9" t="s">
        <v>1233</v>
      </c>
      <c r="L7" s="9" t="s">
        <v>1233</v>
      </c>
      <c r="M7" s="9" t="s">
        <v>1233</v>
      </c>
      <c r="N7" s="9" t="s">
        <v>1233</v>
      </c>
      <c r="O7" s="9" t="s">
        <v>1233</v>
      </c>
      <c r="P7" s="9" t="s">
        <v>1233</v>
      </c>
      <c r="Q7" s="9" t="s">
        <v>1233</v>
      </c>
      <c r="R7" s="9" t="s">
        <v>1233</v>
      </c>
      <c r="S7" s="9" t="s">
        <v>1233</v>
      </c>
      <c r="T7" s="9" t="s">
        <v>1233</v>
      </c>
      <c r="U7" s="9" t="s">
        <v>1233</v>
      </c>
      <c r="V7" s="9" t="s">
        <v>1233</v>
      </c>
      <c r="W7" s="21" t="s">
        <v>1009</v>
      </c>
      <c r="X7" s="2" t="s">
        <v>652</v>
      </c>
    </row>
    <row r="8" spans="1:24" ht="24">
      <c r="A8" s="7">
        <v>6</v>
      </c>
      <c r="B8" s="72" t="s">
        <v>1314</v>
      </c>
      <c r="C8" s="9" t="s">
        <v>765</v>
      </c>
      <c r="D8" s="9">
        <v>44168</v>
      </c>
      <c r="E8" s="13" t="s">
        <v>1320</v>
      </c>
      <c r="F8" s="13">
        <v>1</v>
      </c>
      <c r="G8" s="13">
        <v>0.5</v>
      </c>
      <c r="H8" s="9" t="s">
        <v>1233</v>
      </c>
      <c r="I8" s="9" t="s">
        <v>1233</v>
      </c>
      <c r="J8" s="9" t="s">
        <v>1233</v>
      </c>
      <c r="K8" s="9" t="s">
        <v>1233</v>
      </c>
      <c r="L8" s="9" t="s">
        <v>1233</v>
      </c>
      <c r="M8" s="9" t="s">
        <v>1233</v>
      </c>
      <c r="N8" s="9" t="s">
        <v>1233</v>
      </c>
      <c r="O8" s="9" t="s">
        <v>1233</v>
      </c>
      <c r="P8" s="9" t="s">
        <v>1233</v>
      </c>
      <c r="Q8" s="9" t="s">
        <v>1233</v>
      </c>
      <c r="R8" s="9" t="s">
        <v>1233</v>
      </c>
      <c r="S8" s="9" t="s">
        <v>1233</v>
      </c>
      <c r="T8" s="9" t="s">
        <v>1233</v>
      </c>
      <c r="U8" s="9" t="s">
        <v>1233</v>
      </c>
      <c r="V8" s="9" t="s">
        <v>1233</v>
      </c>
      <c r="W8" s="21" t="s">
        <v>1009</v>
      </c>
      <c r="X8" s="2" t="s">
        <v>652</v>
      </c>
    </row>
    <row r="9" spans="1:24" ht="24">
      <c r="A9" s="7">
        <v>7</v>
      </c>
      <c r="B9" s="72" t="s">
        <v>1314</v>
      </c>
      <c r="C9" s="9" t="s">
        <v>465</v>
      </c>
      <c r="D9" s="17">
        <v>43915</v>
      </c>
      <c r="E9" s="11" t="s">
        <v>1315</v>
      </c>
      <c r="F9" s="11">
        <v>1</v>
      </c>
      <c r="G9" s="11">
        <v>0.5</v>
      </c>
      <c r="H9" s="9" t="s">
        <v>1233</v>
      </c>
      <c r="I9" s="9" t="s">
        <v>1233</v>
      </c>
      <c r="J9" s="9" t="s">
        <v>1233</v>
      </c>
      <c r="K9" s="9" t="s">
        <v>1233</v>
      </c>
      <c r="L9" s="9" t="s">
        <v>1233</v>
      </c>
      <c r="M9" s="9" t="s">
        <v>1233</v>
      </c>
      <c r="N9" s="9" t="s">
        <v>1233</v>
      </c>
      <c r="O9" s="9" t="s">
        <v>1233</v>
      </c>
      <c r="P9" s="9" t="s">
        <v>1233</v>
      </c>
      <c r="Q9" s="9" t="s">
        <v>1233</v>
      </c>
      <c r="R9" s="9" t="s">
        <v>1233</v>
      </c>
      <c r="S9" s="9" t="s">
        <v>1233</v>
      </c>
      <c r="T9" s="9" t="s">
        <v>1233</v>
      </c>
      <c r="U9" s="9" t="s">
        <v>1233</v>
      </c>
      <c r="V9" s="9" t="s">
        <v>1233</v>
      </c>
      <c r="W9" s="21" t="s">
        <v>1009</v>
      </c>
      <c r="X9" s="2" t="s">
        <v>652</v>
      </c>
    </row>
    <row r="10" spans="1:24" ht="36">
      <c r="A10" s="7">
        <v>8</v>
      </c>
      <c r="B10" s="72" t="s">
        <v>1314</v>
      </c>
      <c r="C10" s="9" t="s">
        <v>465</v>
      </c>
      <c r="D10" s="17">
        <v>44153</v>
      </c>
      <c r="E10" s="11" t="s">
        <v>1321</v>
      </c>
      <c r="F10" s="11">
        <v>3</v>
      </c>
      <c r="G10" s="11">
        <v>2.5</v>
      </c>
      <c r="H10" s="9" t="s">
        <v>465</v>
      </c>
      <c r="I10" s="12" t="s">
        <v>571</v>
      </c>
      <c r="J10" s="18" t="s">
        <v>1322</v>
      </c>
      <c r="K10" s="12" t="s">
        <v>571</v>
      </c>
      <c r="L10" s="15" t="s">
        <v>251</v>
      </c>
      <c r="M10" s="9">
        <v>36477</v>
      </c>
      <c r="N10" s="14">
        <v>45399</v>
      </c>
      <c r="O10" s="14">
        <v>45399</v>
      </c>
      <c r="P10" s="12" t="s">
        <v>396</v>
      </c>
      <c r="Q10" s="8" t="s">
        <v>251</v>
      </c>
      <c r="R10" s="8" t="s">
        <v>217</v>
      </c>
      <c r="S10" s="14">
        <v>45399</v>
      </c>
      <c r="T10" s="15" t="s">
        <v>251</v>
      </c>
      <c r="U10" s="15" t="s">
        <v>251</v>
      </c>
      <c r="V10" s="15" t="s">
        <v>251</v>
      </c>
      <c r="W10" s="21" t="s">
        <v>1009</v>
      </c>
      <c r="X10" s="2"/>
    </row>
    <row r="11" spans="1:24" ht="36.75" customHeight="1">
      <c r="A11" s="7">
        <v>9</v>
      </c>
      <c r="B11" s="72" t="s">
        <v>1314</v>
      </c>
      <c r="C11" s="9" t="s">
        <v>571</v>
      </c>
      <c r="D11" s="9">
        <v>23109</v>
      </c>
      <c r="E11" s="11" t="s">
        <v>1323</v>
      </c>
      <c r="F11" s="21">
        <v>3</v>
      </c>
      <c r="G11" s="21">
        <v>2.5</v>
      </c>
      <c r="H11" s="9" t="s">
        <v>571</v>
      </c>
      <c r="I11" s="9" t="s">
        <v>465</v>
      </c>
      <c r="J11" s="21" t="s">
        <v>251</v>
      </c>
      <c r="K11" s="12" t="s">
        <v>465</v>
      </c>
      <c r="L11" s="15" t="s">
        <v>251</v>
      </c>
      <c r="M11" s="9">
        <v>36500</v>
      </c>
      <c r="N11" s="14">
        <v>45400</v>
      </c>
      <c r="O11" s="14">
        <v>45400</v>
      </c>
      <c r="P11" s="12" t="s">
        <v>396</v>
      </c>
      <c r="Q11" s="13" t="s">
        <v>251</v>
      </c>
      <c r="R11" s="8" t="s">
        <v>217</v>
      </c>
      <c r="S11" s="14">
        <v>45399</v>
      </c>
      <c r="T11" s="15" t="s">
        <v>251</v>
      </c>
      <c r="U11" s="15" t="s">
        <v>251</v>
      </c>
      <c r="V11" s="9" t="s">
        <v>1233</v>
      </c>
      <c r="W11" s="21" t="s">
        <v>1009</v>
      </c>
      <c r="X11" s="2"/>
    </row>
    <row r="12" spans="1:24" ht="36.75" customHeight="1">
      <c r="A12" s="7">
        <v>10</v>
      </c>
      <c r="B12" s="72" t="s">
        <v>1314</v>
      </c>
      <c r="C12" s="9" t="s">
        <v>571</v>
      </c>
      <c r="D12" s="9">
        <v>23167</v>
      </c>
      <c r="E12" s="11" t="s">
        <v>1324</v>
      </c>
      <c r="F12" s="13">
        <v>5</v>
      </c>
      <c r="G12" s="13">
        <v>5.5</v>
      </c>
      <c r="H12" s="9" t="s">
        <v>571</v>
      </c>
      <c r="I12" s="12" t="s">
        <v>465</v>
      </c>
      <c r="J12" s="18" t="s">
        <v>1325</v>
      </c>
      <c r="K12" s="12" t="s">
        <v>465</v>
      </c>
      <c r="L12" s="13" t="s">
        <v>251</v>
      </c>
      <c r="M12" s="9">
        <v>36543</v>
      </c>
      <c r="N12" s="14">
        <v>45401</v>
      </c>
      <c r="O12" s="14">
        <v>45401</v>
      </c>
      <c r="P12" s="12" t="s">
        <v>396</v>
      </c>
      <c r="Q12" s="13" t="s">
        <v>251</v>
      </c>
      <c r="R12" s="8" t="s">
        <v>217</v>
      </c>
      <c r="S12" s="14">
        <v>45401</v>
      </c>
      <c r="T12" s="11" t="s">
        <v>1326</v>
      </c>
      <c r="U12" t="s">
        <v>251</v>
      </c>
      <c r="V12" s="9" t="s">
        <v>1233</v>
      </c>
      <c r="W12" s="21" t="s">
        <v>1009</v>
      </c>
      <c r="X12" s="2"/>
    </row>
    <row r="13" spans="1:24" ht="36">
      <c r="A13" s="7">
        <v>11</v>
      </c>
      <c r="B13" s="72" t="s">
        <v>1314</v>
      </c>
      <c r="C13" s="12" t="s">
        <v>669</v>
      </c>
      <c r="D13" s="9">
        <v>43846</v>
      </c>
      <c r="E13" s="13" t="s">
        <v>1327</v>
      </c>
      <c r="F13" s="13">
        <v>3</v>
      </c>
      <c r="G13" s="13">
        <v>3</v>
      </c>
      <c r="H13" s="9" t="s">
        <v>669</v>
      </c>
      <c r="I13" s="12" t="s">
        <v>465</v>
      </c>
      <c r="J13" s="19" t="s">
        <v>1328</v>
      </c>
      <c r="K13" s="12" t="s">
        <v>465</v>
      </c>
      <c r="L13" s="19" t="s">
        <v>251</v>
      </c>
      <c r="M13" s="12">
        <v>36575</v>
      </c>
      <c r="N13" s="14">
        <v>45404</v>
      </c>
      <c r="O13" s="14">
        <v>45404</v>
      </c>
      <c r="P13" s="9" t="s">
        <v>1233</v>
      </c>
      <c r="Q13" s="9" t="s">
        <v>1233</v>
      </c>
      <c r="R13" s="8" t="s">
        <v>217</v>
      </c>
      <c r="S13" s="14">
        <v>45404</v>
      </c>
      <c r="T13" s="15" t="s">
        <v>251</v>
      </c>
      <c r="U13" s="15" t="s">
        <v>251</v>
      </c>
      <c r="V13" s="8" t="s">
        <v>1233</v>
      </c>
      <c r="W13" s="21" t="s">
        <v>1009</v>
      </c>
      <c r="X13" s="2"/>
    </row>
    <row r="14" spans="1:24" ht="36">
      <c r="A14" s="7">
        <v>12</v>
      </c>
      <c r="B14" s="72" t="s">
        <v>1329</v>
      </c>
      <c r="C14" s="9" t="s">
        <v>465</v>
      </c>
      <c r="D14" s="9">
        <v>44049</v>
      </c>
      <c r="E14" s="13" t="s">
        <v>1330</v>
      </c>
      <c r="F14" s="13">
        <v>3</v>
      </c>
      <c r="G14" s="13">
        <v>2.5</v>
      </c>
      <c r="H14" s="9" t="s">
        <v>465</v>
      </c>
      <c r="I14" s="12" t="s">
        <v>571</v>
      </c>
      <c r="J14" s="15" t="s">
        <v>251</v>
      </c>
      <c r="K14" s="12" t="s">
        <v>571</v>
      </c>
      <c r="L14" s="15" t="s">
        <v>251</v>
      </c>
      <c r="M14" s="12">
        <v>36567</v>
      </c>
      <c r="N14" s="14">
        <v>45404</v>
      </c>
      <c r="O14" s="14">
        <v>45404</v>
      </c>
      <c r="P14" s="12" t="s">
        <v>396</v>
      </c>
      <c r="Q14" s="13" t="s">
        <v>251</v>
      </c>
      <c r="R14" s="8" t="s">
        <v>217</v>
      </c>
      <c r="S14" s="14">
        <v>45404</v>
      </c>
      <c r="T14" s="15" t="s">
        <v>251</v>
      </c>
      <c r="U14" s="15" t="s">
        <v>251</v>
      </c>
      <c r="V14" s="9" t="s">
        <v>1233</v>
      </c>
      <c r="W14" s="21" t="s">
        <v>1009</v>
      </c>
      <c r="X14" s="2"/>
    </row>
    <row r="15" spans="1:24" ht="24">
      <c r="A15" s="7">
        <v>13</v>
      </c>
      <c r="B15" s="72" t="s">
        <v>1329</v>
      </c>
      <c r="C15" s="9" t="s">
        <v>765</v>
      </c>
      <c r="D15" s="17">
        <v>44461</v>
      </c>
      <c r="E15" s="11" t="s">
        <v>1044</v>
      </c>
      <c r="F15" s="11">
        <v>8</v>
      </c>
      <c r="G15" s="11">
        <v>8</v>
      </c>
      <c r="H15" s="9" t="s">
        <v>765</v>
      </c>
      <c r="I15" s="9" t="s">
        <v>1233</v>
      </c>
      <c r="J15" s="9" t="s">
        <v>1233</v>
      </c>
      <c r="K15" s="9" t="s">
        <v>1233</v>
      </c>
      <c r="L15" s="9" t="s">
        <v>1233</v>
      </c>
      <c r="M15" s="9">
        <v>36654</v>
      </c>
      <c r="N15" s="14">
        <v>45407</v>
      </c>
      <c r="O15" s="14">
        <v>45407</v>
      </c>
      <c r="P15" s="12"/>
      <c r="Q15" s="13"/>
      <c r="R15" s="8" t="s">
        <v>217</v>
      </c>
      <c r="S15" s="14">
        <v>45407</v>
      </c>
      <c r="T15" s="15" t="s">
        <v>251</v>
      </c>
      <c r="U15" s="9" t="s">
        <v>1233</v>
      </c>
      <c r="V15" s="9" t="s">
        <v>1233</v>
      </c>
      <c r="W15" s="21" t="s">
        <v>1009</v>
      </c>
      <c r="X15" s="2"/>
    </row>
    <row r="16" spans="1:24" ht="24">
      <c r="A16" s="7">
        <v>14</v>
      </c>
      <c r="B16" s="72" t="s">
        <v>1329</v>
      </c>
      <c r="C16" s="9" t="s">
        <v>571</v>
      </c>
      <c r="D16" s="9">
        <v>23089</v>
      </c>
      <c r="E16" s="13" t="s">
        <v>1331</v>
      </c>
      <c r="F16" s="13">
        <v>2</v>
      </c>
      <c r="G16" s="13">
        <v>1.5</v>
      </c>
      <c r="H16" s="9" t="s">
        <v>571</v>
      </c>
      <c r="I16" s="12" t="s">
        <v>465</v>
      </c>
      <c r="J16" s="18" t="s">
        <v>251</v>
      </c>
      <c r="K16" s="12" t="s">
        <v>465</v>
      </c>
      <c r="L16" s="19" t="s">
        <v>1332</v>
      </c>
      <c r="M16" s="12">
        <v>36590</v>
      </c>
      <c r="N16" s="14">
        <v>45405</v>
      </c>
      <c r="O16" s="14">
        <v>45405</v>
      </c>
      <c r="P16" s="12" t="s">
        <v>396</v>
      </c>
      <c r="Q16" s="13" t="s">
        <v>251</v>
      </c>
      <c r="R16" s="8" t="s">
        <v>217</v>
      </c>
      <c r="S16" s="14">
        <v>45405</v>
      </c>
      <c r="T16" s="15" t="s">
        <v>1333</v>
      </c>
      <c r="U16" s="15" t="s">
        <v>251</v>
      </c>
      <c r="V16" s="8" t="s">
        <v>1233</v>
      </c>
      <c r="W16" s="21" t="s">
        <v>1009</v>
      </c>
      <c r="X16" s="3"/>
    </row>
    <row r="17" spans="1:24" ht="24">
      <c r="A17" s="7">
        <v>15</v>
      </c>
      <c r="B17" s="72" t="s">
        <v>1329</v>
      </c>
      <c r="C17" s="9" t="s">
        <v>465</v>
      </c>
      <c r="D17" s="9">
        <v>44099</v>
      </c>
      <c r="E17" s="13" t="s">
        <v>1334</v>
      </c>
      <c r="F17" s="13">
        <v>5</v>
      </c>
      <c r="G17" s="13">
        <v>4</v>
      </c>
      <c r="H17" s="9" t="s">
        <v>465</v>
      </c>
      <c r="I17" s="12" t="s">
        <v>571</v>
      </c>
      <c r="J17" s="15" t="s">
        <v>251</v>
      </c>
      <c r="K17" s="12" t="s">
        <v>571</v>
      </c>
      <c r="L17" s="15" t="s">
        <v>251</v>
      </c>
      <c r="M17" s="9">
        <v>36619</v>
      </c>
      <c r="N17" s="14">
        <v>45406</v>
      </c>
      <c r="O17" s="14">
        <v>45406</v>
      </c>
      <c r="P17" s="12" t="s">
        <v>396</v>
      </c>
      <c r="Q17" s="13" t="s">
        <v>251</v>
      </c>
      <c r="R17" s="8" t="s">
        <v>217</v>
      </c>
      <c r="S17" s="14">
        <v>45406</v>
      </c>
      <c r="T17" s="15" t="s">
        <v>251</v>
      </c>
      <c r="U17" s="15" t="s">
        <v>251</v>
      </c>
      <c r="V17" s="8" t="s">
        <v>1233</v>
      </c>
      <c r="W17" s="21" t="s">
        <v>1009</v>
      </c>
      <c r="X17" s="2"/>
    </row>
    <row r="18" spans="1:24" ht="12.75">
      <c r="A18" s="21"/>
      <c r="B18" s="8"/>
      <c r="C18" s="9"/>
      <c r="D18" s="21"/>
      <c r="E18" s="13"/>
      <c r="F18" s="13"/>
      <c r="G18" s="13"/>
      <c r="H18" s="9"/>
      <c r="I18" s="9"/>
      <c r="J18" s="21"/>
      <c r="K18" s="12"/>
      <c r="L18" s="19"/>
      <c r="M18" s="12"/>
      <c r="N18" s="12"/>
      <c r="O18" s="12"/>
      <c r="P18" s="9"/>
      <c r="Q18" s="21"/>
      <c r="R18" s="9"/>
      <c r="S18" s="21"/>
      <c r="T18" s="20"/>
      <c r="U18" s="20"/>
      <c r="V18" s="20"/>
      <c r="W18" s="21"/>
      <c r="X18" s="2"/>
    </row>
    <row r="19" spans="1:24">
      <c r="A19" s="21"/>
      <c r="B19" s="13"/>
      <c r="C19" s="9"/>
      <c r="D19" s="21"/>
      <c r="E19" s="13"/>
      <c r="F19" s="13"/>
      <c r="G19" s="13"/>
      <c r="H19" s="9"/>
      <c r="I19" s="9"/>
      <c r="J19" s="21"/>
      <c r="K19" s="9"/>
      <c r="L19" s="13"/>
      <c r="M19" s="9"/>
      <c r="N19" s="9"/>
      <c r="O19" s="9"/>
      <c r="P19" s="9"/>
      <c r="Q19" s="13"/>
      <c r="R19" s="9"/>
      <c r="S19" s="21"/>
      <c r="T19" s="20"/>
      <c r="U19" s="20"/>
      <c r="V19" s="20"/>
      <c r="W19" s="21"/>
      <c r="X19" s="2"/>
    </row>
    <row r="20" spans="1:24">
      <c r="A20" s="21"/>
      <c r="B20" s="13"/>
      <c r="C20" s="9"/>
      <c r="D20" s="21"/>
      <c r="E20" s="13"/>
      <c r="F20" s="13"/>
      <c r="G20" s="13"/>
      <c r="H20" s="9"/>
      <c r="I20" s="9"/>
      <c r="J20" s="21"/>
      <c r="K20" s="9"/>
      <c r="L20" s="13"/>
      <c r="M20" s="9"/>
      <c r="N20" s="9"/>
      <c r="O20" s="9"/>
      <c r="P20" s="9"/>
      <c r="Q20" s="21"/>
      <c r="R20" s="9"/>
      <c r="S20" s="21"/>
      <c r="T20" s="20"/>
      <c r="U20" s="20"/>
      <c r="V20" s="20"/>
      <c r="W20" s="21"/>
      <c r="X20" s="2"/>
    </row>
    <row r="21" spans="1:24">
      <c r="A21" s="21"/>
      <c r="B21" s="13"/>
      <c r="C21" s="9"/>
      <c r="D21" s="21"/>
      <c r="E21" s="13"/>
      <c r="F21" s="13"/>
      <c r="G21" s="13"/>
      <c r="H21" s="9"/>
      <c r="I21" s="9"/>
      <c r="J21" s="21"/>
      <c r="K21" s="9"/>
      <c r="L21" s="13"/>
      <c r="M21" s="9"/>
      <c r="N21" s="9"/>
      <c r="O21" s="9"/>
      <c r="P21" s="9"/>
      <c r="Q21" s="21"/>
      <c r="R21" s="9"/>
      <c r="S21" s="21"/>
      <c r="T21" s="20"/>
      <c r="U21" s="20"/>
      <c r="V21" s="20"/>
      <c r="W21" s="21"/>
      <c r="X21" s="2"/>
    </row>
    <row r="22" spans="1:24">
      <c r="A22" s="21"/>
      <c r="B22" s="13"/>
      <c r="C22" s="9"/>
      <c r="D22" s="21"/>
      <c r="E22" s="13"/>
      <c r="F22" s="13"/>
      <c r="G22" s="13"/>
      <c r="H22" s="9"/>
      <c r="I22" s="9"/>
      <c r="J22" s="21"/>
      <c r="K22" s="9"/>
      <c r="L22" s="13"/>
      <c r="M22" s="9"/>
      <c r="N22" s="9"/>
      <c r="O22" s="9"/>
      <c r="P22" s="9"/>
      <c r="Q22" s="21"/>
      <c r="R22" s="9"/>
      <c r="S22" s="21"/>
      <c r="T22" s="20"/>
      <c r="U22" s="20"/>
      <c r="V22" s="20"/>
      <c r="W22" s="21"/>
      <c r="X22" s="2"/>
    </row>
    <row r="23" spans="1:24">
      <c r="A23" s="21"/>
      <c r="B23" s="13"/>
      <c r="C23" s="9"/>
      <c r="D23" s="21"/>
      <c r="E23" s="13"/>
      <c r="F23" s="13"/>
      <c r="G23" s="13"/>
      <c r="H23" s="9"/>
      <c r="I23" s="9"/>
      <c r="J23" s="21"/>
      <c r="K23" s="9"/>
      <c r="L23" s="13"/>
      <c r="M23" s="9"/>
      <c r="N23" s="9"/>
      <c r="O23" s="9"/>
      <c r="P23" s="9"/>
      <c r="Q23" s="21"/>
      <c r="R23" s="9"/>
      <c r="S23" s="21"/>
      <c r="T23" s="20"/>
      <c r="U23" s="20"/>
      <c r="V23" s="20"/>
      <c r="W23" s="21"/>
      <c r="X23" s="2"/>
    </row>
    <row r="24" spans="1:24">
      <c r="A24" s="21"/>
      <c r="B24" s="13"/>
      <c r="C24" s="9"/>
      <c r="D24" s="21"/>
      <c r="E24" s="13"/>
      <c r="F24" s="13"/>
      <c r="G24" s="13"/>
      <c r="H24" s="9"/>
      <c r="I24" s="9"/>
      <c r="J24" s="21"/>
      <c r="K24" s="9"/>
      <c r="L24" s="13"/>
      <c r="M24" s="9"/>
      <c r="N24" s="9"/>
      <c r="O24" s="9"/>
      <c r="P24" s="9"/>
      <c r="Q24" s="21"/>
      <c r="R24" s="9"/>
      <c r="S24" s="21"/>
      <c r="T24" s="20"/>
      <c r="U24" s="20"/>
      <c r="V24" s="20"/>
      <c r="W24" s="21"/>
      <c r="X24" s="2"/>
    </row>
    <row r="25" spans="1:24">
      <c r="A25" s="21"/>
      <c r="B25" s="13"/>
      <c r="C25" s="9"/>
      <c r="D25" s="21"/>
      <c r="E25" s="13"/>
      <c r="F25" s="13"/>
      <c r="G25" s="13"/>
      <c r="H25" s="9"/>
      <c r="I25" s="9"/>
      <c r="J25" s="21"/>
      <c r="K25" s="9"/>
      <c r="L25" s="13"/>
      <c r="M25" s="9"/>
      <c r="N25" s="9"/>
      <c r="O25" s="9"/>
      <c r="P25" s="9"/>
      <c r="Q25" s="21"/>
      <c r="R25" s="9"/>
      <c r="S25" s="21"/>
      <c r="T25" s="20"/>
      <c r="U25" s="20"/>
      <c r="V25" s="20"/>
      <c r="W25" s="21"/>
      <c r="X25" s="2"/>
    </row>
    <row r="26" spans="1:24">
      <c r="B26" s="23"/>
      <c r="C26" s="24"/>
      <c r="E26" s="23"/>
      <c r="F26" s="23"/>
      <c r="G26" s="23"/>
      <c r="I26" s="24"/>
      <c r="K26" s="24"/>
      <c r="L26" s="23"/>
      <c r="M26" s="24"/>
      <c r="N26" s="24"/>
      <c r="O26" s="24"/>
      <c r="P26" s="24"/>
    </row>
    <row r="27" spans="1:24">
      <c r="B27" s="23"/>
      <c r="C27" s="24"/>
      <c r="E27" s="23"/>
      <c r="F27" s="23"/>
      <c r="G27" s="23"/>
      <c r="I27" s="24"/>
      <c r="K27" s="24"/>
      <c r="L27" s="23"/>
      <c r="M27" s="24"/>
      <c r="N27" s="24"/>
      <c r="O27" s="24"/>
      <c r="P27" s="24"/>
    </row>
    <row r="28" spans="1:24">
      <c r="B28" s="23"/>
      <c r="C28" s="24"/>
      <c r="E28" s="23"/>
      <c r="F28" s="23"/>
      <c r="G28" s="23"/>
      <c r="I28" s="24"/>
      <c r="K28" s="24"/>
      <c r="L28" s="23"/>
      <c r="M28" s="24"/>
      <c r="N28" s="24"/>
      <c r="O28" s="24"/>
      <c r="P28" s="24"/>
    </row>
    <row r="29" spans="1:24">
      <c r="B29" s="23"/>
      <c r="C29" s="24"/>
      <c r="E29" s="23"/>
      <c r="F29" s="23"/>
      <c r="G29" s="23"/>
      <c r="I29" s="24"/>
      <c r="K29" s="24"/>
      <c r="L29" s="23"/>
      <c r="M29" s="24"/>
      <c r="N29" s="24"/>
      <c r="O29" s="24"/>
      <c r="P29" s="24"/>
    </row>
    <row r="30" spans="1:24">
      <c r="B30" s="23"/>
      <c r="C30" s="24"/>
      <c r="E30" s="23"/>
      <c r="F30" s="23"/>
      <c r="G30" s="23"/>
      <c r="I30" s="24"/>
      <c r="K30" s="24"/>
      <c r="L30" s="23"/>
      <c r="M30" s="24"/>
      <c r="N30" s="24"/>
      <c r="O30" s="24"/>
      <c r="P30" s="24"/>
    </row>
    <row r="31" spans="1:24">
      <c r="B31" s="23"/>
      <c r="C31" s="24"/>
      <c r="E31" s="23"/>
      <c r="F31" s="23"/>
      <c r="G31" s="23"/>
      <c r="I31" s="24"/>
      <c r="K31" s="24"/>
      <c r="L31" s="23"/>
      <c r="M31" s="24"/>
      <c r="N31" s="24"/>
      <c r="O31" s="24"/>
      <c r="P31" s="24"/>
    </row>
    <row r="32" spans="1:24">
      <c r="B32" s="23"/>
      <c r="C32" s="24"/>
      <c r="E32" s="23"/>
      <c r="F32" s="23"/>
      <c r="G32" s="23"/>
      <c r="I32" s="24"/>
      <c r="K32" s="24"/>
      <c r="L32" s="23"/>
      <c r="M32" s="24"/>
      <c r="N32" s="24"/>
      <c r="O32" s="24"/>
      <c r="P32" s="24"/>
    </row>
    <row r="33" spans="2:16">
      <c r="B33" s="23"/>
      <c r="C33" s="24"/>
      <c r="E33" s="23"/>
      <c r="F33" s="23"/>
      <c r="G33" s="23"/>
      <c r="I33" s="24"/>
      <c r="K33" s="24"/>
      <c r="L33" s="23"/>
      <c r="M33" s="24"/>
      <c r="N33" s="24"/>
      <c r="O33" s="24"/>
      <c r="P33" s="24"/>
    </row>
    <row r="34" spans="2:16">
      <c r="B34" s="23"/>
      <c r="C34" s="24"/>
      <c r="E34" s="23"/>
      <c r="F34" s="23"/>
      <c r="G34" s="23"/>
      <c r="I34" s="24"/>
      <c r="K34" s="24"/>
      <c r="L34" s="23"/>
      <c r="M34" s="24"/>
      <c r="N34" s="24"/>
      <c r="O34" s="24"/>
      <c r="P34" s="24"/>
    </row>
    <row r="35" spans="2:16">
      <c r="B35" s="23"/>
      <c r="C35" s="24"/>
      <c r="E35" s="23"/>
      <c r="F35" s="23"/>
      <c r="G35" s="23"/>
      <c r="I35" s="24"/>
      <c r="K35" s="24"/>
      <c r="L35" s="23"/>
      <c r="M35" s="24"/>
      <c r="N35" s="24"/>
      <c r="O35" s="24"/>
      <c r="P35" s="24"/>
    </row>
    <row r="36" spans="2:16">
      <c r="B36" s="23"/>
      <c r="C36" s="24"/>
      <c r="E36" s="23"/>
      <c r="F36" s="23"/>
      <c r="G36" s="23"/>
      <c r="I36" s="24"/>
      <c r="K36" s="24"/>
      <c r="L36" s="23"/>
      <c r="M36" s="24"/>
      <c r="N36" s="24"/>
      <c r="O36" s="24"/>
      <c r="P36" s="24"/>
    </row>
    <row r="37" spans="2:16">
      <c r="B37" s="23"/>
      <c r="C37" s="24"/>
      <c r="E37" s="23"/>
      <c r="F37" s="23"/>
      <c r="G37" s="23"/>
      <c r="I37" s="24"/>
      <c r="K37" s="24"/>
      <c r="L37" s="23"/>
      <c r="M37" s="24"/>
      <c r="N37" s="24"/>
      <c r="O37" s="24"/>
      <c r="P37" s="24"/>
    </row>
    <row r="38" spans="2:16">
      <c r="B38" s="23"/>
      <c r="C38" s="24"/>
      <c r="E38" s="23"/>
      <c r="F38" s="23"/>
      <c r="G38" s="23"/>
      <c r="I38" s="24"/>
      <c r="K38" s="24"/>
      <c r="L38" s="23"/>
      <c r="M38" s="24"/>
      <c r="N38" s="24"/>
      <c r="O38" s="24"/>
      <c r="P38" s="24"/>
    </row>
    <row r="39" spans="2:16">
      <c r="B39" s="23"/>
      <c r="C39" s="24"/>
      <c r="E39" s="23"/>
      <c r="F39" s="23"/>
      <c r="G39" s="23"/>
      <c r="I39" s="24"/>
      <c r="K39" s="24"/>
      <c r="L39" s="23"/>
      <c r="M39" s="24"/>
      <c r="N39" s="24"/>
      <c r="O39" s="24"/>
      <c r="P39" s="24"/>
    </row>
    <row r="40" spans="2:16">
      <c r="B40" s="23"/>
      <c r="C40" s="24"/>
      <c r="E40" s="23"/>
      <c r="F40" s="23"/>
      <c r="G40" s="23"/>
      <c r="I40" s="24"/>
      <c r="K40" s="24"/>
      <c r="L40" s="23"/>
      <c r="M40" s="24"/>
      <c r="N40" s="24"/>
      <c r="O40" s="24"/>
      <c r="P40" s="24"/>
    </row>
    <row r="41" spans="2:16">
      <c r="B41" s="23"/>
      <c r="C41" s="24"/>
      <c r="E41" s="23"/>
      <c r="F41" s="23"/>
      <c r="G41" s="23"/>
      <c r="I41" s="24"/>
      <c r="K41" s="24"/>
      <c r="L41" s="23"/>
      <c r="M41" s="24"/>
      <c r="N41" s="24"/>
      <c r="O41" s="24"/>
      <c r="P41" s="24"/>
    </row>
    <row r="42" spans="2:16">
      <c r="B42" s="23"/>
      <c r="C42" s="24"/>
      <c r="E42" s="23"/>
      <c r="F42" s="23"/>
      <c r="G42" s="23"/>
      <c r="I42" s="24"/>
      <c r="K42" s="24"/>
      <c r="L42" s="23"/>
      <c r="M42" s="24"/>
      <c r="N42" s="24"/>
      <c r="O42" s="24"/>
      <c r="P42" s="24"/>
    </row>
    <row r="43" spans="2:16">
      <c r="B43" s="23"/>
      <c r="C43" s="24"/>
      <c r="E43" s="23"/>
      <c r="F43" s="23"/>
      <c r="G43" s="23"/>
      <c r="I43" s="24"/>
      <c r="K43" s="24"/>
      <c r="L43" s="23"/>
      <c r="M43" s="24"/>
      <c r="N43" s="24"/>
      <c r="O43" s="24"/>
      <c r="P43" s="24"/>
    </row>
    <row r="44" spans="2:16">
      <c r="B44" s="23"/>
      <c r="C44" s="24"/>
      <c r="E44" s="23"/>
      <c r="F44" s="23"/>
      <c r="G44" s="23"/>
      <c r="I44" s="24"/>
      <c r="K44" s="24"/>
      <c r="L44" s="23"/>
      <c r="M44" s="24"/>
      <c r="N44" s="24"/>
      <c r="O44" s="24"/>
      <c r="P44" s="24"/>
    </row>
    <row r="45" spans="2:16">
      <c r="B45" s="23"/>
      <c r="C45" s="24"/>
      <c r="E45" s="23"/>
      <c r="F45" s="23"/>
      <c r="G45" s="23"/>
      <c r="I45" s="24"/>
      <c r="K45" s="24"/>
      <c r="L45" s="23"/>
      <c r="M45" s="24"/>
      <c r="N45" s="24"/>
      <c r="O45" s="24"/>
      <c r="P45" s="24"/>
    </row>
    <row r="46" spans="2:16">
      <c r="B46" s="23"/>
      <c r="C46" s="24"/>
      <c r="E46" s="23"/>
      <c r="F46" s="23"/>
      <c r="G46" s="23"/>
      <c r="I46" s="24"/>
      <c r="K46" s="24"/>
      <c r="L46" s="23"/>
      <c r="M46" s="24"/>
      <c r="N46" s="24"/>
      <c r="O46" s="24"/>
      <c r="P46" s="24"/>
    </row>
    <row r="47" spans="2:16">
      <c r="B47" s="23"/>
      <c r="C47" s="24"/>
      <c r="E47" s="23"/>
      <c r="F47" s="23"/>
      <c r="G47" s="23"/>
      <c r="I47" s="24"/>
      <c r="K47" s="24"/>
      <c r="L47" s="23"/>
      <c r="M47" s="24"/>
      <c r="N47" s="24"/>
      <c r="O47" s="24"/>
      <c r="P47" s="24"/>
    </row>
    <row r="48" spans="2:16">
      <c r="B48" s="23"/>
      <c r="C48" s="24"/>
      <c r="E48" s="23"/>
      <c r="F48" s="23"/>
      <c r="G48" s="23"/>
      <c r="I48" s="24"/>
      <c r="K48" s="24"/>
      <c r="L48" s="23"/>
      <c r="M48" s="24"/>
      <c r="N48" s="24"/>
      <c r="O48" s="24"/>
      <c r="P48" s="24"/>
    </row>
    <row r="49" spans="2:16">
      <c r="B49" s="23"/>
      <c r="C49" s="24"/>
      <c r="E49" s="23"/>
      <c r="F49" s="23"/>
      <c r="G49" s="23"/>
      <c r="I49" s="24"/>
      <c r="K49" s="24"/>
      <c r="L49" s="23"/>
      <c r="M49" s="24"/>
      <c r="N49" s="24"/>
      <c r="O49" s="24"/>
      <c r="P49" s="24"/>
    </row>
    <row r="50" spans="2:16">
      <c r="B50" s="23"/>
      <c r="C50" s="24"/>
      <c r="E50" s="23"/>
      <c r="F50" s="23"/>
      <c r="G50" s="23"/>
      <c r="I50" s="24"/>
      <c r="K50" s="24"/>
      <c r="L50" s="23"/>
      <c r="M50" s="24"/>
      <c r="N50" s="24"/>
      <c r="O50" s="24"/>
      <c r="P50" s="24"/>
    </row>
    <row r="51" spans="2:16">
      <c r="B51" s="23"/>
      <c r="C51" s="24"/>
      <c r="E51" s="23"/>
      <c r="F51" s="23"/>
      <c r="G51" s="23"/>
      <c r="I51" s="24"/>
      <c r="K51" s="24"/>
      <c r="L51" s="23"/>
      <c r="M51" s="24"/>
      <c r="N51" s="24"/>
      <c r="O51" s="24"/>
      <c r="P51" s="24"/>
    </row>
    <row r="52" spans="2:16">
      <c r="B52" s="23"/>
      <c r="C52" s="24"/>
      <c r="E52" s="23"/>
      <c r="F52" s="23"/>
      <c r="G52" s="23"/>
      <c r="I52" s="24"/>
      <c r="K52" s="24"/>
      <c r="L52" s="23"/>
      <c r="M52" s="24"/>
      <c r="N52" s="24"/>
      <c r="O52" s="24"/>
      <c r="P52" s="24"/>
    </row>
    <row r="53" spans="2:16">
      <c r="B53" s="23"/>
      <c r="C53" s="24"/>
      <c r="E53" s="23"/>
      <c r="F53" s="23"/>
      <c r="G53" s="23"/>
      <c r="I53" s="24"/>
      <c r="K53" s="24"/>
      <c r="L53" s="23"/>
      <c r="M53" s="24"/>
      <c r="N53" s="24"/>
      <c r="O53" s="24"/>
      <c r="P53" s="24"/>
    </row>
    <row r="54" spans="2:16">
      <c r="B54" s="23"/>
      <c r="C54" s="24"/>
      <c r="E54" s="23"/>
      <c r="F54" s="23"/>
      <c r="G54" s="23"/>
      <c r="I54" s="24"/>
      <c r="K54" s="24"/>
      <c r="L54" s="23"/>
      <c r="M54" s="24"/>
      <c r="N54" s="24"/>
      <c r="O54" s="24"/>
      <c r="P54" s="24"/>
    </row>
    <row r="55" spans="2:16">
      <c r="B55" s="23"/>
      <c r="C55" s="24"/>
      <c r="E55" s="23"/>
      <c r="F55" s="23"/>
      <c r="G55" s="23"/>
      <c r="I55" s="24"/>
      <c r="K55" s="24"/>
      <c r="L55" s="23"/>
      <c r="M55" s="24"/>
      <c r="N55" s="24"/>
      <c r="O55" s="24"/>
      <c r="P55" s="24"/>
    </row>
    <row r="56" spans="2:16">
      <c r="B56" s="23"/>
      <c r="C56" s="24"/>
      <c r="E56" s="23"/>
      <c r="F56" s="23"/>
      <c r="G56" s="23"/>
      <c r="I56" s="24"/>
      <c r="K56" s="24"/>
      <c r="L56" s="23"/>
      <c r="M56" s="24"/>
      <c r="N56" s="24"/>
      <c r="O56" s="24"/>
      <c r="P56" s="24"/>
    </row>
    <row r="57" spans="2:16">
      <c r="B57" s="23"/>
      <c r="C57" s="24"/>
      <c r="E57" s="23"/>
      <c r="F57" s="23"/>
      <c r="G57" s="23"/>
      <c r="I57" s="24"/>
      <c r="K57" s="24"/>
      <c r="L57" s="23"/>
      <c r="M57" s="24"/>
      <c r="N57" s="24"/>
      <c r="O57" s="24"/>
      <c r="P57" s="24"/>
    </row>
    <row r="58" spans="2:16">
      <c r="B58" s="23"/>
      <c r="C58" s="24"/>
      <c r="E58" s="23"/>
      <c r="F58" s="23"/>
      <c r="G58" s="23"/>
      <c r="I58" s="24"/>
      <c r="K58" s="24"/>
      <c r="L58" s="23"/>
      <c r="M58" s="24"/>
      <c r="N58" s="24"/>
      <c r="O58" s="24"/>
      <c r="P58" s="24"/>
    </row>
    <row r="59" spans="2:16">
      <c r="B59" s="23"/>
      <c r="C59" s="24"/>
      <c r="E59" s="23"/>
      <c r="F59" s="23"/>
      <c r="G59" s="23"/>
      <c r="I59" s="24"/>
      <c r="K59" s="24"/>
      <c r="L59" s="23"/>
      <c r="M59" s="24"/>
      <c r="N59" s="24"/>
      <c r="O59" s="24"/>
      <c r="P59" s="24"/>
    </row>
    <row r="60" spans="2:16">
      <c r="B60" s="23"/>
      <c r="C60" s="24"/>
      <c r="E60" s="23"/>
      <c r="F60" s="23"/>
      <c r="G60" s="23"/>
      <c r="I60" s="24"/>
      <c r="K60" s="24"/>
      <c r="L60" s="23"/>
      <c r="M60" s="24"/>
      <c r="N60" s="24"/>
      <c r="O60" s="24"/>
      <c r="P60" s="24"/>
    </row>
    <row r="61" spans="2:16">
      <c r="B61" s="23"/>
      <c r="C61" s="24"/>
      <c r="E61" s="23"/>
      <c r="F61" s="23"/>
      <c r="G61" s="23"/>
      <c r="I61" s="24"/>
      <c r="K61" s="24"/>
      <c r="L61" s="23"/>
      <c r="M61" s="24"/>
      <c r="N61" s="24"/>
      <c r="O61" s="24"/>
      <c r="P61" s="24"/>
    </row>
    <row r="62" spans="2:16">
      <c r="B62" s="23"/>
      <c r="C62" s="24"/>
      <c r="E62" s="23"/>
      <c r="F62" s="23"/>
      <c r="G62" s="23"/>
      <c r="I62" s="24"/>
      <c r="K62" s="24"/>
      <c r="L62" s="23"/>
      <c r="M62" s="24"/>
      <c r="N62" s="24"/>
      <c r="O62" s="24"/>
      <c r="P62" s="24"/>
    </row>
    <row r="63" spans="2:16">
      <c r="B63" s="23"/>
      <c r="C63" s="24"/>
      <c r="E63" s="23"/>
      <c r="F63" s="23"/>
      <c r="G63" s="23"/>
      <c r="I63" s="24"/>
      <c r="K63" s="24"/>
      <c r="L63" s="23"/>
      <c r="M63" s="24"/>
      <c r="N63" s="24"/>
      <c r="O63" s="24"/>
      <c r="P63" s="24"/>
    </row>
    <row r="64" spans="2:16">
      <c r="B64" s="23"/>
      <c r="C64" s="24"/>
      <c r="E64" s="23"/>
      <c r="F64" s="23"/>
      <c r="G64" s="23"/>
      <c r="I64" s="24"/>
      <c r="K64" s="24"/>
      <c r="L64" s="23"/>
      <c r="M64" s="24"/>
      <c r="N64" s="24"/>
      <c r="O64" s="24"/>
      <c r="P64" s="24"/>
    </row>
    <row r="65" spans="2:16">
      <c r="B65" s="23"/>
      <c r="C65" s="24"/>
      <c r="E65" s="23"/>
      <c r="F65" s="23"/>
      <c r="G65" s="23"/>
      <c r="I65" s="24"/>
      <c r="K65" s="24"/>
      <c r="L65" s="23"/>
      <c r="M65" s="24"/>
      <c r="N65" s="24"/>
      <c r="O65" s="24"/>
      <c r="P65" s="24"/>
    </row>
    <row r="66" spans="2:16">
      <c r="B66" s="23"/>
      <c r="C66" s="24"/>
      <c r="E66" s="23"/>
      <c r="F66" s="23"/>
      <c r="G66" s="23"/>
      <c r="I66" s="24"/>
      <c r="K66" s="24"/>
      <c r="L66" s="23"/>
      <c r="M66" s="24"/>
      <c r="N66" s="24"/>
      <c r="O66" s="24"/>
      <c r="P66" s="24"/>
    </row>
    <row r="67" spans="2:16">
      <c r="B67" s="23"/>
      <c r="C67" s="24"/>
      <c r="E67" s="23"/>
      <c r="F67" s="23"/>
      <c r="G67" s="23"/>
      <c r="I67" s="24"/>
      <c r="K67" s="24"/>
      <c r="L67" s="23"/>
      <c r="M67" s="24"/>
      <c r="N67" s="24"/>
      <c r="O67" s="24"/>
      <c r="P67" s="24"/>
    </row>
    <row r="68" spans="2:16">
      <c r="B68" s="23"/>
      <c r="C68" s="24"/>
      <c r="E68" s="23"/>
      <c r="F68" s="23"/>
      <c r="G68" s="23"/>
      <c r="I68" s="24"/>
      <c r="K68" s="24"/>
      <c r="L68" s="23"/>
      <c r="M68" s="24"/>
      <c r="N68" s="24"/>
      <c r="O68" s="24"/>
      <c r="P68" s="24"/>
    </row>
    <row r="69" spans="2:16">
      <c r="B69" s="23"/>
      <c r="C69" s="24"/>
      <c r="E69" s="23"/>
      <c r="F69" s="23"/>
      <c r="G69" s="23"/>
      <c r="I69" s="24"/>
      <c r="K69" s="24"/>
      <c r="L69" s="23"/>
      <c r="M69" s="24"/>
      <c r="N69" s="24"/>
      <c r="O69" s="24"/>
      <c r="P69" s="24"/>
    </row>
    <row r="70" spans="2:16">
      <c r="B70" s="23"/>
      <c r="C70" s="24"/>
      <c r="E70" s="23"/>
      <c r="F70" s="23"/>
      <c r="G70" s="23"/>
      <c r="I70" s="24"/>
      <c r="K70" s="24"/>
      <c r="L70" s="23"/>
      <c r="M70" s="24"/>
      <c r="N70" s="24"/>
      <c r="O70" s="24"/>
      <c r="P70" s="24"/>
    </row>
    <row r="71" spans="2:16">
      <c r="B71" s="23"/>
      <c r="C71" s="24"/>
      <c r="E71" s="23"/>
      <c r="F71" s="23"/>
      <c r="G71" s="23"/>
      <c r="I71" s="24"/>
      <c r="K71" s="24"/>
      <c r="L71" s="23"/>
      <c r="M71" s="24"/>
      <c r="N71" s="24"/>
      <c r="O71" s="24"/>
      <c r="P71" s="24"/>
    </row>
    <row r="72" spans="2:16">
      <c r="B72" s="23"/>
      <c r="C72" s="24"/>
      <c r="E72" s="23"/>
      <c r="F72" s="23"/>
      <c r="G72" s="23"/>
      <c r="I72" s="24"/>
      <c r="K72" s="24"/>
      <c r="L72" s="23"/>
      <c r="M72" s="24"/>
      <c r="N72" s="24"/>
      <c r="O72" s="24"/>
      <c r="P72" s="24"/>
    </row>
    <row r="73" spans="2:16">
      <c r="B73" s="23"/>
      <c r="C73" s="24"/>
      <c r="E73" s="23"/>
      <c r="F73" s="23"/>
      <c r="G73" s="23"/>
      <c r="I73" s="24"/>
      <c r="K73" s="24"/>
      <c r="L73" s="23"/>
      <c r="M73" s="24"/>
      <c r="N73" s="24"/>
      <c r="O73" s="24"/>
      <c r="P73" s="24"/>
    </row>
    <row r="74" spans="2:16">
      <c r="B74" s="23"/>
      <c r="C74" s="24"/>
      <c r="E74" s="23"/>
      <c r="F74" s="23"/>
      <c r="G74" s="23"/>
      <c r="I74" s="24"/>
      <c r="K74" s="24"/>
      <c r="L74" s="23"/>
      <c r="M74" s="24"/>
      <c r="N74" s="24"/>
      <c r="O74" s="24"/>
      <c r="P74" s="24"/>
    </row>
    <row r="75" spans="2:16">
      <c r="B75" s="23"/>
      <c r="C75" s="24"/>
      <c r="E75" s="23"/>
      <c r="F75" s="23"/>
      <c r="G75" s="23"/>
      <c r="I75" s="24"/>
      <c r="K75" s="24"/>
      <c r="L75" s="23"/>
      <c r="M75" s="24"/>
      <c r="N75" s="24"/>
      <c r="O75" s="24"/>
      <c r="P75" s="24"/>
    </row>
    <row r="76" spans="2:16">
      <c r="B76" s="23"/>
      <c r="C76" s="24"/>
      <c r="E76" s="23"/>
      <c r="F76" s="23"/>
      <c r="G76" s="23"/>
      <c r="I76" s="24"/>
      <c r="K76" s="24"/>
      <c r="L76" s="23"/>
      <c r="M76" s="24"/>
      <c r="N76" s="24"/>
      <c r="O76" s="24"/>
      <c r="P76" s="24"/>
    </row>
    <row r="77" spans="2:16">
      <c r="B77" s="23"/>
      <c r="C77" s="24"/>
      <c r="E77" s="23"/>
      <c r="F77" s="23"/>
      <c r="G77" s="23"/>
      <c r="I77" s="24"/>
      <c r="K77" s="24"/>
      <c r="L77" s="23"/>
      <c r="M77" s="24"/>
      <c r="N77" s="24"/>
      <c r="O77" s="24"/>
      <c r="P77" s="24"/>
    </row>
    <row r="78" spans="2:16">
      <c r="B78" s="23"/>
      <c r="C78" s="24"/>
      <c r="E78" s="23"/>
      <c r="F78" s="23"/>
      <c r="G78" s="23"/>
      <c r="I78" s="24"/>
      <c r="K78" s="24"/>
      <c r="L78" s="23"/>
      <c r="M78" s="24"/>
      <c r="N78" s="24"/>
      <c r="O78" s="24"/>
      <c r="P78" s="24"/>
    </row>
    <row r="79" spans="2:16">
      <c r="B79" s="23"/>
      <c r="C79" s="24"/>
      <c r="E79" s="23"/>
      <c r="F79" s="23"/>
      <c r="G79" s="23"/>
      <c r="I79" s="24"/>
      <c r="K79" s="24"/>
      <c r="L79" s="23"/>
      <c r="M79" s="24"/>
      <c r="N79" s="24"/>
      <c r="O79" s="24"/>
      <c r="P79" s="24"/>
    </row>
    <row r="80" spans="2:16">
      <c r="B80" s="23"/>
      <c r="C80" s="24"/>
      <c r="E80" s="23"/>
      <c r="F80" s="23"/>
      <c r="G80" s="23"/>
      <c r="I80" s="24"/>
      <c r="K80" s="24"/>
      <c r="L80" s="23"/>
      <c r="M80" s="24"/>
      <c r="N80" s="24"/>
      <c r="O80" s="24"/>
      <c r="P80" s="24"/>
    </row>
    <row r="81" spans="2:16">
      <c r="B81" s="23"/>
      <c r="C81" s="24"/>
      <c r="E81" s="23"/>
      <c r="F81" s="23"/>
      <c r="G81" s="23"/>
      <c r="I81" s="24"/>
      <c r="K81" s="24"/>
      <c r="L81" s="23"/>
      <c r="M81" s="24"/>
      <c r="N81" s="24"/>
      <c r="O81" s="24"/>
      <c r="P81" s="24"/>
    </row>
    <row r="82" spans="2:16">
      <c r="B82" s="23"/>
      <c r="C82" s="24"/>
      <c r="E82" s="23"/>
      <c r="F82" s="23"/>
      <c r="G82" s="23"/>
      <c r="I82" s="24"/>
      <c r="K82" s="24"/>
      <c r="L82" s="23"/>
      <c r="M82" s="24"/>
      <c r="N82" s="24"/>
      <c r="O82" s="24"/>
      <c r="P82" s="24"/>
    </row>
    <row r="83" spans="2:16">
      <c r="B83" s="23"/>
      <c r="C83" s="24"/>
      <c r="E83" s="23"/>
      <c r="F83" s="23"/>
      <c r="G83" s="23"/>
      <c r="I83" s="24"/>
      <c r="K83" s="24"/>
      <c r="L83" s="23"/>
      <c r="M83" s="24"/>
      <c r="N83" s="24"/>
      <c r="O83" s="24"/>
      <c r="P83" s="24"/>
    </row>
    <row r="84" spans="2:16">
      <c r="B84" s="23"/>
      <c r="C84" s="24"/>
      <c r="E84" s="23"/>
      <c r="F84" s="23"/>
      <c r="G84" s="23"/>
      <c r="I84" s="24"/>
      <c r="K84" s="24"/>
      <c r="L84" s="23"/>
      <c r="M84" s="24"/>
      <c r="N84" s="24"/>
      <c r="O84" s="24"/>
      <c r="P84" s="24"/>
    </row>
    <row r="85" spans="2:16">
      <c r="B85" s="23"/>
      <c r="C85" s="24"/>
      <c r="E85" s="23"/>
      <c r="F85" s="23"/>
      <c r="G85" s="23"/>
      <c r="I85" s="24"/>
      <c r="K85" s="24"/>
      <c r="L85" s="23"/>
      <c r="M85" s="24"/>
      <c r="N85" s="24"/>
      <c r="O85" s="24"/>
      <c r="P85" s="24"/>
    </row>
    <row r="86" spans="2:16">
      <c r="B86" s="23"/>
      <c r="C86" s="24"/>
      <c r="E86" s="23"/>
      <c r="F86" s="23"/>
      <c r="G86" s="23"/>
      <c r="I86" s="24"/>
      <c r="K86" s="24"/>
      <c r="L86" s="23"/>
      <c r="M86" s="24"/>
      <c r="N86" s="24"/>
      <c r="O86" s="24"/>
      <c r="P86" s="24"/>
    </row>
    <row r="87" spans="2:16">
      <c r="B87" s="23"/>
      <c r="C87" s="24"/>
      <c r="E87" s="23"/>
      <c r="F87" s="23"/>
      <c r="G87" s="23"/>
      <c r="I87" s="24"/>
      <c r="K87" s="24"/>
      <c r="L87" s="23"/>
      <c r="M87" s="24"/>
      <c r="N87" s="24"/>
      <c r="O87" s="24"/>
      <c r="P87" s="24"/>
    </row>
    <row r="88" spans="2:16">
      <c r="B88" s="23"/>
      <c r="C88" s="24"/>
      <c r="E88" s="23"/>
      <c r="F88" s="23"/>
      <c r="G88" s="23"/>
      <c r="I88" s="24"/>
      <c r="K88" s="24"/>
      <c r="L88" s="23"/>
      <c r="M88" s="24"/>
      <c r="N88" s="24"/>
      <c r="O88" s="24"/>
      <c r="P88" s="24"/>
    </row>
    <row r="89" spans="2:16">
      <c r="B89" s="23"/>
      <c r="C89" s="24"/>
      <c r="E89" s="23"/>
      <c r="F89" s="23"/>
      <c r="G89" s="23"/>
      <c r="I89" s="24"/>
      <c r="K89" s="24"/>
      <c r="L89" s="23"/>
      <c r="M89" s="24"/>
      <c r="N89" s="24"/>
      <c r="O89" s="24"/>
      <c r="P89" s="24"/>
    </row>
    <row r="90" spans="2:16">
      <c r="B90" s="23"/>
      <c r="C90" s="24"/>
      <c r="E90" s="23"/>
      <c r="F90" s="23"/>
      <c r="G90" s="23"/>
      <c r="I90" s="24"/>
      <c r="K90" s="24"/>
      <c r="L90" s="23"/>
      <c r="M90" s="24"/>
      <c r="N90" s="24"/>
      <c r="O90" s="24"/>
      <c r="P90" s="24"/>
    </row>
    <row r="91" spans="2:16">
      <c r="B91" s="23"/>
      <c r="C91" s="24"/>
      <c r="E91" s="23"/>
      <c r="F91" s="23"/>
      <c r="G91" s="23"/>
      <c r="I91" s="24"/>
      <c r="K91" s="24"/>
      <c r="L91" s="23"/>
      <c r="M91" s="24"/>
      <c r="N91" s="24"/>
      <c r="O91" s="24"/>
      <c r="P91" s="24"/>
    </row>
    <row r="92" spans="2:16">
      <c r="B92" s="23"/>
      <c r="C92" s="24"/>
      <c r="E92" s="23"/>
      <c r="F92" s="23"/>
      <c r="G92" s="23"/>
      <c r="I92" s="24"/>
      <c r="K92" s="24"/>
      <c r="L92" s="23"/>
      <c r="M92" s="24"/>
      <c r="N92" s="24"/>
      <c r="O92" s="24"/>
      <c r="P92" s="24"/>
    </row>
    <row r="93" spans="2:16">
      <c r="B93" s="23"/>
      <c r="C93" s="24"/>
      <c r="E93" s="23"/>
      <c r="F93" s="23"/>
      <c r="G93" s="23"/>
      <c r="I93" s="24"/>
      <c r="K93" s="24"/>
      <c r="L93" s="23"/>
      <c r="M93" s="24"/>
      <c r="N93" s="24"/>
      <c r="O93" s="24"/>
      <c r="P93" s="24"/>
    </row>
    <row r="94" spans="2:16">
      <c r="B94" s="23"/>
      <c r="C94" s="24"/>
      <c r="E94" s="23"/>
      <c r="F94" s="23"/>
      <c r="G94" s="23"/>
      <c r="I94" s="24"/>
      <c r="K94" s="24"/>
      <c r="L94" s="23"/>
      <c r="M94" s="24"/>
      <c r="N94" s="24"/>
      <c r="O94" s="24"/>
      <c r="P94" s="24"/>
    </row>
    <row r="95" spans="2:16">
      <c r="B95" s="23"/>
      <c r="C95" s="24"/>
      <c r="E95" s="23"/>
      <c r="F95" s="23"/>
      <c r="G95" s="23"/>
      <c r="I95" s="24"/>
      <c r="K95" s="24"/>
      <c r="L95" s="23"/>
      <c r="M95" s="24"/>
      <c r="N95" s="24"/>
      <c r="O95" s="24"/>
      <c r="P95" s="24"/>
    </row>
    <row r="96" spans="2:16">
      <c r="B96" s="23"/>
      <c r="C96" s="24"/>
      <c r="E96" s="23"/>
      <c r="F96" s="23"/>
      <c r="G96" s="23"/>
      <c r="I96" s="24"/>
      <c r="K96" s="24"/>
      <c r="L96" s="23"/>
      <c r="M96" s="24"/>
      <c r="N96" s="24"/>
      <c r="O96" s="24"/>
      <c r="P96" s="24"/>
    </row>
    <row r="97" spans="2:16">
      <c r="B97" s="23"/>
      <c r="C97" s="24"/>
      <c r="E97" s="23"/>
      <c r="F97" s="23"/>
      <c r="G97" s="23"/>
      <c r="I97" s="24"/>
      <c r="K97" s="24"/>
      <c r="L97" s="23"/>
      <c r="M97" s="24"/>
      <c r="N97" s="24"/>
      <c r="O97" s="24"/>
      <c r="P97" s="24"/>
    </row>
    <row r="98" spans="2:16">
      <c r="B98" s="23"/>
      <c r="C98" s="24"/>
      <c r="E98" s="23"/>
      <c r="F98" s="23"/>
      <c r="G98" s="23"/>
      <c r="I98" s="24"/>
      <c r="K98" s="24"/>
      <c r="L98" s="23"/>
      <c r="M98" s="24"/>
      <c r="N98" s="24"/>
      <c r="O98" s="24"/>
      <c r="P98" s="24"/>
    </row>
    <row r="99" spans="2:16">
      <c r="B99" s="23"/>
      <c r="C99" s="24"/>
      <c r="E99" s="23"/>
      <c r="F99" s="23"/>
      <c r="G99" s="23"/>
      <c r="I99" s="24"/>
      <c r="K99" s="24"/>
      <c r="L99" s="23"/>
      <c r="M99" s="24"/>
      <c r="N99" s="24"/>
      <c r="O99" s="24"/>
      <c r="P99" s="24"/>
    </row>
    <row r="100" spans="2:16">
      <c r="B100" s="23"/>
      <c r="C100" s="24"/>
      <c r="E100" s="23"/>
      <c r="F100" s="23"/>
      <c r="G100" s="23"/>
      <c r="I100" s="24"/>
      <c r="K100" s="24"/>
      <c r="L100" s="23"/>
      <c r="M100" s="24"/>
      <c r="N100" s="24"/>
      <c r="O100" s="24"/>
      <c r="P100" s="24"/>
    </row>
    <row r="101" spans="2:16">
      <c r="B101" s="23"/>
      <c r="C101" s="24"/>
      <c r="E101" s="23"/>
      <c r="F101" s="23"/>
      <c r="G101" s="23"/>
      <c r="I101" s="24"/>
      <c r="K101" s="24"/>
      <c r="L101" s="23"/>
      <c r="M101" s="24"/>
      <c r="N101" s="24"/>
      <c r="O101" s="24"/>
      <c r="P101" s="24"/>
    </row>
    <row r="102" spans="2:16">
      <c r="B102" s="23"/>
      <c r="C102" s="24"/>
      <c r="E102" s="23"/>
      <c r="F102" s="23"/>
      <c r="G102" s="23"/>
      <c r="I102" s="24"/>
      <c r="K102" s="24"/>
      <c r="L102" s="23"/>
      <c r="M102" s="24"/>
      <c r="N102" s="24"/>
      <c r="O102" s="24"/>
      <c r="P102" s="24"/>
    </row>
    <row r="103" spans="2:16">
      <c r="B103" s="23"/>
      <c r="C103" s="24"/>
      <c r="E103" s="23"/>
      <c r="F103" s="23"/>
      <c r="G103" s="23"/>
      <c r="I103" s="24"/>
      <c r="K103" s="24"/>
      <c r="L103" s="23"/>
      <c r="M103" s="24"/>
      <c r="N103" s="24"/>
      <c r="O103" s="24"/>
      <c r="P103" s="24"/>
    </row>
    <row r="104" spans="2:16">
      <c r="B104" s="23"/>
      <c r="C104" s="24"/>
      <c r="E104" s="23"/>
      <c r="F104" s="23"/>
      <c r="G104" s="23"/>
      <c r="I104" s="24"/>
      <c r="K104" s="24"/>
      <c r="L104" s="23"/>
      <c r="M104" s="24"/>
      <c r="N104" s="24"/>
      <c r="O104" s="24"/>
      <c r="P104" s="24"/>
    </row>
    <row r="105" spans="2:16">
      <c r="B105" s="23"/>
      <c r="C105" s="24"/>
      <c r="E105" s="23"/>
      <c r="F105" s="23"/>
      <c r="G105" s="23"/>
      <c r="I105" s="24"/>
      <c r="K105" s="24"/>
      <c r="L105" s="23"/>
      <c r="M105" s="24"/>
      <c r="N105" s="24"/>
      <c r="O105" s="24"/>
      <c r="P105" s="24"/>
    </row>
    <row r="106" spans="2:16">
      <c r="B106" s="23"/>
      <c r="C106" s="24"/>
      <c r="E106" s="23"/>
      <c r="F106" s="23"/>
      <c r="G106" s="23"/>
      <c r="I106" s="24"/>
      <c r="K106" s="24"/>
      <c r="L106" s="23"/>
      <c r="M106" s="24"/>
      <c r="N106" s="24"/>
      <c r="O106" s="24"/>
      <c r="P106" s="24"/>
    </row>
    <row r="107" spans="2:16">
      <c r="B107" s="23"/>
      <c r="C107" s="24"/>
      <c r="E107" s="23"/>
      <c r="F107" s="23"/>
      <c r="G107" s="23"/>
      <c r="I107" s="24"/>
      <c r="K107" s="24"/>
      <c r="L107" s="23"/>
      <c r="M107" s="24"/>
      <c r="N107" s="24"/>
      <c r="O107" s="24"/>
      <c r="P107" s="24"/>
    </row>
    <row r="108" spans="2:16">
      <c r="B108" s="23"/>
      <c r="C108" s="24"/>
      <c r="E108" s="23"/>
      <c r="F108" s="23"/>
      <c r="G108" s="23"/>
      <c r="I108" s="24"/>
      <c r="K108" s="24"/>
      <c r="L108" s="23"/>
      <c r="M108" s="24"/>
      <c r="N108" s="24"/>
      <c r="O108" s="24"/>
      <c r="P108" s="24"/>
    </row>
    <row r="109" spans="2:16">
      <c r="B109" s="23"/>
      <c r="C109" s="24"/>
      <c r="E109" s="23"/>
      <c r="F109" s="23"/>
      <c r="G109" s="23"/>
      <c r="I109" s="24"/>
      <c r="K109" s="24"/>
      <c r="L109" s="23"/>
      <c r="M109" s="24"/>
      <c r="N109" s="24"/>
      <c r="O109" s="24"/>
      <c r="P109" s="24"/>
    </row>
    <row r="110" spans="2:16">
      <c r="B110" s="23"/>
      <c r="C110" s="24"/>
      <c r="E110" s="23"/>
      <c r="F110" s="23"/>
      <c r="G110" s="23"/>
      <c r="I110" s="24"/>
      <c r="K110" s="24"/>
      <c r="L110" s="23"/>
      <c r="M110" s="24"/>
      <c r="N110" s="24"/>
      <c r="O110" s="24"/>
      <c r="P110" s="24"/>
    </row>
    <row r="111" spans="2:16">
      <c r="B111" s="23"/>
      <c r="C111" s="24"/>
      <c r="E111" s="23"/>
      <c r="F111" s="23"/>
      <c r="G111" s="23"/>
      <c r="I111" s="24"/>
      <c r="K111" s="24"/>
      <c r="L111" s="23"/>
      <c r="M111" s="24"/>
      <c r="N111" s="24"/>
      <c r="O111" s="24"/>
      <c r="P111" s="24"/>
    </row>
    <row r="112" spans="2:16">
      <c r="B112" s="23"/>
      <c r="C112" s="24"/>
      <c r="E112" s="23"/>
      <c r="F112" s="23"/>
      <c r="G112" s="23"/>
      <c r="I112" s="24"/>
      <c r="K112" s="24"/>
      <c r="L112" s="23"/>
      <c r="M112" s="24"/>
      <c r="N112" s="24"/>
      <c r="O112" s="24"/>
      <c r="P112" s="24"/>
    </row>
    <row r="113" spans="2:16">
      <c r="B113" s="23"/>
      <c r="C113" s="24"/>
      <c r="E113" s="23"/>
      <c r="F113" s="23"/>
      <c r="G113" s="23"/>
      <c r="I113" s="24"/>
      <c r="K113" s="24"/>
      <c r="L113" s="23"/>
      <c r="M113" s="24"/>
      <c r="N113" s="24"/>
      <c r="O113" s="24"/>
      <c r="P113" s="24"/>
    </row>
    <row r="114" spans="2:16">
      <c r="B114" s="23"/>
      <c r="C114" s="24"/>
      <c r="E114" s="23"/>
      <c r="F114" s="23"/>
      <c r="G114" s="23"/>
      <c r="I114" s="24"/>
      <c r="K114" s="24"/>
      <c r="L114" s="23"/>
      <c r="M114" s="24"/>
      <c r="N114" s="24"/>
      <c r="O114" s="24"/>
      <c r="P114" s="24"/>
    </row>
    <row r="115" spans="2:16">
      <c r="B115" s="23"/>
      <c r="C115" s="24"/>
      <c r="E115" s="23"/>
      <c r="F115" s="23"/>
      <c r="G115" s="23"/>
      <c r="I115" s="24"/>
      <c r="K115" s="24"/>
      <c r="L115" s="23"/>
      <c r="M115" s="24"/>
      <c r="N115" s="24"/>
      <c r="O115" s="24"/>
      <c r="P115" s="24"/>
    </row>
    <row r="116" spans="2:16">
      <c r="B116" s="23"/>
      <c r="C116" s="24"/>
      <c r="E116" s="23"/>
      <c r="F116" s="23"/>
      <c r="G116" s="23"/>
      <c r="I116" s="24"/>
      <c r="K116" s="24"/>
      <c r="L116" s="23"/>
      <c r="M116" s="24"/>
      <c r="N116" s="24"/>
      <c r="O116" s="24"/>
      <c r="P116" s="24"/>
    </row>
    <row r="117" spans="2:16">
      <c r="B117" s="23"/>
      <c r="C117" s="24"/>
      <c r="E117" s="23"/>
      <c r="F117" s="23"/>
      <c r="G117" s="23"/>
      <c r="I117" s="24"/>
      <c r="K117" s="24"/>
      <c r="L117" s="23"/>
      <c r="M117" s="24"/>
      <c r="N117" s="24"/>
      <c r="O117" s="24"/>
      <c r="P117" s="24"/>
    </row>
    <row r="118" spans="2:16">
      <c r="B118" s="23"/>
      <c r="C118" s="24"/>
      <c r="E118" s="23"/>
      <c r="F118" s="23"/>
      <c r="G118" s="23"/>
      <c r="I118" s="24"/>
      <c r="K118" s="24"/>
      <c r="L118" s="23"/>
      <c r="M118" s="24"/>
      <c r="N118" s="24"/>
      <c r="O118" s="24"/>
      <c r="P118" s="24"/>
    </row>
    <row r="119" spans="2:16">
      <c r="B119" s="23"/>
      <c r="C119" s="24"/>
      <c r="E119" s="23"/>
      <c r="F119" s="23"/>
      <c r="G119" s="23"/>
      <c r="I119" s="24"/>
      <c r="K119" s="24"/>
      <c r="L119" s="23"/>
      <c r="M119" s="24"/>
      <c r="N119" s="24"/>
      <c r="O119" s="24"/>
      <c r="P119" s="24"/>
    </row>
    <row r="120" spans="2:16">
      <c r="B120" s="23"/>
      <c r="C120" s="24"/>
      <c r="E120" s="23"/>
      <c r="F120" s="23"/>
      <c r="G120" s="23"/>
      <c r="I120" s="24"/>
      <c r="K120" s="24"/>
      <c r="L120" s="23"/>
      <c r="M120" s="24"/>
      <c r="N120" s="24"/>
      <c r="O120" s="24"/>
      <c r="P120" s="24"/>
    </row>
    <row r="121" spans="2:16">
      <c r="B121" s="23"/>
      <c r="C121" s="24"/>
      <c r="E121" s="23"/>
      <c r="F121" s="23"/>
      <c r="G121" s="23"/>
      <c r="I121" s="24"/>
      <c r="K121" s="24"/>
      <c r="L121" s="23"/>
      <c r="M121" s="24"/>
      <c r="N121" s="24"/>
      <c r="O121" s="24"/>
      <c r="P121" s="24"/>
    </row>
    <row r="122" spans="2:16">
      <c r="B122" s="23"/>
      <c r="C122" s="24"/>
      <c r="E122" s="23"/>
      <c r="F122" s="23"/>
      <c r="G122" s="23"/>
      <c r="I122" s="24"/>
      <c r="K122" s="24"/>
      <c r="L122" s="23"/>
      <c r="M122" s="24"/>
      <c r="N122" s="24"/>
      <c r="O122" s="24"/>
      <c r="P122" s="24"/>
    </row>
    <row r="123" spans="2:16">
      <c r="B123" s="23"/>
      <c r="C123" s="24"/>
      <c r="E123" s="23"/>
      <c r="F123" s="23"/>
      <c r="G123" s="23"/>
      <c r="I123" s="24"/>
      <c r="K123" s="24"/>
      <c r="L123" s="23"/>
      <c r="M123" s="24"/>
      <c r="N123" s="24"/>
      <c r="O123" s="24"/>
      <c r="P123" s="24"/>
    </row>
    <row r="124" spans="2:16">
      <c r="B124" s="23"/>
      <c r="C124" s="24"/>
      <c r="E124" s="23"/>
      <c r="F124" s="23"/>
      <c r="G124" s="23"/>
      <c r="I124" s="24"/>
      <c r="K124" s="24"/>
      <c r="L124" s="23"/>
      <c r="M124" s="24"/>
      <c r="N124" s="24"/>
      <c r="O124" s="24"/>
      <c r="P124" s="24"/>
    </row>
    <row r="125" spans="2:16">
      <c r="B125" s="23"/>
      <c r="C125" s="24"/>
      <c r="E125" s="23"/>
      <c r="F125" s="23"/>
      <c r="G125" s="23"/>
      <c r="I125" s="24"/>
      <c r="K125" s="24"/>
      <c r="L125" s="23"/>
      <c r="M125" s="24"/>
      <c r="N125" s="24"/>
      <c r="O125" s="24"/>
      <c r="P125" s="24"/>
    </row>
    <row r="126" spans="2:16">
      <c r="B126" s="23"/>
      <c r="C126" s="24"/>
      <c r="E126" s="23"/>
      <c r="F126" s="23"/>
      <c r="G126" s="23"/>
      <c r="I126" s="24"/>
      <c r="K126" s="24"/>
      <c r="L126" s="23"/>
      <c r="M126" s="24"/>
      <c r="N126" s="24"/>
      <c r="O126" s="24"/>
      <c r="P126" s="24"/>
    </row>
    <row r="127" spans="2:16">
      <c r="B127" s="23"/>
      <c r="C127" s="24"/>
      <c r="E127" s="23"/>
      <c r="F127" s="23"/>
      <c r="G127" s="23"/>
      <c r="I127" s="24"/>
      <c r="K127" s="24"/>
      <c r="L127" s="23"/>
      <c r="M127" s="24"/>
      <c r="N127" s="24"/>
      <c r="O127" s="24"/>
      <c r="P127" s="24"/>
    </row>
    <row r="128" spans="2:16">
      <c r="B128" s="23"/>
      <c r="C128" s="24"/>
      <c r="E128" s="23"/>
      <c r="F128" s="23"/>
      <c r="G128" s="23"/>
      <c r="I128" s="24"/>
      <c r="K128" s="24"/>
      <c r="L128" s="23"/>
      <c r="M128" s="24"/>
      <c r="N128" s="24"/>
      <c r="O128" s="24"/>
      <c r="P128" s="24"/>
    </row>
    <row r="129" spans="2:16">
      <c r="B129" s="23"/>
      <c r="C129" s="24"/>
      <c r="E129" s="23"/>
      <c r="F129" s="23"/>
      <c r="G129" s="23"/>
      <c r="I129" s="24"/>
      <c r="K129" s="24"/>
      <c r="L129" s="23"/>
      <c r="M129" s="24"/>
      <c r="N129" s="24"/>
      <c r="O129" s="24"/>
      <c r="P129" s="24"/>
    </row>
    <row r="130" spans="2:16">
      <c r="B130" s="23"/>
      <c r="C130" s="24"/>
      <c r="E130" s="23"/>
      <c r="F130" s="23"/>
      <c r="G130" s="23"/>
      <c r="I130" s="24"/>
      <c r="K130" s="24"/>
      <c r="L130" s="23"/>
      <c r="M130" s="24"/>
      <c r="N130" s="24"/>
      <c r="O130" s="24"/>
      <c r="P130" s="24"/>
    </row>
    <row r="131" spans="2:16">
      <c r="B131" s="23"/>
      <c r="C131" s="24"/>
      <c r="E131" s="23"/>
      <c r="F131" s="23"/>
      <c r="G131" s="23"/>
      <c r="I131" s="24"/>
      <c r="K131" s="24"/>
      <c r="L131" s="23"/>
      <c r="M131" s="24"/>
      <c r="N131" s="24"/>
      <c r="O131" s="24"/>
      <c r="P131" s="24"/>
    </row>
    <row r="132" spans="2:16">
      <c r="B132" s="23"/>
      <c r="C132" s="24"/>
      <c r="E132" s="23"/>
      <c r="F132" s="23"/>
      <c r="G132" s="23"/>
      <c r="I132" s="24"/>
      <c r="K132" s="24"/>
      <c r="L132" s="23"/>
      <c r="M132" s="24"/>
      <c r="N132" s="24"/>
      <c r="O132" s="24"/>
      <c r="P132" s="24"/>
    </row>
    <row r="133" spans="2:16">
      <c r="B133" s="23"/>
      <c r="C133" s="24"/>
      <c r="E133" s="23"/>
      <c r="F133" s="23"/>
      <c r="G133" s="23"/>
      <c r="I133" s="24"/>
      <c r="K133" s="24"/>
      <c r="L133" s="23"/>
      <c r="M133" s="24"/>
      <c r="N133" s="24"/>
      <c r="O133" s="24"/>
      <c r="P133" s="24"/>
    </row>
    <row r="134" spans="2:16">
      <c r="B134" s="23"/>
      <c r="C134" s="24"/>
      <c r="E134" s="23"/>
      <c r="F134" s="23"/>
      <c r="G134" s="23"/>
      <c r="I134" s="24"/>
      <c r="K134" s="24"/>
      <c r="L134" s="23"/>
      <c r="M134" s="24"/>
      <c r="N134" s="24"/>
      <c r="O134" s="24"/>
      <c r="P134" s="24"/>
    </row>
    <row r="135" spans="2:16">
      <c r="B135" s="23"/>
      <c r="C135" s="24"/>
      <c r="E135" s="23"/>
      <c r="F135" s="23"/>
      <c r="G135" s="23"/>
      <c r="I135" s="24"/>
      <c r="K135" s="24"/>
      <c r="L135" s="23"/>
      <c r="M135" s="24"/>
      <c r="N135" s="24"/>
      <c r="O135" s="24"/>
      <c r="P135" s="24"/>
    </row>
    <row r="136" spans="2:16">
      <c r="B136" s="23"/>
      <c r="C136" s="24"/>
      <c r="E136" s="23"/>
      <c r="F136" s="23"/>
      <c r="G136" s="23"/>
      <c r="I136" s="24"/>
      <c r="K136" s="24"/>
      <c r="L136" s="23"/>
      <c r="M136" s="24"/>
      <c r="N136" s="24"/>
      <c r="O136" s="24"/>
      <c r="P136" s="24"/>
    </row>
    <row r="137" spans="2:16">
      <c r="B137" s="23"/>
      <c r="C137" s="24"/>
      <c r="E137" s="23"/>
      <c r="F137" s="23"/>
      <c r="G137" s="23"/>
      <c r="I137" s="24"/>
      <c r="K137" s="24"/>
      <c r="L137" s="23"/>
      <c r="M137" s="24"/>
      <c r="N137" s="24"/>
      <c r="O137" s="24"/>
      <c r="P137" s="24"/>
    </row>
    <row r="138" spans="2:16">
      <c r="B138" s="23"/>
      <c r="C138" s="24"/>
      <c r="E138" s="23"/>
      <c r="F138" s="23"/>
      <c r="G138" s="23"/>
      <c r="I138" s="24"/>
      <c r="K138" s="24"/>
      <c r="L138" s="23"/>
      <c r="M138" s="24"/>
      <c r="N138" s="24"/>
      <c r="O138" s="24"/>
      <c r="P138" s="24"/>
    </row>
    <row r="139" spans="2:16">
      <c r="B139" s="23"/>
      <c r="C139" s="24"/>
      <c r="E139" s="23"/>
      <c r="F139" s="23"/>
      <c r="G139" s="23"/>
      <c r="I139" s="24"/>
      <c r="K139" s="24"/>
      <c r="L139" s="23"/>
      <c r="M139" s="24"/>
      <c r="N139" s="24"/>
      <c r="O139" s="24"/>
      <c r="P139" s="24"/>
    </row>
    <row r="140" spans="2:16">
      <c r="B140" s="23"/>
      <c r="C140" s="24"/>
      <c r="E140" s="23"/>
      <c r="F140" s="23"/>
      <c r="G140" s="23"/>
      <c r="I140" s="24"/>
      <c r="K140" s="24"/>
      <c r="L140" s="23"/>
      <c r="M140" s="24"/>
      <c r="N140" s="24"/>
      <c r="O140" s="24"/>
      <c r="P140" s="24"/>
    </row>
    <row r="141" spans="2:16">
      <c r="B141" s="23"/>
      <c r="C141" s="24"/>
      <c r="E141" s="23"/>
      <c r="F141" s="23"/>
      <c r="G141" s="23"/>
      <c r="I141" s="24"/>
      <c r="K141" s="24"/>
      <c r="L141" s="23"/>
      <c r="M141" s="24"/>
      <c r="N141" s="24"/>
      <c r="O141" s="24"/>
      <c r="P141" s="24"/>
    </row>
    <row r="142" spans="2:16">
      <c r="B142" s="23"/>
      <c r="C142" s="24"/>
      <c r="E142" s="23"/>
      <c r="F142" s="23"/>
      <c r="G142" s="23"/>
      <c r="I142" s="24"/>
      <c r="K142" s="24"/>
      <c r="L142" s="23"/>
      <c r="M142" s="24"/>
      <c r="N142" s="24"/>
      <c r="O142" s="24"/>
      <c r="P142" s="24"/>
    </row>
    <row r="143" spans="2:16">
      <c r="B143" s="23"/>
      <c r="C143" s="24"/>
      <c r="E143" s="23"/>
      <c r="F143" s="23"/>
      <c r="G143" s="23"/>
      <c r="I143" s="24"/>
      <c r="K143" s="24"/>
      <c r="L143" s="23"/>
      <c r="M143" s="24"/>
      <c r="N143" s="24"/>
      <c r="O143" s="24"/>
      <c r="P143" s="24"/>
    </row>
    <row r="144" spans="2:16">
      <c r="B144" s="23"/>
      <c r="C144" s="24"/>
      <c r="E144" s="23"/>
      <c r="F144" s="23"/>
      <c r="G144" s="23"/>
      <c r="I144" s="24"/>
      <c r="K144" s="24"/>
      <c r="L144" s="23"/>
      <c r="M144" s="24"/>
      <c r="N144" s="24"/>
      <c r="O144" s="24"/>
      <c r="P144" s="24"/>
    </row>
    <row r="145" spans="2:16">
      <c r="B145" s="23"/>
      <c r="C145" s="24"/>
      <c r="E145" s="23"/>
      <c r="F145" s="23"/>
      <c r="G145" s="23"/>
      <c r="I145" s="24"/>
      <c r="K145" s="24"/>
      <c r="L145" s="23"/>
      <c r="M145" s="24"/>
      <c r="N145" s="24"/>
      <c r="O145" s="24"/>
      <c r="P145" s="24"/>
    </row>
    <row r="146" spans="2:16">
      <c r="B146" s="23"/>
      <c r="C146" s="24"/>
      <c r="E146" s="23"/>
      <c r="F146" s="23"/>
      <c r="G146" s="23"/>
      <c r="I146" s="24"/>
      <c r="K146" s="24"/>
      <c r="L146" s="23"/>
      <c r="M146" s="24"/>
      <c r="N146" s="24"/>
      <c r="O146" s="24"/>
      <c r="P146" s="24"/>
    </row>
    <row r="147" spans="2:16">
      <c r="B147" s="23"/>
      <c r="C147" s="24"/>
      <c r="E147" s="23"/>
      <c r="F147" s="23"/>
      <c r="G147" s="23"/>
      <c r="I147" s="24"/>
      <c r="K147" s="24"/>
      <c r="L147" s="23"/>
      <c r="M147" s="24"/>
      <c r="N147" s="24"/>
      <c r="O147" s="24"/>
      <c r="P147" s="24"/>
    </row>
    <row r="148" spans="2:16">
      <c r="B148" s="23"/>
      <c r="C148" s="24"/>
      <c r="E148" s="23"/>
      <c r="F148" s="23"/>
      <c r="G148" s="23"/>
      <c r="I148" s="24"/>
      <c r="K148" s="24"/>
      <c r="L148" s="23"/>
      <c r="M148" s="24"/>
      <c r="N148" s="24"/>
      <c r="O148" s="24"/>
      <c r="P148" s="24"/>
    </row>
    <row r="149" spans="2:16">
      <c r="B149" s="23"/>
      <c r="C149" s="24"/>
      <c r="E149" s="23"/>
      <c r="F149" s="23"/>
      <c r="G149" s="23"/>
      <c r="I149" s="24"/>
      <c r="K149" s="24"/>
      <c r="L149" s="23"/>
      <c r="M149" s="24"/>
      <c r="N149" s="24"/>
      <c r="O149" s="24"/>
      <c r="P149" s="24"/>
    </row>
    <row r="150" spans="2:16">
      <c r="B150" s="23"/>
      <c r="C150" s="24"/>
      <c r="E150" s="23"/>
      <c r="F150" s="23"/>
      <c r="G150" s="23"/>
      <c r="I150" s="24"/>
      <c r="K150" s="24"/>
      <c r="L150" s="23"/>
      <c r="M150" s="24"/>
      <c r="N150" s="24"/>
      <c r="O150" s="24"/>
      <c r="P150" s="24"/>
    </row>
    <row r="151" spans="2:16">
      <c r="B151" s="23"/>
      <c r="C151" s="24"/>
      <c r="E151" s="23"/>
      <c r="F151" s="23"/>
      <c r="G151" s="23"/>
      <c r="I151" s="24"/>
      <c r="K151" s="24"/>
      <c r="L151" s="23"/>
      <c r="M151" s="24"/>
      <c r="N151" s="24"/>
      <c r="O151" s="24"/>
      <c r="P151" s="24"/>
    </row>
    <row r="152" spans="2:16">
      <c r="B152" s="23"/>
      <c r="C152" s="24"/>
      <c r="E152" s="23"/>
      <c r="F152" s="23"/>
      <c r="G152" s="23"/>
      <c r="I152" s="24"/>
      <c r="K152" s="24"/>
      <c r="L152" s="23"/>
      <c r="M152" s="24"/>
      <c r="N152" s="24"/>
      <c r="O152" s="24"/>
      <c r="P152" s="24"/>
    </row>
    <row r="153" spans="2:16">
      <c r="B153" s="23"/>
      <c r="C153" s="24"/>
      <c r="E153" s="23"/>
      <c r="F153" s="23"/>
      <c r="G153" s="23"/>
      <c r="I153" s="24"/>
      <c r="K153" s="24"/>
      <c r="L153" s="23"/>
      <c r="M153" s="24"/>
      <c r="N153" s="24"/>
      <c r="O153" s="24"/>
      <c r="P153" s="24"/>
    </row>
    <row r="154" spans="2:16">
      <c r="B154" s="23"/>
      <c r="C154" s="24"/>
      <c r="E154" s="23"/>
      <c r="F154" s="23"/>
      <c r="G154" s="23"/>
      <c r="I154" s="24"/>
      <c r="K154" s="24"/>
      <c r="L154" s="23"/>
      <c r="M154" s="24"/>
      <c r="N154" s="24"/>
      <c r="O154" s="24"/>
      <c r="P154" s="24"/>
    </row>
    <row r="155" spans="2:16">
      <c r="B155" s="23"/>
      <c r="C155" s="24"/>
      <c r="E155" s="23"/>
      <c r="F155" s="23"/>
      <c r="G155" s="23"/>
      <c r="I155" s="24"/>
      <c r="K155" s="24"/>
      <c r="L155" s="23"/>
      <c r="M155" s="24"/>
      <c r="N155" s="24"/>
      <c r="O155" s="24"/>
      <c r="P155" s="24"/>
    </row>
    <row r="156" spans="2:16">
      <c r="B156" s="23"/>
      <c r="C156" s="24"/>
      <c r="E156" s="23"/>
      <c r="F156" s="23"/>
      <c r="G156" s="23"/>
      <c r="I156" s="24"/>
      <c r="K156" s="24"/>
      <c r="L156" s="23"/>
      <c r="M156" s="24"/>
      <c r="N156" s="24"/>
      <c r="O156" s="24"/>
      <c r="P156" s="24"/>
    </row>
    <row r="157" spans="2:16">
      <c r="B157" s="23"/>
      <c r="C157" s="24"/>
      <c r="E157" s="23"/>
      <c r="F157" s="23"/>
      <c r="G157" s="23"/>
      <c r="I157" s="24"/>
      <c r="K157" s="24"/>
      <c r="L157" s="23"/>
      <c r="M157" s="24"/>
      <c r="N157" s="24"/>
      <c r="O157" s="24"/>
      <c r="P157" s="24"/>
    </row>
    <row r="158" spans="2:16">
      <c r="B158" s="23"/>
      <c r="C158" s="24"/>
      <c r="E158" s="23"/>
      <c r="F158" s="23"/>
      <c r="G158" s="23"/>
      <c r="I158" s="24"/>
      <c r="K158" s="24"/>
      <c r="L158" s="23"/>
      <c r="M158" s="24"/>
      <c r="N158" s="24"/>
      <c r="O158" s="24"/>
      <c r="P158" s="24"/>
    </row>
    <row r="159" spans="2:16">
      <c r="B159" s="23"/>
      <c r="C159" s="24"/>
      <c r="E159" s="23"/>
      <c r="F159" s="23"/>
      <c r="G159" s="23"/>
      <c r="I159" s="24"/>
      <c r="K159" s="24"/>
      <c r="L159" s="23"/>
      <c r="M159" s="24"/>
      <c r="N159" s="24"/>
      <c r="O159" s="24"/>
      <c r="P159" s="24"/>
    </row>
    <row r="160" spans="2:16">
      <c r="B160" s="23"/>
      <c r="C160" s="24"/>
      <c r="E160" s="23"/>
      <c r="F160" s="23"/>
      <c r="G160" s="23"/>
      <c r="I160" s="24"/>
      <c r="K160" s="24"/>
      <c r="L160" s="23"/>
      <c r="M160" s="24"/>
      <c r="N160" s="24"/>
      <c r="O160" s="24"/>
      <c r="P160" s="24"/>
    </row>
    <row r="161" spans="2:16">
      <c r="B161" s="23"/>
      <c r="C161" s="24"/>
      <c r="E161" s="23"/>
      <c r="F161" s="23"/>
      <c r="G161" s="23"/>
      <c r="I161" s="24"/>
      <c r="K161" s="24"/>
      <c r="L161" s="23"/>
      <c r="M161" s="24"/>
      <c r="N161" s="24"/>
      <c r="O161" s="24"/>
      <c r="P161" s="24"/>
    </row>
    <row r="162" spans="2:16">
      <c r="B162" s="23"/>
      <c r="C162" s="24"/>
      <c r="E162" s="23"/>
      <c r="F162" s="23"/>
      <c r="G162" s="23"/>
      <c r="I162" s="24"/>
      <c r="K162" s="24"/>
      <c r="L162" s="23"/>
      <c r="M162" s="24"/>
      <c r="N162" s="24"/>
      <c r="O162" s="24"/>
      <c r="P162" s="24"/>
    </row>
    <row r="163" spans="2:16">
      <c r="B163" s="23"/>
      <c r="C163" s="24"/>
      <c r="E163" s="23"/>
      <c r="F163" s="23"/>
      <c r="G163" s="23"/>
      <c r="I163" s="24"/>
      <c r="K163" s="24"/>
      <c r="L163" s="23"/>
      <c r="M163" s="24"/>
      <c r="N163" s="24"/>
      <c r="O163" s="24"/>
      <c r="P163" s="24"/>
    </row>
    <row r="164" spans="2:16">
      <c r="B164" s="23"/>
      <c r="C164" s="24"/>
      <c r="E164" s="23"/>
      <c r="F164" s="23"/>
      <c r="G164" s="23"/>
      <c r="I164" s="24"/>
      <c r="K164" s="24"/>
      <c r="L164" s="23"/>
      <c r="M164" s="24"/>
      <c r="N164" s="24"/>
      <c r="O164" s="24"/>
      <c r="P164" s="24"/>
    </row>
    <row r="165" spans="2:16">
      <c r="B165" s="23"/>
      <c r="C165" s="24"/>
      <c r="E165" s="23"/>
      <c r="F165" s="23"/>
      <c r="G165" s="23"/>
      <c r="I165" s="24"/>
      <c r="K165" s="24"/>
      <c r="L165" s="23"/>
      <c r="M165" s="24"/>
      <c r="N165" s="24"/>
      <c r="O165" s="24"/>
      <c r="P165" s="24"/>
    </row>
    <row r="166" spans="2:16">
      <c r="B166" s="23"/>
      <c r="C166" s="24"/>
      <c r="E166" s="23"/>
      <c r="F166" s="23"/>
      <c r="G166" s="23"/>
      <c r="I166" s="24"/>
      <c r="K166" s="24"/>
      <c r="L166" s="23"/>
      <c r="M166" s="24"/>
      <c r="N166" s="24"/>
      <c r="O166" s="24"/>
      <c r="P166" s="24"/>
    </row>
    <row r="167" spans="2:16">
      <c r="B167" s="23"/>
      <c r="C167" s="24"/>
      <c r="E167" s="23"/>
      <c r="F167" s="23"/>
      <c r="G167" s="23"/>
      <c r="I167" s="24"/>
      <c r="K167" s="24"/>
      <c r="L167" s="23"/>
      <c r="M167" s="24"/>
      <c r="N167" s="24"/>
      <c r="O167" s="24"/>
      <c r="P167" s="24"/>
    </row>
    <row r="168" spans="2:16">
      <c r="B168" s="23"/>
      <c r="C168" s="24"/>
      <c r="E168" s="23"/>
      <c r="F168" s="23"/>
      <c r="G168" s="23"/>
      <c r="I168" s="24"/>
      <c r="K168" s="24"/>
      <c r="L168" s="23"/>
      <c r="M168" s="24"/>
      <c r="N168" s="24"/>
      <c r="O168" s="24"/>
      <c r="P168" s="24"/>
    </row>
    <row r="169" spans="2:16">
      <c r="B169" s="23"/>
      <c r="C169" s="24"/>
      <c r="E169" s="23"/>
      <c r="F169" s="23"/>
      <c r="G169" s="23"/>
      <c r="I169" s="24"/>
      <c r="K169" s="24"/>
      <c r="L169" s="23"/>
      <c r="M169" s="24"/>
      <c r="N169" s="24"/>
      <c r="O169" s="24"/>
      <c r="P169" s="24"/>
    </row>
    <row r="170" spans="2:16">
      <c r="B170" s="23"/>
      <c r="C170" s="24"/>
      <c r="E170" s="23"/>
      <c r="F170" s="23"/>
      <c r="G170" s="23"/>
      <c r="I170" s="24"/>
      <c r="K170" s="24"/>
      <c r="L170" s="23"/>
      <c r="M170" s="24"/>
      <c r="N170" s="24"/>
      <c r="O170" s="24"/>
      <c r="P170" s="24"/>
    </row>
    <row r="171" spans="2:16">
      <c r="B171" s="23"/>
      <c r="C171" s="24"/>
      <c r="E171" s="23"/>
      <c r="F171" s="23"/>
      <c r="G171" s="23"/>
      <c r="I171" s="24"/>
      <c r="K171" s="24"/>
      <c r="L171" s="23"/>
      <c r="M171" s="24"/>
      <c r="N171" s="24"/>
      <c r="O171" s="24"/>
      <c r="P171" s="24"/>
    </row>
    <row r="172" spans="2:16">
      <c r="B172" s="23"/>
      <c r="C172" s="24"/>
      <c r="E172" s="23"/>
      <c r="F172" s="23"/>
      <c r="G172" s="23"/>
      <c r="I172" s="24"/>
      <c r="K172" s="24"/>
      <c r="L172" s="23"/>
      <c r="M172" s="24"/>
      <c r="N172" s="24"/>
      <c r="O172" s="24"/>
      <c r="P172" s="24"/>
    </row>
    <row r="173" spans="2:16">
      <c r="B173" s="23"/>
      <c r="C173" s="24"/>
      <c r="E173" s="23"/>
      <c r="F173" s="23"/>
      <c r="G173" s="23"/>
      <c r="I173" s="24"/>
      <c r="K173" s="24"/>
      <c r="L173" s="23"/>
      <c r="M173" s="24"/>
      <c r="N173" s="24"/>
      <c r="O173" s="24"/>
      <c r="P173" s="24"/>
    </row>
    <row r="174" spans="2:16">
      <c r="B174" s="23"/>
      <c r="C174" s="24"/>
      <c r="E174" s="23"/>
      <c r="F174" s="23"/>
      <c r="G174" s="23"/>
      <c r="I174" s="24"/>
      <c r="K174" s="24"/>
      <c r="L174" s="23"/>
      <c r="M174" s="24"/>
      <c r="N174" s="24"/>
      <c r="O174" s="24"/>
      <c r="P174" s="24"/>
    </row>
    <row r="175" spans="2:16">
      <c r="B175" s="23"/>
      <c r="C175" s="24"/>
      <c r="E175" s="23"/>
      <c r="F175" s="23"/>
      <c r="G175" s="23"/>
      <c r="I175" s="24"/>
      <c r="K175" s="24"/>
      <c r="L175" s="23"/>
      <c r="M175" s="24"/>
      <c r="N175" s="24"/>
      <c r="O175" s="24"/>
      <c r="P175" s="24"/>
    </row>
    <row r="176" spans="2:16">
      <c r="B176" s="23"/>
      <c r="C176" s="24"/>
      <c r="E176" s="23"/>
      <c r="F176" s="23"/>
      <c r="G176" s="23"/>
      <c r="I176" s="24"/>
      <c r="K176" s="24"/>
      <c r="L176" s="23"/>
      <c r="M176" s="24"/>
      <c r="N176" s="24"/>
      <c r="O176" s="24"/>
      <c r="P176" s="24"/>
    </row>
    <row r="177" spans="2:16">
      <c r="B177" s="23"/>
      <c r="C177" s="24"/>
      <c r="E177" s="23"/>
      <c r="F177" s="23"/>
      <c r="G177" s="23"/>
      <c r="I177" s="24"/>
      <c r="K177" s="24"/>
      <c r="L177" s="23"/>
      <c r="M177" s="24"/>
      <c r="N177" s="24"/>
      <c r="O177" s="24"/>
      <c r="P177" s="24"/>
    </row>
    <row r="178" spans="2:16">
      <c r="B178" s="23"/>
      <c r="C178" s="24"/>
      <c r="E178" s="23"/>
      <c r="F178" s="23"/>
      <c r="G178" s="23"/>
      <c r="I178" s="24"/>
      <c r="K178" s="24"/>
      <c r="L178" s="23"/>
      <c r="M178" s="24"/>
      <c r="N178" s="24"/>
      <c r="O178" s="24"/>
      <c r="P178" s="24"/>
    </row>
    <row r="179" spans="2:16">
      <c r="B179" s="23"/>
      <c r="C179" s="24"/>
      <c r="E179" s="23"/>
      <c r="F179" s="23"/>
      <c r="G179" s="23"/>
      <c r="I179" s="24"/>
      <c r="K179" s="24"/>
      <c r="L179" s="23"/>
      <c r="M179" s="24"/>
      <c r="N179" s="24"/>
      <c r="O179" s="24"/>
      <c r="P179" s="24"/>
    </row>
    <row r="180" spans="2:16">
      <c r="B180" s="23"/>
      <c r="C180" s="24"/>
      <c r="E180" s="23"/>
      <c r="F180" s="23"/>
      <c r="G180" s="23"/>
      <c r="I180" s="24"/>
      <c r="K180" s="24"/>
      <c r="L180" s="23"/>
      <c r="M180" s="24"/>
      <c r="N180" s="24"/>
      <c r="O180" s="24"/>
      <c r="P180" s="24"/>
    </row>
    <row r="181" spans="2:16">
      <c r="B181" s="23"/>
      <c r="C181" s="24"/>
      <c r="E181" s="23"/>
      <c r="F181" s="23"/>
      <c r="G181" s="23"/>
      <c r="I181" s="24"/>
      <c r="K181" s="24"/>
      <c r="L181" s="23"/>
      <c r="M181" s="24"/>
      <c r="N181" s="24"/>
      <c r="O181" s="24"/>
      <c r="P181" s="24"/>
    </row>
    <row r="182" spans="2:16">
      <c r="B182" s="23"/>
      <c r="C182" s="24"/>
      <c r="E182" s="23"/>
      <c r="F182" s="23"/>
      <c r="G182" s="23"/>
      <c r="I182" s="24"/>
      <c r="K182" s="24"/>
      <c r="L182" s="23"/>
      <c r="M182" s="24"/>
      <c r="N182" s="24"/>
      <c r="O182" s="24"/>
      <c r="P182" s="24"/>
    </row>
    <row r="183" spans="2:16">
      <c r="B183" s="23"/>
      <c r="C183" s="24"/>
      <c r="E183" s="23"/>
      <c r="F183" s="23"/>
      <c r="G183" s="23"/>
      <c r="I183" s="24"/>
      <c r="K183" s="24"/>
      <c r="L183" s="23"/>
      <c r="M183" s="24"/>
      <c r="N183" s="24"/>
      <c r="O183" s="24"/>
      <c r="P183" s="24"/>
    </row>
    <row r="184" spans="2:16">
      <c r="B184" s="23"/>
      <c r="C184" s="24"/>
      <c r="E184" s="23"/>
      <c r="F184" s="23"/>
      <c r="G184" s="23"/>
      <c r="I184" s="24"/>
      <c r="K184" s="24"/>
      <c r="L184" s="23"/>
      <c r="M184" s="24"/>
      <c r="N184" s="24"/>
      <c r="O184" s="24"/>
      <c r="P184" s="24"/>
    </row>
    <row r="185" spans="2:16">
      <c r="B185" s="23"/>
      <c r="C185" s="24"/>
      <c r="E185" s="23"/>
      <c r="F185" s="23"/>
      <c r="G185" s="23"/>
      <c r="I185" s="24"/>
      <c r="K185" s="24"/>
      <c r="L185" s="23"/>
      <c r="M185" s="24"/>
      <c r="N185" s="24"/>
      <c r="O185" s="24"/>
      <c r="P185" s="24"/>
    </row>
    <row r="186" spans="2:16">
      <c r="B186" s="23"/>
      <c r="C186" s="24"/>
      <c r="E186" s="23"/>
      <c r="F186" s="23"/>
      <c r="G186" s="23"/>
      <c r="I186" s="24"/>
      <c r="K186" s="24"/>
      <c r="L186" s="23"/>
      <c r="M186" s="24"/>
      <c r="N186" s="24"/>
      <c r="O186" s="24"/>
      <c r="P186" s="24"/>
    </row>
    <row r="187" spans="2:16">
      <c r="B187" s="23"/>
      <c r="C187" s="24"/>
      <c r="E187" s="23"/>
      <c r="F187" s="23"/>
      <c r="G187" s="23"/>
      <c r="I187" s="24"/>
      <c r="K187" s="24"/>
      <c r="L187" s="23"/>
      <c r="M187" s="24"/>
      <c r="N187" s="24"/>
      <c r="O187" s="24"/>
      <c r="P187" s="24"/>
    </row>
    <row r="188" spans="2:16">
      <c r="B188" s="23"/>
      <c r="C188" s="24"/>
      <c r="E188" s="23"/>
      <c r="F188" s="23"/>
      <c r="G188" s="23"/>
      <c r="I188" s="24"/>
      <c r="K188" s="24"/>
      <c r="L188" s="23"/>
      <c r="M188" s="24"/>
      <c r="N188" s="24"/>
      <c r="O188" s="24"/>
      <c r="P188" s="24"/>
    </row>
    <row r="189" spans="2:16">
      <c r="B189" s="23"/>
      <c r="C189" s="24"/>
      <c r="E189" s="23"/>
      <c r="F189" s="23"/>
      <c r="G189" s="23"/>
      <c r="I189" s="24"/>
      <c r="K189" s="24"/>
      <c r="L189" s="23"/>
      <c r="M189" s="24"/>
      <c r="N189" s="24"/>
      <c r="O189" s="24"/>
      <c r="P189" s="24"/>
    </row>
    <row r="190" spans="2:16">
      <c r="B190" s="23"/>
      <c r="C190" s="24"/>
      <c r="E190" s="23"/>
      <c r="F190" s="23"/>
      <c r="G190" s="23"/>
      <c r="I190" s="24"/>
      <c r="K190" s="24"/>
      <c r="L190" s="23"/>
      <c r="M190" s="24"/>
      <c r="N190" s="24"/>
      <c r="O190" s="24"/>
      <c r="P190" s="24"/>
    </row>
    <row r="191" spans="2:16">
      <c r="B191" s="23"/>
      <c r="C191" s="24"/>
      <c r="E191" s="23"/>
      <c r="F191" s="23"/>
      <c r="G191" s="23"/>
      <c r="I191" s="24"/>
      <c r="K191" s="24"/>
      <c r="L191" s="23"/>
      <c r="M191" s="24"/>
      <c r="N191" s="24"/>
      <c r="O191" s="24"/>
      <c r="P191" s="24"/>
    </row>
    <row r="192" spans="2:16">
      <c r="B192" s="23"/>
      <c r="C192" s="24"/>
      <c r="E192" s="23"/>
      <c r="F192" s="23"/>
      <c r="G192" s="23"/>
      <c r="I192" s="24"/>
      <c r="K192" s="24"/>
      <c r="L192" s="23"/>
      <c r="M192" s="24"/>
      <c r="N192" s="24"/>
      <c r="O192" s="24"/>
      <c r="P192" s="24"/>
    </row>
    <row r="193" spans="2:16">
      <c r="B193" s="23"/>
      <c r="C193" s="24"/>
      <c r="E193" s="23"/>
      <c r="F193" s="23"/>
      <c r="G193" s="23"/>
      <c r="I193" s="24"/>
      <c r="K193" s="24"/>
      <c r="L193" s="23"/>
      <c r="M193" s="24"/>
      <c r="N193" s="24"/>
      <c r="O193" s="24"/>
      <c r="P193" s="24"/>
    </row>
    <row r="194" spans="2:16">
      <c r="B194" s="23"/>
      <c r="C194" s="24"/>
      <c r="E194" s="23"/>
      <c r="F194" s="23"/>
      <c r="G194" s="23"/>
      <c r="I194" s="24"/>
      <c r="K194" s="24"/>
      <c r="L194" s="23"/>
      <c r="M194" s="24"/>
      <c r="N194" s="24"/>
      <c r="O194" s="24"/>
      <c r="P194" s="24"/>
    </row>
    <row r="195" spans="2:16">
      <c r="B195" s="23"/>
      <c r="C195" s="24"/>
      <c r="E195" s="23"/>
      <c r="F195" s="23"/>
      <c r="G195" s="23"/>
      <c r="I195" s="24"/>
      <c r="K195" s="24"/>
      <c r="L195" s="23"/>
      <c r="M195" s="24"/>
      <c r="N195" s="24"/>
      <c r="O195" s="24"/>
      <c r="P195" s="24"/>
    </row>
    <row r="196" spans="2:16">
      <c r="B196" s="23"/>
      <c r="C196" s="24"/>
      <c r="E196" s="23"/>
      <c r="F196" s="23"/>
      <c r="G196" s="23"/>
      <c r="I196" s="24"/>
      <c r="K196" s="24"/>
      <c r="L196" s="23"/>
      <c r="M196" s="24"/>
      <c r="N196" s="24"/>
      <c r="O196" s="24"/>
      <c r="P196" s="24"/>
    </row>
    <row r="197" spans="2:16">
      <c r="B197" s="23"/>
      <c r="C197" s="24"/>
      <c r="E197" s="23"/>
      <c r="F197" s="23"/>
      <c r="G197" s="23"/>
      <c r="I197" s="24"/>
      <c r="K197" s="24"/>
      <c r="L197" s="23"/>
      <c r="M197" s="24"/>
      <c r="N197" s="24"/>
      <c r="O197" s="24"/>
      <c r="P197" s="24"/>
    </row>
    <row r="198" spans="2:16">
      <c r="B198" s="23"/>
      <c r="C198" s="24"/>
      <c r="E198" s="23"/>
      <c r="F198" s="23"/>
      <c r="G198" s="23"/>
      <c r="I198" s="24"/>
      <c r="K198" s="24"/>
      <c r="L198" s="23"/>
      <c r="M198" s="24"/>
      <c r="N198" s="24"/>
      <c r="O198" s="24"/>
      <c r="P198" s="24"/>
    </row>
    <row r="199" spans="2:16">
      <c r="B199" s="23"/>
      <c r="C199" s="24"/>
      <c r="E199" s="23"/>
      <c r="F199" s="23"/>
      <c r="G199" s="23"/>
      <c r="I199" s="24"/>
      <c r="K199" s="24"/>
      <c r="L199" s="23"/>
      <c r="M199" s="24"/>
      <c r="N199" s="24"/>
      <c r="O199" s="24"/>
      <c r="P199" s="24"/>
    </row>
    <row r="200" spans="2:16">
      <c r="B200" s="23"/>
      <c r="C200" s="24"/>
      <c r="E200" s="23"/>
      <c r="F200" s="23"/>
      <c r="G200" s="23"/>
      <c r="I200" s="24"/>
      <c r="K200" s="24"/>
      <c r="L200" s="23"/>
      <c r="M200" s="24"/>
      <c r="N200" s="24"/>
      <c r="O200" s="24"/>
      <c r="P200" s="24"/>
    </row>
    <row r="201" spans="2:16">
      <c r="B201" s="23"/>
      <c r="C201" s="24"/>
      <c r="E201" s="23"/>
      <c r="F201" s="23"/>
      <c r="G201" s="23"/>
      <c r="I201" s="24"/>
      <c r="K201" s="24"/>
      <c r="L201" s="23"/>
      <c r="M201" s="24"/>
      <c r="N201" s="24"/>
      <c r="O201" s="24"/>
      <c r="P201" s="24"/>
    </row>
    <row r="202" spans="2:16">
      <c r="B202" s="23"/>
      <c r="C202" s="24"/>
      <c r="E202" s="23"/>
      <c r="F202" s="23"/>
      <c r="G202" s="23"/>
      <c r="I202" s="24"/>
      <c r="K202" s="24"/>
      <c r="L202" s="23"/>
      <c r="M202" s="24"/>
      <c r="N202" s="24"/>
      <c r="O202" s="24"/>
      <c r="P202" s="24"/>
    </row>
    <row r="203" spans="2:16">
      <c r="B203" s="23"/>
      <c r="C203" s="24"/>
      <c r="E203" s="23"/>
      <c r="F203" s="23"/>
      <c r="G203" s="23"/>
      <c r="I203" s="24"/>
      <c r="K203" s="24"/>
      <c r="L203" s="23"/>
      <c r="M203" s="24"/>
      <c r="N203" s="24"/>
      <c r="O203" s="24"/>
      <c r="P203" s="24"/>
    </row>
    <row r="204" spans="2:16">
      <c r="B204" s="23"/>
      <c r="C204" s="24"/>
      <c r="E204" s="23"/>
      <c r="F204" s="23"/>
      <c r="G204" s="23"/>
      <c r="I204" s="24"/>
      <c r="K204" s="24"/>
      <c r="L204" s="23"/>
      <c r="M204" s="24"/>
      <c r="N204" s="24"/>
      <c r="O204" s="24"/>
      <c r="P204" s="24"/>
    </row>
    <row r="205" spans="2:16">
      <c r="B205" s="23"/>
      <c r="C205" s="24"/>
      <c r="E205" s="23"/>
      <c r="F205" s="23"/>
      <c r="G205" s="23"/>
      <c r="I205" s="24"/>
      <c r="K205" s="24"/>
      <c r="L205" s="23"/>
      <c r="M205" s="24"/>
      <c r="N205" s="24"/>
      <c r="O205" s="24"/>
      <c r="P205" s="24"/>
    </row>
    <row r="206" spans="2:16">
      <c r="B206" s="23"/>
      <c r="C206" s="24"/>
      <c r="E206" s="23"/>
      <c r="F206" s="23"/>
      <c r="G206" s="23"/>
      <c r="I206" s="24"/>
      <c r="K206" s="24"/>
      <c r="L206" s="23"/>
      <c r="M206" s="24"/>
      <c r="N206" s="24"/>
      <c r="O206" s="24"/>
      <c r="P206" s="24"/>
    </row>
    <row r="207" spans="2:16">
      <c r="B207" s="23"/>
      <c r="C207" s="24"/>
      <c r="E207" s="23"/>
      <c r="F207" s="23"/>
      <c r="G207" s="23"/>
      <c r="I207" s="24"/>
      <c r="K207" s="24"/>
      <c r="L207" s="23"/>
      <c r="M207" s="24"/>
      <c r="N207" s="24"/>
      <c r="O207" s="24"/>
      <c r="P207" s="24"/>
    </row>
    <row r="208" spans="2:16">
      <c r="B208" s="23"/>
      <c r="C208" s="24"/>
      <c r="E208" s="23"/>
      <c r="F208" s="23"/>
      <c r="G208" s="23"/>
      <c r="I208" s="24"/>
      <c r="K208" s="24"/>
      <c r="L208" s="23"/>
      <c r="M208" s="24"/>
      <c r="N208" s="24"/>
      <c r="O208" s="24"/>
      <c r="P208" s="24"/>
    </row>
    <row r="209" spans="2:16">
      <c r="B209" s="23"/>
      <c r="C209" s="24"/>
      <c r="E209" s="23"/>
      <c r="F209" s="23"/>
      <c r="G209" s="23"/>
      <c r="I209" s="24"/>
      <c r="K209" s="24"/>
      <c r="L209" s="23"/>
      <c r="M209" s="24"/>
      <c r="N209" s="24"/>
      <c r="O209" s="24"/>
      <c r="P209" s="24"/>
    </row>
    <row r="210" spans="2:16">
      <c r="B210" s="23"/>
      <c r="C210" s="24"/>
      <c r="E210" s="23"/>
      <c r="F210" s="23"/>
      <c r="G210" s="23"/>
      <c r="I210" s="24"/>
      <c r="K210" s="24"/>
      <c r="L210" s="23"/>
      <c r="M210" s="24"/>
      <c r="N210" s="24"/>
      <c r="O210" s="24"/>
      <c r="P210" s="24"/>
    </row>
    <row r="211" spans="2:16">
      <c r="B211" s="23"/>
      <c r="C211" s="24"/>
      <c r="E211" s="23"/>
      <c r="F211" s="23"/>
      <c r="G211" s="23"/>
      <c r="I211" s="24"/>
      <c r="K211" s="24"/>
      <c r="L211" s="23"/>
      <c r="M211" s="24"/>
      <c r="N211" s="24"/>
      <c r="O211" s="24"/>
      <c r="P211" s="24"/>
    </row>
    <row r="212" spans="2:16">
      <c r="B212" s="23"/>
      <c r="C212" s="24"/>
      <c r="E212" s="23"/>
      <c r="F212" s="23"/>
      <c r="G212" s="23"/>
      <c r="I212" s="24"/>
      <c r="K212" s="24"/>
      <c r="L212" s="23"/>
      <c r="M212" s="24"/>
      <c r="N212" s="24"/>
      <c r="O212" s="24"/>
      <c r="P212" s="24"/>
    </row>
    <row r="213" spans="2:16">
      <c r="B213" s="23"/>
      <c r="C213" s="24"/>
      <c r="E213" s="23"/>
      <c r="F213" s="23"/>
      <c r="G213" s="23"/>
      <c r="I213" s="24"/>
      <c r="K213" s="24"/>
      <c r="L213" s="23"/>
      <c r="M213" s="24"/>
      <c r="N213" s="24"/>
      <c r="O213" s="24"/>
      <c r="P213" s="24"/>
    </row>
    <row r="214" spans="2:16">
      <c r="B214" s="23"/>
      <c r="C214" s="24"/>
      <c r="E214" s="23"/>
      <c r="F214" s="23"/>
      <c r="G214" s="23"/>
      <c r="I214" s="24"/>
      <c r="K214" s="24"/>
      <c r="L214" s="23"/>
      <c r="M214" s="24"/>
      <c r="N214" s="24"/>
      <c r="O214" s="24"/>
      <c r="P214" s="24"/>
    </row>
    <row r="215" spans="2:16">
      <c r="B215" s="23"/>
      <c r="C215" s="24"/>
      <c r="E215" s="23"/>
      <c r="F215" s="23"/>
      <c r="G215" s="23"/>
      <c r="I215" s="24"/>
      <c r="K215" s="24"/>
      <c r="L215" s="23"/>
      <c r="M215" s="24"/>
      <c r="N215" s="24"/>
      <c r="O215" s="24"/>
      <c r="P215" s="24"/>
    </row>
    <row r="216" spans="2:16">
      <c r="B216" s="23"/>
      <c r="C216" s="24"/>
      <c r="E216" s="23"/>
      <c r="F216" s="23"/>
      <c r="G216" s="23"/>
      <c r="I216" s="24"/>
      <c r="K216" s="24"/>
      <c r="L216" s="23"/>
      <c r="M216" s="24"/>
      <c r="N216" s="24"/>
      <c r="O216" s="24"/>
      <c r="P216" s="24"/>
    </row>
    <row r="217" spans="2:16">
      <c r="B217" s="23"/>
      <c r="C217" s="24"/>
      <c r="E217" s="23"/>
      <c r="F217" s="23"/>
      <c r="G217" s="23"/>
      <c r="I217" s="24"/>
      <c r="K217" s="24"/>
      <c r="L217" s="23"/>
      <c r="M217" s="24"/>
      <c r="N217" s="24"/>
      <c r="O217" s="24"/>
      <c r="P217" s="24"/>
    </row>
    <row r="218" spans="2:16">
      <c r="B218" s="23"/>
      <c r="C218" s="24"/>
      <c r="E218" s="23"/>
      <c r="F218" s="23"/>
      <c r="G218" s="23"/>
      <c r="I218" s="24"/>
      <c r="K218" s="24"/>
      <c r="L218" s="23"/>
      <c r="M218" s="24"/>
      <c r="N218" s="24"/>
      <c r="O218" s="24"/>
      <c r="P218" s="24"/>
    </row>
    <row r="219" spans="2:16">
      <c r="B219" s="23"/>
      <c r="C219" s="24"/>
      <c r="E219" s="23"/>
      <c r="F219" s="23"/>
      <c r="G219" s="23"/>
      <c r="I219" s="24"/>
      <c r="K219" s="24"/>
      <c r="L219" s="23"/>
      <c r="M219" s="24"/>
      <c r="N219" s="24"/>
      <c r="O219" s="24"/>
      <c r="P219" s="24"/>
    </row>
    <row r="220" spans="2:16">
      <c r="B220" s="23"/>
      <c r="C220" s="24"/>
      <c r="E220" s="23"/>
      <c r="F220" s="23"/>
      <c r="G220" s="23"/>
      <c r="I220" s="24"/>
      <c r="K220" s="24"/>
      <c r="L220" s="23"/>
      <c r="M220" s="24"/>
      <c r="N220" s="24"/>
      <c r="O220" s="24"/>
      <c r="P220" s="24"/>
    </row>
    <row r="221" spans="2:16">
      <c r="B221" s="23"/>
      <c r="C221" s="24"/>
      <c r="E221" s="23"/>
      <c r="F221" s="23"/>
      <c r="G221" s="23"/>
      <c r="I221" s="24"/>
      <c r="K221" s="24"/>
      <c r="L221" s="23"/>
      <c r="M221" s="24"/>
      <c r="N221" s="24"/>
      <c r="O221" s="24"/>
      <c r="P221" s="24"/>
    </row>
    <row r="222" spans="2:16">
      <c r="B222" s="23"/>
      <c r="C222" s="24"/>
      <c r="E222" s="23"/>
      <c r="F222" s="23"/>
      <c r="G222" s="23"/>
      <c r="I222" s="24"/>
      <c r="K222" s="24"/>
      <c r="L222" s="23"/>
      <c r="M222" s="24"/>
      <c r="N222" s="24"/>
      <c r="O222" s="24"/>
      <c r="P222" s="24"/>
    </row>
    <row r="223" spans="2:16">
      <c r="B223" s="23"/>
      <c r="C223" s="24"/>
      <c r="E223" s="23"/>
      <c r="F223" s="23"/>
      <c r="G223" s="23"/>
      <c r="I223" s="24"/>
      <c r="K223" s="24"/>
      <c r="L223" s="23"/>
      <c r="M223" s="24"/>
      <c r="N223" s="24"/>
      <c r="O223" s="24"/>
      <c r="P223" s="24"/>
    </row>
    <row r="224" spans="2:16">
      <c r="B224" s="23"/>
      <c r="C224" s="24"/>
      <c r="E224" s="23"/>
      <c r="F224" s="23"/>
      <c r="G224" s="23"/>
      <c r="I224" s="24"/>
      <c r="K224" s="24"/>
      <c r="L224" s="23"/>
      <c r="M224" s="24"/>
      <c r="N224" s="24"/>
      <c r="O224" s="24"/>
      <c r="P224" s="24"/>
    </row>
    <row r="225" spans="2:16">
      <c r="B225" s="23"/>
      <c r="C225" s="24"/>
      <c r="E225" s="23"/>
      <c r="F225" s="23"/>
      <c r="G225" s="23"/>
      <c r="I225" s="24"/>
      <c r="K225" s="24"/>
      <c r="L225" s="23"/>
      <c r="M225" s="24"/>
      <c r="N225" s="24"/>
      <c r="O225" s="24"/>
      <c r="P225" s="24"/>
    </row>
    <row r="226" spans="2:16">
      <c r="B226" s="23"/>
      <c r="C226" s="24"/>
      <c r="E226" s="23"/>
      <c r="F226" s="23"/>
      <c r="G226" s="23"/>
      <c r="I226" s="24"/>
      <c r="K226" s="24"/>
      <c r="L226" s="23"/>
      <c r="M226" s="24"/>
      <c r="N226" s="24"/>
      <c r="O226" s="24"/>
      <c r="P226" s="24"/>
    </row>
    <row r="227" spans="2:16">
      <c r="B227" s="23"/>
      <c r="C227" s="24"/>
      <c r="E227" s="23"/>
      <c r="F227" s="23"/>
      <c r="G227" s="23"/>
      <c r="I227" s="24"/>
      <c r="K227" s="24"/>
      <c r="L227" s="23"/>
      <c r="M227" s="24"/>
      <c r="N227" s="24"/>
      <c r="O227" s="24"/>
      <c r="P227" s="24"/>
    </row>
    <row r="228" spans="2:16">
      <c r="B228" s="23"/>
      <c r="C228" s="24"/>
      <c r="E228" s="23"/>
      <c r="F228" s="23"/>
      <c r="G228" s="23"/>
      <c r="I228" s="24"/>
      <c r="K228" s="24"/>
      <c r="L228" s="23"/>
      <c r="M228" s="24"/>
      <c r="N228" s="24"/>
      <c r="O228" s="24"/>
      <c r="P228" s="24"/>
    </row>
    <row r="229" spans="2:16">
      <c r="B229" s="23"/>
      <c r="C229" s="24"/>
      <c r="E229" s="23"/>
      <c r="F229" s="23"/>
      <c r="G229" s="23"/>
      <c r="I229" s="24"/>
      <c r="K229" s="24"/>
      <c r="L229" s="23"/>
      <c r="M229" s="24"/>
      <c r="N229" s="24"/>
      <c r="O229" s="24"/>
      <c r="P229" s="24"/>
    </row>
    <row r="230" spans="2:16">
      <c r="B230" s="23"/>
      <c r="C230" s="24"/>
      <c r="E230" s="23"/>
      <c r="F230" s="23"/>
      <c r="G230" s="23"/>
      <c r="I230" s="24"/>
      <c r="K230" s="24"/>
      <c r="L230" s="23"/>
      <c r="M230" s="24"/>
      <c r="N230" s="24"/>
      <c r="O230" s="24"/>
      <c r="P230" s="24"/>
    </row>
    <row r="231" spans="2:16">
      <c r="B231" s="23"/>
      <c r="C231" s="24"/>
      <c r="E231" s="23"/>
      <c r="F231" s="23"/>
      <c r="G231" s="23"/>
      <c r="I231" s="24"/>
      <c r="K231" s="24"/>
      <c r="L231" s="23"/>
      <c r="M231" s="24"/>
      <c r="N231" s="24"/>
      <c r="O231" s="24"/>
      <c r="P231" s="24"/>
    </row>
    <row r="232" spans="2:16">
      <c r="B232" s="23"/>
      <c r="C232" s="24"/>
      <c r="E232" s="23"/>
      <c r="F232" s="23"/>
      <c r="G232" s="23"/>
      <c r="I232" s="24"/>
      <c r="K232" s="24"/>
      <c r="L232" s="23"/>
      <c r="M232" s="24"/>
      <c r="N232" s="24"/>
      <c r="O232" s="24"/>
      <c r="P232" s="24"/>
    </row>
    <row r="233" spans="2:16">
      <c r="B233" s="23"/>
      <c r="C233" s="24"/>
      <c r="E233" s="23"/>
      <c r="F233" s="23"/>
      <c r="G233" s="23"/>
      <c r="I233" s="24"/>
      <c r="K233" s="24"/>
      <c r="L233" s="23"/>
      <c r="M233" s="24"/>
      <c r="N233" s="24"/>
      <c r="O233" s="24"/>
      <c r="P233" s="24"/>
    </row>
    <row r="234" spans="2:16">
      <c r="B234" s="23"/>
      <c r="C234" s="24"/>
      <c r="E234" s="23"/>
      <c r="F234" s="23"/>
      <c r="G234" s="23"/>
      <c r="I234" s="24"/>
      <c r="K234" s="24"/>
      <c r="L234" s="23"/>
      <c r="M234" s="24"/>
      <c r="N234" s="24"/>
      <c r="O234" s="24"/>
      <c r="P234" s="24"/>
    </row>
    <row r="235" spans="2:16">
      <c r="B235" s="23"/>
      <c r="C235" s="24"/>
      <c r="E235" s="23"/>
      <c r="F235" s="23"/>
      <c r="G235" s="23"/>
      <c r="I235" s="24"/>
      <c r="K235" s="24"/>
      <c r="L235" s="23"/>
      <c r="M235" s="24"/>
      <c r="N235" s="24"/>
      <c r="O235" s="24"/>
      <c r="P235" s="24"/>
    </row>
    <row r="236" spans="2:16">
      <c r="B236" s="23"/>
      <c r="C236" s="24"/>
      <c r="E236" s="23"/>
      <c r="F236" s="23"/>
      <c r="G236" s="23"/>
      <c r="I236" s="24"/>
      <c r="K236" s="24"/>
      <c r="L236" s="23"/>
      <c r="M236" s="24"/>
      <c r="N236" s="24"/>
      <c r="O236" s="24"/>
      <c r="P236" s="24"/>
    </row>
    <row r="237" spans="2:16">
      <c r="B237" s="23"/>
      <c r="C237" s="24"/>
      <c r="E237" s="23"/>
      <c r="F237" s="23"/>
      <c r="G237" s="23"/>
      <c r="I237" s="24"/>
      <c r="K237" s="24"/>
      <c r="L237" s="23"/>
      <c r="M237" s="24"/>
      <c r="N237" s="24"/>
      <c r="O237" s="24"/>
      <c r="P237" s="24"/>
    </row>
    <row r="238" spans="2:16">
      <c r="B238" s="23"/>
      <c r="C238" s="24"/>
      <c r="E238" s="23"/>
      <c r="F238" s="23"/>
      <c r="G238" s="23"/>
      <c r="I238" s="24"/>
      <c r="K238" s="24"/>
      <c r="L238" s="23"/>
      <c r="M238" s="24"/>
      <c r="N238" s="24"/>
      <c r="O238" s="24"/>
      <c r="P238" s="24"/>
    </row>
    <row r="239" spans="2:16">
      <c r="B239" s="23"/>
      <c r="C239" s="24"/>
      <c r="E239" s="23"/>
      <c r="F239" s="23"/>
      <c r="G239" s="23"/>
      <c r="I239" s="24"/>
      <c r="K239" s="24"/>
      <c r="L239" s="23"/>
      <c r="M239" s="24"/>
      <c r="N239" s="24"/>
      <c r="O239" s="24"/>
      <c r="P239" s="24"/>
    </row>
    <row r="240" spans="2:16">
      <c r="B240" s="23"/>
      <c r="C240" s="24"/>
      <c r="E240" s="23"/>
      <c r="F240" s="23"/>
      <c r="G240" s="23"/>
      <c r="I240" s="24"/>
      <c r="K240" s="24"/>
      <c r="L240" s="23"/>
      <c r="M240" s="24"/>
      <c r="N240" s="24"/>
      <c r="O240" s="24"/>
      <c r="P240" s="24"/>
    </row>
    <row r="241" spans="2:16">
      <c r="B241" s="23"/>
      <c r="C241" s="24"/>
      <c r="E241" s="23"/>
      <c r="F241" s="23"/>
      <c r="G241" s="23"/>
      <c r="I241" s="24"/>
      <c r="K241" s="24"/>
      <c r="L241" s="23"/>
      <c r="M241" s="24"/>
      <c r="N241" s="24"/>
      <c r="O241" s="24"/>
      <c r="P241" s="24"/>
    </row>
    <row r="242" spans="2:16">
      <c r="B242" s="23"/>
      <c r="C242" s="24"/>
      <c r="E242" s="23"/>
      <c r="F242" s="23"/>
      <c r="G242" s="23"/>
      <c r="I242" s="24"/>
      <c r="K242" s="24"/>
      <c r="L242" s="23"/>
      <c r="M242" s="24"/>
      <c r="N242" s="24"/>
      <c r="O242" s="24"/>
      <c r="P242" s="24"/>
    </row>
    <row r="243" spans="2:16">
      <c r="B243" s="23"/>
      <c r="C243" s="24"/>
      <c r="E243" s="23"/>
      <c r="F243" s="23"/>
      <c r="G243" s="23"/>
      <c r="I243" s="24"/>
      <c r="K243" s="24"/>
      <c r="L243" s="23"/>
      <c r="M243" s="24"/>
      <c r="N243" s="24"/>
      <c r="O243" s="24"/>
      <c r="P243" s="24"/>
    </row>
    <row r="244" spans="2:16">
      <c r="B244" s="23"/>
      <c r="C244" s="24"/>
      <c r="E244" s="23"/>
      <c r="F244" s="23"/>
      <c r="G244" s="23"/>
      <c r="I244" s="24"/>
      <c r="K244" s="24"/>
      <c r="L244" s="23"/>
      <c r="M244" s="24"/>
      <c r="N244" s="24"/>
      <c r="O244" s="24"/>
      <c r="P244" s="24"/>
    </row>
    <row r="245" spans="2:16">
      <c r="B245" s="23"/>
      <c r="C245" s="24"/>
      <c r="E245" s="23"/>
      <c r="F245" s="23"/>
      <c r="G245" s="23"/>
      <c r="I245" s="24"/>
      <c r="K245" s="24"/>
      <c r="L245" s="23"/>
      <c r="M245" s="24"/>
      <c r="N245" s="24"/>
      <c r="O245" s="24"/>
      <c r="P245" s="24"/>
    </row>
    <row r="246" spans="2:16">
      <c r="B246" s="23"/>
      <c r="C246" s="24"/>
      <c r="E246" s="23"/>
      <c r="F246" s="23"/>
      <c r="G246" s="23"/>
      <c r="I246" s="24"/>
      <c r="K246" s="24"/>
      <c r="L246" s="23"/>
      <c r="M246" s="24"/>
      <c r="N246" s="24"/>
      <c r="O246" s="24"/>
      <c r="P246" s="24"/>
    </row>
    <row r="247" spans="2:16">
      <c r="B247" s="23"/>
      <c r="C247" s="24"/>
      <c r="E247" s="23"/>
      <c r="F247" s="23"/>
      <c r="G247" s="23"/>
      <c r="I247" s="24"/>
      <c r="K247" s="24"/>
      <c r="L247" s="23"/>
      <c r="M247" s="24"/>
      <c r="N247" s="24"/>
      <c r="O247" s="24"/>
      <c r="P247" s="24"/>
    </row>
    <row r="248" spans="2:16">
      <c r="B248" s="23"/>
      <c r="C248" s="24"/>
      <c r="E248" s="23"/>
      <c r="F248" s="23"/>
      <c r="G248" s="23"/>
      <c r="I248" s="24"/>
      <c r="K248" s="24"/>
      <c r="L248" s="23"/>
      <c r="M248" s="24"/>
      <c r="N248" s="24"/>
      <c r="O248" s="24"/>
      <c r="P248" s="24"/>
    </row>
    <row r="249" spans="2:16">
      <c r="B249" s="23"/>
      <c r="C249" s="24"/>
      <c r="E249" s="23"/>
      <c r="F249" s="23"/>
      <c r="G249" s="23"/>
      <c r="I249" s="24"/>
      <c r="K249" s="24"/>
      <c r="L249" s="23"/>
      <c r="M249" s="24"/>
      <c r="N249" s="24"/>
      <c r="O249" s="24"/>
      <c r="P249" s="24"/>
    </row>
    <row r="250" spans="2:16">
      <c r="B250" s="23"/>
      <c r="C250" s="24"/>
      <c r="E250" s="23"/>
      <c r="F250" s="23"/>
      <c r="G250" s="23"/>
      <c r="I250" s="24"/>
      <c r="K250" s="24"/>
      <c r="L250" s="23"/>
      <c r="M250" s="24"/>
      <c r="N250" s="24"/>
      <c r="O250" s="24"/>
      <c r="P250" s="24"/>
    </row>
    <row r="251" spans="2:16">
      <c r="B251" s="23"/>
      <c r="C251" s="24"/>
      <c r="E251" s="23"/>
      <c r="F251" s="23"/>
      <c r="G251" s="23"/>
      <c r="I251" s="24"/>
      <c r="K251" s="24"/>
      <c r="L251" s="23"/>
      <c r="M251" s="24"/>
      <c r="N251" s="24"/>
      <c r="O251" s="24"/>
      <c r="P251" s="24"/>
    </row>
    <row r="252" spans="2:16">
      <c r="B252" s="23"/>
      <c r="C252" s="24"/>
      <c r="E252" s="23"/>
      <c r="F252" s="23"/>
      <c r="G252" s="23"/>
      <c r="I252" s="24"/>
      <c r="K252" s="24"/>
      <c r="L252" s="23"/>
      <c r="M252" s="24"/>
      <c r="N252" s="24"/>
      <c r="O252" s="24"/>
      <c r="P252" s="24"/>
    </row>
    <row r="253" spans="2:16">
      <c r="B253" s="23"/>
      <c r="C253" s="24"/>
      <c r="E253" s="23"/>
      <c r="F253" s="23"/>
      <c r="G253" s="23"/>
      <c r="I253" s="24"/>
      <c r="K253" s="24"/>
      <c r="L253" s="23"/>
      <c r="M253" s="24"/>
      <c r="N253" s="24"/>
      <c r="O253" s="24"/>
      <c r="P253" s="24"/>
    </row>
    <row r="254" spans="2:16">
      <c r="B254" s="23"/>
      <c r="C254" s="24"/>
      <c r="E254" s="23"/>
      <c r="F254" s="23"/>
      <c r="G254" s="23"/>
      <c r="I254" s="24"/>
      <c r="K254" s="24"/>
      <c r="L254" s="23"/>
      <c r="M254" s="24"/>
      <c r="N254" s="24"/>
      <c r="O254" s="24"/>
      <c r="P254" s="24"/>
    </row>
    <row r="255" spans="2:16">
      <c r="B255" s="23"/>
      <c r="C255" s="24"/>
      <c r="E255" s="23"/>
      <c r="F255" s="23"/>
      <c r="G255" s="23"/>
      <c r="I255" s="24"/>
      <c r="K255" s="24"/>
      <c r="L255" s="23"/>
      <c r="M255" s="24"/>
      <c r="N255" s="24"/>
      <c r="O255" s="24"/>
      <c r="P255" s="24"/>
    </row>
    <row r="256" spans="2:16">
      <c r="B256" s="23"/>
      <c r="C256" s="24"/>
      <c r="E256" s="23"/>
      <c r="F256" s="23"/>
      <c r="G256" s="23"/>
      <c r="I256" s="24"/>
      <c r="K256" s="24"/>
      <c r="L256" s="23"/>
      <c r="M256" s="24"/>
      <c r="N256" s="24"/>
      <c r="O256" s="24"/>
      <c r="P256" s="24"/>
    </row>
    <row r="257" spans="2:16">
      <c r="B257" s="23"/>
      <c r="C257" s="24"/>
      <c r="E257" s="23"/>
      <c r="F257" s="23"/>
      <c r="G257" s="23"/>
      <c r="I257" s="24"/>
      <c r="K257" s="24"/>
      <c r="L257" s="23"/>
      <c r="M257" s="24"/>
      <c r="N257" s="24"/>
      <c r="O257" s="24"/>
      <c r="P257" s="24"/>
    </row>
    <row r="258" spans="2:16">
      <c r="B258" s="23"/>
      <c r="C258" s="24"/>
      <c r="E258" s="23"/>
      <c r="F258" s="23"/>
      <c r="G258" s="23"/>
      <c r="I258" s="24"/>
      <c r="K258" s="24"/>
      <c r="L258" s="23"/>
      <c r="M258" s="24"/>
      <c r="N258" s="24"/>
      <c r="O258" s="24"/>
      <c r="P258" s="24"/>
    </row>
    <row r="259" spans="2:16">
      <c r="B259" s="23"/>
      <c r="C259" s="24"/>
      <c r="E259" s="23"/>
      <c r="F259" s="23"/>
      <c r="G259" s="23"/>
      <c r="I259" s="24"/>
      <c r="K259" s="24"/>
      <c r="L259" s="23"/>
      <c r="M259" s="24"/>
      <c r="N259" s="24"/>
      <c r="O259" s="24"/>
      <c r="P259" s="24"/>
    </row>
    <row r="260" spans="2:16">
      <c r="B260" s="23"/>
      <c r="C260" s="24"/>
      <c r="E260" s="23"/>
      <c r="F260" s="23"/>
      <c r="G260" s="23"/>
      <c r="I260" s="24"/>
      <c r="K260" s="24"/>
      <c r="L260" s="23"/>
      <c r="M260" s="24"/>
      <c r="N260" s="24"/>
      <c r="O260" s="24"/>
      <c r="P260" s="24"/>
    </row>
    <row r="261" spans="2:16">
      <c r="B261" s="23"/>
      <c r="C261" s="24"/>
      <c r="E261" s="23"/>
      <c r="F261" s="23"/>
      <c r="G261" s="23"/>
      <c r="I261" s="24"/>
      <c r="K261" s="24"/>
      <c r="L261" s="23"/>
      <c r="M261" s="24"/>
      <c r="N261" s="24"/>
      <c r="O261" s="24"/>
      <c r="P261" s="24"/>
    </row>
    <row r="262" spans="2:16">
      <c r="B262" s="23"/>
      <c r="C262" s="24"/>
      <c r="E262" s="23"/>
      <c r="F262" s="23"/>
      <c r="G262" s="23"/>
      <c r="I262" s="24"/>
      <c r="K262" s="24"/>
      <c r="L262" s="23"/>
      <c r="M262" s="24"/>
      <c r="N262" s="24"/>
      <c r="O262" s="24"/>
      <c r="P262" s="24"/>
    </row>
    <row r="263" spans="2:16">
      <c r="B263" s="23"/>
      <c r="C263" s="24"/>
      <c r="E263" s="23"/>
      <c r="F263" s="23"/>
      <c r="G263" s="23"/>
      <c r="I263" s="24"/>
      <c r="K263" s="24"/>
      <c r="L263" s="23"/>
      <c r="M263" s="24"/>
      <c r="N263" s="24"/>
      <c r="O263" s="24"/>
      <c r="P263" s="24"/>
    </row>
    <row r="264" spans="2:16">
      <c r="B264" s="23"/>
      <c r="C264" s="24"/>
      <c r="E264" s="23"/>
      <c r="F264" s="23"/>
      <c r="G264" s="23"/>
      <c r="I264" s="24"/>
      <c r="K264" s="24"/>
      <c r="L264" s="23"/>
      <c r="M264" s="24"/>
      <c r="N264" s="24"/>
      <c r="O264" s="24"/>
      <c r="P264" s="24"/>
    </row>
    <row r="265" spans="2:16">
      <c r="B265" s="23"/>
      <c r="C265" s="24"/>
      <c r="E265" s="23"/>
      <c r="F265" s="23"/>
      <c r="G265" s="23"/>
      <c r="I265" s="24"/>
      <c r="K265" s="24"/>
      <c r="L265" s="23"/>
      <c r="M265" s="24"/>
      <c r="N265" s="24"/>
      <c r="O265" s="24"/>
      <c r="P265" s="24"/>
    </row>
    <row r="266" spans="2:16">
      <c r="B266" s="23"/>
      <c r="C266" s="24"/>
      <c r="E266" s="23"/>
      <c r="F266" s="23"/>
      <c r="G266" s="23"/>
      <c r="I266" s="24"/>
      <c r="K266" s="24"/>
      <c r="L266" s="23"/>
      <c r="M266" s="24"/>
      <c r="N266" s="24"/>
      <c r="O266" s="24"/>
      <c r="P266" s="24"/>
    </row>
    <row r="267" spans="2:16">
      <c r="B267" s="23"/>
      <c r="C267" s="24"/>
      <c r="E267" s="23"/>
      <c r="F267" s="23"/>
      <c r="G267" s="23"/>
      <c r="I267" s="24"/>
      <c r="K267" s="24"/>
      <c r="L267" s="23"/>
      <c r="M267" s="24"/>
      <c r="N267" s="24"/>
      <c r="O267" s="24"/>
      <c r="P267" s="24"/>
    </row>
    <row r="268" spans="2:16">
      <c r="B268" s="23"/>
      <c r="C268" s="24"/>
      <c r="E268" s="23"/>
      <c r="F268" s="23"/>
      <c r="G268" s="23"/>
      <c r="I268" s="24"/>
      <c r="K268" s="24"/>
      <c r="L268" s="23"/>
      <c r="M268" s="24"/>
      <c r="N268" s="24"/>
      <c r="O268" s="24"/>
      <c r="P268" s="24"/>
    </row>
    <row r="269" spans="2:16">
      <c r="B269" s="23"/>
      <c r="C269" s="24"/>
      <c r="E269" s="23"/>
      <c r="F269" s="23"/>
      <c r="G269" s="23"/>
      <c r="I269" s="24"/>
      <c r="K269" s="24"/>
      <c r="L269" s="23"/>
      <c r="M269" s="24"/>
      <c r="N269" s="24"/>
      <c r="O269" s="24"/>
      <c r="P269" s="24"/>
    </row>
    <row r="270" spans="2:16">
      <c r="B270" s="23"/>
      <c r="C270" s="24"/>
      <c r="E270" s="23"/>
      <c r="F270" s="23"/>
      <c r="G270" s="23"/>
      <c r="I270" s="24"/>
      <c r="K270" s="24"/>
      <c r="L270" s="23"/>
      <c r="M270" s="24"/>
      <c r="N270" s="24"/>
      <c r="O270" s="24"/>
      <c r="P270" s="24"/>
    </row>
    <row r="271" spans="2:16">
      <c r="B271" s="23"/>
      <c r="C271" s="24"/>
      <c r="E271" s="23"/>
      <c r="F271" s="23"/>
      <c r="G271" s="23"/>
      <c r="I271" s="24"/>
      <c r="K271" s="24"/>
      <c r="L271" s="23"/>
      <c r="M271" s="24"/>
      <c r="N271" s="24"/>
      <c r="O271" s="24"/>
      <c r="P271" s="24"/>
    </row>
    <row r="272" spans="2:16">
      <c r="B272" s="23"/>
      <c r="C272" s="24"/>
      <c r="E272" s="23"/>
      <c r="F272" s="23"/>
      <c r="G272" s="23"/>
      <c r="I272" s="24"/>
      <c r="K272" s="24"/>
      <c r="L272" s="23"/>
      <c r="M272" s="24"/>
      <c r="N272" s="24"/>
      <c r="O272" s="24"/>
      <c r="P272" s="24"/>
    </row>
    <row r="273" spans="2:16">
      <c r="B273" s="23"/>
      <c r="C273" s="24"/>
      <c r="E273" s="23"/>
      <c r="F273" s="23"/>
      <c r="G273" s="23"/>
      <c r="I273" s="24"/>
      <c r="K273" s="24"/>
      <c r="L273" s="23"/>
      <c r="M273" s="24"/>
      <c r="N273" s="24"/>
      <c r="O273" s="24"/>
      <c r="P273" s="24"/>
    </row>
    <row r="274" spans="2:16">
      <c r="B274" s="23"/>
      <c r="C274" s="24"/>
      <c r="E274" s="23"/>
      <c r="F274" s="23"/>
      <c r="G274" s="23"/>
      <c r="I274" s="24"/>
      <c r="K274" s="24"/>
      <c r="L274" s="23"/>
      <c r="M274" s="24"/>
      <c r="N274" s="24"/>
      <c r="O274" s="24"/>
      <c r="P274" s="24"/>
    </row>
    <row r="275" spans="2:16">
      <c r="B275" s="23"/>
      <c r="C275" s="24"/>
      <c r="E275" s="23"/>
      <c r="F275" s="23"/>
      <c r="G275" s="23"/>
      <c r="I275" s="24"/>
      <c r="K275" s="24"/>
      <c r="L275" s="23"/>
      <c r="M275" s="24"/>
      <c r="N275" s="24"/>
      <c r="O275" s="24"/>
      <c r="P275" s="24"/>
    </row>
    <row r="276" spans="2:16">
      <c r="B276" s="23"/>
      <c r="C276" s="24"/>
      <c r="E276" s="23"/>
      <c r="F276" s="23"/>
      <c r="G276" s="23"/>
      <c r="I276" s="24"/>
      <c r="K276" s="24"/>
      <c r="L276" s="23"/>
      <c r="M276" s="24"/>
      <c r="N276" s="24"/>
      <c r="O276" s="24"/>
      <c r="P276" s="24"/>
    </row>
    <row r="277" spans="2:16">
      <c r="B277" s="23"/>
      <c r="C277" s="24"/>
      <c r="E277" s="23"/>
      <c r="F277" s="23"/>
      <c r="G277" s="23"/>
      <c r="I277" s="24"/>
      <c r="K277" s="24"/>
      <c r="L277" s="23"/>
      <c r="M277" s="24"/>
      <c r="N277" s="24"/>
      <c r="O277" s="24"/>
      <c r="P277" s="24"/>
    </row>
    <row r="278" spans="2:16">
      <c r="B278" s="23"/>
      <c r="C278" s="24"/>
      <c r="E278" s="23"/>
      <c r="F278" s="23"/>
      <c r="G278" s="23"/>
      <c r="I278" s="24"/>
      <c r="K278" s="24"/>
      <c r="L278" s="23"/>
      <c r="M278" s="24"/>
      <c r="N278" s="24"/>
      <c r="O278" s="24"/>
      <c r="P278" s="24"/>
    </row>
    <row r="279" spans="2:16">
      <c r="B279" s="23"/>
      <c r="C279" s="24"/>
      <c r="E279" s="23"/>
      <c r="F279" s="23"/>
      <c r="G279" s="23"/>
      <c r="I279" s="24"/>
      <c r="K279" s="24"/>
      <c r="L279" s="23"/>
      <c r="M279" s="24"/>
      <c r="N279" s="24"/>
      <c r="O279" s="24"/>
      <c r="P279" s="24"/>
    </row>
    <row r="280" spans="2:16">
      <c r="B280" s="23"/>
      <c r="C280" s="24"/>
      <c r="E280" s="23"/>
      <c r="F280" s="23"/>
      <c r="G280" s="23"/>
      <c r="I280" s="24"/>
      <c r="K280" s="24"/>
      <c r="L280" s="23"/>
      <c r="M280" s="24"/>
      <c r="N280" s="24"/>
      <c r="O280" s="24"/>
      <c r="P280" s="24"/>
    </row>
    <row r="281" spans="2:16">
      <c r="B281" s="23"/>
      <c r="C281" s="24"/>
      <c r="E281" s="23"/>
      <c r="F281" s="23"/>
      <c r="G281" s="23"/>
      <c r="I281" s="24"/>
      <c r="K281" s="24"/>
      <c r="L281" s="23"/>
      <c r="M281" s="24"/>
      <c r="N281" s="24"/>
      <c r="O281" s="24"/>
      <c r="P281" s="24"/>
    </row>
    <row r="282" spans="2:16">
      <c r="B282" s="23"/>
      <c r="C282" s="24"/>
      <c r="E282" s="23"/>
      <c r="F282" s="23"/>
      <c r="G282" s="23"/>
      <c r="I282" s="24"/>
      <c r="K282" s="24"/>
      <c r="L282" s="23"/>
      <c r="M282" s="24"/>
      <c r="N282" s="24"/>
      <c r="O282" s="24"/>
      <c r="P282" s="24"/>
    </row>
    <row r="283" spans="2:16">
      <c r="B283" s="23"/>
      <c r="C283" s="24"/>
      <c r="E283" s="23"/>
      <c r="F283" s="23"/>
      <c r="G283" s="23"/>
      <c r="I283" s="24"/>
      <c r="K283" s="24"/>
      <c r="L283" s="23"/>
      <c r="M283" s="24"/>
      <c r="N283" s="24"/>
      <c r="O283" s="24"/>
      <c r="P283" s="24"/>
    </row>
    <row r="284" spans="2:16">
      <c r="B284" s="23"/>
      <c r="C284" s="24"/>
      <c r="E284" s="23"/>
      <c r="F284" s="23"/>
      <c r="G284" s="23"/>
      <c r="I284" s="24"/>
      <c r="K284" s="24"/>
      <c r="L284" s="23"/>
      <c r="M284" s="24"/>
      <c r="N284" s="24"/>
      <c r="O284" s="24"/>
      <c r="P284" s="24"/>
    </row>
    <row r="285" spans="2:16">
      <c r="B285" s="23"/>
      <c r="C285" s="24"/>
      <c r="E285" s="23"/>
      <c r="F285" s="23"/>
      <c r="G285" s="23"/>
      <c r="I285" s="24"/>
      <c r="K285" s="24"/>
      <c r="L285" s="23"/>
      <c r="M285" s="24"/>
      <c r="N285" s="24"/>
      <c r="O285" s="24"/>
      <c r="P285" s="24"/>
    </row>
    <row r="286" spans="2:16">
      <c r="B286" s="23"/>
      <c r="C286" s="24"/>
      <c r="E286" s="23"/>
      <c r="F286" s="23"/>
      <c r="G286" s="23"/>
      <c r="I286" s="24"/>
      <c r="K286" s="24"/>
      <c r="L286" s="23"/>
      <c r="M286" s="24"/>
      <c r="N286" s="24"/>
      <c r="O286" s="24"/>
      <c r="P286" s="24"/>
    </row>
    <row r="287" spans="2:16">
      <c r="B287" s="23"/>
      <c r="C287" s="24"/>
      <c r="E287" s="23"/>
      <c r="F287" s="23"/>
      <c r="G287" s="23"/>
      <c r="I287" s="24"/>
      <c r="K287" s="24"/>
      <c r="L287" s="23"/>
      <c r="M287" s="24"/>
      <c r="N287" s="24"/>
      <c r="O287" s="24"/>
      <c r="P287" s="24"/>
    </row>
    <row r="288" spans="2:16">
      <c r="B288" s="23"/>
      <c r="C288" s="24"/>
      <c r="E288" s="23"/>
      <c r="F288" s="23"/>
      <c r="G288" s="23"/>
      <c r="I288" s="24"/>
      <c r="K288" s="24"/>
      <c r="L288" s="23"/>
      <c r="M288" s="24"/>
      <c r="N288" s="24"/>
      <c r="O288" s="24"/>
      <c r="P288" s="24"/>
    </row>
    <row r="289" spans="2:16">
      <c r="B289" s="23"/>
      <c r="C289" s="24"/>
      <c r="E289" s="23"/>
      <c r="F289" s="23"/>
      <c r="G289" s="23"/>
      <c r="I289" s="24"/>
      <c r="K289" s="24"/>
      <c r="L289" s="23"/>
      <c r="M289" s="24"/>
      <c r="N289" s="24"/>
      <c r="O289" s="24"/>
      <c r="P289" s="24"/>
    </row>
    <row r="290" spans="2:16">
      <c r="B290" s="23"/>
      <c r="C290" s="24"/>
      <c r="E290" s="23"/>
      <c r="F290" s="23"/>
      <c r="G290" s="23"/>
      <c r="I290" s="24"/>
      <c r="K290" s="24"/>
      <c r="L290" s="23"/>
      <c r="M290" s="24"/>
      <c r="N290" s="24"/>
      <c r="O290" s="24"/>
      <c r="P290" s="24"/>
    </row>
    <row r="291" spans="2:16">
      <c r="B291" s="23"/>
      <c r="C291" s="24"/>
      <c r="E291" s="23"/>
      <c r="F291" s="23"/>
      <c r="G291" s="23"/>
      <c r="I291" s="24"/>
      <c r="K291" s="24"/>
      <c r="L291" s="23"/>
      <c r="M291" s="24"/>
      <c r="N291" s="24"/>
      <c r="O291" s="24"/>
      <c r="P291" s="24"/>
    </row>
    <row r="292" spans="2:16">
      <c r="B292" s="23"/>
      <c r="C292" s="24"/>
      <c r="E292" s="23"/>
      <c r="F292" s="23"/>
      <c r="G292" s="23"/>
      <c r="I292" s="24"/>
      <c r="K292" s="24"/>
      <c r="L292" s="23"/>
      <c r="M292" s="24"/>
      <c r="N292" s="24"/>
      <c r="O292" s="24"/>
      <c r="P292" s="24"/>
    </row>
    <row r="293" spans="2:16">
      <c r="B293" s="23"/>
      <c r="C293" s="24"/>
      <c r="E293" s="23"/>
      <c r="F293" s="23"/>
      <c r="G293" s="23"/>
      <c r="I293" s="24"/>
      <c r="K293" s="24"/>
      <c r="L293" s="23"/>
      <c r="M293" s="24"/>
      <c r="N293" s="24"/>
      <c r="O293" s="24"/>
      <c r="P293" s="24"/>
    </row>
    <row r="294" spans="2:16">
      <c r="B294" s="23"/>
      <c r="C294" s="24"/>
      <c r="E294" s="23"/>
      <c r="F294" s="23"/>
      <c r="G294" s="23"/>
      <c r="I294" s="24"/>
      <c r="K294" s="24"/>
      <c r="L294" s="23"/>
      <c r="M294" s="24"/>
      <c r="N294" s="24"/>
      <c r="O294" s="24"/>
      <c r="P294" s="24"/>
    </row>
    <row r="295" spans="2:16">
      <c r="B295" s="23"/>
      <c r="C295" s="24"/>
      <c r="E295" s="23"/>
      <c r="F295" s="23"/>
      <c r="G295" s="23"/>
      <c r="I295" s="24"/>
      <c r="K295" s="24"/>
      <c r="L295" s="23"/>
      <c r="M295" s="24"/>
      <c r="N295" s="24"/>
      <c r="O295" s="24"/>
      <c r="P295" s="24"/>
    </row>
    <row r="296" spans="2:16">
      <c r="B296" s="23"/>
      <c r="C296" s="24"/>
      <c r="E296" s="23"/>
      <c r="F296" s="23"/>
      <c r="G296" s="23"/>
      <c r="I296" s="24"/>
      <c r="K296" s="24"/>
      <c r="L296" s="23"/>
      <c r="M296" s="24"/>
      <c r="N296" s="24"/>
      <c r="O296" s="24"/>
      <c r="P296" s="24"/>
    </row>
    <row r="297" spans="2:16">
      <c r="B297" s="23"/>
      <c r="C297" s="24"/>
      <c r="E297" s="23"/>
      <c r="F297" s="23"/>
      <c r="G297" s="23"/>
      <c r="I297" s="24"/>
      <c r="K297" s="24"/>
      <c r="L297" s="23"/>
      <c r="M297" s="24"/>
      <c r="N297" s="24"/>
      <c r="O297" s="24"/>
      <c r="P297" s="24"/>
    </row>
    <row r="298" spans="2:16">
      <c r="B298" s="23"/>
      <c r="C298" s="24"/>
      <c r="E298" s="23"/>
      <c r="F298" s="23"/>
      <c r="G298" s="23"/>
      <c r="I298" s="24"/>
      <c r="K298" s="24"/>
      <c r="L298" s="23"/>
      <c r="M298" s="24"/>
      <c r="N298" s="24"/>
      <c r="O298" s="24"/>
      <c r="P298" s="24"/>
    </row>
    <row r="299" spans="2:16">
      <c r="B299" s="23"/>
      <c r="C299" s="24"/>
      <c r="E299" s="23"/>
      <c r="F299" s="23"/>
      <c r="G299" s="23"/>
      <c r="I299" s="24"/>
      <c r="K299" s="24"/>
      <c r="L299" s="23"/>
      <c r="M299" s="24"/>
      <c r="N299" s="24"/>
      <c r="O299" s="24"/>
      <c r="P299" s="24"/>
    </row>
    <row r="300" spans="2:16">
      <c r="B300" s="23"/>
      <c r="C300" s="24"/>
      <c r="E300" s="23"/>
      <c r="F300" s="23"/>
      <c r="G300" s="23"/>
      <c r="I300" s="24"/>
      <c r="K300" s="24"/>
      <c r="L300" s="23"/>
      <c r="M300" s="24"/>
      <c r="N300" s="24"/>
      <c r="O300" s="24"/>
      <c r="P300" s="24"/>
    </row>
    <row r="301" spans="2:16">
      <c r="B301" s="23"/>
      <c r="C301" s="24"/>
      <c r="E301" s="23"/>
      <c r="F301" s="23"/>
      <c r="G301" s="23"/>
      <c r="I301" s="24"/>
      <c r="K301" s="24"/>
      <c r="L301" s="23"/>
      <c r="M301" s="24"/>
      <c r="N301" s="24"/>
      <c r="O301" s="24"/>
      <c r="P301" s="24"/>
    </row>
    <row r="302" spans="2:16">
      <c r="B302" s="23"/>
      <c r="C302" s="24"/>
      <c r="E302" s="23"/>
      <c r="F302" s="23"/>
      <c r="G302" s="23"/>
      <c r="I302" s="24"/>
      <c r="K302" s="24"/>
      <c r="L302" s="23"/>
      <c r="M302" s="24"/>
      <c r="N302" s="24"/>
      <c r="O302" s="24"/>
      <c r="P302" s="24"/>
    </row>
    <row r="303" spans="2:16">
      <c r="B303" s="23"/>
      <c r="C303" s="24"/>
      <c r="E303" s="23"/>
      <c r="F303" s="23"/>
      <c r="G303" s="23"/>
      <c r="I303" s="24"/>
      <c r="K303" s="24"/>
      <c r="L303" s="23"/>
      <c r="M303" s="24"/>
      <c r="N303" s="24"/>
      <c r="O303" s="24"/>
      <c r="P303" s="24"/>
    </row>
    <row r="304" spans="2:16">
      <c r="B304" s="23"/>
      <c r="C304" s="24"/>
      <c r="E304" s="23"/>
      <c r="F304" s="23"/>
      <c r="G304" s="23"/>
      <c r="I304" s="24"/>
      <c r="K304" s="24"/>
      <c r="L304" s="23"/>
      <c r="M304" s="24"/>
      <c r="N304" s="24"/>
      <c r="O304" s="24"/>
      <c r="P304" s="24"/>
    </row>
    <row r="305" spans="2:16">
      <c r="B305" s="23"/>
      <c r="C305" s="24"/>
      <c r="E305" s="23"/>
      <c r="F305" s="23"/>
      <c r="G305" s="23"/>
      <c r="I305" s="24"/>
      <c r="K305" s="24"/>
      <c r="L305" s="23"/>
      <c r="M305" s="24"/>
      <c r="N305" s="24"/>
      <c r="O305" s="24"/>
      <c r="P305" s="24"/>
    </row>
    <row r="306" spans="2:16">
      <c r="B306" s="23"/>
      <c r="C306" s="24"/>
      <c r="E306" s="23"/>
      <c r="F306" s="23"/>
      <c r="G306" s="23"/>
      <c r="I306" s="24"/>
      <c r="K306" s="24"/>
      <c r="L306" s="23"/>
      <c r="M306" s="24"/>
      <c r="N306" s="24"/>
      <c r="O306" s="24"/>
      <c r="P306" s="24"/>
    </row>
    <row r="307" spans="2:16">
      <c r="B307" s="23"/>
      <c r="C307" s="24"/>
      <c r="E307" s="23"/>
      <c r="F307" s="23"/>
      <c r="G307" s="23"/>
      <c r="I307" s="24"/>
      <c r="K307" s="24"/>
      <c r="L307" s="23"/>
      <c r="M307" s="24"/>
      <c r="N307" s="24"/>
      <c r="O307" s="24"/>
      <c r="P307" s="24"/>
    </row>
    <row r="308" spans="2:16">
      <c r="B308" s="23"/>
      <c r="C308" s="24"/>
      <c r="E308" s="23"/>
      <c r="F308" s="23"/>
      <c r="G308" s="23"/>
      <c r="I308" s="24"/>
      <c r="K308" s="24"/>
      <c r="L308" s="23"/>
      <c r="M308" s="24"/>
      <c r="N308" s="24"/>
      <c r="O308" s="24"/>
      <c r="P308" s="24"/>
    </row>
    <row r="309" spans="2:16">
      <c r="B309" s="23"/>
      <c r="C309" s="24"/>
      <c r="E309" s="23"/>
      <c r="F309" s="23"/>
      <c r="G309" s="23"/>
      <c r="I309" s="24"/>
      <c r="K309" s="24"/>
      <c r="L309" s="23"/>
      <c r="M309" s="24"/>
      <c r="N309" s="24"/>
      <c r="O309" s="24"/>
      <c r="P309" s="24"/>
    </row>
    <row r="310" spans="2:16">
      <c r="B310" s="23"/>
      <c r="C310" s="24"/>
      <c r="E310" s="23"/>
      <c r="F310" s="23"/>
      <c r="G310" s="23"/>
      <c r="I310" s="24"/>
      <c r="K310" s="24"/>
      <c r="L310" s="23"/>
      <c r="M310" s="24"/>
      <c r="N310" s="24"/>
      <c r="O310" s="24"/>
      <c r="P310" s="24"/>
    </row>
    <row r="311" spans="2:16">
      <c r="B311" s="23"/>
      <c r="C311" s="24"/>
      <c r="E311" s="23"/>
      <c r="F311" s="23"/>
      <c r="G311" s="23"/>
      <c r="I311" s="24"/>
      <c r="K311" s="24"/>
      <c r="L311" s="23"/>
      <c r="M311" s="24"/>
      <c r="N311" s="24"/>
      <c r="O311" s="24"/>
      <c r="P311" s="24"/>
    </row>
    <row r="312" spans="2:16">
      <c r="B312" s="23"/>
      <c r="C312" s="24"/>
      <c r="E312" s="23"/>
      <c r="F312" s="23"/>
      <c r="G312" s="23"/>
      <c r="I312" s="24"/>
      <c r="K312" s="24"/>
      <c r="L312" s="23"/>
      <c r="M312" s="24"/>
      <c r="N312" s="24"/>
      <c r="O312" s="24"/>
      <c r="P312" s="24"/>
    </row>
    <row r="313" spans="2:16">
      <c r="B313" s="23"/>
      <c r="C313" s="24"/>
      <c r="E313" s="23"/>
      <c r="F313" s="23"/>
      <c r="G313" s="23"/>
      <c r="I313" s="24"/>
      <c r="K313" s="24"/>
      <c r="L313" s="23"/>
      <c r="M313" s="24"/>
      <c r="N313" s="24"/>
      <c r="O313" s="24"/>
      <c r="P313" s="24"/>
    </row>
    <row r="314" spans="2:16">
      <c r="B314" s="23"/>
      <c r="C314" s="24"/>
      <c r="E314" s="23"/>
      <c r="F314" s="23"/>
      <c r="G314" s="23"/>
      <c r="I314" s="24"/>
      <c r="K314" s="24"/>
      <c r="L314" s="23"/>
      <c r="M314" s="24"/>
      <c r="N314" s="24"/>
      <c r="O314" s="24"/>
      <c r="P314" s="24"/>
    </row>
    <row r="315" spans="2:16">
      <c r="B315" s="23"/>
      <c r="C315" s="24"/>
      <c r="E315" s="23"/>
      <c r="F315" s="23"/>
      <c r="G315" s="23"/>
      <c r="I315" s="24"/>
      <c r="K315" s="24"/>
      <c r="L315" s="23"/>
      <c r="M315" s="24"/>
      <c r="N315" s="24"/>
      <c r="O315" s="24"/>
      <c r="P315" s="24"/>
    </row>
    <row r="316" spans="2:16">
      <c r="B316" s="23"/>
      <c r="C316" s="24"/>
      <c r="E316" s="23"/>
      <c r="F316" s="23"/>
      <c r="G316" s="23"/>
      <c r="I316" s="24"/>
      <c r="K316" s="24"/>
      <c r="L316" s="23"/>
      <c r="M316" s="24"/>
      <c r="N316" s="24"/>
      <c r="O316" s="24"/>
      <c r="P316" s="24"/>
    </row>
    <row r="317" spans="2:16">
      <c r="B317" s="23"/>
      <c r="C317" s="24"/>
      <c r="E317" s="23"/>
      <c r="F317" s="23"/>
      <c r="G317" s="23"/>
      <c r="I317" s="24"/>
      <c r="K317" s="24"/>
      <c r="L317" s="23"/>
      <c r="M317" s="24"/>
      <c r="N317" s="24"/>
      <c r="O317" s="24"/>
      <c r="P317" s="24"/>
    </row>
    <row r="318" spans="2:16">
      <c r="B318" s="23"/>
      <c r="C318" s="24"/>
      <c r="E318" s="23"/>
      <c r="F318" s="23"/>
      <c r="G318" s="23"/>
      <c r="I318" s="24"/>
      <c r="K318" s="24"/>
      <c r="L318" s="23"/>
      <c r="M318" s="24"/>
      <c r="N318" s="24"/>
      <c r="O318" s="24"/>
      <c r="P318" s="24"/>
    </row>
    <row r="319" spans="2:16">
      <c r="B319" s="23"/>
      <c r="C319" s="24"/>
      <c r="E319" s="23"/>
      <c r="F319" s="23"/>
      <c r="G319" s="23"/>
      <c r="I319" s="24"/>
      <c r="K319" s="24"/>
      <c r="L319" s="23"/>
      <c r="M319" s="24"/>
      <c r="N319" s="24"/>
      <c r="O319" s="24"/>
      <c r="P319" s="24"/>
    </row>
    <row r="320" spans="2:16">
      <c r="B320" s="23"/>
      <c r="C320" s="24"/>
      <c r="E320" s="23"/>
      <c r="F320" s="23"/>
      <c r="G320" s="23"/>
      <c r="I320" s="24"/>
      <c r="K320" s="24"/>
      <c r="L320" s="23"/>
      <c r="M320" s="24"/>
      <c r="N320" s="24"/>
      <c r="O320" s="24"/>
      <c r="P320" s="24"/>
    </row>
    <row r="321" spans="2:16">
      <c r="B321" s="23"/>
      <c r="C321" s="24"/>
      <c r="E321" s="23"/>
      <c r="F321" s="23"/>
      <c r="G321" s="23"/>
      <c r="I321" s="24"/>
      <c r="K321" s="24"/>
      <c r="L321" s="23"/>
      <c r="M321" s="24"/>
      <c r="N321" s="24"/>
      <c r="O321" s="24"/>
      <c r="P321" s="24"/>
    </row>
    <row r="322" spans="2:16">
      <c r="B322" s="23"/>
      <c r="C322" s="24"/>
      <c r="E322" s="23"/>
      <c r="F322" s="23"/>
      <c r="G322" s="23"/>
      <c r="I322" s="24"/>
      <c r="K322" s="24"/>
      <c r="L322" s="23"/>
      <c r="M322" s="24"/>
      <c r="N322" s="24"/>
      <c r="O322" s="24"/>
      <c r="P322" s="24"/>
    </row>
    <row r="323" spans="2:16">
      <c r="B323" s="23"/>
      <c r="C323" s="24"/>
      <c r="E323" s="23"/>
      <c r="F323" s="23"/>
      <c r="G323" s="23"/>
      <c r="I323" s="24"/>
      <c r="K323" s="24"/>
      <c r="L323" s="23"/>
      <c r="M323" s="24"/>
      <c r="N323" s="24"/>
      <c r="O323" s="24"/>
      <c r="P323" s="24"/>
    </row>
    <row r="324" spans="2:16">
      <c r="B324" s="23"/>
      <c r="C324" s="24"/>
      <c r="E324" s="23"/>
      <c r="F324" s="23"/>
      <c r="G324" s="23"/>
      <c r="I324" s="24"/>
      <c r="K324" s="24"/>
      <c r="L324" s="23"/>
      <c r="M324" s="24"/>
      <c r="N324" s="24"/>
      <c r="O324" s="24"/>
      <c r="P324" s="24"/>
    </row>
    <row r="325" spans="2:16">
      <c r="B325" s="23"/>
      <c r="C325" s="24"/>
      <c r="E325" s="23"/>
      <c r="F325" s="23"/>
      <c r="G325" s="23"/>
      <c r="I325" s="24"/>
      <c r="K325" s="24"/>
      <c r="L325" s="23"/>
      <c r="M325" s="24"/>
      <c r="N325" s="24"/>
      <c r="O325" s="24"/>
      <c r="P325" s="24"/>
    </row>
    <row r="326" spans="2:16">
      <c r="B326" s="23"/>
      <c r="C326" s="24"/>
      <c r="E326" s="23"/>
      <c r="F326" s="23"/>
      <c r="G326" s="23"/>
      <c r="I326" s="24"/>
      <c r="K326" s="24"/>
      <c r="L326" s="23"/>
      <c r="M326" s="24"/>
      <c r="N326" s="24"/>
      <c r="O326" s="24"/>
      <c r="P326" s="24"/>
    </row>
    <row r="327" spans="2:16">
      <c r="B327" s="23"/>
      <c r="C327" s="24"/>
      <c r="E327" s="23"/>
      <c r="F327" s="23"/>
      <c r="G327" s="23"/>
      <c r="I327" s="24"/>
      <c r="K327" s="24"/>
      <c r="L327" s="23"/>
      <c r="M327" s="24"/>
      <c r="N327" s="24"/>
      <c r="O327" s="24"/>
      <c r="P327" s="24"/>
    </row>
    <row r="328" spans="2:16">
      <c r="B328" s="23"/>
      <c r="C328" s="24"/>
      <c r="E328" s="23"/>
      <c r="F328" s="23"/>
      <c r="G328" s="23"/>
      <c r="I328" s="24"/>
      <c r="K328" s="24"/>
      <c r="L328" s="23"/>
      <c r="M328" s="24"/>
      <c r="N328" s="24"/>
      <c r="O328" s="24"/>
      <c r="P328" s="24"/>
    </row>
    <row r="329" spans="2:16">
      <c r="B329" s="23"/>
      <c r="C329" s="24"/>
      <c r="E329" s="23"/>
      <c r="F329" s="23"/>
      <c r="G329" s="23"/>
      <c r="I329" s="24"/>
      <c r="K329" s="24"/>
      <c r="L329" s="23"/>
      <c r="M329" s="24"/>
      <c r="N329" s="24"/>
      <c r="O329" s="24"/>
      <c r="P329" s="24"/>
    </row>
    <row r="330" spans="2:16">
      <c r="B330" s="23"/>
      <c r="C330" s="24"/>
      <c r="E330" s="23"/>
      <c r="F330" s="23"/>
      <c r="G330" s="23"/>
      <c r="I330" s="24"/>
      <c r="K330" s="24"/>
      <c r="L330" s="23"/>
      <c r="M330" s="24"/>
      <c r="N330" s="24"/>
      <c r="O330" s="24"/>
      <c r="P330" s="24"/>
    </row>
    <row r="331" spans="2:16">
      <c r="B331" s="23"/>
      <c r="C331" s="24"/>
      <c r="E331" s="23"/>
      <c r="F331" s="23"/>
      <c r="G331" s="23"/>
      <c r="I331" s="24"/>
      <c r="K331" s="24"/>
      <c r="L331" s="23"/>
      <c r="M331" s="24"/>
      <c r="N331" s="24"/>
      <c r="O331" s="24"/>
      <c r="P331" s="24"/>
    </row>
    <row r="332" spans="2:16">
      <c r="B332" s="23"/>
      <c r="C332" s="24"/>
      <c r="E332" s="23"/>
      <c r="F332" s="23"/>
      <c r="G332" s="23"/>
      <c r="I332" s="24"/>
      <c r="K332" s="24"/>
      <c r="L332" s="23"/>
      <c r="M332" s="24"/>
      <c r="N332" s="24"/>
      <c r="O332" s="24"/>
      <c r="P332" s="24"/>
    </row>
    <row r="333" spans="2:16">
      <c r="B333" s="23"/>
      <c r="C333" s="24"/>
      <c r="E333" s="23"/>
      <c r="F333" s="23"/>
      <c r="G333" s="23"/>
      <c r="I333" s="24"/>
      <c r="K333" s="24"/>
      <c r="L333" s="23"/>
      <c r="M333" s="24"/>
      <c r="N333" s="24"/>
      <c r="O333" s="24"/>
      <c r="P333" s="24"/>
    </row>
    <row r="334" spans="2:16">
      <c r="B334" s="23"/>
      <c r="C334" s="24"/>
      <c r="E334" s="23"/>
      <c r="F334" s="23"/>
      <c r="G334" s="23"/>
      <c r="I334" s="24"/>
      <c r="K334" s="24"/>
      <c r="L334" s="23"/>
      <c r="M334" s="24"/>
      <c r="N334" s="24"/>
      <c r="O334" s="24"/>
      <c r="P334" s="24"/>
    </row>
    <row r="335" spans="2:16">
      <c r="B335" s="23"/>
      <c r="C335" s="24"/>
      <c r="E335" s="23"/>
      <c r="F335" s="23"/>
      <c r="G335" s="23"/>
      <c r="I335" s="24"/>
      <c r="K335" s="24"/>
      <c r="L335" s="23"/>
      <c r="M335" s="24"/>
      <c r="N335" s="24"/>
      <c r="O335" s="24"/>
      <c r="P335" s="24"/>
    </row>
    <row r="336" spans="2:16">
      <c r="B336" s="23"/>
      <c r="C336" s="24"/>
      <c r="E336" s="23"/>
      <c r="F336" s="23"/>
      <c r="G336" s="23"/>
      <c r="I336" s="24"/>
      <c r="K336" s="24"/>
      <c r="L336" s="23"/>
      <c r="M336" s="24"/>
      <c r="N336" s="24"/>
      <c r="O336" s="24"/>
      <c r="P336" s="24"/>
    </row>
    <row r="337" spans="2:16">
      <c r="B337" s="23"/>
      <c r="C337" s="24"/>
      <c r="E337" s="23"/>
      <c r="F337" s="23"/>
      <c r="G337" s="23"/>
      <c r="I337" s="24"/>
      <c r="K337" s="24"/>
      <c r="L337" s="23"/>
      <c r="M337" s="24"/>
      <c r="N337" s="24"/>
      <c r="O337" s="24"/>
      <c r="P337" s="24"/>
    </row>
    <row r="338" spans="2:16">
      <c r="B338" s="23"/>
      <c r="C338" s="24"/>
      <c r="E338" s="23"/>
      <c r="F338" s="23"/>
      <c r="G338" s="23"/>
      <c r="I338" s="24"/>
      <c r="K338" s="24"/>
      <c r="L338" s="23"/>
      <c r="M338" s="24"/>
      <c r="N338" s="24"/>
      <c r="O338" s="24"/>
      <c r="P338" s="24"/>
    </row>
    <row r="339" spans="2:16">
      <c r="B339" s="23"/>
      <c r="C339" s="24"/>
      <c r="E339" s="23"/>
      <c r="F339" s="23"/>
      <c r="G339" s="23"/>
      <c r="I339" s="24"/>
      <c r="K339" s="24"/>
      <c r="L339" s="23"/>
      <c r="M339" s="24"/>
      <c r="N339" s="24"/>
      <c r="O339" s="24"/>
      <c r="P339" s="24"/>
    </row>
    <row r="340" spans="2:16">
      <c r="B340" s="23"/>
      <c r="C340" s="24"/>
      <c r="E340" s="23"/>
      <c r="F340" s="23"/>
      <c r="G340" s="23"/>
      <c r="I340" s="24"/>
      <c r="K340" s="24"/>
      <c r="L340" s="23"/>
      <c r="M340" s="24"/>
      <c r="N340" s="24"/>
      <c r="O340" s="24"/>
      <c r="P340" s="24"/>
    </row>
    <row r="341" spans="2:16">
      <c r="B341" s="23"/>
      <c r="C341" s="24"/>
      <c r="E341" s="23"/>
      <c r="F341" s="23"/>
      <c r="G341" s="23"/>
      <c r="I341" s="24"/>
      <c r="K341" s="24"/>
      <c r="L341" s="23"/>
      <c r="M341" s="24"/>
      <c r="N341" s="24"/>
      <c r="O341" s="24"/>
      <c r="P341" s="24"/>
    </row>
    <row r="342" spans="2:16">
      <c r="B342" s="23"/>
      <c r="C342" s="24"/>
      <c r="E342" s="23"/>
      <c r="F342" s="23"/>
      <c r="G342" s="23"/>
      <c r="I342" s="24"/>
      <c r="K342" s="24"/>
      <c r="L342" s="23"/>
      <c r="M342" s="24"/>
      <c r="N342" s="24"/>
      <c r="O342" s="24"/>
      <c r="P342" s="24"/>
    </row>
    <row r="343" spans="2:16">
      <c r="B343" s="23"/>
      <c r="C343" s="24"/>
      <c r="E343" s="23"/>
      <c r="F343" s="23"/>
      <c r="G343" s="23"/>
      <c r="I343" s="24"/>
      <c r="K343" s="24"/>
      <c r="L343" s="23"/>
      <c r="M343" s="24"/>
      <c r="N343" s="24"/>
      <c r="O343" s="24"/>
      <c r="P343" s="24"/>
    </row>
    <row r="344" spans="2:16">
      <c r="B344" s="23"/>
      <c r="C344" s="24"/>
      <c r="E344" s="23"/>
      <c r="F344" s="23"/>
      <c r="G344" s="23"/>
      <c r="I344" s="24"/>
      <c r="K344" s="24"/>
      <c r="L344" s="23"/>
      <c r="M344" s="24"/>
      <c r="N344" s="24"/>
      <c r="O344" s="24"/>
      <c r="P344" s="24"/>
    </row>
    <row r="345" spans="2:16">
      <c r="B345" s="23"/>
      <c r="C345" s="24"/>
      <c r="E345" s="23"/>
      <c r="F345" s="23"/>
      <c r="G345" s="23"/>
      <c r="I345" s="24"/>
      <c r="K345" s="24"/>
      <c r="L345" s="23"/>
      <c r="M345" s="24"/>
      <c r="N345" s="24"/>
      <c r="O345" s="24"/>
      <c r="P345" s="24"/>
    </row>
    <row r="346" spans="2:16">
      <c r="B346" s="23"/>
      <c r="C346" s="24"/>
      <c r="E346" s="23"/>
      <c r="F346" s="23"/>
      <c r="G346" s="23"/>
      <c r="I346" s="24"/>
      <c r="K346" s="24"/>
      <c r="L346" s="23"/>
      <c r="M346" s="24"/>
      <c r="N346" s="24"/>
      <c r="O346" s="24"/>
      <c r="P346" s="24"/>
    </row>
    <row r="347" spans="2:16">
      <c r="B347" s="23"/>
      <c r="C347" s="24"/>
      <c r="E347" s="23"/>
      <c r="F347" s="23"/>
      <c r="G347" s="23"/>
      <c r="I347" s="24"/>
      <c r="K347" s="24"/>
      <c r="L347" s="23"/>
      <c r="M347" s="24"/>
      <c r="N347" s="24"/>
      <c r="O347" s="24"/>
      <c r="P347" s="24"/>
    </row>
    <row r="348" spans="2:16">
      <c r="B348" s="23"/>
      <c r="C348" s="24"/>
      <c r="E348" s="23"/>
      <c r="F348" s="23"/>
      <c r="G348" s="23"/>
      <c r="I348" s="24"/>
      <c r="K348" s="24"/>
      <c r="L348" s="23"/>
      <c r="M348" s="24"/>
      <c r="N348" s="24"/>
      <c r="O348" s="24"/>
      <c r="P348" s="24"/>
    </row>
    <row r="349" spans="2:16">
      <c r="B349" s="23"/>
      <c r="C349" s="24"/>
      <c r="E349" s="23"/>
      <c r="F349" s="23"/>
      <c r="G349" s="23"/>
      <c r="I349" s="24"/>
      <c r="K349" s="24"/>
      <c r="L349" s="23"/>
      <c r="M349" s="24"/>
      <c r="N349" s="24"/>
      <c r="O349" s="24"/>
      <c r="P349" s="24"/>
    </row>
    <row r="350" spans="2:16">
      <c r="B350" s="23"/>
      <c r="C350" s="24"/>
      <c r="E350" s="23"/>
      <c r="F350" s="23"/>
      <c r="G350" s="23"/>
      <c r="I350" s="24"/>
      <c r="K350" s="24"/>
      <c r="L350" s="23"/>
      <c r="M350" s="24"/>
      <c r="N350" s="24"/>
      <c r="O350" s="24"/>
      <c r="P350" s="24"/>
    </row>
    <row r="351" spans="2:16">
      <c r="B351" s="23"/>
      <c r="C351" s="24"/>
      <c r="E351" s="23"/>
      <c r="F351" s="23"/>
      <c r="G351" s="23"/>
      <c r="I351" s="24"/>
      <c r="K351" s="24"/>
      <c r="L351" s="23"/>
      <c r="M351" s="24"/>
      <c r="N351" s="24"/>
      <c r="O351" s="24"/>
      <c r="P351" s="24"/>
    </row>
    <row r="352" spans="2:16">
      <c r="B352" s="23"/>
      <c r="C352" s="24"/>
      <c r="E352" s="23"/>
      <c r="F352" s="23"/>
      <c r="G352" s="23"/>
      <c r="I352" s="24"/>
      <c r="K352" s="24"/>
      <c r="L352" s="23"/>
      <c r="M352" s="24"/>
      <c r="N352" s="24"/>
      <c r="O352" s="24"/>
      <c r="P352" s="24"/>
    </row>
    <row r="353" spans="2:16">
      <c r="B353" s="23"/>
      <c r="C353" s="24"/>
      <c r="E353" s="23"/>
      <c r="F353" s="23"/>
      <c r="G353" s="23"/>
      <c r="I353" s="24"/>
      <c r="K353" s="24"/>
      <c r="L353" s="23"/>
      <c r="M353" s="24"/>
      <c r="N353" s="24"/>
      <c r="O353" s="24"/>
      <c r="P353" s="24"/>
    </row>
    <row r="354" spans="2:16">
      <c r="B354" s="23"/>
      <c r="C354" s="24"/>
      <c r="E354" s="23"/>
      <c r="F354" s="23"/>
      <c r="G354" s="23"/>
      <c r="I354" s="24"/>
      <c r="K354" s="24"/>
      <c r="L354" s="23"/>
      <c r="M354" s="24"/>
      <c r="N354" s="24"/>
      <c r="O354" s="24"/>
      <c r="P354" s="24"/>
    </row>
    <row r="355" spans="2:16">
      <c r="B355" s="23"/>
      <c r="C355" s="24"/>
      <c r="E355" s="23"/>
      <c r="F355" s="23"/>
      <c r="G355" s="23"/>
      <c r="I355" s="24"/>
      <c r="K355" s="24"/>
      <c r="L355" s="23"/>
      <c r="M355" s="24"/>
      <c r="N355" s="24"/>
      <c r="O355" s="24"/>
      <c r="P355" s="24"/>
    </row>
    <row r="356" spans="2:16">
      <c r="B356" s="23"/>
      <c r="C356" s="24"/>
      <c r="E356" s="23"/>
      <c r="F356" s="23"/>
      <c r="G356" s="23"/>
      <c r="I356" s="24"/>
      <c r="K356" s="24"/>
      <c r="L356" s="23"/>
      <c r="M356" s="24"/>
      <c r="N356" s="24"/>
      <c r="O356" s="24"/>
      <c r="P356" s="24"/>
    </row>
    <row r="357" spans="2:16">
      <c r="B357" s="23"/>
      <c r="C357" s="24"/>
      <c r="E357" s="23"/>
      <c r="F357" s="23"/>
      <c r="G357" s="23"/>
      <c r="I357" s="24"/>
      <c r="K357" s="24"/>
      <c r="L357" s="23"/>
      <c r="M357" s="24"/>
      <c r="N357" s="24"/>
      <c r="O357" s="24"/>
      <c r="P357" s="24"/>
    </row>
    <row r="358" spans="2:16">
      <c r="B358" s="23"/>
      <c r="C358" s="24"/>
      <c r="E358" s="23"/>
      <c r="F358" s="23"/>
      <c r="G358" s="23"/>
      <c r="I358" s="24"/>
      <c r="K358" s="24"/>
      <c r="L358" s="23"/>
      <c r="M358" s="24"/>
      <c r="N358" s="24"/>
      <c r="O358" s="24"/>
      <c r="P358" s="24"/>
    </row>
    <row r="359" spans="2:16">
      <c r="B359" s="23"/>
      <c r="C359" s="24"/>
      <c r="E359" s="23"/>
      <c r="F359" s="23"/>
      <c r="G359" s="23"/>
      <c r="I359" s="24"/>
      <c r="K359" s="24"/>
      <c r="L359" s="23"/>
      <c r="M359" s="24"/>
      <c r="N359" s="24"/>
      <c r="O359" s="24"/>
      <c r="P359" s="24"/>
    </row>
    <row r="360" spans="2:16">
      <c r="B360" s="23"/>
      <c r="C360" s="24"/>
      <c r="E360" s="23"/>
      <c r="F360" s="23"/>
      <c r="G360" s="23"/>
      <c r="I360" s="24"/>
      <c r="K360" s="24"/>
      <c r="L360" s="23"/>
      <c r="M360" s="24"/>
      <c r="N360" s="24"/>
      <c r="O360" s="24"/>
      <c r="P360" s="24"/>
    </row>
    <row r="361" spans="2:16">
      <c r="B361" s="23"/>
      <c r="C361" s="24"/>
      <c r="E361" s="23"/>
      <c r="F361" s="23"/>
      <c r="G361" s="23"/>
      <c r="I361" s="24"/>
      <c r="K361" s="24"/>
      <c r="L361" s="23"/>
      <c r="M361" s="24"/>
      <c r="N361" s="24"/>
      <c r="O361" s="24"/>
      <c r="P361" s="24"/>
    </row>
    <row r="362" spans="2:16">
      <c r="B362" s="23"/>
      <c r="C362" s="24"/>
      <c r="E362" s="23"/>
      <c r="F362" s="23"/>
      <c r="G362" s="23"/>
      <c r="I362" s="24"/>
      <c r="K362" s="24"/>
      <c r="L362" s="23"/>
      <c r="M362" s="24"/>
      <c r="N362" s="24"/>
      <c r="O362" s="24"/>
      <c r="P362" s="24"/>
    </row>
    <row r="363" spans="2:16">
      <c r="B363" s="23"/>
      <c r="C363" s="24"/>
      <c r="E363" s="23"/>
      <c r="F363" s="23"/>
      <c r="G363" s="23"/>
      <c r="I363" s="24"/>
      <c r="K363" s="24"/>
      <c r="L363" s="23"/>
      <c r="M363" s="24"/>
      <c r="N363" s="24"/>
      <c r="O363" s="24"/>
      <c r="P363" s="24"/>
    </row>
    <row r="364" spans="2:16">
      <c r="B364" s="23"/>
      <c r="C364" s="24"/>
      <c r="E364" s="23"/>
      <c r="F364" s="23"/>
      <c r="G364" s="23"/>
      <c r="I364" s="24"/>
      <c r="K364" s="24"/>
      <c r="L364" s="23"/>
      <c r="M364" s="24"/>
      <c r="N364" s="24"/>
      <c r="O364" s="24"/>
      <c r="P364" s="24"/>
    </row>
    <row r="365" spans="2:16">
      <c r="B365" s="23"/>
      <c r="C365" s="24"/>
      <c r="E365" s="23"/>
      <c r="F365" s="23"/>
      <c r="G365" s="23"/>
      <c r="I365" s="24"/>
      <c r="K365" s="24"/>
      <c r="L365" s="23"/>
      <c r="M365" s="24"/>
      <c r="N365" s="24"/>
      <c r="O365" s="24"/>
      <c r="P365" s="24"/>
    </row>
    <row r="366" spans="2:16">
      <c r="B366" s="23"/>
      <c r="C366" s="24"/>
      <c r="E366" s="23"/>
      <c r="F366" s="23"/>
      <c r="G366" s="23"/>
      <c r="I366" s="24"/>
      <c r="K366" s="24"/>
      <c r="L366" s="23"/>
      <c r="M366" s="24"/>
      <c r="N366" s="24"/>
      <c r="O366" s="24"/>
      <c r="P366" s="24"/>
    </row>
    <row r="367" spans="2:16">
      <c r="B367" s="23"/>
      <c r="C367" s="24"/>
      <c r="E367" s="23"/>
      <c r="F367" s="23"/>
      <c r="G367" s="23"/>
      <c r="I367" s="24"/>
      <c r="K367" s="24"/>
      <c r="L367" s="23"/>
      <c r="M367" s="24"/>
      <c r="N367" s="24"/>
      <c r="O367" s="24"/>
      <c r="P367" s="24"/>
    </row>
    <row r="368" spans="2:16">
      <c r="B368" s="23"/>
      <c r="C368" s="24"/>
      <c r="E368" s="23"/>
      <c r="F368" s="23"/>
      <c r="G368" s="23"/>
      <c r="I368" s="24"/>
      <c r="K368" s="24"/>
      <c r="L368" s="23"/>
      <c r="M368" s="24"/>
      <c r="N368" s="24"/>
      <c r="O368" s="24"/>
      <c r="P368" s="24"/>
    </row>
    <row r="369" spans="2:16">
      <c r="B369" s="23"/>
      <c r="C369" s="24"/>
      <c r="E369" s="23"/>
      <c r="F369" s="23"/>
      <c r="G369" s="23"/>
      <c r="I369" s="24"/>
      <c r="K369" s="24"/>
      <c r="L369" s="23"/>
      <c r="M369" s="24"/>
      <c r="N369" s="24"/>
      <c r="O369" s="24"/>
      <c r="P369" s="24"/>
    </row>
    <row r="370" spans="2:16">
      <c r="B370" s="23"/>
      <c r="C370" s="24"/>
      <c r="E370" s="23"/>
      <c r="F370" s="23"/>
      <c r="G370" s="23"/>
      <c r="I370" s="24"/>
      <c r="K370" s="24"/>
      <c r="L370" s="23"/>
      <c r="M370" s="24"/>
      <c r="N370" s="24"/>
      <c r="O370" s="24"/>
      <c r="P370" s="24"/>
    </row>
    <row r="371" spans="2:16">
      <c r="B371" s="23"/>
      <c r="C371" s="24"/>
      <c r="E371" s="23"/>
      <c r="F371" s="23"/>
      <c r="G371" s="23"/>
      <c r="I371" s="24"/>
      <c r="K371" s="24"/>
      <c r="L371" s="23"/>
      <c r="M371" s="24"/>
      <c r="N371" s="24"/>
      <c r="O371" s="24"/>
      <c r="P371" s="24"/>
    </row>
    <row r="372" spans="2:16">
      <c r="B372" s="23"/>
      <c r="C372" s="24"/>
      <c r="E372" s="23"/>
      <c r="F372" s="23"/>
      <c r="G372" s="23"/>
      <c r="I372" s="24"/>
      <c r="K372" s="24"/>
      <c r="L372" s="23"/>
      <c r="M372" s="24"/>
      <c r="N372" s="24"/>
      <c r="O372" s="24"/>
      <c r="P372" s="24"/>
    </row>
    <row r="373" spans="2:16">
      <c r="B373" s="23"/>
      <c r="C373" s="24"/>
      <c r="E373" s="23"/>
      <c r="F373" s="23"/>
      <c r="G373" s="23"/>
      <c r="I373" s="24"/>
      <c r="K373" s="24"/>
      <c r="L373" s="23"/>
      <c r="M373" s="24"/>
      <c r="N373" s="24"/>
      <c r="O373" s="24"/>
      <c r="P373" s="24"/>
    </row>
    <row r="374" spans="2:16">
      <c r="B374" s="23"/>
      <c r="C374" s="24"/>
      <c r="E374" s="23"/>
      <c r="F374" s="23"/>
      <c r="G374" s="23"/>
      <c r="I374" s="24"/>
      <c r="K374" s="24"/>
      <c r="L374" s="23"/>
      <c r="M374" s="24"/>
      <c r="N374" s="24"/>
      <c r="O374" s="24"/>
      <c r="P374" s="24"/>
    </row>
    <row r="375" spans="2:16">
      <c r="B375" s="23"/>
      <c r="C375" s="24"/>
      <c r="E375" s="23"/>
      <c r="F375" s="23"/>
      <c r="G375" s="23"/>
      <c r="I375" s="24"/>
      <c r="K375" s="24"/>
      <c r="L375" s="23"/>
      <c r="M375" s="24"/>
      <c r="N375" s="24"/>
      <c r="O375" s="24"/>
      <c r="P375" s="24"/>
    </row>
    <row r="376" spans="2:16">
      <c r="B376" s="23"/>
      <c r="C376" s="24"/>
      <c r="E376" s="23"/>
      <c r="F376" s="23"/>
      <c r="G376" s="23"/>
      <c r="I376" s="24"/>
      <c r="K376" s="24"/>
      <c r="L376" s="23"/>
      <c r="M376" s="24"/>
      <c r="N376" s="24"/>
      <c r="O376" s="24"/>
      <c r="P376" s="24"/>
    </row>
    <row r="377" spans="2:16">
      <c r="B377" s="23"/>
      <c r="C377" s="24"/>
      <c r="E377" s="23"/>
      <c r="F377" s="23"/>
      <c r="G377" s="23"/>
      <c r="I377" s="24"/>
      <c r="K377" s="24"/>
      <c r="L377" s="23"/>
      <c r="M377" s="24"/>
      <c r="N377" s="24"/>
      <c r="O377" s="24"/>
      <c r="P377" s="24"/>
    </row>
    <row r="378" spans="2:16">
      <c r="B378" s="23"/>
      <c r="C378" s="24"/>
      <c r="E378" s="23"/>
      <c r="F378" s="23"/>
      <c r="G378" s="23"/>
      <c r="I378" s="24"/>
      <c r="K378" s="24"/>
      <c r="L378" s="23"/>
      <c r="M378" s="24"/>
      <c r="N378" s="24"/>
      <c r="O378" s="24"/>
      <c r="P378" s="24"/>
    </row>
    <row r="379" spans="2:16">
      <c r="B379" s="23"/>
      <c r="C379" s="24"/>
      <c r="E379" s="23"/>
      <c r="F379" s="23"/>
      <c r="G379" s="23"/>
      <c r="I379" s="24"/>
      <c r="K379" s="24"/>
      <c r="L379" s="23"/>
      <c r="M379" s="24"/>
      <c r="N379" s="24"/>
      <c r="O379" s="24"/>
      <c r="P379" s="24"/>
    </row>
    <row r="380" spans="2:16">
      <c r="B380" s="23"/>
      <c r="C380" s="24"/>
      <c r="E380" s="23"/>
      <c r="F380" s="23"/>
      <c r="G380" s="23"/>
      <c r="I380" s="24"/>
      <c r="K380" s="24"/>
      <c r="L380" s="23"/>
      <c r="M380" s="24"/>
      <c r="N380" s="24"/>
      <c r="O380" s="24"/>
      <c r="P380" s="24"/>
    </row>
    <row r="381" spans="2:16">
      <c r="B381" s="23"/>
      <c r="C381" s="24"/>
      <c r="E381" s="23"/>
      <c r="F381" s="23"/>
      <c r="G381" s="23"/>
      <c r="I381" s="24"/>
      <c r="K381" s="24"/>
      <c r="L381" s="23"/>
      <c r="M381" s="24"/>
      <c r="N381" s="24"/>
      <c r="O381" s="24"/>
      <c r="P381" s="24"/>
    </row>
    <row r="382" spans="2:16">
      <c r="B382" s="23"/>
      <c r="C382" s="24"/>
      <c r="E382" s="23"/>
      <c r="F382" s="23"/>
      <c r="G382" s="23"/>
      <c r="I382" s="24"/>
      <c r="K382" s="24"/>
      <c r="L382" s="23"/>
      <c r="M382" s="24"/>
      <c r="N382" s="24"/>
      <c r="O382" s="24"/>
      <c r="P382" s="24"/>
    </row>
    <row r="383" spans="2:16">
      <c r="B383" s="23"/>
      <c r="C383" s="24"/>
      <c r="E383" s="23"/>
      <c r="F383" s="23"/>
      <c r="G383" s="23"/>
      <c r="I383" s="24"/>
      <c r="K383" s="24"/>
      <c r="L383" s="23"/>
      <c r="M383" s="24"/>
      <c r="N383" s="24"/>
      <c r="O383" s="24"/>
      <c r="P383" s="24"/>
    </row>
    <row r="384" spans="2:16">
      <c r="B384" s="23"/>
      <c r="C384" s="24"/>
      <c r="E384" s="23"/>
      <c r="F384" s="23"/>
      <c r="G384" s="23"/>
      <c r="I384" s="24"/>
      <c r="K384" s="24"/>
      <c r="L384" s="23"/>
      <c r="M384" s="24"/>
      <c r="N384" s="24"/>
      <c r="O384" s="24"/>
      <c r="P384" s="24"/>
    </row>
    <row r="385" spans="2:16">
      <c r="B385" s="23"/>
      <c r="C385" s="24"/>
      <c r="E385" s="23"/>
      <c r="F385" s="23"/>
      <c r="G385" s="23"/>
      <c r="I385" s="24"/>
      <c r="K385" s="24"/>
      <c r="L385" s="23"/>
      <c r="M385" s="24"/>
      <c r="N385" s="24"/>
      <c r="O385" s="24"/>
      <c r="P385" s="24"/>
    </row>
    <row r="386" spans="2:16">
      <c r="B386" s="23"/>
      <c r="C386" s="24"/>
      <c r="E386" s="23"/>
      <c r="F386" s="23"/>
      <c r="G386" s="23"/>
      <c r="I386" s="24"/>
      <c r="K386" s="24"/>
      <c r="L386" s="23"/>
      <c r="M386" s="24"/>
      <c r="N386" s="24"/>
      <c r="O386" s="24"/>
      <c r="P386" s="24"/>
    </row>
    <row r="387" spans="2:16">
      <c r="B387" s="23"/>
      <c r="C387" s="24"/>
      <c r="E387" s="23"/>
      <c r="F387" s="23"/>
      <c r="G387" s="23"/>
      <c r="I387" s="24"/>
      <c r="K387" s="24"/>
      <c r="L387" s="23"/>
      <c r="M387" s="24"/>
      <c r="N387" s="24"/>
      <c r="O387" s="24"/>
      <c r="P387" s="24"/>
    </row>
    <row r="388" spans="2:16">
      <c r="B388" s="23"/>
      <c r="C388" s="24"/>
      <c r="E388" s="23"/>
      <c r="F388" s="23"/>
      <c r="G388" s="23"/>
      <c r="I388" s="24"/>
      <c r="K388" s="24"/>
      <c r="L388" s="23"/>
      <c r="M388" s="24"/>
      <c r="N388" s="24"/>
      <c r="O388" s="24"/>
      <c r="P388" s="24"/>
    </row>
    <row r="389" spans="2:16">
      <c r="B389" s="23"/>
      <c r="C389" s="24"/>
      <c r="E389" s="23"/>
      <c r="F389" s="23"/>
      <c r="G389" s="23"/>
      <c r="I389" s="24"/>
      <c r="K389" s="24"/>
      <c r="L389" s="23"/>
      <c r="M389" s="24"/>
      <c r="N389" s="24"/>
      <c r="O389" s="24"/>
      <c r="P389" s="24"/>
    </row>
    <row r="390" spans="2:16">
      <c r="B390" s="23"/>
      <c r="C390" s="24"/>
      <c r="E390" s="23"/>
      <c r="F390" s="23"/>
      <c r="G390" s="23"/>
      <c r="I390" s="24"/>
      <c r="K390" s="24"/>
      <c r="L390" s="23"/>
      <c r="M390" s="24"/>
      <c r="N390" s="24"/>
      <c r="O390" s="24"/>
      <c r="P390" s="24"/>
    </row>
    <row r="391" spans="2:16">
      <c r="B391" s="23"/>
      <c r="C391" s="24"/>
      <c r="E391" s="23"/>
      <c r="F391" s="23"/>
      <c r="G391" s="23"/>
      <c r="I391" s="24"/>
      <c r="K391" s="24"/>
      <c r="L391" s="23"/>
      <c r="M391" s="24"/>
      <c r="N391" s="24"/>
      <c r="O391" s="24"/>
      <c r="P391" s="24"/>
    </row>
    <row r="392" spans="2:16">
      <c r="B392" s="23"/>
      <c r="C392" s="24"/>
      <c r="E392" s="23"/>
      <c r="F392" s="23"/>
      <c r="G392" s="23"/>
      <c r="I392" s="24"/>
      <c r="K392" s="24"/>
      <c r="L392" s="23"/>
      <c r="M392" s="24"/>
      <c r="N392" s="24"/>
      <c r="O392" s="24"/>
      <c r="P392" s="24"/>
    </row>
    <row r="393" spans="2:16">
      <c r="B393" s="23"/>
      <c r="C393" s="24"/>
      <c r="E393" s="23"/>
      <c r="F393" s="23"/>
      <c r="G393" s="23"/>
      <c r="I393" s="24"/>
      <c r="K393" s="24"/>
      <c r="L393" s="23"/>
      <c r="M393" s="24"/>
      <c r="N393" s="24"/>
      <c r="O393" s="24"/>
      <c r="P393" s="24"/>
    </row>
    <row r="394" spans="2:16">
      <c r="B394" s="23"/>
      <c r="C394" s="24"/>
      <c r="E394" s="23"/>
      <c r="F394" s="23"/>
      <c r="G394" s="23"/>
      <c r="I394" s="24"/>
      <c r="K394" s="24"/>
      <c r="L394" s="23"/>
      <c r="M394" s="24"/>
      <c r="N394" s="24"/>
      <c r="O394" s="24"/>
      <c r="P394" s="24"/>
    </row>
    <row r="395" spans="2:16">
      <c r="B395" s="23"/>
      <c r="C395" s="24"/>
      <c r="E395" s="23"/>
      <c r="F395" s="23"/>
      <c r="G395" s="23"/>
      <c r="I395" s="24"/>
      <c r="K395" s="24"/>
      <c r="L395" s="23"/>
      <c r="M395" s="24"/>
      <c r="N395" s="24"/>
      <c r="O395" s="24"/>
      <c r="P395" s="24"/>
    </row>
    <row r="396" spans="2:16">
      <c r="B396" s="23"/>
      <c r="C396" s="24"/>
      <c r="E396" s="23"/>
      <c r="F396" s="23"/>
      <c r="G396" s="23"/>
      <c r="I396" s="24"/>
      <c r="K396" s="24"/>
      <c r="L396" s="23"/>
      <c r="M396" s="24"/>
      <c r="N396" s="24"/>
      <c r="O396" s="24"/>
      <c r="P396" s="24"/>
    </row>
    <row r="397" spans="2:16">
      <c r="B397" s="23"/>
      <c r="C397" s="24"/>
      <c r="E397" s="23"/>
      <c r="F397" s="23"/>
      <c r="G397" s="23"/>
      <c r="I397" s="24"/>
      <c r="K397" s="24"/>
      <c r="L397" s="23"/>
      <c r="M397" s="24"/>
      <c r="N397" s="24"/>
      <c r="O397" s="24"/>
      <c r="P397" s="24"/>
    </row>
    <row r="398" spans="2:16">
      <c r="B398" s="23"/>
      <c r="C398" s="24"/>
      <c r="E398" s="23"/>
      <c r="F398" s="23"/>
      <c r="G398" s="23"/>
      <c r="I398" s="24"/>
      <c r="K398" s="24"/>
      <c r="L398" s="23"/>
      <c r="M398" s="24"/>
      <c r="N398" s="24"/>
      <c r="O398" s="24"/>
      <c r="P398" s="24"/>
    </row>
    <row r="399" spans="2:16">
      <c r="B399" s="23"/>
      <c r="C399" s="24"/>
      <c r="E399" s="23"/>
      <c r="F399" s="23"/>
      <c r="G399" s="23"/>
      <c r="I399" s="24"/>
      <c r="K399" s="24"/>
      <c r="L399" s="23"/>
      <c r="M399" s="24"/>
      <c r="N399" s="24"/>
      <c r="O399" s="24"/>
      <c r="P399" s="24"/>
    </row>
    <row r="400" spans="2:16">
      <c r="B400" s="23"/>
      <c r="C400" s="24"/>
      <c r="E400" s="23"/>
      <c r="F400" s="23"/>
      <c r="G400" s="23"/>
      <c r="I400" s="24"/>
      <c r="K400" s="24"/>
      <c r="L400" s="23"/>
      <c r="M400" s="24"/>
      <c r="N400" s="24"/>
      <c r="O400" s="24"/>
      <c r="P400" s="24"/>
    </row>
    <row r="401" spans="2:16">
      <c r="B401" s="23"/>
      <c r="C401" s="24"/>
      <c r="E401" s="23"/>
      <c r="F401" s="23"/>
      <c r="G401" s="23"/>
      <c r="I401" s="24"/>
      <c r="K401" s="24"/>
      <c r="L401" s="23"/>
      <c r="M401" s="24"/>
      <c r="N401" s="24"/>
      <c r="O401" s="24"/>
      <c r="P401" s="24"/>
    </row>
    <row r="402" spans="2:16">
      <c r="B402" s="23"/>
      <c r="C402" s="24"/>
      <c r="E402" s="23"/>
      <c r="F402" s="23"/>
      <c r="G402" s="23"/>
      <c r="I402" s="24"/>
      <c r="K402" s="24"/>
      <c r="L402" s="23"/>
      <c r="M402" s="24"/>
      <c r="N402" s="24"/>
      <c r="O402" s="24"/>
      <c r="P402" s="24"/>
    </row>
    <row r="403" spans="2:16">
      <c r="B403" s="23"/>
      <c r="C403" s="24"/>
      <c r="E403" s="23"/>
      <c r="F403" s="23"/>
      <c r="G403" s="23"/>
      <c r="I403" s="24"/>
      <c r="K403" s="24"/>
      <c r="L403" s="23"/>
      <c r="M403" s="24"/>
      <c r="N403" s="24"/>
      <c r="O403" s="24"/>
      <c r="P403" s="24"/>
    </row>
    <row r="404" spans="2:16">
      <c r="B404" s="23"/>
      <c r="C404" s="24"/>
      <c r="E404" s="23"/>
      <c r="F404" s="23"/>
      <c r="G404" s="23"/>
      <c r="I404" s="24"/>
      <c r="K404" s="24"/>
      <c r="L404" s="23"/>
      <c r="M404" s="24"/>
      <c r="N404" s="24"/>
      <c r="O404" s="24"/>
      <c r="P404" s="24"/>
    </row>
    <row r="405" spans="2:16">
      <c r="B405" s="23"/>
      <c r="C405" s="24"/>
      <c r="E405" s="23"/>
      <c r="F405" s="23"/>
      <c r="G405" s="23"/>
      <c r="I405" s="24"/>
      <c r="K405" s="24"/>
      <c r="L405" s="23"/>
      <c r="M405" s="24"/>
      <c r="N405" s="24"/>
      <c r="O405" s="24"/>
      <c r="P405" s="24"/>
    </row>
    <row r="406" spans="2:16">
      <c r="B406" s="23"/>
      <c r="C406" s="24"/>
      <c r="E406" s="23"/>
      <c r="F406" s="23"/>
      <c r="G406" s="23"/>
      <c r="I406" s="24"/>
      <c r="K406" s="24"/>
      <c r="L406" s="23"/>
      <c r="M406" s="24"/>
      <c r="N406" s="24"/>
      <c r="O406" s="24"/>
      <c r="P406" s="24"/>
    </row>
    <row r="407" spans="2:16">
      <c r="B407" s="23"/>
      <c r="C407" s="24"/>
      <c r="E407" s="23"/>
      <c r="F407" s="23"/>
      <c r="G407" s="23"/>
      <c r="I407" s="24"/>
      <c r="K407" s="24"/>
      <c r="L407" s="23"/>
      <c r="M407" s="24"/>
      <c r="N407" s="24"/>
      <c r="O407" s="24"/>
      <c r="P407" s="24"/>
    </row>
    <row r="408" spans="2:16">
      <c r="B408" s="23"/>
      <c r="C408" s="24"/>
      <c r="E408" s="23"/>
      <c r="F408" s="23"/>
      <c r="G408" s="23"/>
      <c r="I408" s="24"/>
      <c r="K408" s="24"/>
      <c r="L408" s="23"/>
      <c r="M408" s="24"/>
      <c r="N408" s="24"/>
      <c r="O408" s="24"/>
      <c r="P408" s="24"/>
    </row>
    <row r="409" spans="2:16">
      <c r="B409" s="23"/>
      <c r="C409" s="24"/>
      <c r="E409" s="23"/>
      <c r="F409" s="23"/>
      <c r="G409" s="23"/>
      <c r="I409" s="24"/>
      <c r="K409" s="24"/>
      <c r="L409" s="23"/>
      <c r="M409" s="24"/>
      <c r="N409" s="24"/>
      <c r="O409" s="24"/>
      <c r="P409" s="24"/>
    </row>
    <row r="410" spans="2:16">
      <c r="B410" s="23"/>
      <c r="C410" s="24"/>
      <c r="E410" s="23"/>
      <c r="F410" s="23"/>
      <c r="G410" s="23"/>
      <c r="I410" s="24"/>
      <c r="K410" s="24"/>
      <c r="L410" s="23"/>
      <c r="M410" s="24"/>
      <c r="N410" s="24"/>
      <c r="O410" s="24"/>
      <c r="P410" s="24"/>
    </row>
    <row r="411" spans="2:16">
      <c r="B411" s="23"/>
      <c r="C411" s="24"/>
      <c r="E411" s="23"/>
      <c r="F411" s="23"/>
      <c r="G411" s="23"/>
      <c r="I411" s="24"/>
      <c r="K411" s="24"/>
      <c r="L411" s="23"/>
      <c r="M411" s="24"/>
      <c r="N411" s="24"/>
      <c r="O411" s="24"/>
      <c r="P411" s="24"/>
    </row>
    <row r="412" spans="2:16">
      <c r="B412" s="23"/>
      <c r="C412" s="24"/>
      <c r="E412" s="23"/>
      <c r="F412" s="23"/>
      <c r="G412" s="23"/>
      <c r="I412" s="24"/>
      <c r="K412" s="24"/>
      <c r="L412" s="23"/>
      <c r="M412" s="24"/>
      <c r="N412" s="24"/>
      <c r="O412" s="24"/>
      <c r="P412" s="24"/>
    </row>
    <row r="413" spans="2:16">
      <c r="B413" s="23"/>
      <c r="C413" s="24"/>
      <c r="E413" s="23"/>
      <c r="F413" s="23"/>
      <c r="G413" s="23"/>
      <c r="I413" s="24"/>
      <c r="K413" s="24"/>
      <c r="L413" s="23"/>
      <c r="M413" s="24"/>
      <c r="N413" s="24"/>
      <c r="O413" s="24"/>
      <c r="P413" s="24"/>
    </row>
    <row r="414" spans="2:16">
      <c r="B414" s="23"/>
      <c r="C414" s="24"/>
      <c r="E414" s="23"/>
      <c r="F414" s="23"/>
      <c r="G414" s="23"/>
      <c r="I414" s="24"/>
      <c r="K414" s="24"/>
      <c r="L414" s="23"/>
      <c r="M414" s="24"/>
      <c r="N414" s="24"/>
      <c r="O414" s="24"/>
      <c r="P414" s="24"/>
    </row>
    <row r="415" spans="2:16">
      <c r="B415" s="23"/>
      <c r="C415" s="24"/>
      <c r="E415" s="23"/>
      <c r="F415" s="23"/>
      <c r="G415" s="23"/>
      <c r="I415" s="24"/>
      <c r="K415" s="24"/>
      <c r="L415" s="23"/>
      <c r="M415" s="24"/>
      <c r="N415" s="24"/>
      <c r="O415" s="24"/>
      <c r="P415" s="24"/>
    </row>
    <row r="416" spans="2:16">
      <c r="B416" s="23"/>
      <c r="C416" s="24"/>
      <c r="E416" s="23"/>
      <c r="F416" s="23"/>
      <c r="G416" s="23"/>
      <c r="I416" s="24"/>
      <c r="K416" s="24"/>
      <c r="L416" s="23"/>
      <c r="M416" s="24"/>
      <c r="N416" s="24"/>
      <c r="O416" s="24"/>
      <c r="P416" s="24"/>
    </row>
    <row r="417" spans="2:16">
      <c r="B417" s="23"/>
      <c r="C417" s="24"/>
      <c r="E417" s="23"/>
      <c r="F417" s="23"/>
      <c r="G417" s="23"/>
      <c r="I417" s="24"/>
      <c r="K417" s="24"/>
      <c r="L417" s="23"/>
      <c r="M417" s="24"/>
      <c r="N417" s="24"/>
      <c r="O417" s="24"/>
      <c r="P417" s="24"/>
    </row>
    <row r="418" spans="2:16">
      <c r="B418" s="23"/>
      <c r="C418" s="24"/>
      <c r="E418" s="23"/>
      <c r="F418" s="23"/>
      <c r="G418" s="23"/>
      <c r="I418" s="24"/>
      <c r="K418" s="24"/>
      <c r="L418" s="23"/>
      <c r="M418" s="24"/>
      <c r="N418" s="24"/>
      <c r="O418" s="24"/>
      <c r="P418" s="24"/>
    </row>
    <row r="419" spans="2:16">
      <c r="B419" s="23"/>
      <c r="C419" s="24"/>
      <c r="E419" s="23"/>
      <c r="F419" s="23"/>
      <c r="G419" s="23"/>
      <c r="I419" s="24"/>
      <c r="K419" s="24"/>
      <c r="L419" s="23"/>
      <c r="M419" s="24"/>
      <c r="N419" s="24"/>
      <c r="O419" s="24"/>
      <c r="P419" s="24"/>
    </row>
    <row r="420" spans="2:16">
      <c r="B420" s="23"/>
      <c r="C420" s="24"/>
      <c r="E420" s="23"/>
      <c r="F420" s="23"/>
      <c r="G420" s="23"/>
      <c r="I420" s="24"/>
      <c r="K420" s="24"/>
      <c r="L420" s="23"/>
      <c r="M420" s="24"/>
      <c r="N420" s="24"/>
      <c r="O420" s="24"/>
      <c r="P420" s="24"/>
    </row>
    <row r="421" spans="2:16">
      <c r="B421" s="23"/>
      <c r="C421" s="24"/>
      <c r="E421" s="23"/>
      <c r="F421" s="23"/>
      <c r="G421" s="23"/>
      <c r="I421" s="24"/>
      <c r="K421" s="24"/>
      <c r="L421" s="23"/>
      <c r="M421" s="24"/>
      <c r="N421" s="24"/>
      <c r="O421" s="24"/>
      <c r="P421" s="24"/>
    </row>
    <row r="422" spans="2:16">
      <c r="B422" s="23"/>
      <c r="C422" s="24"/>
      <c r="E422" s="23"/>
      <c r="F422" s="23"/>
      <c r="G422" s="23"/>
      <c r="I422" s="24"/>
      <c r="K422" s="24"/>
      <c r="L422" s="23"/>
      <c r="M422" s="24"/>
      <c r="N422" s="24"/>
      <c r="O422" s="24"/>
      <c r="P422" s="24"/>
    </row>
    <row r="423" spans="2:16">
      <c r="B423" s="23"/>
      <c r="C423" s="24"/>
      <c r="E423" s="23"/>
      <c r="F423" s="23"/>
      <c r="G423" s="23"/>
      <c r="I423" s="24"/>
      <c r="K423" s="24"/>
      <c r="L423" s="23"/>
      <c r="M423" s="24"/>
      <c r="N423" s="24"/>
      <c r="O423" s="24"/>
      <c r="P423" s="24"/>
    </row>
    <row r="424" spans="2:16">
      <c r="B424" s="23"/>
      <c r="C424" s="24"/>
      <c r="E424" s="23"/>
      <c r="F424" s="23"/>
      <c r="G424" s="23"/>
      <c r="I424" s="24"/>
      <c r="K424" s="24"/>
      <c r="L424" s="23"/>
      <c r="M424" s="24"/>
      <c r="N424" s="24"/>
      <c r="O424" s="24"/>
      <c r="P424" s="24"/>
    </row>
    <row r="425" spans="2:16">
      <c r="B425" s="23"/>
      <c r="C425" s="24"/>
      <c r="E425" s="23"/>
      <c r="F425" s="23"/>
      <c r="G425" s="23"/>
      <c r="I425" s="24"/>
      <c r="K425" s="24"/>
      <c r="L425" s="23"/>
      <c r="M425" s="24"/>
      <c r="N425" s="24"/>
      <c r="O425" s="24"/>
      <c r="P425" s="24"/>
    </row>
    <row r="426" spans="2:16">
      <c r="B426" s="23"/>
      <c r="C426" s="24"/>
      <c r="E426" s="23"/>
      <c r="F426" s="23"/>
      <c r="G426" s="23"/>
      <c r="I426" s="24"/>
      <c r="K426" s="24"/>
      <c r="L426" s="23"/>
      <c r="M426" s="24"/>
      <c r="N426" s="24"/>
      <c r="O426" s="24"/>
      <c r="P426" s="24"/>
    </row>
    <row r="427" spans="2:16">
      <c r="B427" s="23"/>
      <c r="C427" s="24"/>
      <c r="E427" s="23"/>
      <c r="F427" s="23"/>
      <c r="G427" s="23"/>
      <c r="I427" s="24"/>
      <c r="K427" s="24"/>
      <c r="L427" s="23"/>
      <c r="M427" s="24"/>
      <c r="N427" s="24"/>
      <c r="O427" s="24"/>
      <c r="P427" s="24"/>
    </row>
    <row r="428" spans="2:16">
      <c r="B428" s="23"/>
      <c r="C428" s="24"/>
      <c r="E428" s="23"/>
      <c r="F428" s="23"/>
      <c r="G428" s="23"/>
      <c r="I428" s="24"/>
      <c r="K428" s="24"/>
      <c r="L428" s="23"/>
      <c r="M428" s="24"/>
      <c r="N428" s="24"/>
      <c r="O428" s="24"/>
      <c r="P428" s="24"/>
    </row>
    <row r="429" spans="2:16">
      <c r="B429" s="23"/>
      <c r="C429" s="24"/>
      <c r="E429" s="23"/>
      <c r="F429" s="23"/>
      <c r="G429" s="23"/>
      <c r="I429" s="24"/>
      <c r="K429" s="24"/>
      <c r="L429" s="23"/>
      <c r="M429" s="24"/>
      <c r="N429" s="24"/>
      <c r="O429" s="24"/>
      <c r="P429" s="24"/>
    </row>
    <row r="430" spans="2:16">
      <c r="B430" s="23"/>
      <c r="C430" s="24"/>
      <c r="E430" s="23"/>
      <c r="F430" s="23"/>
      <c r="G430" s="23"/>
      <c r="I430" s="24"/>
      <c r="K430" s="24"/>
      <c r="L430" s="23"/>
      <c r="M430" s="24"/>
      <c r="N430" s="24"/>
      <c r="O430" s="24"/>
      <c r="P430" s="24"/>
    </row>
    <row r="431" spans="2:16">
      <c r="B431" s="23"/>
      <c r="C431" s="24"/>
      <c r="E431" s="23"/>
      <c r="F431" s="23"/>
      <c r="G431" s="23"/>
      <c r="I431" s="24"/>
      <c r="K431" s="24"/>
      <c r="L431" s="23"/>
      <c r="M431" s="24"/>
      <c r="N431" s="24"/>
      <c r="O431" s="24"/>
      <c r="P431" s="24"/>
    </row>
    <row r="432" spans="2:16">
      <c r="B432" s="23"/>
      <c r="C432" s="24"/>
      <c r="E432" s="23"/>
      <c r="F432" s="23"/>
      <c r="G432" s="23"/>
      <c r="I432" s="24"/>
      <c r="K432" s="24"/>
      <c r="L432" s="23"/>
      <c r="M432" s="24"/>
      <c r="N432" s="24"/>
      <c r="O432" s="24"/>
      <c r="P432" s="24"/>
    </row>
    <row r="433" spans="2:16">
      <c r="B433" s="23"/>
      <c r="C433" s="24"/>
      <c r="E433" s="23"/>
      <c r="F433" s="23"/>
      <c r="G433" s="23"/>
      <c r="I433" s="24"/>
      <c r="K433" s="24"/>
      <c r="L433" s="23"/>
      <c r="M433" s="24"/>
      <c r="N433" s="24"/>
      <c r="O433" s="24"/>
      <c r="P433" s="24"/>
    </row>
    <row r="434" spans="2:16">
      <c r="B434" s="23"/>
      <c r="C434" s="24"/>
      <c r="E434" s="23"/>
      <c r="F434" s="23"/>
      <c r="G434" s="23"/>
      <c r="I434" s="24"/>
      <c r="K434" s="24"/>
      <c r="L434" s="23"/>
      <c r="M434" s="24"/>
      <c r="N434" s="24"/>
      <c r="O434" s="24"/>
      <c r="P434" s="24"/>
    </row>
    <row r="435" spans="2:16">
      <c r="B435" s="23"/>
      <c r="C435" s="24"/>
      <c r="E435" s="23"/>
      <c r="F435" s="23"/>
      <c r="G435" s="23"/>
      <c r="I435" s="24"/>
      <c r="K435" s="24"/>
      <c r="L435" s="23"/>
      <c r="M435" s="24"/>
      <c r="N435" s="24"/>
      <c r="O435" s="24"/>
      <c r="P435" s="24"/>
    </row>
    <row r="436" spans="2:16">
      <c r="B436" s="23"/>
      <c r="C436" s="24"/>
      <c r="E436" s="23"/>
      <c r="F436" s="23"/>
      <c r="G436" s="23"/>
      <c r="I436" s="24"/>
      <c r="K436" s="24"/>
      <c r="L436" s="23"/>
      <c r="M436" s="24"/>
      <c r="N436" s="24"/>
      <c r="O436" s="24"/>
      <c r="P436" s="24"/>
    </row>
    <row r="437" spans="2:16">
      <c r="B437" s="23"/>
      <c r="C437" s="24"/>
      <c r="E437" s="23"/>
      <c r="F437" s="23"/>
      <c r="G437" s="23"/>
      <c r="I437" s="24"/>
      <c r="K437" s="24"/>
      <c r="L437" s="23"/>
      <c r="M437" s="24"/>
      <c r="N437" s="24"/>
      <c r="O437" s="24"/>
      <c r="P437" s="24"/>
    </row>
    <row r="438" spans="2:16">
      <c r="B438" s="23"/>
      <c r="C438" s="24"/>
      <c r="E438" s="23"/>
      <c r="F438" s="23"/>
      <c r="G438" s="23"/>
      <c r="I438" s="24"/>
      <c r="K438" s="24"/>
      <c r="L438" s="23"/>
      <c r="M438" s="24"/>
      <c r="N438" s="24"/>
      <c r="O438" s="24"/>
      <c r="P438" s="24"/>
    </row>
    <row r="439" spans="2:16">
      <c r="B439" s="23"/>
      <c r="C439" s="24"/>
      <c r="E439" s="23"/>
      <c r="F439" s="23"/>
      <c r="G439" s="23"/>
      <c r="I439" s="24"/>
      <c r="K439" s="24"/>
      <c r="L439" s="23"/>
      <c r="M439" s="24"/>
      <c r="N439" s="24"/>
      <c r="O439" s="24"/>
      <c r="P439" s="24"/>
    </row>
    <row r="440" spans="2:16">
      <c r="B440" s="23"/>
      <c r="C440" s="24"/>
      <c r="E440" s="23"/>
      <c r="F440" s="23"/>
      <c r="G440" s="23"/>
      <c r="I440" s="24"/>
      <c r="K440" s="24"/>
      <c r="L440" s="23"/>
      <c r="M440" s="24"/>
      <c r="N440" s="24"/>
      <c r="O440" s="24"/>
      <c r="P440" s="24"/>
    </row>
    <row r="441" spans="2:16">
      <c r="B441" s="23"/>
      <c r="C441" s="24"/>
      <c r="E441" s="23"/>
      <c r="F441" s="23"/>
      <c r="G441" s="23"/>
      <c r="I441" s="24"/>
      <c r="K441" s="24"/>
      <c r="L441" s="23"/>
      <c r="M441" s="24"/>
      <c r="N441" s="24"/>
      <c r="O441" s="24"/>
      <c r="P441" s="24"/>
    </row>
    <row r="442" spans="2:16">
      <c r="B442" s="23"/>
      <c r="C442" s="24"/>
      <c r="E442" s="23"/>
      <c r="F442" s="23"/>
      <c r="G442" s="23"/>
      <c r="I442" s="24"/>
      <c r="K442" s="24"/>
      <c r="L442" s="23"/>
      <c r="M442" s="24"/>
      <c r="N442" s="24"/>
      <c r="O442" s="24"/>
      <c r="P442" s="24"/>
    </row>
    <row r="443" spans="2:16">
      <c r="B443" s="23"/>
      <c r="C443" s="24"/>
      <c r="E443" s="23"/>
      <c r="F443" s="23"/>
      <c r="G443" s="23"/>
      <c r="I443" s="24"/>
      <c r="K443" s="24"/>
      <c r="L443" s="23"/>
      <c r="M443" s="24"/>
      <c r="N443" s="24"/>
      <c r="O443" s="24"/>
      <c r="P443" s="24"/>
    </row>
    <row r="444" spans="2:16">
      <c r="B444" s="23"/>
      <c r="C444" s="24"/>
      <c r="E444" s="23"/>
      <c r="F444" s="23"/>
      <c r="G444" s="23"/>
      <c r="I444" s="24"/>
      <c r="K444" s="24"/>
      <c r="L444" s="23"/>
      <c r="M444" s="24"/>
      <c r="N444" s="24"/>
      <c r="O444" s="24"/>
      <c r="P444" s="24"/>
    </row>
    <row r="445" spans="2:16">
      <c r="B445" s="23"/>
      <c r="C445" s="24"/>
      <c r="E445" s="23"/>
      <c r="F445" s="23"/>
      <c r="G445" s="23"/>
      <c r="I445" s="24"/>
      <c r="K445" s="24"/>
      <c r="L445" s="23"/>
      <c r="M445" s="24"/>
      <c r="N445" s="24"/>
      <c r="O445" s="24"/>
      <c r="P445" s="24"/>
    </row>
    <row r="446" spans="2:16">
      <c r="B446" s="23"/>
      <c r="C446" s="24"/>
      <c r="E446" s="23"/>
      <c r="F446" s="23"/>
      <c r="G446" s="23"/>
      <c r="I446" s="24"/>
      <c r="K446" s="24"/>
      <c r="L446" s="23"/>
      <c r="M446" s="24"/>
      <c r="N446" s="24"/>
      <c r="O446" s="24"/>
      <c r="P446" s="24"/>
    </row>
    <row r="447" spans="2:16">
      <c r="B447" s="23"/>
      <c r="C447" s="24"/>
      <c r="E447" s="23"/>
      <c r="F447" s="23"/>
      <c r="G447" s="23"/>
      <c r="I447" s="24"/>
      <c r="K447" s="24"/>
      <c r="L447" s="23"/>
      <c r="M447" s="24"/>
      <c r="N447" s="24"/>
      <c r="O447" s="24"/>
      <c r="P447" s="24"/>
    </row>
    <row r="448" spans="2:16">
      <c r="B448" s="23"/>
      <c r="C448" s="24"/>
      <c r="E448" s="23"/>
      <c r="F448" s="23"/>
      <c r="G448" s="23"/>
      <c r="I448" s="24"/>
      <c r="K448" s="24"/>
      <c r="L448" s="23"/>
      <c r="M448" s="24"/>
      <c r="N448" s="24"/>
      <c r="O448" s="24"/>
      <c r="P448" s="24"/>
    </row>
    <row r="449" spans="2:16">
      <c r="B449" s="23"/>
      <c r="C449" s="24"/>
      <c r="E449" s="23"/>
      <c r="F449" s="23"/>
      <c r="G449" s="23"/>
      <c r="I449" s="24"/>
      <c r="K449" s="24"/>
      <c r="L449" s="23"/>
      <c r="M449" s="24"/>
      <c r="N449" s="24"/>
      <c r="O449" s="24"/>
      <c r="P449" s="24"/>
    </row>
    <row r="450" spans="2:16">
      <c r="B450" s="23"/>
      <c r="C450" s="24"/>
      <c r="E450" s="23"/>
      <c r="F450" s="23"/>
      <c r="G450" s="23"/>
      <c r="I450" s="24"/>
      <c r="K450" s="24"/>
      <c r="L450" s="23"/>
      <c r="M450" s="24"/>
      <c r="N450" s="24"/>
      <c r="O450" s="24"/>
      <c r="P450" s="24"/>
    </row>
    <row r="451" spans="2:16">
      <c r="B451" s="23"/>
      <c r="C451" s="24"/>
      <c r="E451" s="23"/>
      <c r="F451" s="23"/>
      <c r="G451" s="23"/>
      <c r="I451" s="24"/>
      <c r="K451" s="24"/>
      <c r="L451" s="23"/>
      <c r="M451" s="24"/>
      <c r="N451" s="24"/>
      <c r="O451" s="24"/>
      <c r="P451" s="24"/>
    </row>
    <row r="452" spans="2:16">
      <c r="B452" s="23"/>
      <c r="C452" s="24"/>
      <c r="E452" s="23"/>
      <c r="F452" s="23"/>
      <c r="G452" s="23"/>
      <c r="I452" s="24"/>
      <c r="K452" s="24"/>
      <c r="L452" s="23"/>
      <c r="M452" s="24"/>
      <c r="N452" s="24"/>
      <c r="O452" s="24"/>
      <c r="P452" s="24"/>
    </row>
    <row r="453" spans="2:16">
      <c r="B453" s="23"/>
      <c r="C453" s="24"/>
      <c r="E453" s="23"/>
      <c r="F453" s="23"/>
      <c r="G453" s="23"/>
      <c r="I453" s="24"/>
      <c r="K453" s="24"/>
      <c r="L453" s="23"/>
      <c r="M453" s="24"/>
      <c r="N453" s="24"/>
      <c r="O453" s="24"/>
      <c r="P453" s="24"/>
    </row>
    <row r="454" spans="2:16">
      <c r="B454" s="23"/>
      <c r="C454" s="24"/>
      <c r="E454" s="23"/>
      <c r="F454" s="23"/>
      <c r="G454" s="23"/>
      <c r="I454" s="24"/>
      <c r="K454" s="24"/>
      <c r="L454" s="23"/>
      <c r="M454" s="24"/>
      <c r="N454" s="24"/>
      <c r="O454" s="24"/>
      <c r="P454" s="24"/>
    </row>
    <row r="455" spans="2:16">
      <c r="B455" s="23"/>
      <c r="C455" s="24"/>
      <c r="E455" s="23"/>
      <c r="F455" s="23"/>
      <c r="G455" s="23"/>
      <c r="I455" s="24"/>
      <c r="K455" s="24"/>
      <c r="L455" s="23"/>
      <c r="M455" s="24"/>
      <c r="N455" s="24"/>
      <c r="O455" s="24"/>
      <c r="P455" s="24"/>
    </row>
    <row r="456" spans="2:16">
      <c r="B456" s="23"/>
      <c r="C456" s="24"/>
      <c r="E456" s="23"/>
      <c r="F456" s="23"/>
      <c r="G456" s="23"/>
      <c r="I456" s="24"/>
      <c r="K456" s="24"/>
      <c r="L456" s="23"/>
      <c r="M456" s="24"/>
      <c r="N456" s="24"/>
      <c r="O456" s="24"/>
      <c r="P456" s="24"/>
    </row>
    <row r="457" spans="2:16">
      <c r="B457" s="23"/>
      <c r="C457" s="24"/>
      <c r="E457" s="23"/>
      <c r="F457" s="23"/>
      <c r="G457" s="23"/>
      <c r="I457" s="24"/>
      <c r="K457" s="24"/>
      <c r="L457" s="23"/>
      <c r="M457" s="24"/>
      <c r="N457" s="24"/>
      <c r="O457" s="24"/>
      <c r="P457" s="24"/>
    </row>
    <row r="458" spans="2:16">
      <c r="B458" s="23"/>
      <c r="C458" s="24"/>
      <c r="E458" s="23"/>
      <c r="F458" s="23"/>
      <c r="G458" s="23"/>
      <c r="I458" s="24"/>
      <c r="K458" s="24"/>
      <c r="L458" s="23"/>
      <c r="M458" s="24"/>
      <c r="N458" s="24"/>
      <c r="O458" s="24"/>
      <c r="P458" s="24"/>
    </row>
    <row r="459" spans="2:16">
      <c r="B459" s="23"/>
      <c r="C459" s="24"/>
      <c r="E459" s="23"/>
      <c r="F459" s="23"/>
      <c r="G459" s="23"/>
      <c r="I459" s="24"/>
      <c r="K459" s="24"/>
      <c r="L459" s="23"/>
      <c r="M459" s="24"/>
      <c r="N459" s="24"/>
      <c r="O459" s="24"/>
      <c r="P459" s="24"/>
    </row>
    <row r="460" spans="2:16">
      <c r="B460" s="23"/>
      <c r="C460" s="24"/>
      <c r="E460" s="23"/>
      <c r="F460" s="23"/>
      <c r="G460" s="23"/>
      <c r="I460" s="24"/>
      <c r="K460" s="24"/>
      <c r="L460" s="23"/>
      <c r="M460" s="24"/>
      <c r="N460" s="24"/>
      <c r="O460" s="24"/>
      <c r="P460" s="24"/>
    </row>
    <row r="461" spans="2:16">
      <c r="B461" s="23"/>
      <c r="C461" s="24"/>
      <c r="E461" s="23"/>
      <c r="F461" s="23"/>
      <c r="G461" s="23"/>
      <c r="I461" s="24"/>
      <c r="K461" s="24"/>
      <c r="L461" s="23"/>
      <c r="M461" s="24"/>
      <c r="N461" s="24"/>
      <c r="O461" s="24"/>
      <c r="P461" s="24"/>
    </row>
    <row r="462" spans="2:16">
      <c r="B462" s="23"/>
      <c r="C462" s="24"/>
      <c r="E462" s="23"/>
      <c r="F462" s="23"/>
      <c r="G462" s="23"/>
      <c r="I462" s="24"/>
      <c r="K462" s="24"/>
      <c r="L462" s="23"/>
      <c r="M462" s="24"/>
      <c r="N462" s="24"/>
      <c r="O462" s="24"/>
      <c r="P462" s="24"/>
    </row>
    <row r="463" spans="2:16">
      <c r="B463" s="23"/>
      <c r="C463" s="24"/>
      <c r="E463" s="23"/>
      <c r="F463" s="23"/>
      <c r="G463" s="23"/>
      <c r="I463" s="24"/>
      <c r="K463" s="24"/>
      <c r="L463" s="23"/>
      <c r="M463" s="24"/>
      <c r="N463" s="24"/>
      <c r="O463" s="24"/>
      <c r="P463" s="24"/>
    </row>
    <row r="464" spans="2:16">
      <c r="B464" s="23"/>
      <c r="C464" s="24"/>
      <c r="E464" s="23"/>
      <c r="F464" s="23"/>
      <c r="G464" s="23"/>
      <c r="I464" s="24"/>
      <c r="K464" s="24"/>
      <c r="L464" s="23"/>
      <c r="M464" s="24"/>
      <c r="N464" s="24"/>
      <c r="O464" s="24"/>
      <c r="P464" s="24"/>
    </row>
    <row r="465" spans="2:16">
      <c r="B465" s="23"/>
      <c r="C465" s="24"/>
      <c r="E465" s="23"/>
      <c r="F465" s="23"/>
      <c r="G465" s="23"/>
      <c r="I465" s="24"/>
      <c r="K465" s="24"/>
      <c r="L465" s="23"/>
      <c r="M465" s="24"/>
      <c r="N465" s="24"/>
      <c r="O465" s="24"/>
      <c r="P465" s="24"/>
    </row>
    <row r="466" spans="2:16">
      <c r="B466" s="23"/>
      <c r="C466" s="24"/>
      <c r="E466" s="23"/>
      <c r="F466" s="23"/>
      <c r="G466" s="23"/>
      <c r="I466" s="24"/>
      <c r="K466" s="24"/>
      <c r="L466" s="23"/>
      <c r="M466" s="24"/>
      <c r="N466" s="24"/>
      <c r="O466" s="24"/>
      <c r="P466" s="24"/>
    </row>
    <row r="467" spans="2:16">
      <c r="B467" s="23"/>
      <c r="C467" s="24"/>
      <c r="E467" s="23"/>
      <c r="F467" s="23"/>
      <c r="G467" s="23"/>
      <c r="I467" s="24"/>
      <c r="K467" s="24"/>
      <c r="L467" s="23"/>
      <c r="M467" s="24"/>
      <c r="N467" s="24"/>
      <c r="O467" s="24"/>
      <c r="P467" s="24"/>
    </row>
    <row r="468" spans="2:16">
      <c r="B468" s="23"/>
      <c r="C468" s="24"/>
      <c r="E468" s="23"/>
      <c r="F468" s="23"/>
      <c r="G468" s="23"/>
      <c r="I468" s="24"/>
      <c r="K468" s="24"/>
      <c r="L468" s="23"/>
      <c r="M468" s="24"/>
      <c r="N468" s="24"/>
      <c r="O468" s="24"/>
      <c r="P468" s="24"/>
    </row>
    <row r="469" spans="2:16">
      <c r="B469" s="23"/>
      <c r="C469" s="24"/>
      <c r="E469" s="23"/>
      <c r="F469" s="23"/>
      <c r="G469" s="23"/>
      <c r="I469" s="24"/>
      <c r="K469" s="24"/>
      <c r="L469" s="23"/>
      <c r="M469" s="24"/>
      <c r="N469" s="24"/>
      <c r="O469" s="24"/>
      <c r="P469" s="24"/>
    </row>
    <row r="470" spans="2:16">
      <c r="B470" s="23"/>
      <c r="C470" s="24"/>
      <c r="E470" s="23"/>
      <c r="F470" s="23"/>
      <c r="G470" s="23"/>
      <c r="I470" s="24"/>
      <c r="K470" s="24"/>
      <c r="L470" s="23"/>
      <c r="M470" s="24"/>
      <c r="N470" s="24"/>
      <c r="O470" s="24"/>
      <c r="P470" s="24"/>
    </row>
    <row r="471" spans="2:16">
      <c r="B471" s="23"/>
      <c r="C471" s="24"/>
      <c r="E471" s="23"/>
      <c r="F471" s="23"/>
      <c r="G471" s="23"/>
      <c r="I471" s="24"/>
      <c r="K471" s="24"/>
      <c r="L471" s="23"/>
      <c r="M471" s="24"/>
      <c r="N471" s="24"/>
      <c r="O471" s="24"/>
      <c r="P471" s="24"/>
    </row>
    <row r="472" spans="2:16">
      <c r="B472" s="23"/>
      <c r="C472" s="24"/>
      <c r="E472" s="23"/>
      <c r="F472" s="23"/>
      <c r="G472" s="23"/>
      <c r="I472" s="24"/>
      <c r="K472" s="24"/>
      <c r="L472" s="23"/>
      <c r="M472" s="24"/>
      <c r="N472" s="24"/>
      <c r="O472" s="24"/>
      <c r="P472" s="24"/>
    </row>
    <row r="473" spans="2:16">
      <c r="B473" s="23"/>
      <c r="C473" s="24"/>
      <c r="E473" s="23"/>
      <c r="F473" s="23"/>
      <c r="G473" s="23"/>
      <c r="I473" s="24"/>
      <c r="K473" s="24"/>
      <c r="L473" s="23"/>
      <c r="M473" s="24"/>
      <c r="N473" s="24"/>
      <c r="O473" s="24"/>
      <c r="P473" s="24"/>
    </row>
    <row r="474" spans="2:16">
      <c r="B474" s="23"/>
      <c r="C474" s="24"/>
      <c r="E474" s="23"/>
      <c r="F474" s="23"/>
      <c r="G474" s="23"/>
      <c r="I474" s="24"/>
      <c r="K474" s="24"/>
      <c r="L474" s="23"/>
      <c r="M474" s="24"/>
      <c r="N474" s="24"/>
      <c r="O474" s="24"/>
      <c r="P474" s="24"/>
    </row>
    <row r="475" spans="2:16">
      <c r="B475" s="23"/>
      <c r="C475" s="24"/>
      <c r="E475" s="23"/>
      <c r="F475" s="23"/>
      <c r="G475" s="23"/>
      <c r="I475" s="24"/>
      <c r="K475" s="24"/>
      <c r="L475" s="23"/>
      <c r="M475" s="24"/>
      <c r="N475" s="24"/>
      <c r="O475" s="24"/>
      <c r="P475" s="24"/>
    </row>
    <row r="476" spans="2:16">
      <c r="B476" s="23"/>
      <c r="C476" s="24"/>
      <c r="E476" s="23"/>
      <c r="F476" s="23"/>
      <c r="G476" s="23"/>
      <c r="I476" s="24"/>
      <c r="K476" s="24"/>
      <c r="L476" s="23"/>
      <c r="M476" s="24"/>
      <c r="N476" s="24"/>
      <c r="O476" s="24"/>
      <c r="P476" s="24"/>
    </row>
    <row r="477" spans="2:16">
      <c r="B477" s="23"/>
      <c r="C477" s="24"/>
      <c r="E477" s="23"/>
      <c r="F477" s="23"/>
      <c r="G477" s="23"/>
      <c r="I477" s="24"/>
      <c r="K477" s="24"/>
      <c r="L477" s="23"/>
      <c r="M477" s="24"/>
      <c r="N477" s="24"/>
      <c r="O477" s="24"/>
      <c r="P477" s="24"/>
    </row>
    <row r="478" spans="2:16">
      <c r="B478" s="23"/>
      <c r="C478" s="24"/>
      <c r="E478" s="23"/>
      <c r="F478" s="23"/>
      <c r="G478" s="23"/>
      <c r="I478" s="24"/>
      <c r="K478" s="24"/>
      <c r="L478" s="23"/>
      <c r="M478" s="24"/>
      <c r="N478" s="24"/>
      <c r="O478" s="24"/>
      <c r="P478" s="24"/>
    </row>
    <row r="479" spans="2:16">
      <c r="B479" s="23"/>
      <c r="C479" s="24"/>
      <c r="E479" s="23"/>
      <c r="F479" s="23"/>
      <c r="G479" s="23"/>
      <c r="I479" s="24"/>
      <c r="K479" s="24"/>
      <c r="L479" s="23"/>
      <c r="M479" s="24"/>
      <c r="N479" s="24"/>
      <c r="O479" s="24"/>
      <c r="P479" s="24"/>
    </row>
    <row r="480" spans="2:16">
      <c r="B480" s="23"/>
      <c r="C480" s="24"/>
      <c r="E480" s="23"/>
      <c r="F480" s="23"/>
      <c r="G480" s="23"/>
      <c r="I480" s="24"/>
      <c r="K480" s="24"/>
      <c r="L480" s="23"/>
      <c r="M480" s="24"/>
      <c r="N480" s="24"/>
      <c r="O480" s="24"/>
      <c r="P480" s="24"/>
    </row>
    <row r="481" spans="2:16">
      <c r="B481" s="23"/>
      <c r="C481" s="24"/>
      <c r="E481" s="23"/>
      <c r="F481" s="23"/>
      <c r="G481" s="23"/>
      <c r="I481" s="24"/>
      <c r="K481" s="24"/>
      <c r="L481" s="23"/>
      <c r="M481" s="24"/>
      <c r="N481" s="24"/>
      <c r="O481" s="24"/>
      <c r="P481" s="24"/>
    </row>
    <row r="482" spans="2:16">
      <c r="B482" s="23"/>
      <c r="C482" s="24"/>
      <c r="E482" s="23"/>
      <c r="F482" s="23"/>
      <c r="G482" s="23"/>
      <c r="I482" s="24"/>
      <c r="K482" s="24"/>
      <c r="L482" s="23"/>
      <c r="M482" s="24"/>
      <c r="N482" s="24"/>
      <c r="O482" s="24"/>
      <c r="P482" s="24"/>
    </row>
    <row r="483" spans="2:16">
      <c r="B483" s="23"/>
      <c r="C483" s="24"/>
      <c r="E483" s="23"/>
      <c r="F483" s="23"/>
      <c r="G483" s="23"/>
      <c r="I483" s="24"/>
      <c r="K483" s="24"/>
      <c r="L483" s="23"/>
      <c r="M483" s="24"/>
      <c r="N483" s="24"/>
      <c r="O483" s="24"/>
      <c r="P483" s="24"/>
    </row>
    <row r="484" spans="2:16">
      <c r="B484" s="23"/>
      <c r="C484" s="24"/>
      <c r="E484" s="23"/>
      <c r="F484" s="23"/>
      <c r="G484" s="23"/>
      <c r="I484" s="24"/>
      <c r="K484" s="24"/>
      <c r="L484" s="23"/>
      <c r="M484" s="24"/>
      <c r="N484" s="24"/>
      <c r="O484" s="24"/>
      <c r="P484" s="24"/>
    </row>
    <row r="485" spans="2:16">
      <c r="B485" s="23"/>
      <c r="C485" s="24"/>
      <c r="E485" s="23"/>
      <c r="F485" s="23"/>
      <c r="G485" s="23"/>
      <c r="I485" s="24"/>
      <c r="K485" s="24"/>
      <c r="L485" s="23"/>
      <c r="M485" s="24"/>
      <c r="N485" s="24"/>
      <c r="O485" s="24"/>
      <c r="P485" s="24"/>
    </row>
    <row r="486" spans="2:16">
      <c r="B486" s="23"/>
      <c r="C486" s="24"/>
      <c r="E486" s="23"/>
      <c r="F486" s="23"/>
      <c r="G486" s="23"/>
      <c r="I486" s="24"/>
      <c r="K486" s="24"/>
      <c r="L486" s="23"/>
      <c r="M486" s="24"/>
      <c r="N486" s="24"/>
      <c r="O486" s="24"/>
      <c r="P486" s="24"/>
    </row>
    <row r="487" spans="2:16">
      <c r="B487" s="23"/>
      <c r="C487" s="24"/>
      <c r="E487" s="23"/>
      <c r="F487" s="23"/>
      <c r="G487" s="23"/>
      <c r="I487" s="24"/>
      <c r="K487" s="24"/>
      <c r="L487" s="23"/>
      <c r="M487" s="24"/>
      <c r="N487" s="24"/>
      <c r="O487" s="24"/>
      <c r="P487" s="24"/>
    </row>
    <row r="488" spans="2:16">
      <c r="B488" s="23"/>
      <c r="C488" s="24"/>
      <c r="E488" s="23"/>
      <c r="F488" s="23"/>
      <c r="G488" s="23"/>
      <c r="I488" s="24"/>
      <c r="K488" s="24"/>
      <c r="L488" s="23"/>
      <c r="M488" s="24"/>
      <c r="N488" s="24"/>
      <c r="O488" s="24"/>
      <c r="P488" s="24"/>
    </row>
    <row r="489" spans="2:16">
      <c r="B489" s="23"/>
      <c r="C489" s="24"/>
      <c r="E489" s="23"/>
      <c r="F489" s="23"/>
      <c r="G489" s="23"/>
      <c r="I489" s="24"/>
      <c r="K489" s="24"/>
      <c r="L489" s="23"/>
      <c r="M489" s="24"/>
      <c r="N489" s="24"/>
      <c r="O489" s="24"/>
      <c r="P489" s="24"/>
    </row>
    <row r="490" spans="2:16">
      <c r="B490" s="23"/>
      <c r="C490" s="24"/>
      <c r="E490" s="23"/>
      <c r="F490" s="23"/>
      <c r="G490" s="23"/>
      <c r="I490" s="24"/>
      <c r="K490" s="24"/>
      <c r="L490" s="23"/>
      <c r="M490" s="24"/>
      <c r="N490" s="24"/>
      <c r="O490" s="24"/>
      <c r="P490" s="24"/>
    </row>
    <row r="491" spans="2:16">
      <c r="B491" s="23"/>
      <c r="C491" s="24"/>
      <c r="E491" s="23"/>
      <c r="F491" s="23"/>
      <c r="G491" s="23"/>
      <c r="I491" s="24"/>
      <c r="K491" s="24"/>
      <c r="L491" s="23"/>
      <c r="M491" s="24"/>
      <c r="N491" s="24"/>
      <c r="O491" s="24"/>
      <c r="P491" s="24"/>
    </row>
    <row r="492" spans="2:16">
      <c r="B492" s="23"/>
      <c r="C492" s="24"/>
      <c r="E492" s="23"/>
      <c r="F492" s="23"/>
      <c r="G492" s="23"/>
      <c r="I492" s="24"/>
      <c r="K492" s="24"/>
      <c r="L492" s="23"/>
      <c r="M492" s="24"/>
      <c r="N492" s="24"/>
      <c r="O492" s="24"/>
      <c r="P492" s="24"/>
    </row>
    <row r="493" spans="2:16">
      <c r="B493" s="23"/>
      <c r="C493" s="24"/>
      <c r="E493" s="23"/>
      <c r="F493" s="23"/>
      <c r="G493" s="23"/>
      <c r="I493" s="24"/>
      <c r="K493" s="24"/>
      <c r="L493" s="23"/>
      <c r="M493" s="24"/>
      <c r="N493" s="24"/>
      <c r="O493" s="24"/>
      <c r="P493" s="24"/>
    </row>
    <row r="494" spans="2:16">
      <c r="B494" s="23"/>
      <c r="C494" s="24"/>
      <c r="E494" s="23"/>
      <c r="F494" s="23"/>
      <c r="G494" s="23"/>
      <c r="I494" s="24"/>
      <c r="K494" s="24"/>
      <c r="L494" s="23"/>
      <c r="M494" s="24"/>
      <c r="N494" s="24"/>
      <c r="O494" s="24"/>
      <c r="P494" s="24"/>
    </row>
    <row r="495" spans="2:16">
      <c r="B495" s="23"/>
      <c r="C495" s="24"/>
      <c r="E495" s="23"/>
      <c r="F495" s="23"/>
      <c r="G495" s="23"/>
      <c r="I495" s="24"/>
      <c r="K495" s="24"/>
      <c r="L495" s="23"/>
      <c r="M495" s="24"/>
      <c r="N495" s="24"/>
      <c r="O495" s="24"/>
      <c r="P495" s="24"/>
    </row>
    <row r="496" spans="2:16">
      <c r="B496" s="23"/>
      <c r="C496" s="24"/>
      <c r="E496" s="23"/>
      <c r="F496" s="23"/>
      <c r="G496" s="23"/>
      <c r="I496" s="24"/>
      <c r="K496" s="24"/>
      <c r="L496" s="23"/>
      <c r="M496" s="24"/>
      <c r="N496" s="24"/>
      <c r="O496" s="24"/>
      <c r="P496" s="24"/>
    </row>
    <row r="497" spans="2:16">
      <c r="B497" s="23"/>
      <c r="C497" s="24"/>
      <c r="E497" s="23"/>
      <c r="F497" s="23"/>
      <c r="G497" s="23"/>
      <c r="I497" s="24"/>
      <c r="K497" s="24"/>
      <c r="L497" s="23"/>
      <c r="M497" s="24"/>
      <c r="N497" s="24"/>
      <c r="O497" s="24"/>
      <c r="P497" s="24"/>
    </row>
    <row r="498" spans="2:16">
      <c r="B498" s="23"/>
      <c r="C498" s="24"/>
      <c r="E498" s="23"/>
      <c r="F498" s="23"/>
      <c r="G498" s="23"/>
      <c r="I498" s="24"/>
      <c r="K498" s="24"/>
      <c r="L498" s="23"/>
      <c r="M498" s="24"/>
      <c r="N498" s="24"/>
      <c r="O498" s="24"/>
      <c r="P498" s="24"/>
    </row>
    <row r="499" spans="2:16">
      <c r="B499" s="23"/>
      <c r="C499" s="24"/>
      <c r="E499" s="23"/>
      <c r="F499" s="23"/>
      <c r="G499" s="23"/>
      <c r="I499" s="24"/>
      <c r="K499" s="24"/>
      <c r="L499" s="23"/>
      <c r="M499" s="24"/>
      <c r="N499" s="24"/>
      <c r="O499" s="24"/>
      <c r="P499" s="24"/>
    </row>
    <row r="500" spans="2:16">
      <c r="B500" s="23"/>
      <c r="C500" s="24"/>
      <c r="E500" s="23"/>
      <c r="F500" s="23"/>
      <c r="G500" s="23"/>
      <c r="I500" s="24"/>
      <c r="K500" s="24"/>
      <c r="L500" s="23"/>
      <c r="M500" s="24"/>
      <c r="N500" s="24"/>
      <c r="O500" s="24"/>
      <c r="P500" s="24"/>
    </row>
    <row r="501" spans="2:16">
      <c r="B501" s="23"/>
      <c r="C501" s="24"/>
      <c r="E501" s="23"/>
      <c r="F501" s="23"/>
      <c r="G501" s="23"/>
      <c r="I501" s="24"/>
      <c r="K501" s="24"/>
      <c r="L501" s="23"/>
      <c r="M501" s="24"/>
      <c r="N501" s="24"/>
      <c r="O501" s="24"/>
      <c r="P501" s="24"/>
    </row>
    <row r="502" spans="2:16">
      <c r="B502" s="23"/>
      <c r="C502" s="24"/>
      <c r="E502" s="23"/>
      <c r="F502" s="23"/>
      <c r="G502" s="23"/>
      <c r="I502" s="24"/>
      <c r="K502" s="24"/>
      <c r="L502" s="23"/>
      <c r="M502" s="24"/>
      <c r="N502" s="24"/>
      <c r="O502" s="24"/>
      <c r="P502" s="24"/>
    </row>
    <row r="503" spans="2:16">
      <c r="B503" s="23"/>
      <c r="C503" s="24"/>
      <c r="E503" s="23"/>
      <c r="F503" s="23"/>
      <c r="G503" s="23"/>
      <c r="I503" s="24"/>
      <c r="K503" s="24"/>
      <c r="L503" s="23"/>
      <c r="M503" s="24"/>
      <c r="N503" s="24"/>
      <c r="O503" s="24"/>
      <c r="P503" s="24"/>
    </row>
    <row r="504" spans="2:16">
      <c r="B504" s="23"/>
      <c r="C504" s="24"/>
      <c r="E504" s="23"/>
      <c r="F504" s="23"/>
      <c r="G504" s="23"/>
      <c r="I504" s="24"/>
      <c r="K504" s="24"/>
      <c r="L504" s="23"/>
      <c r="M504" s="24"/>
      <c r="N504" s="24"/>
      <c r="O504" s="24"/>
      <c r="P504" s="24"/>
    </row>
    <row r="505" spans="2:16">
      <c r="B505" s="23"/>
      <c r="C505" s="24"/>
      <c r="E505" s="23"/>
      <c r="F505" s="23"/>
      <c r="G505" s="23"/>
      <c r="I505" s="24"/>
      <c r="K505" s="24"/>
      <c r="L505" s="23"/>
      <c r="M505" s="24"/>
      <c r="N505" s="24"/>
      <c r="O505" s="24"/>
      <c r="P505" s="24"/>
    </row>
    <row r="506" spans="2:16">
      <c r="B506" s="23"/>
      <c r="C506" s="24"/>
      <c r="E506" s="23"/>
      <c r="F506" s="23"/>
      <c r="G506" s="23"/>
      <c r="I506" s="24"/>
      <c r="K506" s="24"/>
      <c r="L506" s="23"/>
      <c r="M506" s="24"/>
      <c r="N506" s="24"/>
      <c r="O506" s="24"/>
      <c r="P506" s="24"/>
    </row>
    <row r="507" spans="2:16">
      <c r="B507" s="23"/>
      <c r="C507" s="24"/>
      <c r="E507" s="23"/>
      <c r="F507" s="23"/>
      <c r="G507" s="23"/>
      <c r="I507" s="24"/>
      <c r="K507" s="24"/>
      <c r="L507" s="23"/>
      <c r="M507" s="24"/>
      <c r="N507" s="24"/>
      <c r="O507" s="24"/>
      <c r="P507" s="24"/>
    </row>
    <row r="508" spans="2:16">
      <c r="B508" s="23"/>
      <c r="C508" s="24"/>
      <c r="E508" s="23"/>
      <c r="F508" s="23"/>
      <c r="G508" s="23"/>
      <c r="I508" s="24"/>
      <c r="K508" s="24"/>
      <c r="L508" s="23"/>
      <c r="M508" s="24"/>
      <c r="N508" s="24"/>
      <c r="O508" s="24"/>
      <c r="P508" s="24"/>
    </row>
    <row r="509" spans="2:16">
      <c r="B509" s="23"/>
      <c r="C509" s="24"/>
      <c r="E509" s="23"/>
      <c r="F509" s="23"/>
      <c r="G509" s="23"/>
      <c r="I509" s="24"/>
      <c r="K509" s="24"/>
      <c r="L509" s="23"/>
      <c r="M509" s="24"/>
      <c r="N509" s="24"/>
      <c r="O509" s="24"/>
      <c r="P509" s="24"/>
    </row>
    <row r="510" spans="2:16">
      <c r="B510" s="23"/>
      <c r="C510" s="24"/>
      <c r="E510" s="23"/>
      <c r="F510" s="23"/>
      <c r="G510" s="23"/>
      <c r="I510" s="24"/>
      <c r="K510" s="24"/>
      <c r="L510" s="23"/>
      <c r="M510" s="24"/>
      <c r="N510" s="24"/>
      <c r="O510" s="24"/>
      <c r="P510" s="24"/>
    </row>
    <row r="511" spans="2:16">
      <c r="B511" s="23"/>
      <c r="C511" s="24"/>
      <c r="E511" s="23"/>
      <c r="F511" s="23"/>
      <c r="G511" s="23"/>
      <c r="I511" s="24"/>
      <c r="K511" s="24"/>
      <c r="L511" s="23"/>
      <c r="M511" s="24"/>
      <c r="N511" s="24"/>
      <c r="O511" s="24"/>
      <c r="P511" s="24"/>
    </row>
    <row r="512" spans="2:16">
      <c r="B512" s="23"/>
      <c r="C512" s="24"/>
      <c r="E512" s="23"/>
      <c r="F512" s="23"/>
      <c r="G512" s="23"/>
      <c r="I512" s="24"/>
      <c r="K512" s="24"/>
      <c r="L512" s="23"/>
      <c r="M512" s="24"/>
      <c r="N512" s="24"/>
      <c r="O512" s="24"/>
      <c r="P512" s="24"/>
    </row>
    <row r="513" spans="2:16">
      <c r="B513" s="23"/>
      <c r="C513" s="24"/>
      <c r="E513" s="23"/>
      <c r="F513" s="23"/>
      <c r="G513" s="23"/>
      <c r="I513" s="24"/>
      <c r="K513" s="24"/>
      <c r="L513" s="23"/>
      <c r="M513" s="24"/>
      <c r="N513" s="24"/>
      <c r="O513" s="24"/>
      <c r="P513" s="24"/>
    </row>
    <row r="514" spans="2:16">
      <c r="B514" s="23"/>
      <c r="C514" s="24"/>
      <c r="E514" s="23"/>
      <c r="F514" s="23"/>
      <c r="G514" s="23"/>
      <c r="I514" s="24"/>
      <c r="K514" s="24"/>
      <c r="L514" s="23"/>
      <c r="M514" s="24"/>
      <c r="N514" s="24"/>
      <c r="O514" s="24"/>
      <c r="P514" s="24"/>
    </row>
    <row r="515" spans="2:16">
      <c r="B515" s="23"/>
      <c r="C515" s="24"/>
      <c r="E515" s="23"/>
      <c r="F515" s="23"/>
      <c r="G515" s="23"/>
      <c r="I515" s="24"/>
      <c r="K515" s="24"/>
      <c r="L515" s="23"/>
      <c r="M515" s="24"/>
      <c r="N515" s="24"/>
      <c r="O515" s="24"/>
      <c r="P515" s="24"/>
    </row>
    <row r="516" spans="2:16">
      <c r="B516" s="23"/>
      <c r="C516" s="24"/>
      <c r="E516" s="23"/>
      <c r="F516" s="23"/>
      <c r="G516" s="23"/>
      <c r="I516" s="24"/>
      <c r="K516" s="24"/>
      <c r="L516" s="23"/>
      <c r="M516" s="24"/>
      <c r="N516" s="24"/>
      <c r="O516" s="24"/>
      <c r="P516" s="24"/>
    </row>
    <row r="517" spans="2:16">
      <c r="B517" s="23"/>
      <c r="C517" s="24"/>
      <c r="E517" s="23"/>
      <c r="F517" s="23"/>
      <c r="G517" s="23"/>
      <c r="I517" s="24"/>
      <c r="K517" s="24"/>
      <c r="L517" s="23"/>
      <c r="M517" s="24"/>
      <c r="N517" s="24"/>
      <c r="O517" s="24"/>
      <c r="P517" s="24"/>
    </row>
    <row r="518" spans="2:16">
      <c r="B518" s="23"/>
      <c r="C518" s="24"/>
      <c r="E518" s="23"/>
      <c r="F518" s="23"/>
      <c r="G518" s="23"/>
      <c r="I518" s="24"/>
      <c r="K518" s="24"/>
      <c r="L518" s="23"/>
      <c r="M518" s="24"/>
      <c r="N518" s="24"/>
      <c r="O518" s="24"/>
      <c r="P518" s="24"/>
    </row>
    <row r="519" spans="2:16">
      <c r="B519" s="23"/>
      <c r="C519" s="24"/>
      <c r="E519" s="23"/>
      <c r="F519" s="23"/>
      <c r="G519" s="23"/>
      <c r="I519" s="24"/>
      <c r="K519" s="24"/>
      <c r="L519" s="23"/>
      <c r="M519" s="24"/>
      <c r="N519" s="24"/>
      <c r="O519" s="24"/>
      <c r="P519" s="24"/>
    </row>
    <row r="520" spans="2:16">
      <c r="B520" s="23"/>
      <c r="C520" s="24"/>
      <c r="E520" s="23"/>
      <c r="F520" s="23"/>
      <c r="G520" s="23"/>
      <c r="I520" s="24"/>
      <c r="K520" s="24"/>
      <c r="L520" s="23"/>
      <c r="M520" s="24"/>
      <c r="N520" s="24"/>
      <c r="O520" s="24"/>
      <c r="P520" s="24"/>
    </row>
    <row r="521" spans="2:16">
      <c r="B521" s="23"/>
      <c r="C521" s="24"/>
      <c r="E521" s="23"/>
      <c r="F521" s="23"/>
      <c r="G521" s="23"/>
      <c r="I521" s="24"/>
      <c r="K521" s="24"/>
      <c r="L521" s="23"/>
      <c r="M521" s="24"/>
      <c r="N521" s="24"/>
      <c r="O521" s="24"/>
      <c r="P521" s="24"/>
    </row>
    <row r="522" spans="2:16">
      <c r="B522" s="23"/>
      <c r="C522" s="24"/>
      <c r="E522" s="23"/>
      <c r="F522" s="23"/>
      <c r="G522" s="23"/>
      <c r="I522" s="24"/>
      <c r="K522" s="24"/>
      <c r="L522" s="23"/>
      <c r="M522" s="24"/>
      <c r="N522" s="24"/>
      <c r="O522" s="24"/>
      <c r="P522" s="24"/>
    </row>
    <row r="523" spans="2:16">
      <c r="B523" s="23"/>
      <c r="C523" s="24"/>
      <c r="E523" s="23"/>
      <c r="F523" s="23"/>
      <c r="G523" s="23"/>
      <c r="I523" s="24"/>
      <c r="K523" s="24"/>
      <c r="L523" s="23"/>
      <c r="M523" s="24"/>
      <c r="N523" s="24"/>
      <c r="O523" s="24"/>
      <c r="P523" s="24"/>
    </row>
    <row r="524" spans="2:16">
      <c r="B524" s="23"/>
      <c r="C524" s="24"/>
      <c r="E524" s="23"/>
      <c r="F524" s="23"/>
      <c r="G524" s="23"/>
      <c r="I524" s="24"/>
      <c r="K524" s="24"/>
      <c r="L524" s="23"/>
      <c r="M524" s="24"/>
      <c r="N524" s="24"/>
      <c r="O524" s="24"/>
      <c r="P524" s="24"/>
    </row>
    <row r="525" spans="2:16">
      <c r="B525" s="23"/>
      <c r="C525" s="24"/>
      <c r="E525" s="23"/>
      <c r="F525" s="23"/>
      <c r="G525" s="23"/>
      <c r="I525" s="24"/>
      <c r="K525" s="24"/>
      <c r="L525" s="23"/>
      <c r="M525" s="24"/>
      <c r="N525" s="24"/>
      <c r="O525" s="24"/>
      <c r="P525" s="24"/>
    </row>
    <row r="526" spans="2:16">
      <c r="B526" s="23"/>
      <c r="C526" s="24"/>
      <c r="E526" s="23"/>
      <c r="F526" s="23"/>
      <c r="G526" s="23"/>
      <c r="I526" s="24"/>
      <c r="K526" s="24"/>
      <c r="L526" s="23"/>
      <c r="M526" s="24"/>
      <c r="N526" s="24"/>
      <c r="O526" s="24"/>
      <c r="P526" s="24"/>
    </row>
    <row r="527" spans="2:16">
      <c r="B527" s="23"/>
      <c r="C527" s="24"/>
      <c r="E527" s="23"/>
      <c r="F527" s="23"/>
      <c r="G527" s="23"/>
      <c r="I527" s="24"/>
      <c r="K527" s="24"/>
      <c r="L527" s="23"/>
      <c r="M527" s="24"/>
      <c r="N527" s="24"/>
      <c r="O527" s="24"/>
      <c r="P527" s="24"/>
    </row>
    <row r="528" spans="2:16">
      <c r="B528" s="23"/>
      <c r="C528" s="24"/>
      <c r="E528" s="23"/>
      <c r="F528" s="23"/>
      <c r="G528" s="23"/>
      <c r="I528" s="24"/>
      <c r="K528" s="24"/>
      <c r="L528" s="23"/>
      <c r="M528" s="24"/>
      <c r="N528" s="24"/>
      <c r="O528" s="24"/>
      <c r="P528" s="24"/>
    </row>
    <row r="529" spans="2:16">
      <c r="B529" s="23"/>
      <c r="C529" s="24"/>
      <c r="E529" s="23"/>
      <c r="F529" s="23"/>
      <c r="G529" s="23"/>
      <c r="I529" s="24"/>
      <c r="K529" s="24"/>
      <c r="L529" s="23"/>
      <c r="M529" s="24"/>
      <c r="N529" s="24"/>
      <c r="O529" s="24"/>
      <c r="P529" s="24"/>
    </row>
    <row r="530" spans="2:16">
      <c r="B530" s="23"/>
      <c r="C530" s="24"/>
      <c r="E530" s="23"/>
      <c r="F530" s="23"/>
      <c r="G530" s="23"/>
      <c r="I530" s="24"/>
      <c r="K530" s="24"/>
      <c r="L530" s="23"/>
      <c r="M530" s="24"/>
      <c r="N530" s="24"/>
      <c r="O530" s="24"/>
      <c r="P530" s="24"/>
    </row>
    <row r="531" spans="2:16">
      <c r="B531" s="23"/>
      <c r="C531" s="24"/>
      <c r="E531" s="23"/>
      <c r="F531" s="23"/>
      <c r="G531" s="23"/>
      <c r="I531" s="24"/>
      <c r="K531" s="24"/>
      <c r="L531" s="23"/>
      <c r="M531" s="24"/>
      <c r="N531" s="24"/>
      <c r="O531" s="24"/>
      <c r="P531" s="24"/>
    </row>
    <row r="532" spans="2:16">
      <c r="B532" s="23"/>
      <c r="C532" s="24"/>
      <c r="E532" s="23"/>
      <c r="F532" s="23"/>
      <c r="G532" s="23"/>
      <c r="I532" s="24"/>
      <c r="K532" s="24"/>
      <c r="L532" s="23"/>
      <c r="M532" s="24"/>
      <c r="N532" s="24"/>
      <c r="O532" s="24"/>
      <c r="P532" s="24"/>
    </row>
    <row r="533" spans="2:16">
      <c r="B533" s="23"/>
      <c r="C533" s="24"/>
      <c r="E533" s="23"/>
      <c r="F533" s="23"/>
      <c r="G533" s="23"/>
      <c r="I533" s="24"/>
      <c r="K533" s="24"/>
      <c r="L533" s="23"/>
      <c r="M533" s="24"/>
      <c r="N533" s="24"/>
      <c r="O533" s="24"/>
      <c r="P533" s="24"/>
    </row>
    <row r="534" spans="2:16">
      <c r="B534" s="23"/>
      <c r="C534" s="24"/>
      <c r="E534" s="23"/>
      <c r="F534" s="23"/>
      <c r="G534" s="23"/>
      <c r="I534" s="24"/>
      <c r="K534" s="24"/>
      <c r="L534" s="23"/>
      <c r="M534" s="24"/>
      <c r="N534" s="24"/>
      <c r="O534" s="24"/>
      <c r="P534" s="24"/>
    </row>
    <row r="535" spans="2:16">
      <c r="B535" s="23"/>
      <c r="C535" s="24"/>
      <c r="E535" s="23"/>
      <c r="F535" s="23"/>
      <c r="G535" s="23"/>
      <c r="I535" s="24"/>
      <c r="K535" s="24"/>
      <c r="L535" s="23"/>
      <c r="M535" s="24"/>
      <c r="N535" s="24"/>
      <c r="O535" s="24"/>
      <c r="P535" s="24"/>
    </row>
    <row r="536" spans="2:16">
      <c r="B536" s="23"/>
      <c r="C536" s="24"/>
      <c r="E536" s="23"/>
      <c r="F536" s="23"/>
      <c r="G536" s="23"/>
      <c r="I536" s="24"/>
      <c r="K536" s="24"/>
      <c r="L536" s="23"/>
      <c r="M536" s="24"/>
      <c r="N536" s="24"/>
      <c r="O536" s="24"/>
      <c r="P536" s="24"/>
    </row>
    <row r="537" spans="2:16">
      <c r="B537" s="23"/>
      <c r="C537" s="24"/>
      <c r="E537" s="23"/>
      <c r="F537" s="23"/>
      <c r="G537" s="23"/>
      <c r="I537" s="24"/>
      <c r="K537" s="24"/>
      <c r="L537" s="23"/>
      <c r="M537" s="24"/>
      <c r="N537" s="24"/>
      <c r="O537" s="24"/>
      <c r="P537" s="24"/>
    </row>
    <row r="538" spans="2:16">
      <c r="B538" s="23"/>
      <c r="C538" s="24"/>
      <c r="E538" s="23"/>
      <c r="F538" s="23"/>
      <c r="G538" s="23"/>
      <c r="I538" s="24"/>
      <c r="K538" s="24"/>
      <c r="L538" s="23"/>
      <c r="M538" s="24"/>
      <c r="N538" s="24"/>
      <c r="O538" s="24"/>
      <c r="P538" s="24"/>
    </row>
    <row r="539" spans="2:16">
      <c r="B539" s="23"/>
      <c r="C539" s="24"/>
      <c r="E539" s="23"/>
      <c r="F539" s="23"/>
      <c r="G539" s="23"/>
      <c r="I539" s="24"/>
      <c r="K539" s="24"/>
      <c r="L539" s="23"/>
      <c r="M539" s="24"/>
      <c r="N539" s="24"/>
      <c r="O539" s="24"/>
      <c r="P539" s="24"/>
    </row>
    <row r="540" spans="2:16">
      <c r="B540" s="23"/>
      <c r="C540" s="24"/>
      <c r="E540" s="23"/>
      <c r="F540" s="23"/>
      <c r="G540" s="23"/>
      <c r="I540" s="24"/>
      <c r="K540" s="24"/>
      <c r="L540" s="23"/>
      <c r="M540" s="24"/>
      <c r="N540" s="24"/>
      <c r="O540" s="24"/>
      <c r="P540" s="24"/>
    </row>
    <row r="541" spans="2:16">
      <c r="B541" s="23"/>
      <c r="C541" s="24"/>
      <c r="E541" s="23"/>
      <c r="F541" s="23"/>
      <c r="G541" s="23"/>
      <c r="I541" s="24"/>
      <c r="K541" s="24"/>
      <c r="L541" s="23"/>
      <c r="M541" s="24"/>
      <c r="N541" s="24"/>
      <c r="O541" s="24"/>
      <c r="P541" s="24"/>
    </row>
    <row r="542" spans="2:16">
      <c r="B542" s="23"/>
      <c r="C542" s="24"/>
      <c r="E542" s="23"/>
      <c r="F542" s="23"/>
      <c r="G542" s="23"/>
      <c r="I542" s="24"/>
      <c r="K542" s="24"/>
      <c r="L542" s="23"/>
      <c r="M542" s="24"/>
      <c r="N542" s="24"/>
      <c r="O542" s="24"/>
      <c r="P542" s="24"/>
    </row>
    <row r="543" spans="2:16">
      <c r="B543" s="23"/>
      <c r="C543" s="24"/>
      <c r="E543" s="23"/>
      <c r="F543" s="23"/>
      <c r="G543" s="23"/>
      <c r="I543" s="24"/>
      <c r="K543" s="24"/>
      <c r="L543" s="23"/>
      <c r="M543" s="24"/>
      <c r="N543" s="24"/>
      <c r="O543" s="24"/>
      <c r="P543" s="24"/>
    </row>
    <row r="544" spans="2:16">
      <c r="B544" s="23"/>
      <c r="C544" s="24"/>
      <c r="E544" s="23"/>
      <c r="F544" s="23"/>
      <c r="G544" s="23"/>
      <c r="I544" s="24"/>
      <c r="K544" s="24"/>
      <c r="L544" s="23"/>
      <c r="M544" s="24"/>
      <c r="N544" s="24"/>
      <c r="O544" s="24"/>
      <c r="P544" s="24"/>
    </row>
    <row r="545" spans="2:16">
      <c r="B545" s="23"/>
      <c r="C545" s="24"/>
      <c r="E545" s="23"/>
      <c r="F545" s="23"/>
      <c r="G545" s="23"/>
      <c r="I545" s="24"/>
      <c r="K545" s="24"/>
      <c r="L545" s="23"/>
      <c r="M545" s="24"/>
      <c r="N545" s="24"/>
      <c r="O545" s="24"/>
      <c r="P545" s="24"/>
    </row>
    <row r="546" spans="2:16">
      <c r="B546" s="23"/>
      <c r="C546" s="24"/>
      <c r="E546" s="23"/>
      <c r="F546" s="23"/>
      <c r="G546" s="23"/>
      <c r="I546" s="24"/>
      <c r="K546" s="24"/>
      <c r="L546" s="23"/>
      <c r="M546" s="24"/>
      <c r="N546" s="24"/>
      <c r="O546" s="24"/>
      <c r="P546" s="24"/>
    </row>
    <row r="547" spans="2:16">
      <c r="B547" s="23"/>
      <c r="C547" s="24"/>
      <c r="E547" s="23"/>
      <c r="F547" s="23"/>
      <c r="G547" s="23"/>
      <c r="I547" s="24"/>
      <c r="K547" s="24"/>
      <c r="L547" s="23"/>
      <c r="M547" s="24"/>
      <c r="N547" s="24"/>
      <c r="O547" s="24"/>
      <c r="P547" s="24"/>
    </row>
    <row r="548" spans="2:16">
      <c r="B548" s="23"/>
      <c r="C548" s="24"/>
      <c r="E548" s="23"/>
      <c r="F548" s="23"/>
      <c r="G548" s="23"/>
      <c r="I548" s="24"/>
      <c r="K548" s="24"/>
      <c r="L548" s="23"/>
      <c r="M548" s="24"/>
      <c r="N548" s="24"/>
      <c r="O548" s="24"/>
      <c r="P548" s="24"/>
    </row>
    <row r="549" spans="2:16">
      <c r="B549" s="23"/>
      <c r="C549" s="24"/>
      <c r="E549" s="23"/>
      <c r="F549" s="23"/>
      <c r="G549" s="23"/>
      <c r="I549" s="24"/>
      <c r="K549" s="24"/>
      <c r="L549" s="23"/>
      <c r="M549" s="24"/>
      <c r="N549" s="24"/>
      <c r="O549" s="24"/>
      <c r="P549" s="24"/>
    </row>
    <row r="550" spans="2:16">
      <c r="B550" s="23"/>
      <c r="C550" s="24"/>
      <c r="E550" s="23"/>
      <c r="F550" s="23"/>
      <c r="G550" s="23"/>
      <c r="I550" s="24"/>
      <c r="K550" s="24"/>
      <c r="L550" s="23"/>
      <c r="M550" s="24"/>
      <c r="N550" s="24"/>
      <c r="O550" s="24"/>
      <c r="P550" s="24"/>
    </row>
    <row r="551" spans="2:16">
      <c r="B551" s="23"/>
      <c r="C551" s="24"/>
      <c r="E551" s="23"/>
      <c r="F551" s="23"/>
      <c r="G551" s="23"/>
      <c r="I551" s="24"/>
      <c r="K551" s="24"/>
      <c r="L551" s="23"/>
      <c r="M551" s="24"/>
      <c r="N551" s="24"/>
      <c r="O551" s="24"/>
      <c r="P551" s="24"/>
    </row>
    <row r="552" spans="2:16">
      <c r="B552" s="23"/>
      <c r="C552" s="24"/>
      <c r="E552" s="23"/>
      <c r="F552" s="23"/>
      <c r="G552" s="23"/>
      <c r="I552" s="24"/>
      <c r="K552" s="24"/>
      <c r="L552" s="23"/>
      <c r="M552" s="24"/>
      <c r="N552" s="24"/>
      <c r="O552" s="24"/>
      <c r="P552" s="24"/>
    </row>
    <row r="553" spans="2:16">
      <c r="B553" s="23"/>
      <c r="C553" s="24"/>
      <c r="E553" s="23"/>
      <c r="F553" s="23"/>
      <c r="G553" s="23"/>
      <c r="I553" s="24"/>
      <c r="K553" s="24"/>
      <c r="L553" s="23"/>
      <c r="M553" s="24"/>
      <c r="N553" s="24"/>
      <c r="O553" s="24"/>
      <c r="P553" s="24"/>
    </row>
    <row r="554" spans="2:16">
      <c r="B554" s="23"/>
      <c r="C554" s="24"/>
      <c r="E554" s="23"/>
      <c r="F554" s="23"/>
      <c r="G554" s="23"/>
      <c r="I554" s="24"/>
      <c r="K554" s="24"/>
      <c r="L554" s="23"/>
      <c r="M554" s="24"/>
      <c r="N554" s="24"/>
      <c r="O554" s="24"/>
      <c r="P554" s="24"/>
    </row>
    <row r="555" spans="2:16">
      <c r="B555" s="23"/>
      <c r="C555" s="24"/>
      <c r="E555" s="23"/>
      <c r="F555" s="23"/>
      <c r="G555" s="23"/>
      <c r="I555" s="24"/>
      <c r="K555" s="24"/>
      <c r="L555" s="23"/>
      <c r="M555" s="24"/>
      <c r="N555" s="24"/>
      <c r="O555" s="24"/>
      <c r="P555" s="24"/>
    </row>
    <row r="556" spans="2:16">
      <c r="B556" s="23"/>
      <c r="C556" s="24"/>
      <c r="E556" s="23"/>
      <c r="F556" s="23"/>
      <c r="G556" s="23"/>
      <c r="I556" s="24"/>
      <c r="K556" s="24"/>
      <c r="L556" s="23"/>
      <c r="M556" s="24"/>
      <c r="N556" s="24"/>
      <c r="O556" s="24"/>
      <c r="P556" s="24"/>
    </row>
    <row r="557" spans="2:16">
      <c r="B557" s="23"/>
      <c r="C557" s="24"/>
      <c r="E557" s="23"/>
      <c r="F557" s="23"/>
      <c r="G557" s="23"/>
      <c r="I557" s="24"/>
      <c r="K557" s="24"/>
      <c r="L557" s="23"/>
      <c r="M557" s="24"/>
      <c r="N557" s="24"/>
      <c r="O557" s="24"/>
      <c r="P557" s="24"/>
    </row>
    <row r="558" spans="2:16">
      <c r="B558" s="23"/>
      <c r="C558" s="24"/>
      <c r="E558" s="23"/>
      <c r="F558" s="23"/>
      <c r="G558" s="23"/>
      <c r="I558" s="24"/>
      <c r="K558" s="24"/>
      <c r="L558" s="23"/>
      <c r="M558" s="24"/>
      <c r="N558" s="24"/>
      <c r="O558" s="24"/>
      <c r="P558" s="24"/>
    </row>
    <row r="559" spans="2:16">
      <c r="B559" s="23"/>
      <c r="C559" s="24"/>
      <c r="E559" s="23"/>
      <c r="F559" s="23"/>
      <c r="G559" s="23"/>
      <c r="I559" s="24"/>
      <c r="K559" s="24"/>
      <c r="L559" s="23"/>
      <c r="M559" s="24"/>
      <c r="N559" s="24"/>
      <c r="O559" s="24"/>
      <c r="P559" s="24"/>
    </row>
    <row r="560" spans="2:16">
      <c r="B560" s="23"/>
      <c r="C560" s="24"/>
      <c r="E560" s="23"/>
      <c r="F560" s="23"/>
      <c r="G560" s="23"/>
      <c r="I560" s="24"/>
      <c r="K560" s="24"/>
      <c r="L560" s="23"/>
      <c r="M560" s="24"/>
      <c r="N560" s="24"/>
      <c r="O560" s="24"/>
      <c r="P560" s="24"/>
    </row>
    <row r="561" spans="2:16">
      <c r="B561" s="23"/>
      <c r="C561" s="24"/>
      <c r="E561" s="23"/>
      <c r="F561" s="23"/>
      <c r="G561" s="23"/>
      <c r="I561" s="24"/>
      <c r="K561" s="24"/>
      <c r="L561" s="23"/>
      <c r="M561" s="24"/>
      <c r="N561" s="24"/>
      <c r="O561" s="24"/>
      <c r="P561" s="24"/>
    </row>
    <row r="562" spans="2:16">
      <c r="B562" s="23"/>
      <c r="C562" s="24"/>
      <c r="E562" s="23"/>
      <c r="F562" s="23"/>
      <c r="G562" s="23"/>
      <c r="I562" s="24"/>
      <c r="K562" s="24"/>
      <c r="L562" s="23"/>
      <c r="M562" s="24"/>
      <c r="N562" s="24"/>
      <c r="O562" s="24"/>
      <c r="P562" s="24"/>
    </row>
    <row r="563" spans="2:16">
      <c r="B563" s="23"/>
      <c r="C563" s="24"/>
      <c r="E563" s="23"/>
      <c r="F563" s="23"/>
      <c r="G563" s="23"/>
      <c r="I563" s="24"/>
      <c r="K563" s="24"/>
      <c r="L563" s="23"/>
      <c r="M563" s="24"/>
      <c r="N563" s="24"/>
      <c r="O563" s="24"/>
      <c r="P563" s="24"/>
    </row>
    <row r="564" spans="2:16">
      <c r="B564" s="23"/>
      <c r="C564" s="24"/>
      <c r="E564" s="23"/>
      <c r="F564" s="23"/>
      <c r="G564" s="23"/>
      <c r="I564" s="24"/>
      <c r="K564" s="24"/>
      <c r="L564" s="23"/>
      <c r="M564" s="24"/>
      <c r="N564" s="24"/>
      <c r="O564" s="24"/>
      <c r="P564" s="24"/>
    </row>
    <row r="565" spans="2:16">
      <c r="B565" s="23"/>
      <c r="C565" s="24"/>
      <c r="E565" s="23"/>
      <c r="F565" s="23"/>
      <c r="G565" s="23"/>
      <c r="I565" s="24"/>
      <c r="K565" s="24"/>
      <c r="L565" s="23"/>
      <c r="M565" s="24"/>
      <c r="N565" s="24"/>
      <c r="O565" s="24"/>
      <c r="P565" s="24"/>
    </row>
    <row r="566" spans="2:16">
      <c r="B566" s="23"/>
      <c r="C566" s="24"/>
      <c r="E566" s="23"/>
      <c r="F566" s="23"/>
      <c r="G566" s="23"/>
      <c r="I566" s="24"/>
      <c r="K566" s="24"/>
      <c r="L566" s="23"/>
      <c r="M566" s="24"/>
      <c r="N566" s="24"/>
      <c r="O566" s="24"/>
      <c r="P566" s="24"/>
    </row>
    <row r="567" spans="2:16">
      <c r="B567" s="23"/>
      <c r="C567" s="24"/>
      <c r="E567" s="23"/>
      <c r="F567" s="23"/>
      <c r="G567" s="23"/>
      <c r="I567" s="24"/>
      <c r="K567" s="24"/>
      <c r="L567" s="23"/>
      <c r="M567" s="24"/>
      <c r="N567" s="24"/>
      <c r="O567" s="24"/>
      <c r="P567" s="24"/>
    </row>
    <row r="568" spans="2:16">
      <c r="B568" s="23"/>
      <c r="C568" s="24"/>
      <c r="E568" s="23"/>
      <c r="F568" s="23"/>
      <c r="G568" s="23"/>
      <c r="I568" s="24"/>
      <c r="K568" s="24"/>
      <c r="L568" s="23"/>
      <c r="M568" s="24"/>
      <c r="N568" s="24"/>
      <c r="O568" s="24"/>
      <c r="P568" s="24"/>
    </row>
    <row r="569" spans="2:16">
      <c r="B569" s="23"/>
      <c r="C569" s="24"/>
      <c r="E569" s="23"/>
      <c r="F569" s="23"/>
      <c r="G569" s="23"/>
      <c r="I569" s="24"/>
      <c r="K569" s="24"/>
      <c r="L569" s="23"/>
      <c r="M569" s="24"/>
      <c r="N569" s="24"/>
      <c r="O569" s="24"/>
      <c r="P569" s="24"/>
    </row>
    <row r="570" spans="2:16">
      <c r="B570" s="23"/>
      <c r="C570" s="24"/>
      <c r="E570" s="23"/>
      <c r="F570" s="23"/>
      <c r="G570" s="23"/>
      <c r="I570" s="24"/>
      <c r="K570" s="24"/>
      <c r="L570" s="23"/>
      <c r="M570" s="24"/>
      <c r="N570" s="24"/>
      <c r="O570" s="24"/>
      <c r="P570" s="24"/>
    </row>
    <row r="571" spans="2:16">
      <c r="B571" s="23"/>
      <c r="C571" s="24"/>
      <c r="E571" s="23"/>
      <c r="F571" s="23"/>
      <c r="G571" s="23"/>
      <c r="I571" s="24"/>
      <c r="K571" s="24"/>
      <c r="L571" s="23"/>
      <c r="M571" s="24"/>
      <c r="N571" s="24"/>
      <c r="O571" s="24"/>
      <c r="P571" s="24"/>
    </row>
    <row r="572" spans="2:16">
      <c r="B572" s="23"/>
      <c r="C572" s="24"/>
      <c r="E572" s="23"/>
      <c r="F572" s="23"/>
      <c r="G572" s="23"/>
      <c r="I572" s="24"/>
      <c r="K572" s="24"/>
      <c r="L572" s="23"/>
      <c r="M572" s="24"/>
      <c r="N572" s="24"/>
      <c r="O572" s="24"/>
      <c r="P572" s="24"/>
    </row>
    <row r="573" spans="2:16">
      <c r="B573" s="23"/>
      <c r="C573" s="24"/>
      <c r="E573" s="23"/>
      <c r="F573" s="23"/>
      <c r="G573" s="23"/>
      <c r="I573" s="24"/>
      <c r="K573" s="24"/>
      <c r="L573" s="23"/>
      <c r="M573" s="24"/>
      <c r="N573" s="24"/>
      <c r="O573" s="24"/>
      <c r="P573" s="24"/>
    </row>
    <row r="574" spans="2:16">
      <c r="B574" s="23"/>
      <c r="C574" s="24"/>
      <c r="E574" s="23"/>
      <c r="F574" s="23"/>
      <c r="G574" s="23"/>
      <c r="I574" s="24"/>
      <c r="K574" s="24"/>
      <c r="L574" s="23"/>
      <c r="M574" s="24"/>
      <c r="N574" s="24"/>
      <c r="O574" s="24"/>
      <c r="P574" s="24"/>
    </row>
    <row r="575" spans="2:16">
      <c r="B575" s="23"/>
      <c r="C575" s="24"/>
      <c r="E575" s="23"/>
      <c r="F575" s="23"/>
      <c r="G575" s="23"/>
      <c r="I575" s="24"/>
      <c r="K575" s="24"/>
      <c r="L575" s="23"/>
      <c r="M575" s="24"/>
      <c r="N575" s="24"/>
      <c r="O575" s="24"/>
      <c r="P575" s="24"/>
    </row>
    <row r="576" spans="2:16">
      <c r="B576" s="23"/>
      <c r="C576" s="24"/>
      <c r="E576" s="23"/>
      <c r="F576" s="23"/>
      <c r="G576" s="23"/>
      <c r="I576" s="24"/>
      <c r="K576" s="24"/>
      <c r="L576" s="23"/>
      <c r="M576" s="24"/>
      <c r="N576" s="24"/>
      <c r="O576" s="24"/>
      <c r="P576" s="24"/>
    </row>
    <row r="577" spans="2:16">
      <c r="B577" s="23"/>
      <c r="C577" s="24"/>
      <c r="E577" s="23"/>
      <c r="F577" s="23"/>
      <c r="G577" s="23"/>
      <c r="I577" s="24"/>
      <c r="K577" s="24"/>
      <c r="L577" s="23"/>
      <c r="M577" s="24"/>
      <c r="N577" s="24"/>
      <c r="O577" s="24"/>
      <c r="P577" s="24"/>
    </row>
    <row r="578" spans="2:16">
      <c r="B578" s="23"/>
      <c r="C578" s="24"/>
      <c r="E578" s="23"/>
      <c r="F578" s="23"/>
      <c r="G578" s="23"/>
      <c r="I578" s="24"/>
      <c r="K578" s="24"/>
      <c r="L578" s="23"/>
      <c r="M578" s="24"/>
      <c r="N578" s="24"/>
      <c r="O578" s="24"/>
      <c r="P578" s="24"/>
    </row>
    <row r="579" spans="2:16">
      <c r="B579" s="23"/>
      <c r="C579" s="24"/>
      <c r="E579" s="23"/>
      <c r="F579" s="23"/>
      <c r="G579" s="23"/>
      <c r="I579" s="24"/>
      <c r="K579" s="24"/>
      <c r="L579" s="23"/>
      <c r="M579" s="24"/>
      <c r="N579" s="24"/>
      <c r="O579" s="24"/>
      <c r="P579" s="24"/>
    </row>
    <row r="580" spans="2:16">
      <c r="B580" s="23"/>
      <c r="C580" s="24"/>
      <c r="E580" s="23"/>
      <c r="F580" s="23"/>
      <c r="G580" s="23"/>
      <c r="I580" s="24"/>
      <c r="K580" s="24"/>
      <c r="L580" s="23"/>
      <c r="M580" s="24"/>
      <c r="N580" s="24"/>
      <c r="O580" s="24"/>
      <c r="P580" s="24"/>
    </row>
    <row r="581" spans="2:16">
      <c r="B581" s="23"/>
      <c r="C581" s="24"/>
      <c r="E581" s="23"/>
      <c r="F581" s="23"/>
      <c r="G581" s="23"/>
      <c r="I581" s="24"/>
      <c r="K581" s="24"/>
      <c r="L581" s="23"/>
      <c r="M581" s="24"/>
      <c r="N581" s="24"/>
      <c r="O581" s="24"/>
      <c r="P581" s="24"/>
    </row>
    <row r="582" spans="2:16">
      <c r="B582" s="23"/>
      <c r="C582" s="24"/>
      <c r="E582" s="23"/>
      <c r="F582" s="23"/>
      <c r="G582" s="23"/>
      <c r="I582" s="24"/>
      <c r="K582" s="24"/>
      <c r="L582" s="23"/>
      <c r="M582" s="24"/>
      <c r="N582" s="24"/>
      <c r="O582" s="24"/>
      <c r="P582" s="24"/>
    </row>
    <row r="583" spans="2:16">
      <c r="B583" s="23"/>
      <c r="C583" s="24"/>
      <c r="E583" s="23"/>
      <c r="F583" s="23"/>
      <c r="G583" s="23"/>
      <c r="I583" s="24"/>
      <c r="K583" s="24"/>
      <c r="L583" s="23"/>
      <c r="M583" s="24"/>
      <c r="N583" s="24"/>
      <c r="O583" s="24"/>
      <c r="P583" s="24"/>
    </row>
    <row r="584" spans="2:16">
      <c r="B584" s="23"/>
      <c r="C584" s="24"/>
      <c r="E584" s="23"/>
      <c r="F584" s="23"/>
      <c r="G584" s="23"/>
      <c r="I584" s="24"/>
      <c r="K584" s="24"/>
      <c r="L584" s="23"/>
      <c r="M584" s="24"/>
      <c r="N584" s="24"/>
      <c r="O584" s="24"/>
      <c r="P584" s="24"/>
    </row>
    <row r="585" spans="2:16">
      <c r="B585" s="23"/>
      <c r="C585" s="24"/>
      <c r="E585" s="23"/>
      <c r="F585" s="23"/>
      <c r="G585" s="23"/>
      <c r="I585" s="24"/>
      <c r="K585" s="24"/>
      <c r="L585" s="23"/>
      <c r="M585" s="24"/>
      <c r="N585" s="24"/>
      <c r="O585" s="24"/>
      <c r="P585" s="24"/>
    </row>
    <row r="586" spans="2:16">
      <c r="B586" s="23"/>
      <c r="C586" s="24"/>
      <c r="E586" s="23"/>
      <c r="F586" s="23"/>
      <c r="G586" s="23"/>
      <c r="I586" s="24"/>
      <c r="K586" s="24"/>
      <c r="L586" s="23"/>
      <c r="M586" s="24"/>
      <c r="N586" s="24"/>
      <c r="O586" s="24"/>
      <c r="P586" s="24"/>
    </row>
    <row r="587" spans="2:16">
      <c r="B587" s="23"/>
      <c r="C587" s="24"/>
      <c r="E587" s="23"/>
      <c r="F587" s="23"/>
      <c r="G587" s="23"/>
      <c r="I587" s="24"/>
      <c r="K587" s="24"/>
      <c r="L587" s="23"/>
      <c r="M587" s="24"/>
      <c r="N587" s="24"/>
      <c r="O587" s="24"/>
      <c r="P587" s="24"/>
    </row>
    <row r="588" spans="2:16">
      <c r="B588" s="23"/>
      <c r="C588" s="24"/>
      <c r="E588" s="23"/>
      <c r="F588" s="23"/>
      <c r="G588" s="23"/>
      <c r="I588" s="24"/>
      <c r="K588" s="24"/>
      <c r="L588" s="23"/>
      <c r="M588" s="24"/>
      <c r="N588" s="24"/>
      <c r="O588" s="24"/>
      <c r="P588" s="24"/>
    </row>
    <row r="589" spans="2:16">
      <c r="B589" s="23"/>
      <c r="C589" s="24"/>
      <c r="E589" s="23"/>
      <c r="F589" s="23"/>
      <c r="G589" s="23"/>
      <c r="I589" s="24"/>
      <c r="K589" s="24"/>
      <c r="L589" s="23"/>
      <c r="M589" s="24"/>
      <c r="N589" s="24"/>
      <c r="O589" s="24"/>
      <c r="P589" s="24"/>
    </row>
    <row r="590" spans="2:16">
      <c r="B590" s="23"/>
      <c r="C590" s="24"/>
      <c r="E590" s="23"/>
      <c r="F590" s="23"/>
      <c r="G590" s="23"/>
      <c r="I590" s="24"/>
      <c r="K590" s="24"/>
      <c r="L590" s="23"/>
      <c r="M590" s="24"/>
      <c r="N590" s="24"/>
      <c r="O590" s="24"/>
      <c r="P590" s="24"/>
    </row>
    <row r="591" spans="2:16">
      <c r="B591" s="23"/>
      <c r="C591" s="24"/>
      <c r="E591" s="23"/>
      <c r="F591" s="23"/>
      <c r="G591" s="23"/>
      <c r="I591" s="24"/>
      <c r="K591" s="24"/>
      <c r="L591" s="23"/>
      <c r="M591" s="24"/>
      <c r="N591" s="24"/>
      <c r="O591" s="24"/>
      <c r="P591" s="24"/>
    </row>
    <row r="592" spans="2:16">
      <c r="B592" s="23"/>
      <c r="C592" s="24"/>
      <c r="E592" s="23"/>
      <c r="F592" s="23"/>
      <c r="G592" s="23"/>
      <c r="I592" s="24"/>
      <c r="K592" s="24"/>
      <c r="L592" s="23"/>
      <c r="M592" s="24"/>
      <c r="N592" s="24"/>
      <c r="O592" s="24"/>
      <c r="P592" s="24"/>
    </row>
    <row r="593" spans="2:16">
      <c r="B593" s="23"/>
      <c r="C593" s="24"/>
      <c r="E593" s="23"/>
      <c r="F593" s="23"/>
      <c r="G593" s="23"/>
      <c r="I593" s="24"/>
      <c r="K593" s="24"/>
      <c r="L593" s="23"/>
      <c r="M593" s="24"/>
      <c r="N593" s="24"/>
      <c r="O593" s="24"/>
      <c r="P593" s="24"/>
    </row>
    <row r="594" spans="2:16">
      <c r="B594" s="23"/>
      <c r="C594" s="24"/>
      <c r="E594" s="23"/>
      <c r="F594" s="23"/>
      <c r="G594" s="23"/>
      <c r="I594" s="24"/>
      <c r="K594" s="24"/>
      <c r="L594" s="23"/>
      <c r="M594" s="24"/>
      <c r="N594" s="24"/>
      <c r="O594" s="24"/>
      <c r="P594" s="24"/>
    </row>
    <row r="595" spans="2:16">
      <c r="B595" s="23"/>
      <c r="C595" s="24"/>
      <c r="E595" s="23"/>
      <c r="F595" s="23"/>
      <c r="G595" s="23"/>
      <c r="I595" s="24"/>
      <c r="K595" s="24"/>
      <c r="L595" s="23"/>
      <c r="M595" s="24"/>
      <c r="N595" s="24"/>
      <c r="O595" s="24"/>
      <c r="P595" s="24"/>
    </row>
    <row r="596" spans="2:16">
      <c r="B596" s="23"/>
      <c r="C596" s="24"/>
      <c r="E596" s="23"/>
      <c r="F596" s="23"/>
      <c r="G596" s="23"/>
      <c r="I596" s="24"/>
      <c r="K596" s="24"/>
      <c r="L596" s="23"/>
      <c r="M596" s="24"/>
      <c r="N596" s="24"/>
      <c r="O596" s="24"/>
      <c r="P596" s="24"/>
    </row>
    <row r="597" spans="2:16">
      <c r="B597" s="23"/>
      <c r="C597" s="24"/>
      <c r="E597" s="23"/>
      <c r="F597" s="23"/>
      <c r="G597" s="23"/>
      <c r="I597" s="24"/>
      <c r="K597" s="24"/>
      <c r="L597" s="23"/>
      <c r="M597" s="24"/>
      <c r="N597" s="24"/>
      <c r="O597" s="24"/>
      <c r="P597" s="24"/>
    </row>
    <row r="598" spans="2:16">
      <c r="B598" s="23"/>
      <c r="C598" s="24"/>
      <c r="E598" s="23"/>
      <c r="F598" s="23"/>
      <c r="G598" s="23"/>
      <c r="I598" s="24"/>
      <c r="K598" s="24"/>
      <c r="L598" s="23"/>
      <c r="M598" s="24"/>
      <c r="N598" s="24"/>
      <c r="O598" s="24"/>
      <c r="P598" s="24"/>
    </row>
    <row r="599" spans="2:16">
      <c r="B599" s="23"/>
      <c r="C599" s="24"/>
      <c r="E599" s="23"/>
      <c r="F599" s="23"/>
      <c r="G599" s="23"/>
      <c r="I599" s="24"/>
      <c r="K599" s="24"/>
      <c r="L599" s="23"/>
      <c r="M599" s="24"/>
      <c r="N599" s="24"/>
      <c r="O599" s="24"/>
      <c r="P599" s="24"/>
    </row>
    <row r="600" spans="2:16">
      <c r="B600" s="23"/>
      <c r="C600" s="24"/>
      <c r="E600" s="23"/>
      <c r="F600" s="23"/>
      <c r="G600" s="23"/>
      <c r="I600" s="24"/>
      <c r="K600" s="24"/>
      <c r="L600" s="23"/>
      <c r="M600" s="24"/>
      <c r="N600" s="24"/>
      <c r="O600" s="24"/>
      <c r="P600" s="24"/>
    </row>
    <row r="601" spans="2:16">
      <c r="B601" s="23"/>
      <c r="C601" s="24"/>
      <c r="E601" s="23"/>
      <c r="F601" s="23"/>
      <c r="G601" s="23"/>
      <c r="I601" s="24"/>
      <c r="K601" s="24"/>
      <c r="L601" s="23"/>
      <c r="M601" s="24"/>
      <c r="N601" s="24"/>
      <c r="O601" s="24"/>
      <c r="P601" s="24"/>
    </row>
    <row r="602" spans="2:16">
      <c r="B602" s="23"/>
      <c r="C602" s="24"/>
      <c r="E602" s="23"/>
      <c r="F602" s="23"/>
      <c r="G602" s="23"/>
      <c r="I602" s="24"/>
      <c r="K602" s="24"/>
      <c r="L602" s="23"/>
      <c r="M602" s="24"/>
      <c r="N602" s="24"/>
      <c r="O602" s="24"/>
      <c r="P602" s="24"/>
    </row>
    <row r="603" spans="2:16">
      <c r="B603" s="23"/>
      <c r="C603" s="24"/>
      <c r="E603" s="23"/>
      <c r="F603" s="23"/>
      <c r="G603" s="23"/>
      <c r="I603" s="24"/>
      <c r="K603" s="24"/>
      <c r="L603" s="23"/>
      <c r="M603" s="24"/>
      <c r="N603" s="24"/>
      <c r="O603" s="24"/>
      <c r="P603" s="24"/>
    </row>
    <row r="604" spans="2:16">
      <c r="B604" s="23"/>
      <c r="C604" s="24"/>
      <c r="E604" s="23"/>
      <c r="F604" s="23"/>
      <c r="G604" s="23"/>
      <c r="I604" s="24"/>
      <c r="K604" s="24"/>
      <c r="L604" s="23"/>
      <c r="M604" s="24"/>
      <c r="N604" s="24"/>
      <c r="O604" s="24"/>
      <c r="P604" s="24"/>
    </row>
    <row r="605" spans="2:16">
      <c r="B605" s="23"/>
      <c r="C605" s="24"/>
      <c r="E605" s="23"/>
      <c r="F605" s="23"/>
      <c r="G605" s="23"/>
      <c r="I605" s="24"/>
      <c r="K605" s="24"/>
      <c r="L605" s="23"/>
      <c r="M605" s="24"/>
      <c r="N605" s="24"/>
      <c r="O605" s="24"/>
      <c r="P605" s="24"/>
    </row>
    <row r="606" spans="2:16">
      <c r="B606" s="23"/>
      <c r="C606" s="24"/>
      <c r="E606" s="23"/>
      <c r="F606" s="23"/>
      <c r="G606" s="23"/>
      <c r="I606" s="24"/>
      <c r="K606" s="24"/>
      <c r="L606" s="23"/>
      <c r="M606" s="24"/>
      <c r="N606" s="24"/>
      <c r="O606" s="24"/>
      <c r="P606" s="24"/>
    </row>
    <row r="607" spans="2:16">
      <c r="B607" s="23"/>
      <c r="C607" s="24"/>
      <c r="E607" s="23"/>
      <c r="F607" s="23"/>
      <c r="G607" s="23"/>
      <c r="I607" s="24"/>
      <c r="K607" s="24"/>
      <c r="L607" s="23"/>
      <c r="M607" s="24"/>
      <c r="N607" s="24"/>
      <c r="O607" s="24"/>
      <c r="P607" s="24"/>
    </row>
    <row r="608" spans="2:16">
      <c r="B608" s="23"/>
      <c r="C608" s="24"/>
      <c r="E608" s="23"/>
      <c r="F608" s="23"/>
      <c r="G608" s="23"/>
      <c r="I608" s="24"/>
      <c r="K608" s="24"/>
      <c r="L608" s="23"/>
      <c r="M608" s="24"/>
      <c r="N608" s="24"/>
      <c r="O608" s="24"/>
      <c r="P608" s="24"/>
    </row>
    <row r="609" spans="2:16">
      <c r="B609" s="23"/>
      <c r="C609" s="24"/>
      <c r="E609" s="23"/>
      <c r="F609" s="23"/>
      <c r="G609" s="23"/>
      <c r="I609" s="24"/>
      <c r="K609" s="24"/>
      <c r="L609" s="23"/>
      <c r="M609" s="24"/>
      <c r="N609" s="24"/>
      <c r="O609" s="24"/>
      <c r="P609" s="24"/>
    </row>
    <row r="610" spans="2:16">
      <c r="B610" s="23"/>
      <c r="C610" s="24"/>
      <c r="E610" s="23"/>
      <c r="F610" s="23"/>
      <c r="G610" s="23"/>
      <c r="I610" s="24"/>
      <c r="K610" s="24"/>
      <c r="L610" s="23"/>
      <c r="M610" s="24"/>
      <c r="N610" s="24"/>
      <c r="O610" s="24"/>
      <c r="P610" s="24"/>
    </row>
    <row r="611" spans="2:16">
      <c r="B611" s="23"/>
      <c r="C611" s="24"/>
      <c r="E611" s="23"/>
      <c r="F611" s="23"/>
      <c r="G611" s="23"/>
      <c r="I611" s="24"/>
      <c r="K611" s="24"/>
      <c r="L611" s="23"/>
      <c r="M611" s="24"/>
      <c r="N611" s="24"/>
      <c r="O611" s="24"/>
      <c r="P611" s="24"/>
    </row>
    <row r="612" spans="2:16">
      <c r="B612" s="23"/>
      <c r="C612" s="24"/>
      <c r="E612" s="23"/>
      <c r="F612" s="23"/>
      <c r="G612" s="23"/>
      <c r="I612" s="24"/>
      <c r="K612" s="24"/>
      <c r="L612" s="23"/>
      <c r="M612" s="24"/>
      <c r="N612" s="24"/>
      <c r="O612" s="24"/>
      <c r="P612" s="24"/>
    </row>
    <row r="613" spans="2:16">
      <c r="B613" s="23"/>
      <c r="C613" s="24"/>
      <c r="E613" s="23"/>
      <c r="F613" s="23"/>
      <c r="G613" s="23"/>
      <c r="I613" s="24"/>
      <c r="K613" s="24"/>
      <c r="L613" s="23"/>
      <c r="M613" s="24"/>
      <c r="N613" s="24"/>
      <c r="O613" s="24"/>
      <c r="P613" s="24"/>
    </row>
    <row r="614" spans="2:16">
      <c r="B614" s="23"/>
      <c r="C614" s="24"/>
      <c r="E614" s="23"/>
      <c r="F614" s="23"/>
      <c r="G614" s="23"/>
      <c r="I614" s="24"/>
      <c r="K614" s="24"/>
      <c r="L614" s="23"/>
      <c r="M614" s="24"/>
      <c r="N614" s="24"/>
      <c r="O614" s="24"/>
      <c r="P614" s="24"/>
    </row>
    <row r="615" spans="2:16">
      <c r="B615" s="23"/>
      <c r="C615" s="24"/>
      <c r="E615" s="23"/>
      <c r="F615" s="23"/>
      <c r="G615" s="23"/>
      <c r="I615" s="24"/>
      <c r="K615" s="24"/>
      <c r="L615" s="23"/>
      <c r="M615" s="24"/>
      <c r="N615" s="24"/>
      <c r="O615" s="24"/>
      <c r="P615" s="24"/>
    </row>
    <row r="616" spans="2:16">
      <c r="B616" s="23"/>
      <c r="C616" s="24"/>
      <c r="E616" s="23"/>
      <c r="F616" s="23"/>
      <c r="G616" s="23"/>
      <c r="I616" s="24"/>
      <c r="K616" s="24"/>
      <c r="L616" s="23"/>
      <c r="M616" s="24"/>
      <c r="N616" s="24"/>
      <c r="O616" s="24"/>
      <c r="P616" s="24"/>
    </row>
    <row r="617" spans="2:16">
      <c r="B617" s="23"/>
      <c r="C617" s="24"/>
      <c r="E617" s="23"/>
      <c r="F617" s="23"/>
      <c r="G617" s="23"/>
      <c r="I617" s="24"/>
      <c r="K617" s="24"/>
      <c r="L617" s="23"/>
      <c r="M617" s="24"/>
      <c r="N617" s="24"/>
      <c r="O617" s="24"/>
      <c r="P617" s="24"/>
    </row>
    <row r="618" spans="2:16">
      <c r="B618" s="23"/>
      <c r="C618" s="24"/>
      <c r="E618" s="23"/>
      <c r="F618" s="23"/>
      <c r="G618" s="23"/>
      <c r="I618" s="24"/>
      <c r="K618" s="24"/>
      <c r="L618" s="23"/>
      <c r="M618" s="24"/>
      <c r="N618" s="24"/>
      <c r="O618" s="24"/>
      <c r="P618" s="24"/>
    </row>
    <row r="619" spans="2:16">
      <c r="B619" s="23"/>
      <c r="C619" s="24"/>
      <c r="E619" s="23"/>
      <c r="F619" s="23"/>
      <c r="G619" s="23"/>
      <c r="I619" s="24"/>
      <c r="K619" s="24"/>
      <c r="L619" s="23"/>
      <c r="M619" s="24"/>
      <c r="N619" s="24"/>
      <c r="O619" s="24"/>
      <c r="P619" s="24"/>
    </row>
    <row r="620" spans="2:16">
      <c r="B620" s="23"/>
      <c r="C620" s="24"/>
      <c r="E620" s="23"/>
      <c r="F620" s="23"/>
      <c r="G620" s="23"/>
      <c r="I620" s="24"/>
      <c r="K620" s="24"/>
      <c r="L620" s="23"/>
      <c r="M620" s="24"/>
      <c r="N620" s="24"/>
      <c r="O620" s="24"/>
      <c r="P620" s="24"/>
    </row>
    <row r="621" spans="2:16">
      <c r="B621" s="23"/>
      <c r="C621" s="24"/>
      <c r="E621" s="23"/>
      <c r="F621" s="23"/>
      <c r="G621" s="23"/>
      <c r="I621" s="24"/>
      <c r="K621" s="24"/>
      <c r="L621" s="23"/>
      <c r="M621" s="24"/>
      <c r="N621" s="24"/>
      <c r="O621" s="24"/>
      <c r="P621" s="24"/>
    </row>
    <row r="622" spans="2:16">
      <c r="B622" s="23"/>
      <c r="C622" s="24"/>
      <c r="E622" s="23"/>
      <c r="F622" s="23"/>
      <c r="G622" s="23"/>
      <c r="I622" s="24"/>
      <c r="K622" s="24"/>
      <c r="L622" s="23"/>
      <c r="M622" s="24"/>
      <c r="N622" s="24"/>
      <c r="O622" s="24"/>
      <c r="P622" s="24"/>
    </row>
    <row r="623" spans="2:16">
      <c r="B623" s="23"/>
      <c r="C623" s="24"/>
      <c r="E623" s="23"/>
      <c r="F623" s="23"/>
      <c r="G623" s="23"/>
      <c r="I623" s="24"/>
      <c r="K623" s="24"/>
      <c r="L623" s="23"/>
      <c r="M623" s="24"/>
      <c r="N623" s="24"/>
      <c r="O623" s="24"/>
      <c r="P623" s="24"/>
    </row>
    <row r="624" spans="2:16">
      <c r="B624" s="23"/>
      <c r="C624" s="24"/>
      <c r="E624" s="23"/>
      <c r="F624" s="23"/>
      <c r="G624" s="23"/>
      <c r="I624" s="24"/>
      <c r="K624" s="24"/>
      <c r="L624" s="23"/>
      <c r="M624" s="24"/>
      <c r="N624" s="24"/>
      <c r="O624" s="24"/>
      <c r="P624" s="24"/>
    </row>
    <row r="625" spans="2:16">
      <c r="B625" s="23"/>
      <c r="C625" s="24"/>
      <c r="E625" s="23"/>
      <c r="F625" s="23"/>
      <c r="G625" s="23"/>
      <c r="I625" s="24"/>
      <c r="K625" s="24"/>
      <c r="L625" s="23"/>
      <c r="M625" s="24"/>
      <c r="N625" s="24"/>
      <c r="O625" s="24"/>
      <c r="P625" s="24"/>
    </row>
    <row r="626" spans="2:16">
      <c r="B626" s="23"/>
      <c r="C626" s="24"/>
      <c r="E626" s="23"/>
      <c r="F626" s="23"/>
      <c r="G626" s="23"/>
      <c r="I626" s="24"/>
      <c r="K626" s="24"/>
      <c r="L626" s="23"/>
      <c r="M626" s="24"/>
      <c r="N626" s="24"/>
      <c r="O626" s="24"/>
      <c r="P626" s="24"/>
    </row>
    <row r="627" spans="2:16">
      <c r="B627" s="23"/>
      <c r="C627" s="24"/>
      <c r="E627" s="23"/>
      <c r="F627" s="23"/>
      <c r="G627" s="23"/>
      <c r="I627" s="24"/>
      <c r="K627" s="24"/>
      <c r="L627" s="23"/>
      <c r="M627" s="24"/>
      <c r="N627" s="24"/>
      <c r="O627" s="24"/>
      <c r="P627" s="24"/>
    </row>
    <row r="628" spans="2:16">
      <c r="B628" s="23"/>
      <c r="C628" s="24"/>
      <c r="E628" s="23"/>
      <c r="F628" s="23"/>
      <c r="G628" s="23"/>
      <c r="I628" s="24"/>
      <c r="K628" s="24"/>
      <c r="L628" s="23"/>
      <c r="M628" s="24"/>
      <c r="N628" s="24"/>
      <c r="O628" s="24"/>
      <c r="P628" s="24"/>
    </row>
    <row r="629" spans="2:16">
      <c r="B629" s="23"/>
      <c r="C629" s="24"/>
      <c r="E629" s="23"/>
      <c r="F629" s="23"/>
      <c r="G629" s="23"/>
      <c r="I629" s="24"/>
      <c r="K629" s="24"/>
      <c r="L629" s="23"/>
      <c r="M629" s="24"/>
      <c r="N629" s="24"/>
      <c r="O629" s="24"/>
      <c r="P629" s="24"/>
    </row>
    <row r="630" spans="2:16">
      <c r="B630" s="23"/>
      <c r="C630" s="24"/>
      <c r="E630" s="23"/>
      <c r="F630" s="23"/>
      <c r="G630" s="23"/>
      <c r="I630" s="24"/>
      <c r="K630" s="24"/>
      <c r="L630" s="23"/>
      <c r="M630" s="24"/>
      <c r="N630" s="24"/>
      <c r="O630" s="24"/>
      <c r="P630" s="24"/>
    </row>
    <row r="631" spans="2:16">
      <c r="B631" s="23"/>
      <c r="C631" s="24"/>
      <c r="E631" s="23"/>
      <c r="F631" s="23"/>
      <c r="G631" s="23"/>
      <c r="I631" s="24"/>
      <c r="K631" s="24"/>
      <c r="L631" s="23"/>
      <c r="M631" s="24"/>
      <c r="N631" s="24"/>
      <c r="O631" s="24"/>
      <c r="P631" s="24"/>
    </row>
    <row r="632" spans="2:16">
      <c r="B632" s="23"/>
      <c r="C632" s="24"/>
      <c r="E632" s="23"/>
      <c r="F632" s="23"/>
      <c r="G632" s="23"/>
      <c r="I632" s="24"/>
      <c r="K632" s="24"/>
      <c r="L632" s="23"/>
      <c r="M632" s="24"/>
      <c r="N632" s="24"/>
      <c r="O632" s="24"/>
      <c r="P632" s="24"/>
    </row>
    <row r="633" spans="2:16">
      <c r="B633" s="23"/>
      <c r="C633" s="24"/>
      <c r="E633" s="23"/>
      <c r="F633" s="23"/>
      <c r="G633" s="23"/>
      <c r="I633" s="24"/>
      <c r="K633" s="24"/>
      <c r="L633" s="23"/>
      <c r="M633" s="24"/>
      <c r="N633" s="24"/>
      <c r="O633" s="24"/>
      <c r="P633" s="24"/>
    </row>
    <row r="634" spans="2:16">
      <c r="B634" s="23"/>
      <c r="C634" s="24"/>
      <c r="E634" s="23"/>
      <c r="F634" s="23"/>
      <c r="G634" s="23"/>
      <c r="I634" s="24"/>
      <c r="K634" s="24"/>
      <c r="L634" s="23"/>
      <c r="M634" s="24"/>
      <c r="N634" s="24"/>
      <c r="O634" s="24"/>
      <c r="P634" s="24"/>
    </row>
    <row r="635" spans="2:16">
      <c r="B635" s="23"/>
      <c r="C635" s="24"/>
      <c r="E635" s="23"/>
      <c r="F635" s="23"/>
      <c r="G635" s="23"/>
      <c r="I635" s="24"/>
      <c r="K635" s="24"/>
      <c r="L635" s="23"/>
      <c r="M635" s="24"/>
      <c r="N635" s="24"/>
      <c r="O635" s="24"/>
      <c r="P635" s="24"/>
    </row>
    <row r="636" spans="2:16">
      <c r="B636" s="23"/>
      <c r="C636" s="24"/>
      <c r="E636" s="23"/>
      <c r="F636" s="23"/>
      <c r="G636" s="23"/>
      <c r="I636" s="24"/>
      <c r="K636" s="24"/>
      <c r="L636" s="23"/>
      <c r="M636" s="24"/>
      <c r="N636" s="24"/>
      <c r="O636" s="24"/>
      <c r="P636" s="24"/>
    </row>
    <row r="637" spans="2:16">
      <c r="B637" s="23"/>
      <c r="C637" s="24"/>
      <c r="E637" s="23"/>
      <c r="F637" s="23"/>
      <c r="G637" s="23"/>
      <c r="I637" s="24"/>
      <c r="K637" s="24"/>
      <c r="L637" s="23"/>
      <c r="M637" s="24"/>
      <c r="N637" s="24"/>
      <c r="O637" s="24"/>
      <c r="P637" s="24"/>
    </row>
    <row r="638" spans="2:16">
      <c r="B638" s="23"/>
      <c r="C638" s="24"/>
      <c r="E638" s="23"/>
      <c r="F638" s="23"/>
      <c r="G638" s="23"/>
      <c r="I638" s="24"/>
      <c r="K638" s="24"/>
      <c r="L638" s="23"/>
      <c r="M638" s="24"/>
      <c r="N638" s="24"/>
      <c r="O638" s="24"/>
      <c r="P638" s="24"/>
    </row>
    <row r="639" spans="2:16">
      <c r="B639" s="23"/>
      <c r="C639" s="24"/>
      <c r="E639" s="23"/>
      <c r="F639" s="23"/>
      <c r="G639" s="23"/>
      <c r="I639" s="24"/>
      <c r="K639" s="24"/>
      <c r="L639" s="23"/>
      <c r="M639" s="24"/>
      <c r="N639" s="24"/>
      <c r="O639" s="24"/>
      <c r="P639" s="24"/>
    </row>
    <row r="640" spans="2:16">
      <c r="B640" s="23"/>
      <c r="C640" s="24"/>
      <c r="E640" s="23"/>
      <c r="F640" s="23"/>
      <c r="G640" s="23"/>
      <c r="I640" s="24"/>
      <c r="K640" s="24"/>
      <c r="L640" s="23"/>
      <c r="M640" s="24"/>
      <c r="N640" s="24"/>
      <c r="O640" s="24"/>
      <c r="P640" s="24"/>
    </row>
    <row r="641" spans="2:16">
      <c r="B641" s="23"/>
      <c r="C641" s="24"/>
      <c r="E641" s="23"/>
      <c r="F641" s="23"/>
      <c r="G641" s="23"/>
      <c r="I641" s="24"/>
      <c r="K641" s="24"/>
      <c r="L641" s="23"/>
      <c r="M641" s="24"/>
      <c r="N641" s="24"/>
      <c r="O641" s="24"/>
      <c r="P641" s="24"/>
    </row>
    <row r="642" spans="2:16">
      <c r="B642" s="23"/>
      <c r="C642" s="24"/>
      <c r="E642" s="23"/>
      <c r="F642" s="23"/>
      <c r="G642" s="23"/>
      <c r="I642" s="24"/>
      <c r="K642" s="24"/>
      <c r="L642" s="23"/>
      <c r="M642" s="24"/>
      <c r="N642" s="24"/>
      <c r="O642" s="24"/>
      <c r="P642" s="24"/>
    </row>
    <row r="643" spans="2:16">
      <c r="B643" s="23"/>
      <c r="C643" s="24"/>
      <c r="E643" s="23"/>
      <c r="F643" s="23"/>
      <c r="G643" s="23"/>
      <c r="I643" s="24"/>
      <c r="K643" s="24"/>
      <c r="L643" s="23"/>
      <c r="M643" s="24"/>
      <c r="N643" s="24"/>
      <c r="O643" s="24"/>
      <c r="P643" s="24"/>
    </row>
    <row r="644" spans="2:16">
      <c r="B644" s="23"/>
      <c r="C644" s="24"/>
      <c r="E644" s="23"/>
      <c r="F644" s="23"/>
      <c r="G644" s="23"/>
      <c r="I644" s="24"/>
      <c r="K644" s="24"/>
      <c r="L644" s="23"/>
      <c r="M644" s="24"/>
      <c r="N644" s="24"/>
      <c r="O644" s="24"/>
      <c r="P644" s="24"/>
    </row>
    <row r="645" spans="2:16">
      <c r="B645" s="23"/>
      <c r="C645" s="24"/>
      <c r="E645" s="23"/>
      <c r="F645" s="23"/>
      <c r="G645" s="23"/>
      <c r="I645" s="24"/>
      <c r="K645" s="24"/>
      <c r="L645" s="23"/>
      <c r="M645" s="24"/>
      <c r="N645" s="24"/>
      <c r="O645" s="24"/>
      <c r="P645" s="24"/>
    </row>
    <row r="646" spans="2:16">
      <c r="B646" s="23"/>
      <c r="C646" s="24"/>
      <c r="E646" s="23"/>
      <c r="F646" s="23"/>
      <c r="G646" s="23"/>
      <c r="I646" s="24"/>
      <c r="K646" s="24"/>
      <c r="L646" s="23"/>
      <c r="M646" s="24"/>
      <c r="N646" s="24"/>
      <c r="O646" s="24"/>
      <c r="P646" s="24"/>
    </row>
    <row r="647" spans="2:16">
      <c r="B647" s="23"/>
      <c r="C647" s="24"/>
      <c r="E647" s="23"/>
      <c r="F647" s="23"/>
      <c r="G647" s="23"/>
      <c r="I647" s="24"/>
      <c r="K647" s="24"/>
      <c r="L647" s="23"/>
      <c r="M647" s="24"/>
      <c r="N647" s="24"/>
      <c r="O647" s="24"/>
      <c r="P647" s="24"/>
    </row>
    <row r="648" spans="2:16">
      <c r="B648" s="23"/>
      <c r="C648" s="24"/>
      <c r="E648" s="23"/>
      <c r="F648" s="23"/>
      <c r="G648" s="23"/>
      <c r="I648" s="24"/>
      <c r="K648" s="24"/>
      <c r="L648" s="23"/>
      <c r="M648" s="24"/>
      <c r="N648" s="24"/>
      <c r="O648" s="24"/>
      <c r="P648" s="24"/>
    </row>
    <row r="649" spans="2:16">
      <c r="B649" s="23"/>
      <c r="C649" s="24"/>
      <c r="E649" s="23"/>
      <c r="F649" s="23"/>
      <c r="G649" s="23"/>
      <c r="I649" s="24"/>
      <c r="K649" s="24"/>
      <c r="L649" s="23"/>
      <c r="M649" s="24"/>
      <c r="N649" s="24"/>
      <c r="O649" s="24"/>
      <c r="P649" s="24"/>
    </row>
    <row r="650" spans="2:16">
      <c r="B650" s="23"/>
      <c r="C650" s="24"/>
      <c r="E650" s="23"/>
      <c r="F650" s="23"/>
      <c r="G650" s="23"/>
      <c r="I650" s="24"/>
      <c r="K650" s="24"/>
      <c r="L650" s="23"/>
      <c r="M650" s="24"/>
      <c r="N650" s="24"/>
      <c r="O650" s="24"/>
      <c r="P650" s="24"/>
    </row>
    <row r="651" spans="2:16">
      <c r="B651" s="23"/>
      <c r="C651" s="24"/>
      <c r="E651" s="23"/>
      <c r="F651" s="23"/>
      <c r="G651" s="23"/>
      <c r="I651" s="24"/>
      <c r="K651" s="24"/>
      <c r="L651" s="23"/>
      <c r="M651" s="24"/>
      <c r="N651" s="24"/>
      <c r="O651" s="24"/>
      <c r="P651" s="24"/>
    </row>
    <row r="652" spans="2:16">
      <c r="B652" s="23"/>
      <c r="C652" s="24"/>
      <c r="E652" s="23"/>
      <c r="F652" s="23"/>
      <c r="G652" s="23"/>
      <c r="I652" s="24"/>
      <c r="K652" s="24"/>
      <c r="L652" s="23"/>
      <c r="M652" s="24"/>
      <c r="N652" s="24"/>
      <c r="O652" s="24"/>
      <c r="P652" s="24"/>
    </row>
    <row r="653" spans="2:16">
      <c r="B653" s="23"/>
      <c r="C653" s="24"/>
      <c r="E653" s="23"/>
      <c r="F653" s="23"/>
      <c r="G653" s="23"/>
      <c r="I653" s="24"/>
      <c r="K653" s="24"/>
      <c r="L653" s="23"/>
      <c r="M653" s="24"/>
      <c r="N653" s="24"/>
      <c r="O653" s="24"/>
      <c r="P653" s="24"/>
    </row>
    <row r="654" spans="2:16">
      <c r="B654" s="23"/>
      <c r="C654" s="24"/>
      <c r="E654" s="23"/>
      <c r="F654" s="23"/>
      <c r="G654" s="23"/>
      <c r="I654" s="24"/>
      <c r="K654" s="24"/>
      <c r="L654" s="23"/>
      <c r="M654" s="24"/>
      <c r="N654" s="24"/>
      <c r="O654" s="24"/>
      <c r="P654" s="24"/>
    </row>
    <row r="655" spans="2:16">
      <c r="B655" s="23"/>
      <c r="C655" s="24"/>
      <c r="E655" s="23"/>
      <c r="F655" s="23"/>
      <c r="G655" s="23"/>
      <c r="I655" s="24"/>
      <c r="K655" s="24"/>
      <c r="L655" s="23"/>
      <c r="M655" s="24"/>
      <c r="N655" s="24"/>
      <c r="O655" s="24"/>
      <c r="P655" s="24"/>
    </row>
    <row r="656" spans="2:16">
      <c r="B656" s="23"/>
      <c r="C656" s="24"/>
      <c r="E656" s="23"/>
      <c r="F656" s="23"/>
      <c r="G656" s="23"/>
      <c r="I656" s="24"/>
      <c r="K656" s="24"/>
      <c r="L656" s="23"/>
      <c r="M656" s="24"/>
      <c r="N656" s="24"/>
      <c r="O656" s="24"/>
      <c r="P656" s="24"/>
    </row>
    <row r="657" spans="2:16">
      <c r="B657" s="23"/>
      <c r="C657" s="24"/>
      <c r="E657" s="23"/>
      <c r="F657" s="23"/>
      <c r="G657" s="23"/>
      <c r="I657" s="24"/>
      <c r="K657" s="24"/>
      <c r="L657" s="23"/>
      <c r="M657" s="24"/>
      <c r="N657" s="24"/>
      <c r="O657" s="24"/>
      <c r="P657" s="24"/>
    </row>
    <row r="658" spans="2:16">
      <c r="B658" s="23"/>
      <c r="C658" s="24"/>
      <c r="E658" s="23"/>
      <c r="F658" s="23"/>
      <c r="G658" s="23"/>
      <c r="I658" s="24"/>
      <c r="K658" s="24"/>
      <c r="L658" s="23"/>
      <c r="M658" s="24"/>
      <c r="N658" s="24"/>
      <c r="O658" s="24"/>
      <c r="P658" s="24"/>
    </row>
    <row r="659" spans="2:16">
      <c r="B659" s="23"/>
      <c r="C659" s="24"/>
      <c r="E659" s="23"/>
      <c r="F659" s="23"/>
      <c r="G659" s="23"/>
      <c r="I659" s="24"/>
      <c r="K659" s="24"/>
      <c r="L659" s="23"/>
      <c r="M659" s="24"/>
      <c r="N659" s="24"/>
      <c r="O659" s="24"/>
      <c r="P659" s="24"/>
    </row>
    <row r="660" spans="2:16">
      <c r="B660" s="23"/>
      <c r="C660" s="24"/>
      <c r="E660" s="23"/>
      <c r="F660" s="23"/>
      <c r="G660" s="23"/>
      <c r="I660" s="24"/>
      <c r="K660" s="24"/>
      <c r="L660" s="23"/>
      <c r="M660" s="24"/>
      <c r="N660" s="24"/>
      <c r="O660" s="24"/>
      <c r="P660" s="24"/>
    </row>
    <row r="661" spans="2:16">
      <c r="B661" s="23"/>
      <c r="C661" s="24"/>
      <c r="E661" s="23"/>
      <c r="F661" s="23"/>
      <c r="G661" s="23"/>
      <c r="I661" s="24"/>
      <c r="K661" s="24"/>
      <c r="L661" s="23"/>
      <c r="M661" s="24"/>
      <c r="N661" s="24"/>
      <c r="O661" s="24"/>
      <c r="P661" s="24"/>
    </row>
    <row r="662" spans="2:16">
      <c r="B662" s="23"/>
      <c r="C662" s="24"/>
      <c r="E662" s="23"/>
      <c r="F662" s="23"/>
      <c r="G662" s="23"/>
      <c r="I662" s="24"/>
      <c r="K662" s="24"/>
      <c r="L662" s="23"/>
      <c r="M662" s="24"/>
      <c r="N662" s="24"/>
      <c r="O662" s="24"/>
      <c r="P662" s="24"/>
    </row>
    <row r="663" spans="2:16">
      <c r="B663" s="23"/>
      <c r="C663" s="24"/>
      <c r="E663" s="23"/>
      <c r="F663" s="23"/>
      <c r="G663" s="23"/>
      <c r="I663" s="24"/>
      <c r="K663" s="24"/>
      <c r="L663" s="23"/>
      <c r="M663" s="24"/>
      <c r="N663" s="24"/>
      <c r="O663" s="24"/>
      <c r="P663" s="24"/>
    </row>
    <row r="664" spans="2:16">
      <c r="B664" s="23"/>
      <c r="C664" s="24"/>
      <c r="E664" s="23"/>
      <c r="F664" s="23"/>
      <c r="G664" s="23"/>
      <c r="I664" s="24"/>
      <c r="K664" s="24"/>
      <c r="L664" s="23"/>
      <c r="M664" s="24"/>
      <c r="N664" s="24"/>
      <c r="O664" s="24"/>
      <c r="P664" s="24"/>
    </row>
    <row r="665" spans="2:16">
      <c r="B665" s="23"/>
      <c r="C665" s="24"/>
      <c r="E665" s="23"/>
      <c r="F665" s="23"/>
      <c r="G665" s="23"/>
      <c r="I665" s="24"/>
      <c r="K665" s="24"/>
      <c r="L665" s="23"/>
      <c r="M665" s="24"/>
      <c r="N665" s="24"/>
      <c r="O665" s="24"/>
      <c r="P665" s="24"/>
    </row>
    <row r="666" spans="2:16">
      <c r="B666" s="23"/>
      <c r="C666" s="24"/>
      <c r="E666" s="23"/>
      <c r="F666" s="23"/>
      <c r="G666" s="23"/>
      <c r="I666" s="24"/>
      <c r="K666" s="24"/>
      <c r="L666" s="23"/>
      <c r="M666" s="24"/>
      <c r="N666" s="24"/>
      <c r="O666" s="24"/>
      <c r="P666" s="24"/>
    </row>
    <row r="667" spans="2:16">
      <c r="B667" s="23"/>
      <c r="C667" s="24"/>
      <c r="E667" s="23"/>
      <c r="F667" s="23"/>
      <c r="G667" s="23"/>
      <c r="I667" s="24"/>
      <c r="K667" s="24"/>
      <c r="L667" s="23"/>
      <c r="M667" s="24"/>
      <c r="N667" s="24"/>
      <c r="O667" s="24"/>
      <c r="P667" s="24"/>
    </row>
    <row r="668" spans="2:16">
      <c r="B668" s="23"/>
      <c r="C668" s="24"/>
      <c r="E668" s="23"/>
      <c r="F668" s="23"/>
      <c r="G668" s="23"/>
      <c r="I668" s="24"/>
      <c r="K668" s="24"/>
      <c r="L668" s="23"/>
      <c r="M668" s="24"/>
      <c r="N668" s="24"/>
      <c r="O668" s="24"/>
      <c r="P668" s="24"/>
    </row>
    <row r="669" spans="2:16">
      <c r="B669" s="23"/>
      <c r="C669" s="24"/>
      <c r="E669" s="23"/>
      <c r="F669" s="23"/>
      <c r="G669" s="23"/>
      <c r="I669" s="24"/>
      <c r="K669" s="24"/>
      <c r="L669" s="23"/>
      <c r="M669" s="24"/>
      <c r="N669" s="24"/>
      <c r="O669" s="24"/>
      <c r="P669" s="24"/>
    </row>
    <row r="670" spans="2:16">
      <c r="B670" s="23"/>
      <c r="C670" s="24"/>
      <c r="E670" s="23"/>
      <c r="F670" s="23"/>
      <c r="G670" s="23"/>
      <c r="I670" s="24"/>
      <c r="K670" s="24"/>
      <c r="L670" s="23"/>
      <c r="M670" s="24"/>
      <c r="N670" s="24"/>
      <c r="O670" s="24"/>
      <c r="P670" s="24"/>
    </row>
    <row r="671" spans="2:16">
      <c r="B671" s="23"/>
      <c r="C671" s="24"/>
      <c r="E671" s="23"/>
      <c r="F671" s="23"/>
      <c r="G671" s="23"/>
      <c r="I671" s="24"/>
      <c r="K671" s="24"/>
      <c r="L671" s="23"/>
      <c r="M671" s="24"/>
      <c r="N671" s="24"/>
      <c r="O671" s="24"/>
      <c r="P671" s="24"/>
    </row>
    <row r="672" spans="2:16">
      <c r="B672" s="23"/>
      <c r="C672" s="24"/>
      <c r="E672" s="23"/>
      <c r="F672" s="23"/>
      <c r="G672" s="23"/>
      <c r="I672" s="24"/>
      <c r="K672" s="24"/>
      <c r="L672" s="23"/>
      <c r="M672" s="24"/>
      <c r="N672" s="24"/>
      <c r="O672" s="24"/>
      <c r="P672" s="24"/>
    </row>
    <row r="673" spans="2:16">
      <c r="B673" s="23"/>
      <c r="C673" s="24"/>
      <c r="E673" s="23"/>
      <c r="F673" s="23"/>
      <c r="G673" s="23"/>
      <c r="I673" s="24"/>
      <c r="K673" s="24"/>
      <c r="L673" s="23"/>
      <c r="M673" s="24"/>
      <c r="N673" s="24"/>
      <c r="O673" s="24"/>
      <c r="P673" s="24"/>
    </row>
    <row r="674" spans="2:16">
      <c r="B674" s="23"/>
      <c r="C674" s="24"/>
      <c r="E674" s="23"/>
      <c r="F674" s="23"/>
      <c r="G674" s="23"/>
      <c r="I674" s="24"/>
      <c r="K674" s="24"/>
      <c r="L674" s="23"/>
      <c r="M674" s="24"/>
      <c r="N674" s="24"/>
      <c r="O674" s="24"/>
      <c r="P674" s="24"/>
    </row>
    <row r="675" spans="2:16">
      <c r="B675" s="23"/>
      <c r="C675" s="24"/>
      <c r="E675" s="23"/>
      <c r="F675" s="23"/>
      <c r="G675" s="23"/>
      <c r="I675" s="24"/>
      <c r="K675" s="24"/>
      <c r="L675" s="23"/>
      <c r="M675" s="24"/>
      <c r="N675" s="24"/>
      <c r="O675" s="24"/>
      <c r="P675" s="24"/>
    </row>
    <row r="676" spans="2:16">
      <c r="B676" s="23"/>
      <c r="C676" s="24"/>
      <c r="E676" s="23"/>
      <c r="F676" s="23"/>
      <c r="G676" s="23"/>
      <c r="I676" s="24"/>
      <c r="K676" s="24"/>
      <c r="L676" s="23"/>
      <c r="M676" s="24"/>
      <c r="N676" s="24"/>
      <c r="O676" s="24"/>
      <c r="P676" s="24"/>
    </row>
    <row r="677" spans="2:16">
      <c r="B677" s="23"/>
      <c r="C677" s="24"/>
      <c r="E677" s="23"/>
      <c r="F677" s="23"/>
      <c r="G677" s="23"/>
      <c r="I677" s="24"/>
      <c r="K677" s="24"/>
      <c r="L677" s="23"/>
      <c r="M677" s="24"/>
      <c r="N677" s="24"/>
      <c r="O677" s="24"/>
      <c r="P677" s="24"/>
    </row>
    <row r="678" spans="2:16">
      <c r="B678" s="23"/>
      <c r="C678" s="24"/>
      <c r="E678" s="23"/>
      <c r="F678" s="23"/>
      <c r="G678" s="23"/>
      <c r="I678" s="24"/>
      <c r="K678" s="24"/>
      <c r="L678" s="23"/>
      <c r="M678" s="24"/>
      <c r="N678" s="24"/>
      <c r="O678" s="24"/>
      <c r="P678" s="24"/>
    </row>
    <row r="679" spans="2:16">
      <c r="B679" s="23"/>
      <c r="C679" s="24"/>
      <c r="E679" s="23"/>
      <c r="F679" s="23"/>
      <c r="G679" s="23"/>
      <c r="I679" s="24"/>
      <c r="K679" s="24"/>
      <c r="L679" s="23"/>
      <c r="M679" s="24"/>
      <c r="N679" s="24"/>
      <c r="O679" s="24"/>
      <c r="P679" s="24"/>
    </row>
    <row r="680" spans="2:16">
      <c r="B680" s="23"/>
      <c r="C680" s="24"/>
      <c r="E680" s="23"/>
      <c r="F680" s="23"/>
      <c r="G680" s="23"/>
      <c r="I680" s="24"/>
      <c r="K680" s="24"/>
      <c r="L680" s="23"/>
      <c r="M680" s="24"/>
      <c r="N680" s="24"/>
      <c r="O680" s="24"/>
      <c r="P680" s="24"/>
    </row>
    <row r="681" spans="2:16">
      <c r="B681" s="23"/>
      <c r="C681" s="24"/>
      <c r="E681" s="23"/>
      <c r="F681" s="23"/>
      <c r="G681" s="23"/>
      <c r="I681" s="24"/>
      <c r="K681" s="24"/>
      <c r="L681" s="23"/>
      <c r="M681" s="24"/>
      <c r="N681" s="24"/>
      <c r="O681" s="24"/>
      <c r="P681" s="24"/>
    </row>
    <row r="682" spans="2:16">
      <c r="B682" s="23"/>
      <c r="C682" s="24"/>
      <c r="E682" s="23"/>
      <c r="F682" s="23"/>
      <c r="G682" s="23"/>
      <c r="I682" s="24"/>
      <c r="K682" s="24"/>
      <c r="L682" s="23"/>
      <c r="M682" s="24"/>
      <c r="N682" s="24"/>
      <c r="O682" s="24"/>
      <c r="P682" s="24"/>
    </row>
    <row r="683" spans="2:16">
      <c r="B683" s="23"/>
      <c r="C683" s="24"/>
      <c r="E683" s="23"/>
      <c r="F683" s="23"/>
      <c r="G683" s="23"/>
      <c r="I683" s="24"/>
      <c r="K683" s="24"/>
      <c r="L683" s="23"/>
      <c r="M683" s="24"/>
      <c r="N683" s="24"/>
      <c r="O683" s="24"/>
      <c r="P683" s="24"/>
    </row>
    <row r="684" spans="2:16">
      <c r="B684" s="23"/>
      <c r="C684" s="24"/>
      <c r="E684" s="23"/>
      <c r="F684" s="23"/>
      <c r="G684" s="23"/>
      <c r="I684" s="24"/>
      <c r="K684" s="24"/>
      <c r="L684" s="23"/>
      <c r="M684" s="24"/>
      <c r="N684" s="24"/>
      <c r="O684" s="24"/>
      <c r="P684" s="24"/>
    </row>
    <row r="685" spans="2:16">
      <c r="B685" s="23"/>
      <c r="C685" s="24"/>
      <c r="E685" s="23"/>
      <c r="F685" s="23"/>
      <c r="G685" s="23"/>
      <c r="I685" s="24"/>
      <c r="K685" s="24"/>
      <c r="L685" s="23"/>
      <c r="M685" s="24"/>
      <c r="N685" s="24"/>
      <c r="O685" s="24"/>
      <c r="P685" s="24"/>
    </row>
    <row r="686" spans="2:16">
      <c r="B686" s="23"/>
      <c r="C686" s="24"/>
      <c r="E686" s="23"/>
      <c r="F686" s="23"/>
      <c r="G686" s="23"/>
      <c r="I686" s="24"/>
      <c r="K686" s="24"/>
      <c r="L686" s="23"/>
      <c r="M686" s="24"/>
      <c r="N686" s="24"/>
      <c r="O686" s="24"/>
      <c r="P686" s="24"/>
    </row>
    <row r="687" spans="2:16">
      <c r="B687" s="23"/>
      <c r="C687" s="24"/>
      <c r="E687" s="23"/>
      <c r="F687" s="23"/>
      <c r="G687" s="23"/>
      <c r="I687" s="24"/>
      <c r="K687" s="24"/>
      <c r="L687" s="23"/>
      <c r="M687" s="24"/>
      <c r="N687" s="24"/>
      <c r="O687" s="24"/>
      <c r="P687" s="24"/>
    </row>
    <row r="688" spans="2:16">
      <c r="B688" s="23"/>
      <c r="C688" s="24"/>
      <c r="E688" s="23"/>
      <c r="F688" s="23"/>
      <c r="G688" s="23"/>
      <c r="I688" s="24"/>
      <c r="K688" s="24"/>
      <c r="L688" s="23"/>
      <c r="M688" s="24"/>
      <c r="N688" s="24"/>
      <c r="O688" s="24"/>
      <c r="P688" s="24"/>
    </row>
    <row r="689" spans="2:16">
      <c r="B689" s="23"/>
      <c r="C689" s="24"/>
      <c r="E689" s="23"/>
      <c r="F689" s="23"/>
      <c r="G689" s="23"/>
      <c r="I689" s="24"/>
      <c r="K689" s="24"/>
      <c r="L689" s="23"/>
      <c r="M689" s="24"/>
      <c r="N689" s="24"/>
      <c r="O689" s="24"/>
      <c r="P689" s="24"/>
    </row>
    <row r="690" spans="2:16">
      <c r="B690" s="23"/>
      <c r="C690" s="24"/>
      <c r="E690" s="23"/>
      <c r="F690" s="23"/>
      <c r="G690" s="23"/>
      <c r="I690" s="24"/>
      <c r="K690" s="24"/>
      <c r="L690" s="23"/>
      <c r="M690" s="24"/>
      <c r="N690" s="24"/>
      <c r="O690" s="24"/>
      <c r="P690" s="24"/>
    </row>
    <row r="691" spans="2:16">
      <c r="B691" s="23"/>
      <c r="C691" s="24"/>
      <c r="E691" s="23"/>
      <c r="F691" s="23"/>
      <c r="G691" s="23"/>
      <c r="I691" s="24"/>
      <c r="K691" s="24"/>
      <c r="L691" s="23"/>
      <c r="M691" s="24"/>
      <c r="N691" s="24"/>
      <c r="O691" s="24"/>
      <c r="P691" s="24"/>
    </row>
    <row r="692" spans="2:16">
      <c r="B692" s="23"/>
      <c r="C692" s="24"/>
      <c r="E692" s="23"/>
      <c r="F692" s="23"/>
      <c r="G692" s="23"/>
      <c r="I692" s="24"/>
      <c r="K692" s="24"/>
      <c r="L692" s="23"/>
      <c r="M692" s="24"/>
      <c r="N692" s="24"/>
      <c r="O692" s="24"/>
      <c r="P692" s="24"/>
    </row>
    <row r="693" spans="2:16">
      <c r="B693" s="23"/>
      <c r="C693" s="24"/>
      <c r="E693" s="23"/>
      <c r="F693" s="23"/>
      <c r="G693" s="23"/>
      <c r="I693" s="24"/>
      <c r="K693" s="24"/>
      <c r="L693" s="23"/>
      <c r="M693" s="24"/>
      <c r="N693" s="24"/>
      <c r="O693" s="24"/>
      <c r="P693" s="24"/>
    </row>
    <row r="694" spans="2:16">
      <c r="B694" s="23"/>
      <c r="C694" s="24"/>
      <c r="E694" s="23"/>
      <c r="F694" s="23"/>
      <c r="G694" s="23"/>
      <c r="I694" s="24"/>
      <c r="K694" s="24"/>
      <c r="L694" s="23"/>
      <c r="M694" s="24"/>
      <c r="N694" s="24"/>
      <c r="O694" s="24"/>
      <c r="P694" s="24"/>
    </row>
    <row r="695" spans="2:16">
      <c r="B695" s="23"/>
      <c r="C695" s="24"/>
      <c r="E695" s="23"/>
      <c r="F695" s="23"/>
      <c r="G695" s="23"/>
      <c r="I695" s="24"/>
      <c r="K695" s="24"/>
      <c r="L695" s="23"/>
      <c r="M695" s="24"/>
      <c r="N695" s="24"/>
      <c r="O695" s="24"/>
      <c r="P695" s="24"/>
    </row>
    <row r="696" spans="2:16">
      <c r="B696" s="23"/>
      <c r="C696" s="24"/>
      <c r="E696" s="23"/>
      <c r="F696" s="23"/>
      <c r="G696" s="23"/>
      <c r="I696" s="24"/>
      <c r="K696" s="24"/>
      <c r="L696" s="23"/>
      <c r="M696" s="24"/>
      <c r="N696" s="24"/>
      <c r="O696" s="24"/>
      <c r="P696" s="24"/>
    </row>
    <row r="697" spans="2:16">
      <c r="B697" s="23"/>
      <c r="C697" s="24"/>
      <c r="E697" s="23"/>
      <c r="F697" s="23"/>
      <c r="G697" s="23"/>
      <c r="I697" s="24"/>
      <c r="K697" s="24"/>
      <c r="L697" s="23"/>
      <c r="M697" s="24"/>
      <c r="N697" s="24"/>
      <c r="O697" s="24"/>
      <c r="P697" s="24"/>
    </row>
    <row r="698" spans="2:16">
      <c r="B698" s="23"/>
      <c r="C698" s="24"/>
      <c r="E698" s="23"/>
      <c r="F698" s="23"/>
      <c r="G698" s="23"/>
      <c r="I698" s="24"/>
      <c r="K698" s="24"/>
      <c r="L698" s="23"/>
      <c r="M698" s="24"/>
      <c r="N698" s="24"/>
      <c r="O698" s="24"/>
      <c r="P698" s="24"/>
    </row>
    <row r="699" spans="2:16">
      <c r="B699" s="23"/>
      <c r="C699" s="24"/>
      <c r="E699" s="23"/>
      <c r="F699" s="23"/>
      <c r="G699" s="23"/>
      <c r="I699" s="24"/>
      <c r="K699" s="24"/>
      <c r="L699" s="23"/>
      <c r="M699" s="24"/>
      <c r="N699" s="24"/>
      <c r="O699" s="24"/>
      <c r="P699" s="24"/>
    </row>
    <row r="700" spans="2:16">
      <c r="B700" s="23"/>
      <c r="C700" s="24"/>
      <c r="E700" s="23"/>
      <c r="F700" s="23"/>
      <c r="G700" s="23"/>
      <c r="I700" s="24"/>
      <c r="K700" s="24"/>
      <c r="L700" s="23"/>
      <c r="M700" s="24"/>
      <c r="N700" s="24"/>
      <c r="O700" s="24"/>
      <c r="P700" s="24"/>
    </row>
    <row r="701" spans="2:16">
      <c r="B701" s="23"/>
      <c r="C701" s="24"/>
      <c r="E701" s="23"/>
      <c r="F701" s="23"/>
      <c r="G701" s="23"/>
      <c r="I701" s="24"/>
      <c r="K701" s="24"/>
      <c r="L701" s="23"/>
      <c r="M701" s="24"/>
      <c r="N701" s="24"/>
      <c r="O701" s="24"/>
      <c r="P701" s="24"/>
    </row>
    <row r="702" spans="2:16">
      <c r="B702" s="23"/>
      <c r="C702" s="24"/>
      <c r="E702" s="23"/>
      <c r="F702" s="23"/>
      <c r="G702" s="23"/>
      <c r="I702" s="24"/>
      <c r="K702" s="24"/>
      <c r="L702" s="23"/>
      <c r="M702" s="24"/>
      <c r="N702" s="24"/>
      <c r="O702" s="24"/>
      <c r="P702" s="24"/>
    </row>
    <row r="703" spans="2:16">
      <c r="B703" s="23"/>
      <c r="C703" s="24"/>
      <c r="E703" s="23"/>
      <c r="F703" s="23"/>
      <c r="G703" s="23"/>
      <c r="I703" s="24"/>
      <c r="K703" s="24"/>
      <c r="L703" s="23"/>
      <c r="M703" s="24"/>
      <c r="N703" s="24"/>
      <c r="O703" s="24"/>
      <c r="P703" s="24"/>
    </row>
    <row r="704" spans="2:16">
      <c r="B704" s="23"/>
      <c r="C704" s="24"/>
      <c r="E704" s="23"/>
      <c r="F704" s="23"/>
      <c r="G704" s="23"/>
      <c r="I704" s="24"/>
      <c r="K704" s="24"/>
      <c r="L704" s="23"/>
      <c r="M704" s="24"/>
      <c r="N704" s="24"/>
      <c r="O704" s="24"/>
      <c r="P704" s="24"/>
    </row>
    <row r="705" spans="2:16">
      <c r="B705" s="23"/>
      <c r="C705" s="24"/>
      <c r="E705" s="23"/>
      <c r="F705" s="23"/>
      <c r="G705" s="23"/>
      <c r="I705" s="24"/>
      <c r="K705" s="24"/>
      <c r="L705" s="23"/>
      <c r="M705" s="24"/>
      <c r="N705" s="24"/>
      <c r="O705" s="24"/>
      <c r="P705" s="24"/>
    </row>
    <row r="706" spans="2:16">
      <c r="B706" s="23"/>
      <c r="C706" s="24"/>
      <c r="E706" s="23"/>
      <c r="F706" s="23"/>
      <c r="G706" s="23"/>
      <c r="I706" s="24"/>
      <c r="K706" s="24"/>
      <c r="L706" s="23"/>
      <c r="M706" s="24"/>
      <c r="N706" s="24"/>
      <c r="O706" s="24"/>
      <c r="P706" s="24"/>
    </row>
    <row r="707" spans="2:16">
      <c r="B707" s="23"/>
      <c r="C707" s="24"/>
      <c r="E707" s="23"/>
      <c r="F707" s="23"/>
      <c r="G707" s="23"/>
      <c r="I707" s="24"/>
      <c r="K707" s="24"/>
      <c r="L707" s="23"/>
      <c r="M707" s="24"/>
      <c r="N707" s="24"/>
      <c r="O707" s="24"/>
      <c r="P707" s="24"/>
    </row>
    <row r="708" spans="2:16">
      <c r="B708" s="23"/>
      <c r="C708" s="24"/>
      <c r="E708" s="23"/>
      <c r="F708" s="23"/>
      <c r="G708" s="23"/>
      <c r="I708" s="24"/>
      <c r="K708" s="24"/>
      <c r="L708" s="23"/>
      <c r="M708" s="24"/>
      <c r="N708" s="24"/>
      <c r="O708" s="24"/>
      <c r="P708" s="24"/>
    </row>
    <row r="709" spans="2:16">
      <c r="B709" s="23"/>
      <c r="C709" s="24"/>
      <c r="E709" s="23"/>
      <c r="F709" s="23"/>
      <c r="G709" s="23"/>
      <c r="I709" s="24"/>
      <c r="K709" s="24"/>
      <c r="L709" s="23"/>
      <c r="M709" s="24"/>
      <c r="N709" s="24"/>
      <c r="O709" s="24"/>
      <c r="P709" s="24"/>
    </row>
    <row r="710" spans="2:16">
      <c r="B710" s="23"/>
      <c r="C710" s="24"/>
      <c r="E710" s="23"/>
      <c r="F710" s="23"/>
      <c r="G710" s="23"/>
      <c r="I710" s="24"/>
      <c r="K710" s="24"/>
      <c r="L710" s="23"/>
      <c r="M710" s="24"/>
      <c r="N710" s="24"/>
      <c r="O710" s="24"/>
      <c r="P710" s="24"/>
    </row>
    <row r="711" spans="2:16">
      <c r="B711" s="23"/>
      <c r="C711" s="24"/>
      <c r="E711" s="23"/>
      <c r="F711" s="23"/>
      <c r="G711" s="23"/>
      <c r="I711" s="24"/>
      <c r="K711" s="24"/>
      <c r="L711" s="23"/>
      <c r="M711" s="24"/>
      <c r="N711" s="24"/>
      <c r="O711" s="24"/>
      <c r="P711" s="24"/>
    </row>
    <row r="712" spans="2:16">
      <c r="B712" s="23"/>
      <c r="C712" s="24"/>
      <c r="E712" s="23"/>
      <c r="F712" s="23"/>
      <c r="G712" s="23"/>
      <c r="I712" s="24"/>
      <c r="K712" s="24"/>
      <c r="L712" s="23"/>
      <c r="M712" s="24"/>
      <c r="N712" s="24"/>
      <c r="O712" s="24"/>
      <c r="P712" s="24"/>
    </row>
    <row r="713" spans="2:16">
      <c r="B713" s="23"/>
      <c r="C713" s="24"/>
      <c r="E713" s="23"/>
      <c r="F713" s="23"/>
      <c r="G713" s="23"/>
      <c r="I713" s="24"/>
      <c r="K713" s="24"/>
      <c r="L713" s="23"/>
      <c r="M713" s="24"/>
      <c r="N713" s="24"/>
      <c r="O713" s="24"/>
      <c r="P713" s="24"/>
    </row>
    <row r="714" spans="2:16">
      <c r="B714" s="23"/>
      <c r="C714" s="24"/>
      <c r="E714" s="23"/>
      <c r="F714" s="23"/>
      <c r="G714" s="23"/>
      <c r="I714" s="24"/>
      <c r="K714" s="24"/>
      <c r="L714" s="23"/>
      <c r="M714" s="24"/>
      <c r="N714" s="24"/>
      <c r="O714" s="24"/>
      <c r="P714" s="24"/>
    </row>
    <row r="715" spans="2:16">
      <c r="B715" s="23"/>
      <c r="C715" s="24"/>
      <c r="E715" s="23"/>
      <c r="F715" s="23"/>
      <c r="G715" s="23"/>
      <c r="I715" s="24"/>
      <c r="K715" s="24"/>
      <c r="L715" s="23"/>
      <c r="M715" s="24"/>
      <c r="N715" s="24"/>
      <c r="O715" s="24"/>
      <c r="P715" s="24"/>
    </row>
    <row r="716" spans="2:16">
      <c r="B716" s="23"/>
      <c r="C716" s="24"/>
      <c r="E716" s="23"/>
      <c r="F716" s="23"/>
      <c r="G716" s="23"/>
      <c r="I716" s="24"/>
      <c r="K716" s="24"/>
      <c r="L716" s="23"/>
      <c r="M716" s="24"/>
      <c r="N716" s="24"/>
      <c r="O716" s="24"/>
      <c r="P716" s="24"/>
    </row>
    <row r="717" spans="2:16">
      <c r="B717" s="23"/>
      <c r="C717" s="24"/>
      <c r="E717" s="23"/>
      <c r="F717" s="23"/>
      <c r="G717" s="23"/>
      <c r="I717" s="24"/>
      <c r="K717" s="24"/>
      <c r="L717" s="23"/>
      <c r="M717" s="24"/>
      <c r="N717" s="24"/>
      <c r="O717" s="24"/>
      <c r="P717" s="24"/>
    </row>
    <row r="718" spans="2:16">
      <c r="B718" s="23"/>
      <c r="C718" s="24"/>
      <c r="E718" s="23"/>
      <c r="F718" s="23"/>
      <c r="G718" s="23"/>
      <c r="I718" s="24"/>
      <c r="K718" s="24"/>
      <c r="L718" s="23"/>
      <c r="M718" s="24"/>
      <c r="N718" s="24"/>
      <c r="O718" s="24"/>
      <c r="P718" s="24"/>
    </row>
    <row r="719" spans="2:16">
      <c r="B719" s="23"/>
      <c r="C719" s="24"/>
      <c r="E719" s="23"/>
      <c r="F719" s="23"/>
      <c r="G719" s="23"/>
      <c r="I719" s="24"/>
      <c r="K719" s="24"/>
      <c r="L719" s="23"/>
      <c r="M719" s="24"/>
      <c r="N719" s="24"/>
      <c r="O719" s="24"/>
      <c r="P719" s="24"/>
    </row>
    <row r="720" spans="2:16">
      <c r="B720" s="23"/>
      <c r="C720" s="24"/>
      <c r="E720" s="23"/>
      <c r="F720" s="23"/>
      <c r="G720" s="23"/>
      <c r="I720" s="24"/>
      <c r="K720" s="24"/>
      <c r="L720" s="23"/>
      <c r="M720" s="24"/>
      <c r="N720" s="24"/>
      <c r="O720" s="24"/>
      <c r="P720" s="24"/>
    </row>
    <row r="721" spans="2:16">
      <c r="B721" s="23"/>
      <c r="C721" s="24"/>
      <c r="E721" s="23"/>
      <c r="F721" s="23"/>
      <c r="G721" s="23"/>
      <c r="I721" s="24"/>
      <c r="K721" s="24"/>
      <c r="L721" s="23"/>
      <c r="M721" s="24"/>
      <c r="N721" s="24"/>
      <c r="O721" s="24"/>
      <c r="P721" s="24"/>
    </row>
    <row r="722" spans="2:16">
      <c r="B722" s="23"/>
      <c r="C722" s="24"/>
      <c r="E722" s="23"/>
      <c r="F722" s="23"/>
      <c r="G722" s="23"/>
      <c r="I722" s="24"/>
      <c r="K722" s="24"/>
      <c r="L722" s="23"/>
      <c r="M722" s="24"/>
      <c r="N722" s="24"/>
      <c r="O722" s="24"/>
      <c r="P722" s="24"/>
    </row>
    <row r="723" spans="2:16">
      <c r="B723" s="23"/>
      <c r="C723" s="24"/>
      <c r="E723" s="23"/>
      <c r="F723" s="23"/>
      <c r="G723" s="23"/>
      <c r="I723" s="24"/>
      <c r="K723" s="24"/>
      <c r="L723" s="23"/>
      <c r="M723" s="24"/>
      <c r="N723" s="24"/>
      <c r="O723" s="24"/>
      <c r="P723" s="24"/>
    </row>
    <row r="724" spans="2:16">
      <c r="B724" s="23"/>
      <c r="C724" s="24"/>
      <c r="E724" s="23"/>
      <c r="F724" s="23"/>
      <c r="G724" s="23"/>
      <c r="I724" s="24"/>
      <c r="K724" s="24"/>
      <c r="L724" s="23"/>
      <c r="M724" s="24"/>
      <c r="N724" s="24"/>
      <c r="O724" s="24"/>
      <c r="P724" s="24"/>
    </row>
    <row r="725" spans="2:16">
      <c r="B725" s="23"/>
      <c r="C725" s="24"/>
      <c r="E725" s="23"/>
      <c r="F725" s="23"/>
      <c r="G725" s="23"/>
      <c r="I725" s="24"/>
      <c r="K725" s="24"/>
      <c r="L725" s="23"/>
      <c r="M725" s="24"/>
      <c r="N725" s="24"/>
      <c r="O725" s="24"/>
      <c r="P725" s="24"/>
    </row>
    <row r="726" spans="2:16">
      <c r="B726" s="23"/>
      <c r="C726" s="24"/>
      <c r="E726" s="23"/>
      <c r="F726" s="23"/>
      <c r="G726" s="23"/>
      <c r="I726" s="24"/>
      <c r="K726" s="24"/>
      <c r="L726" s="23"/>
      <c r="M726" s="24"/>
      <c r="N726" s="24"/>
      <c r="O726" s="24"/>
      <c r="P726" s="24"/>
    </row>
    <row r="727" spans="2:16">
      <c r="B727" s="23"/>
      <c r="C727" s="24"/>
      <c r="E727" s="23"/>
      <c r="F727" s="23"/>
      <c r="G727" s="23"/>
      <c r="I727" s="24"/>
      <c r="K727" s="24"/>
      <c r="L727" s="23"/>
      <c r="M727" s="24"/>
      <c r="N727" s="24"/>
      <c r="O727" s="24"/>
      <c r="P727" s="24"/>
    </row>
    <row r="728" spans="2:16">
      <c r="B728" s="23"/>
      <c r="C728" s="24"/>
      <c r="E728" s="23"/>
      <c r="F728" s="23"/>
      <c r="G728" s="23"/>
      <c r="I728" s="24"/>
      <c r="K728" s="24"/>
      <c r="L728" s="23"/>
      <c r="M728" s="24"/>
      <c r="N728" s="24"/>
      <c r="O728" s="24"/>
      <c r="P728" s="24"/>
    </row>
    <row r="729" spans="2:16">
      <c r="B729" s="23"/>
      <c r="C729" s="24"/>
      <c r="E729" s="23"/>
      <c r="F729" s="23"/>
      <c r="G729" s="23"/>
      <c r="I729" s="24"/>
      <c r="K729" s="24"/>
      <c r="L729" s="23"/>
      <c r="M729" s="24"/>
      <c r="N729" s="24"/>
      <c r="O729" s="24"/>
      <c r="P729" s="24"/>
    </row>
    <row r="730" spans="2:16">
      <c r="B730" s="23"/>
      <c r="C730" s="24"/>
      <c r="E730" s="23"/>
      <c r="F730" s="23"/>
      <c r="G730" s="23"/>
      <c r="I730" s="24"/>
      <c r="K730" s="24"/>
      <c r="L730" s="23"/>
      <c r="M730" s="24"/>
      <c r="N730" s="24"/>
      <c r="O730" s="24"/>
      <c r="P730" s="24"/>
    </row>
    <row r="731" spans="2:16">
      <c r="B731" s="23"/>
      <c r="C731" s="24"/>
      <c r="E731" s="23"/>
      <c r="F731" s="23"/>
      <c r="G731" s="23"/>
      <c r="I731" s="24"/>
      <c r="K731" s="24"/>
      <c r="L731" s="23"/>
      <c r="M731" s="24"/>
      <c r="N731" s="24"/>
      <c r="O731" s="24"/>
      <c r="P731" s="24"/>
    </row>
    <row r="732" spans="2:16">
      <c r="B732" s="23"/>
      <c r="C732" s="24"/>
      <c r="E732" s="23"/>
      <c r="F732" s="23"/>
      <c r="G732" s="23"/>
      <c r="I732" s="24"/>
      <c r="K732" s="24"/>
      <c r="L732" s="23"/>
      <c r="M732" s="24"/>
      <c r="N732" s="24"/>
      <c r="O732" s="24"/>
      <c r="P732" s="24"/>
    </row>
    <row r="733" spans="2:16">
      <c r="B733" s="23"/>
      <c r="C733" s="24"/>
      <c r="E733" s="23"/>
      <c r="F733" s="23"/>
      <c r="G733" s="23"/>
      <c r="I733" s="24"/>
      <c r="K733" s="24"/>
      <c r="L733" s="23"/>
      <c r="M733" s="24"/>
      <c r="N733" s="24"/>
      <c r="O733" s="24"/>
      <c r="P733" s="24"/>
    </row>
    <row r="734" spans="2:16">
      <c r="B734" s="23"/>
      <c r="C734" s="24"/>
      <c r="E734" s="23"/>
      <c r="F734" s="23"/>
      <c r="G734" s="23"/>
      <c r="I734" s="24"/>
      <c r="K734" s="24"/>
      <c r="L734" s="23"/>
      <c r="M734" s="24"/>
      <c r="N734" s="24"/>
      <c r="O734" s="24"/>
      <c r="P734" s="24"/>
    </row>
    <row r="735" spans="2:16">
      <c r="B735" s="23"/>
      <c r="C735" s="24"/>
      <c r="E735" s="23"/>
      <c r="F735" s="23"/>
      <c r="G735" s="23"/>
      <c r="I735" s="24"/>
      <c r="K735" s="24"/>
      <c r="L735" s="23"/>
      <c r="M735" s="24"/>
      <c r="N735" s="24"/>
      <c r="O735" s="24"/>
      <c r="P735" s="24"/>
    </row>
    <row r="736" spans="2:16">
      <c r="B736" s="23"/>
      <c r="C736" s="24"/>
      <c r="E736" s="23"/>
      <c r="F736" s="23"/>
      <c r="G736" s="23"/>
      <c r="I736" s="24"/>
      <c r="K736" s="24"/>
      <c r="L736" s="23"/>
      <c r="M736" s="24"/>
      <c r="N736" s="24"/>
      <c r="O736" s="24"/>
      <c r="P736" s="24"/>
    </row>
    <row r="737" spans="2:16">
      <c r="B737" s="23"/>
      <c r="C737" s="24"/>
      <c r="E737" s="23"/>
      <c r="F737" s="23"/>
      <c r="G737" s="23"/>
      <c r="I737" s="24"/>
      <c r="K737" s="24"/>
      <c r="L737" s="23"/>
      <c r="M737" s="24"/>
      <c r="N737" s="24"/>
      <c r="O737" s="24"/>
      <c r="P737" s="24"/>
    </row>
    <row r="738" spans="2:16">
      <c r="B738" s="23"/>
      <c r="C738" s="24"/>
      <c r="E738" s="23"/>
      <c r="F738" s="23"/>
      <c r="G738" s="23"/>
      <c r="I738" s="24"/>
      <c r="K738" s="24"/>
      <c r="L738" s="23"/>
      <c r="M738" s="24"/>
      <c r="N738" s="24"/>
      <c r="O738" s="24"/>
      <c r="P738" s="24"/>
    </row>
    <row r="739" spans="2:16">
      <c r="B739" s="23"/>
      <c r="C739" s="24"/>
      <c r="E739" s="23"/>
      <c r="F739" s="23"/>
      <c r="G739" s="23"/>
      <c r="I739" s="24"/>
      <c r="K739" s="24"/>
      <c r="L739" s="23"/>
      <c r="M739" s="24"/>
      <c r="N739" s="24"/>
      <c r="O739" s="24"/>
      <c r="P739" s="24"/>
    </row>
    <row r="740" spans="2:16">
      <c r="B740" s="23"/>
      <c r="C740" s="24"/>
      <c r="E740" s="23"/>
      <c r="F740" s="23"/>
      <c r="G740" s="23"/>
      <c r="I740" s="24"/>
      <c r="K740" s="24"/>
      <c r="L740" s="23"/>
      <c r="M740" s="24"/>
      <c r="N740" s="24"/>
      <c r="O740" s="24"/>
      <c r="P740" s="24"/>
    </row>
    <row r="741" spans="2:16">
      <c r="B741" s="23"/>
      <c r="C741" s="24"/>
      <c r="E741" s="23"/>
      <c r="F741" s="23"/>
      <c r="G741" s="23"/>
      <c r="I741" s="24"/>
      <c r="K741" s="24"/>
      <c r="L741" s="23"/>
      <c r="M741" s="24"/>
      <c r="N741" s="24"/>
      <c r="O741" s="24"/>
      <c r="P741" s="24"/>
    </row>
    <row r="742" spans="2:16">
      <c r="B742" s="23"/>
      <c r="C742" s="24"/>
      <c r="E742" s="23"/>
      <c r="F742" s="23"/>
      <c r="G742" s="23"/>
      <c r="I742" s="24"/>
      <c r="K742" s="24"/>
      <c r="L742" s="23"/>
      <c r="M742" s="24"/>
      <c r="N742" s="24"/>
      <c r="O742" s="24"/>
      <c r="P742" s="24"/>
    </row>
    <row r="743" spans="2:16">
      <c r="B743" s="23"/>
      <c r="C743" s="24"/>
      <c r="E743" s="23"/>
      <c r="F743" s="23"/>
      <c r="G743" s="23"/>
      <c r="I743" s="24"/>
      <c r="K743" s="24"/>
      <c r="L743" s="23"/>
      <c r="M743" s="24"/>
      <c r="N743" s="24"/>
      <c r="O743" s="24"/>
      <c r="P743" s="24"/>
    </row>
    <row r="744" spans="2:16">
      <c r="B744" s="23"/>
      <c r="C744" s="24"/>
      <c r="E744" s="23"/>
      <c r="F744" s="23"/>
      <c r="G744" s="23"/>
      <c r="I744" s="24"/>
      <c r="K744" s="24"/>
      <c r="L744" s="23"/>
      <c r="M744" s="24"/>
      <c r="N744" s="24"/>
      <c r="O744" s="24"/>
      <c r="P744" s="24"/>
    </row>
    <row r="745" spans="2:16">
      <c r="B745" s="23"/>
      <c r="C745" s="24"/>
      <c r="E745" s="23"/>
      <c r="F745" s="23"/>
      <c r="G745" s="23"/>
      <c r="I745" s="24"/>
      <c r="K745" s="24"/>
      <c r="L745" s="23"/>
      <c r="M745" s="24"/>
      <c r="N745" s="24"/>
      <c r="O745" s="24"/>
      <c r="P745" s="24"/>
    </row>
    <row r="746" spans="2:16">
      <c r="B746" s="23"/>
      <c r="C746" s="24"/>
      <c r="E746" s="23"/>
      <c r="F746" s="23"/>
      <c r="G746" s="23"/>
      <c r="I746" s="24"/>
      <c r="K746" s="24"/>
      <c r="L746" s="23"/>
      <c r="M746" s="24"/>
      <c r="N746" s="24"/>
      <c r="O746" s="24"/>
      <c r="P746" s="24"/>
    </row>
    <row r="747" spans="2:16">
      <c r="B747" s="23"/>
      <c r="C747" s="24"/>
      <c r="E747" s="23"/>
      <c r="F747" s="23"/>
      <c r="G747" s="23"/>
      <c r="I747" s="24"/>
      <c r="K747" s="24"/>
      <c r="L747" s="23"/>
      <c r="M747" s="24"/>
      <c r="N747" s="24"/>
      <c r="O747" s="24"/>
      <c r="P747" s="24"/>
    </row>
    <row r="748" spans="2:16">
      <c r="B748" s="23"/>
      <c r="C748" s="24"/>
      <c r="E748" s="23"/>
      <c r="F748" s="23"/>
      <c r="G748" s="23"/>
      <c r="I748" s="24"/>
      <c r="K748" s="24"/>
      <c r="L748" s="23"/>
      <c r="M748" s="24"/>
      <c r="N748" s="24"/>
      <c r="O748" s="24"/>
      <c r="P748" s="24"/>
    </row>
    <row r="749" spans="2:16">
      <c r="B749" s="23"/>
      <c r="C749" s="24"/>
      <c r="E749" s="23"/>
      <c r="F749" s="23"/>
      <c r="G749" s="23"/>
      <c r="I749" s="24"/>
      <c r="K749" s="24"/>
      <c r="L749" s="23"/>
      <c r="M749" s="24"/>
      <c r="N749" s="24"/>
      <c r="O749" s="24"/>
      <c r="P749" s="24"/>
    </row>
    <row r="750" spans="2:16">
      <c r="B750" s="23"/>
      <c r="C750" s="24"/>
      <c r="E750" s="23"/>
      <c r="F750" s="23"/>
      <c r="G750" s="23"/>
      <c r="I750" s="24"/>
      <c r="K750" s="24"/>
      <c r="L750" s="23"/>
      <c r="M750" s="24"/>
      <c r="N750" s="24"/>
      <c r="O750" s="24"/>
      <c r="P750" s="24"/>
    </row>
    <row r="751" spans="2:16">
      <c r="B751" s="23"/>
      <c r="C751" s="24"/>
      <c r="E751" s="23"/>
      <c r="F751" s="23"/>
      <c r="G751" s="23"/>
      <c r="I751" s="24"/>
      <c r="K751" s="24"/>
      <c r="L751" s="23"/>
      <c r="M751" s="24"/>
      <c r="N751" s="24"/>
      <c r="O751" s="24"/>
      <c r="P751" s="24"/>
    </row>
    <row r="752" spans="2:16">
      <c r="B752" s="23"/>
      <c r="C752" s="24"/>
      <c r="E752" s="23"/>
      <c r="F752" s="23"/>
      <c r="G752" s="23"/>
      <c r="I752" s="24"/>
      <c r="K752" s="24"/>
      <c r="L752" s="23"/>
      <c r="M752" s="24"/>
      <c r="N752" s="24"/>
      <c r="O752" s="24"/>
      <c r="P752" s="24"/>
    </row>
    <row r="753" spans="2:16">
      <c r="B753" s="23"/>
      <c r="C753" s="24"/>
      <c r="E753" s="23"/>
      <c r="F753" s="23"/>
      <c r="G753" s="23"/>
      <c r="I753" s="24"/>
      <c r="K753" s="24"/>
      <c r="L753" s="23"/>
      <c r="M753" s="24"/>
      <c r="N753" s="24"/>
      <c r="O753" s="24"/>
      <c r="P753" s="24"/>
    </row>
    <row r="754" spans="2:16">
      <c r="B754" s="23"/>
      <c r="C754" s="24"/>
      <c r="E754" s="23"/>
      <c r="F754" s="23"/>
      <c r="G754" s="23"/>
      <c r="I754" s="24"/>
      <c r="K754" s="24"/>
      <c r="L754" s="23"/>
      <c r="M754" s="24"/>
      <c r="N754" s="24"/>
      <c r="O754" s="24"/>
      <c r="P754" s="24"/>
    </row>
    <row r="755" spans="2:16">
      <c r="B755" s="23"/>
      <c r="C755" s="24"/>
      <c r="E755" s="23"/>
      <c r="F755" s="23"/>
      <c r="G755" s="23"/>
      <c r="I755" s="24"/>
      <c r="K755" s="24"/>
      <c r="L755" s="23"/>
      <c r="M755" s="24"/>
      <c r="N755" s="24"/>
      <c r="O755" s="24"/>
      <c r="P755" s="24"/>
    </row>
    <row r="756" spans="2:16">
      <c r="B756" s="23"/>
      <c r="C756" s="24"/>
      <c r="E756" s="23"/>
      <c r="F756" s="23"/>
      <c r="G756" s="23"/>
      <c r="I756" s="24"/>
      <c r="K756" s="24"/>
      <c r="L756" s="23"/>
      <c r="M756" s="24"/>
      <c r="N756" s="24"/>
      <c r="O756" s="24"/>
      <c r="P756" s="24"/>
    </row>
    <row r="757" spans="2:16">
      <c r="B757" s="23"/>
      <c r="C757" s="24"/>
      <c r="E757" s="23"/>
      <c r="F757" s="23"/>
      <c r="G757" s="23"/>
      <c r="I757" s="24"/>
      <c r="K757" s="24"/>
      <c r="L757" s="23"/>
      <c r="M757" s="24"/>
      <c r="N757" s="24"/>
      <c r="O757" s="24"/>
      <c r="P757" s="24"/>
    </row>
    <row r="758" spans="2:16">
      <c r="B758" s="23"/>
      <c r="C758" s="24"/>
      <c r="E758" s="23"/>
      <c r="F758" s="23"/>
      <c r="G758" s="23"/>
      <c r="I758" s="24"/>
      <c r="K758" s="24"/>
      <c r="L758" s="23"/>
      <c r="M758" s="24"/>
      <c r="N758" s="24"/>
      <c r="O758" s="24"/>
      <c r="P758" s="24"/>
    </row>
    <row r="759" spans="2:16">
      <c r="B759" s="23"/>
      <c r="C759" s="24"/>
      <c r="E759" s="23"/>
      <c r="F759" s="23"/>
      <c r="G759" s="23"/>
      <c r="I759" s="24"/>
      <c r="K759" s="24"/>
      <c r="L759" s="23"/>
      <c r="M759" s="24"/>
      <c r="N759" s="24"/>
      <c r="O759" s="24"/>
      <c r="P759" s="24"/>
    </row>
    <row r="760" spans="2:16">
      <c r="B760" s="23"/>
      <c r="C760" s="24"/>
      <c r="E760" s="23"/>
      <c r="F760" s="23"/>
      <c r="G760" s="23"/>
      <c r="I760" s="24"/>
      <c r="K760" s="24"/>
      <c r="L760" s="23"/>
      <c r="M760" s="24"/>
      <c r="N760" s="24"/>
      <c r="O760" s="24"/>
      <c r="P760" s="24"/>
    </row>
    <row r="761" spans="2:16">
      <c r="B761" s="23"/>
      <c r="C761" s="24"/>
      <c r="E761" s="23"/>
      <c r="F761" s="23"/>
      <c r="G761" s="23"/>
      <c r="I761" s="24"/>
      <c r="K761" s="24"/>
      <c r="L761" s="23"/>
      <c r="M761" s="24"/>
      <c r="N761" s="24"/>
      <c r="O761" s="24"/>
      <c r="P761" s="24"/>
    </row>
    <row r="762" spans="2:16">
      <c r="B762" s="23"/>
      <c r="C762" s="24"/>
      <c r="E762" s="23"/>
      <c r="F762" s="23"/>
      <c r="G762" s="23"/>
      <c r="I762" s="24"/>
      <c r="K762" s="24"/>
      <c r="L762" s="23"/>
      <c r="M762" s="24"/>
      <c r="N762" s="24"/>
      <c r="O762" s="24"/>
      <c r="P762" s="24"/>
    </row>
    <row r="763" spans="2:16">
      <c r="B763" s="23"/>
      <c r="C763" s="24"/>
      <c r="E763" s="23"/>
      <c r="F763" s="23"/>
      <c r="G763" s="23"/>
      <c r="I763" s="24"/>
      <c r="K763" s="24"/>
      <c r="L763" s="23"/>
      <c r="M763" s="24"/>
      <c r="N763" s="24"/>
      <c r="O763" s="24"/>
      <c r="P763" s="24"/>
    </row>
    <row r="764" spans="2:16">
      <c r="B764" s="23"/>
      <c r="C764" s="24"/>
      <c r="E764" s="23"/>
      <c r="F764" s="23"/>
      <c r="G764" s="23"/>
      <c r="I764" s="24"/>
      <c r="K764" s="24"/>
      <c r="L764" s="23"/>
      <c r="M764" s="24"/>
      <c r="N764" s="24"/>
      <c r="O764" s="24"/>
      <c r="P764" s="24"/>
    </row>
    <row r="765" spans="2:16">
      <c r="B765" s="23"/>
      <c r="C765" s="24"/>
      <c r="E765" s="23"/>
      <c r="F765" s="23"/>
      <c r="G765" s="23"/>
      <c r="I765" s="24"/>
      <c r="K765" s="24"/>
      <c r="L765" s="23"/>
      <c r="M765" s="24"/>
      <c r="N765" s="24"/>
      <c r="O765" s="24"/>
      <c r="P765" s="24"/>
    </row>
    <row r="766" spans="2:16">
      <c r="B766" s="23"/>
      <c r="C766" s="24"/>
      <c r="E766" s="23"/>
      <c r="F766" s="23"/>
      <c r="G766" s="23"/>
      <c r="I766" s="24"/>
      <c r="K766" s="24"/>
      <c r="L766" s="23"/>
      <c r="M766" s="24"/>
      <c r="N766" s="24"/>
      <c r="O766" s="24"/>
      <c r="P766" s="24"/>
    </row>
    <row r="767" spans="2:16">
      <c r="B767" s="23"/>
      <c r="C767" s="24"/>
      <c r="E767" s="23"/>
      <c r="F767" s="23"/>
      <c r="G767" s="23"/>
      <c r="I767" s="24"/>
      <c r="K767" s="24"/>
      <c r="L767" s="23"/>
      <c r="M767" s="24"/>
      <c r="N767" s="24"/>
      <c r="O767" s="24"/>
      <c r="P767" s="24"/>
    </row>
    <row r="768" spans="2:16">
      <c r="B768" s="23"/>
      <c r="C768" s="24"/>
      <c r="E768" s="23"/>
      <c r="F768" s="23"/>
      <c r="G768" s="23"/>
      <c r="I768" s="24"/>
      <c r="K768" s="24"/>
      <c r="L768" s="23"/>
      <c r="M768" s="24"/>
      <c r="N768" s="24"/>
      <c r="O768" s="24"/>
      <c r="P768" s="24"/>
    </row>
    <row r="769" spans="2:16">
      <c r="B769" s="23"/>
      <c r="C769" s="24"/>
      <c r="E769" s="23"/>
      <c r="F769" s="23"/>
      <c r="G769" s="23"/>
      <c r="I769" s="24"/>
      <c r="K769" s="24"/>
      <c r="L769" s="23"/>
      <c r="M769" s="24"/>
      <c r="N769" s="24"/>
      <c r="O769" s="24"/>
      <c r="P769" s="24"/>
    </row>
    <row r="770" spans="2:16">
      <c r="B770" s="23"/>
      <c r="C770" s="24"/>
      <c r="E770" s="23"/>
      <c r="F770" s="23"/>
      <c r="G770" s="23"/>
      <c r="I770" s="24"/>
      <c r="K770" s="24"/>
      <c r="L770" s="23"/>
      <c r="M770" s="24"/>
      <c r="N770" s="24"/>
      <c r="O770" s="24"/>
      <c r="P770" s="24"/>
    </row>
    <row r="771" spans="2:16">
      <c r="B771" s="23"/>
      <c r="C771" s="24"/>
      <c r="E771" s="23"/>
      <c r="F771" s="23"/>
      <c r="G771" s="23"/>
      <c r="I771" s="24"/>
      <c r="K771" s="24"/>
      <c r="L771" s="23"/>
      <c r="M771" s="24"/>
      <c r="N771" s="24"/>
      <c r="O771" s="24"/>
      <c r="P771" s="24"/>
    </row>
    <row r="772" spans="2:16">
      <c r="B772" s="23"/>
      <c r="C772" s="24"/>
      <c r="E772" s="23"/>
      <c r="F772" s="23"/>
      <c r="G772" s="23"/>
      <c r="I772" s="24"/>
      <c r="K772" s="24"/>
      <c r="L772" s="23"/>
      <c r="M772" s="24"/>
      <c r="N772" s="24"/>
      <c r="O772" s="24"/>
      <c r="P772" s="24"/>
    </row>
    <row r="773" spans="2:16">
      <c r="B773" s="23"/>
      <c r="C773" s="24"/>
      <c r="E773" s="23"/>
      <c r="F773" s="23"/>
      <c r="G773" s="23"/>
      <c r="I773" s="24"/>
      <c r="K773" s="24"/>
      <c r="L773" s="23"/>
      <c r="M773" s="24"/>
      <c r="N773" s="24"/>
      <c r="O773" s="24"/>
      <c r="P773" s="24"/>
    </row>
    <row r="774" spans="2:16">
      <c r="B774" s="23"/>
      <c r="C774" s="24"/>
      <c r="E774" s="23"/>
      <c r="F774" s="23"/>
      <c r="G774" s="23"/>
      <c r="I774" s="24"/>
      <c r="K774" s="24"/>
      <c r="L774" s="23"/>
      <c r="M774" s="24"/>
      <c r="N774" s="24"/>
      <c r="O774" s="24"/>
      <c r="P774" s="24"/>
    </row>
    <row r="775" spans="2:16">
      <c r="B775" s="23"/>
      <c r="C775" s="24"/>
      <c r="E775" s="23"/>
      <c r="F775" s="23"/>
      <c r="G775" s="23"/>
      <c r="I775" s="24"/>
      <c r="K775" s="24"/>
      <c r="L775" s="23"/>
      <c r="M775" s="24"/>
      <c r="N775" s="24"/>
      <c r="O775" s="24"/>
      <c r="P775" s="24"/>
    </row>
    <row r="776" spans="2:16">
      <c r="B776" s="23"/>
      <c r="C776" s="24"/>
      <c r="E776" s="23"/>
      <c r="F776" s="23"/>
      <c r="G776" s="23"/>
      <c r="I776" s="24"/>
      <c r="K776" s="24"/>
      <c r="L776" s="23"/>
      <c r="M776" s="24"/>
      <c r="N776" s="24"/>
      <c r="O776" s="24"/>
      <c r="P776" s="24"/>
    </row>
    <row r="777" spans="2:16">
      <c r="B777" s="23"/>
      <c r="C777" s="24"/>
      <c r="E777" s="23"/>
      <c r="F777" s="23"/>
      <c r="G777" s="23"/>
      <c r="I777" s="24"/>
      <c r="K777" s="24"/>
      <c r="L777" s="23"/>
      <c r="M777" s="24"/>
      <c r="N777" s="24"/>
      <c r="O777" s="24"/>
      <c r="P777" s="24"/>
    </row>
    <row r="778" spans="2:16">
      <c r="B778" s="23"/>
      <c r="C778" s="24"/>
      <c r="E778" s="23"/>
      <c r="F778" s="23"/>
      <c r="G778" s="23"/>
      <c r="I778" s="24"/>
      <c r="K778" s="24"/>
      <c r="L778" s="23"/>
      <c r="M778" s="24"/>
      <c r="N778" s="24"/>
      <c r="O778" s="24"/>
      <c r="P778" s="24"/>
    </row>
    <row r="779" spans="2:16">
      <c r="B779" s="23"/>
      <c r="C779" s="24"/>
      <c r="E779" s="23"/>
      <c r="F779" s="23"/>
      <c r="G779" s="23"/>
      <c r="I779" s="24"/>
      <c r="K779" s="24"/>
      <c r="L779" s="23"/>
      <c r="M779" s="24"/>
      <c r="N779" s="24"/>
      <c r="O779" s="24"/>
      <c r="P779" s="24"/>
    </row>
    <row r="780" spans="2:16">
      <c r="B780" s="23"/>
      <c r="C780" s="24"/>
      <c r="E780" s="23"/>
      <c r="F780" s="23"/>
      <c r="G780" s="23"/>
      <c r="I780" s="24"/>
      <c r="K780" s="24"/>
      <c r="L780" s="23"/>
      <c r="M780" s="24"/>
      <c r="N780" s="24"/>
      <c r="O780" s="24"/>
      <c r="P780" s="24"/>
    </row>
    <row r="781" spans="2:16">
      <c r="B781" s="23"/>
      <c r="C781" s="24"/>
      <c r="E781" s="23"/>
      <c r="F781" s="23"/>
      <c r="G781" s="23"/>
      <c r="I781" s="24"/>
      <c r="K781" s="24"/>
      <c r="L781" s="23"/>
      <c r="M781" s="24"/>
      <c r="N781" s="24"/>
      <c r="O781" s="24"/>
      <c r="P781" s="24"/>
    </row>
    <row r="782" spans="2:16">
      <c r="B782" s="23"/>
      <c r="C782" s="24"/>
      <c r="E782" s="23"/>
      <c r="F782" s="23"/>
      <c r="G782" s="23"/>
      <c r="I782" s="24"/>
      <c r="K782" s="24"/>
      <c r="L782" s="23"/>
      <c r="M782" s="24"/>
      <c r="N782" s="24"/>
      <c r="O782" s="24"/>
      <c r="P782" s="24"/>
    </row>
    <row r="783" spans="2:16">
      <c r="B783" s="23"/>
      <c r="C783" s="24"/>
      <c r="E783" s="23"/>
      <c r="F783" s="23"/>
      <c r="G783" s="23"/>
      <c r="I783" s="24"/>
      <c r="K783" s="24"/>
      <c r="L783" s="23"/>
      <c r="M783" s="24"/>
      <c r="N783" s="24"/>
      <c r="O783" s="24"/>
      <c r="P783" s="24"/>
    </row>
    <row r="784" spans="2:16">
      <c r="B784" s="23"/>
      <c r="C784" s="24"/>
      <c r="E784" s="23"/>
      <c r="F784" s="23"/>
      <c r="G784" s="23"/>
      <c r="I784" s="24"/>
      <c r="K784" s="24"/>
      <c r="L784" s="23"/>
      <c r="M784" s="24"/>
      <c r="N784" s="24"/>
      <c r="O784" s="24"/>
      <c r="P784" s="24"/>
    </row>
    <row r="785" spans="2:16">
      <c r="B785" s="23"/>
      <c r="C785" s="24"/>
      <c r="E785" s="23"/>
      <c r="F785" s="23"/>
      <c r="G785" s="23"/>
      <c r="I785" s="24"/>
      <c r="K785" s="24"/>
      <c r="L785" s="23"/>
      <c r="M785" s="24"/>
      <c r="N785" s="24"/>
      <c r="O785" s="24"/>
      <c r="P785" s="24"/>
    </row>
    <row r="786" spans="2:16">
      <c r="B786" s="23"/>
      <c r="C786" s="24"/>
      <c r="E786" s="23"/>
      <c r="F786" s="23"/>
      <c r="G786" s="23"/>
      <c r="I786" s="24"/>
      <c r="K786" s="24"/>
      <c r="L786" s="23"/>
      <c r="M786" s="24"/>
      <c r="N786" s="24"/>
      <c r="O786" s="24"/>
      <c r="P786" s="24"/>
    </row>
    <row r="787" spans="2:16">
      <c r="B787" s="23"/>
      <c r="C787" s="24"/>
      <c r="E787" s="23"/>
      <c r="F787" s="23"/>
      <c r="G787" s="23"/>
      <c r="I787" s="24"/>
      <c r="K787" s="24"/>
      <c r="L787" s="23"/>
      <c r="M787" s="24"/>
      <c r="N787" s="24"/>
      <c r="O787" s="24"/>
      <c r="P787" s="24"/>
    </row>
    <row r="788" spans="2:16">
      <c r="B788" s="23"/>
      <c r="C788" s="24"/>
      <c r="E788" s="23"/>
      <c r="F788" s="23"/>
      <c r="G788" s="23"/>
      <c r="I788" s="24"/>
      <c r="K788" s="24"/>
      <c r="L788" s="23"/>
      <c r="M788" s="24"/>
      <c r="N788" s="24"/>
      <c r="O788" s="24"/>
      <c r="P788" s="24"/>
    </row>
    <row r="789" spans="2:16">
      <c r="B789" s="23"/>
      <c r="C789" s="24"/>
      <c r="E789" s="23"/>
      <c r="F789" s="23"/>
      <c r="G789" s="23"/>
      <c r="I789" s="24"/>
      <c r="K789" s="24"/>
      <c r="L789" s="23"/>
      <c r="M789" s="24"/>
      <c r="N789" s="24"/>
      <c r="O789" s="24"/>
      <c r="P789" s="24"/>
    </row>
    <row r="790" spans="2:16">
      <c r="B790" s="23"/>
      <c r="C790" s="24"/>
      <c r="E790" s="23"/>
      <c r="F790" s="23"/>
      <c r="G790" s="23"/>
      <c r="I790" s="24"/>
      <c r="K790" s="24"/>
      <c r="L790" s="23"/>
      <c r="M790" s="24"/>
      <c r="N790" s="24"/>
      <c r="O790" s="24"/>
      <c r="P790" s="24"/>
    </row>
    <row r="791" spans="2:16">
      <c r="B791" s="23"/>
      <c r="C791" s="24"/>
      <c r="E791" s="23"/>
      <c r="F791" s="23"/>
      <c r="G791" s="23"/>
      <c r="I791" s="24"/>
      <c r="K791" s="24"/>
      <c r="L791" s="23"/>
      <c r="M791" s="24"/>
      <c r="N791" s="24"/>
      <c r="O791" s="24"/>
      <c r="P791" s="24"/>
    </row>
    <row r="792" spans="2:16">
      <c r="B792" s="23"/>
      <c r="C792" s="24"/>
      <c r="E792" s="23"/>
      <c r="F792" s="23"/>
      <c r="G792" s="23"/>
      <c r="I792" s="24"/>
      <c r="K792" s="24"/>
      <c r="L792" s="23"/>
      <c r="M792" s="24"/>
      <c r="N792" s="24"/>
      <c r="O792" s="24"/>
      <c r="P792" s="24"/>
    </row>
    <row r="793" spans="2:16">
      <c r="B793" s="23"/>
      <c r="C793" s="24"/>
      <c r="E793" s="23"/>
      <c r="F793" s="23"/>
      <c r="G793" s="23"/>
      <c r="I793" s="24"/>
      <c r="K793" s="24"/>
      <c r="L793" s="23"/>
      <c r="M793" s="24"/>
      <c r="N793" s="24"/>
      <c r="O793" s="24"/>
      <c r="P793" s="24"/>
    </row>
    <row r="794" spans="2:16">
      <c r="B794" s="23"/>
      <c r="C794" s="24"/>
      <c r="E794" s="23"/>
      <c r="F794" s="23"/>
      <c r="G794" s="23"/>
      <c r="I794" s="24"/>
      <c r="K794" s="24"/>
      <c r="L794" s="23"/>
      <c r="M794" s="24"/>
      <c r="N794" s="24"/>
      <c r="O794" s="24"/>
      <c r="P794" s="24"/>
    </row>
    <row r="795" spans="2:16">
      <c r="B795" s="23"/>
      <c r="C795" s="24"/>
      <c r="E795" s="23"/>
      <c r="F795" s="23"/>
      <c r="G795" s="23"/>
      <c r="I795" s="24"/>
      <c r="K795" s="24"/>
      <c r="L795" s="23"/>
      <c r="M795" s="24"/>
      <c r="N795" s="24"/>
      <c r="O795" s="24"/>
      <c r="P795" s="24"/>
    </row>
    <row r="796" spans="2:16">
      <c r="B796" s="23"/>
      <c r="C796" s="24"/>
      <c r="E796" s="23"/>
      <c r="F796" s="23"/>
      <c r="G796" s="23"/>
      <c r="I796" s="24"/>
      <c r="K796" s="24"/>
      <c r="L796" s="23"/>
      <c r="M796" s="24"/>
      <c r="N796" s="24"/>
      <c r="O796" s="24"/>
      <c r="P796" s="24"/>
    </row>
    <row r="797" spans="2:16">
      <c r="B797" s="23"/>
      <c r="C797" s="24"/>
      <c r="E797" s="23"/>
      <c r="F797" s="23"/>
      <c r="G797" s="23"/>
      <c r="I797" s="24"/>
      <c r="K797" s="24"/>
      <c r="L797" s="23"/>
      <c r="M797" s="24"/>
      <c r="N797" s="24"/>
      <c r="O797" s="24"/>
      <c r="P797" s="24"/>
    </row>
    <row r="798" spans="2:16">
      <c r="B798" s="23"/>
      <c r="C798" s="24"/>
      <c r="E798" s="23"/>
      <c r="F798" s="23"/>
      <c r="G798" s="23"/>
      <c r="I798" s="24"/>
      <c r="K798" s="24"/>
      <c r="L798" s="23"/>
      <c r="M798" s="24"/>
      <c r="N798" s="24"/>
      <c r="O798" s="24"/>
      <c r="P798" s="24"/>
    </row>
    <row r="799" spans="2:16">
      <c r="B799" s="23"/>
      <c r="C799" s="24"/>
      <c r="E799" s="23"/>
      <c r="F799" s="23"/>
      <c r="G799" s="23"/>
      <c r="I799" s="24"/>
      <c r="K799" s="24"/>
      <c r="L799" s="23"/>
      <c r="M799" s="24"/>
      <c r="N799" s="24"/>
      <c r="O799" s="24"/>
      <c r="P799" s="24"/>
    </row>
    <row r="800" spans="2:16">
      <c r="B800" s="23"/>
      <c r="C800" s="24"/>
      <c r="E800" s="23"/>
      <c r="F800" s="23"/>
      <c r="G800" s="23"/>
      <c r="I800" s="24"/>
      <c r="K800" s="24"/>
      <c r="L800" s="23"/>
      <c r="M800" s="24"/>
      <c r="N800" s="24"/>
      <c r="O800" s="24"/>
      <c r="P800" s="24"/>
    </row>
    <row r="801" spans="2:16">
      <c r="B801" s="23"/>
      <c r="C801" s="24"/>
      <c r="E801" s="23"/>
      <c r="F801" s="23"/>
      <c r="G801" s="23"/>
      <c r="I801" s="24"/>
      <c r="K801" s="24"/>
      <c r="L801" s="23"/>
      <c r="M801" s="24"/>
      <c r="N801" s="24"/>
      <c r="O801" s="24"/>
      <c r="P801" s="24"/>
    </row>
    <row r="802" spans="2:16">
      <c r="B802" s="23"/>
      <c r="C802" s="24"/>
      <c r="E802" s="23"/>
      <c r="F802" s="23"/>
      <c r="G802" s="23"/>
      <c r="I802" s="24"/>
      <c r="K802" s="24"/>
      <c r="L802" s="23"/>
      <c r="M802" s="24"/>
      <c r="N802" s="24"/>
      <c r="O802" s="24"/>
      <c r="P802" s="24"/>
    </row>
    <row r="803" spans="2:16">
      <c r="B803" s="23"/>
      <c r="C803" s="24"/>
      <c r="E803" s="23"/>
      <c r="F803" s="23"/>
      <c r="G803" s="23"/>
      <c r="I803" s="24"/>
      <c r="K803" s="24"/>
      <c r="L803" s="23"/>
      <c r="M803" s="24"/>
      <c r="N803" s="24"/>
      <c r="O803" s="24"/>
      <c r="P803" s="24"/>
    </row>
    <row r="804" spans="2:16">
      <c r="B804" s="23"/>
      <c r="C804" s="24"/>
      <c r="E804" s="23"/>
      <c r="F804" s="23"/>
      <c r="G804" s="23"/>
      <c r="I804" s="24"/>
      <c r="K804" s="24"/>
      <c r="L804" s="23"/>
      <c r="M804" s="24"/>
      <c r="N804" s="24"/>
      <c r="O804" s="24"/>
      <c r="P804" s="24"/>
    </row>
    <row r="805" spans="2:16">
      <c r="B805" s="23"/>
      <c r="C805" s="24"/>
      <c r="E805" s="23"/>
      <c r="F805" s="23"/>
      <c r="G805" s="23"/>
      <c r="I805" s="24"/>
      <c r="K805" s="24"/>
      <c r="L805" s="23"/>
      <c r="M805" s="24"/>
      <c r="N805" s="24"/>
      <c r="O805" s="24"/>
      <c r="P805" s="24"/>
    </row>
    <row r="806" spans="2:16">
      <c r="B806" s="23"/>
      <c r="C806" s="24"/>
      <c r="E806" s="23"/>
      <c r="F806" s="23"/>
      <c r="G806" s="23"/>
      <c r="I806" s="24"/>
      <c r="K806" s="24"/>
      <c r="L806" s="23"/>
      <c r="M806" s="24"/>
      <c r="N806" s="24"/>
      <c r="O806" s="24"/>
      <c r="P806" s="24"/>
    </row>
    <row r="807" spans="2:16">
      <c r="B807" s="23"/>
      <c r="C807" s="24"/>
      <c r="E807" s="23"/>
      <c r="F807" s="23"/>
      <c r="G807" s="23"/>
      <c r="I807" s="24"/>
      <c r="K807" s="24"/>
      <c r="L807" s="23"/>
      <c r="M807" s="24"/>
      <c r="N807" s="24"/>
      <c r="O807" s="24"/>
      <c r="P807" s="24"/>
    </row>
    <row r="808" spans="2:16">
      <c r="B808" s="23"/>
      <c r="C808" s="24"/>
      <c r="E808" s="23"/>
      <c r="F808" s="23"/>
      <c r="G808" s="23"/>
      <c r="I808" s="24"/>
      <c r="K808" s="24"/>
      <c r="L808" s="23"/>
      <c r="M808" s="24"/>
      <c r="N808" s="24"/>
      <c r="O808" s="24"/>
      <c r="P808" s="24"/>
    </row>
    <row r="809" spans="2:16">
      <c r="B809" s="23"/>
      <c r="C809" s="24"/>
      <c r="E809" s="23"/>
      <c r="F809" s="23"/>
      <c r="G809" s="23"/>
      <c r="I809" s="24"/>
      <c r="K809" s="24"/>
      <c r="L809" s="23"/>
      <c r="M809" s="24"/>
      <c r="N809" s="24"/>
      <c r="O809" s="24"/>
      <c r="P809" s="24"/>
    </row>
    <row r="810" spans="2:16">
      <c r="B810" s="23"/>
      <c r="C810" s="24"/>
      <c r="E810" s="23"/>
      <c r="F810" s="23"/>
      <c r="G810" s="23"/>
      <c r="I810" s="24"/>
      <c r="K810" s="24"/>
      <c r="L810" s="23"/>
      <c r="M810" s="24"/>
      <c r="N810" s="24"/>
      <c r="O810" s="24"/>
      <c r="P810" s="24"/>
    </row>
    <row r="811" spans="2:16">
      <c r="B811" s="23"/>
      <c r="C811" s="24"/>
      <c r="E811" s="23"/>
      <c r="F811" s="23"/>
      <c r="G811" s="23"/>
      <c r="I811" s="24"/>
      <c r="K811" s="24"/>
      <c r="L811" s="23"/>
      <c r="M811" s="24"/>
      <c r="N811" s="24"/>
      <c r="O811" s="24"/>
      <c r="P811" s="24"/>
    </row>
    <row r="812" spans="2:16">
      <c r="B812" s="23"/>
      <c r="C812" s="24"/>
      <c r="E812" s="23"/>
      <c r="F812" s="23"/>
      <c r="G812" s="23"/>
      <c r="I812" s="24"/>
      <c r="K812" s="24"/>
      <c r="L812" s="23"/>
      <c r="M812" s="24"/>
      <c r="N812" s="24"/>
      <c r="O812" s="24"/>
      <c r="P812" s="24"/>
    </row>
    <row r="813" spans="2:16">
      <c r="B813" s="23"/>
      <c r="C813" s="24"/>
      <c r="E813" s="23"/>
      <c r="F813" s="23"/>
      <c r="G813" s="23"/>
      <c r="I813" s="24"/>
      <c r="K813" s="24"/>
      <c r="L813" s="23"/>
      <c r="M813" s="24"/>
      <c r="N813" s="24"/>
      <c r="O813" s="24"/>
      <c r="P813" s="24"/>
    </row>
    <row r="814" spans="2:16">
      <c r="B814" s="23"/>
      <c r="C814" s="24"/>
      <c r="E814" s="23"/>
      <c r="F814" s="23"/>
      <c r="G814" s="23"/>
      <c r="I814" s="24"/>
      <c r="K814" s="24"/>
      <c r="L814" s="23"/>
      <c r="M814" s="24"/>
      <c r="N814" s="24"/>
      <c r="O814" s="24"/>
      <c r="P814" s="24"/>
    </row>
    <row r="815" spans="2:16">
      <c r="B815" s="23"/>
      <c r="C815" s="24"/>
      <c r="E815" s="23"/>
      <c r="F815" s="23"/>
      <c r="G815" s="23"/>
      <c r="I815" s="24"/>
      <c r="K815" s="24"/>
      <c r="L815" s="23"/>
      <c r="M815" s="24"/>
      <c r="N815" s="24"/>
      <c r="O815" s="24"/>
      <c r="P815" s="24"/>
    </row>
    <row r="816" spans="2:16">
      <c r="B816" s="23"/>
      <c r="C816" s="24"/>
      <c r="E816" s="23"/>
      <c r="F816" s="23"/>
      <c r="G816" s="23"/>
      <c r="I816" s="24"/>
      <c r="K816" s="24"/>
      <c r="L816" s="23"/>
      <c r="M816" s="24"/>
      <c r="N816" s="24"/>
      <c r="O816" s="24"/>
      <c r="P816" s="24"/>
    </row>
    <row r="817" spans="2:16">
      <c r="B817" s="23"/>
      <c r="C817" s="24"/>
      <c r="E817" s="23"/>
      <c r="F817" s="23"/>
      <c r="G817" s="23"/>
      <c r="I817" s="24"/>
      <c r="K817" s="24"/>
      <c r="L817" s="23"/>
      <c r="M817" s="24"/>
      <c r="N817" s="24"/>
      <c r="O817" s="24"/>
      <c r="P817" s="24"/>
    </row>
    <row r="818" spans="2:16">
      <c r="B818" s="23"/>
      <c r="C818" s="24"/>
      <c r="E818" s="23"/>
      <c r="F818" s="23"/>
      <c r="G818" s="23"/>
      <c r="I818" s="24"/>
      <c r="K818" s="24"/>
      <c r="L818" s="23"/>
      <c r="M818" s="24"/>
      <c r="N818" s="24"/>
      <c r="O818" s="24"/>
      <c r="P818" s="24"/>
    </row>
    <row r="819" spans="2:16">
      <c r="B819" s="23"/>
      <c r="C819" s="24"/>
      <c r="E819" s="23"/>
      <c r="F819" s="23"/>
      <c r="G819" s="23"/>
      <c r="I819" s="24"/>
      <c r="K819" s="24"/>
      <c r="L819" s="23"/>
      <c r="M819" s="24"/>
      <c r="N819" s="24"/>
      <c r="O819" s="24"/>
      <c r="P819" s="24"/>
    </row>
    <row r="820" spans="2:16">
      <c r="B820" s="23"/>
      <c r="C820" s="24"/>
      <c r="E820" s="23"/>
      <c r="F820" s="23"/>
      <c r="G820" s="23"/>
      <c r="I820" s="24"/>
      <c r="K820" s="24"/>
      <c r="L820" s="23"/>
      <c r="M820" s="24"/>
      <c r="N820" s="24"/>
      <c r="O820" s="24"/>
      <c r="P820" s="24"/>
    </row>
    <row r="821" spans="2:16">
      <c r="B821" s="23"/>
      <c r="C821" s="24"/>
      <c r="E821" s="23"/>
      <c r="F821" s="23"/>
      <c r="G821" s="23"/>
      <c r="I821" s="24"/>
      <c r="K821" s="24"/>
      <c r="L821" s="23"/>
      <c r="M821" s="24"/>
      <c r="N821" s="24"/>
      <c r="O821" s="24"/>
      <c r="P821" s="24"/>
    </row>
    <row r="822" spans="2:16">
      <c r="B822" s="23"/>
      <c r="C822" s="24"/>
      <c r="E822" s="23"/>
      <c r="F822" s="23"/>
      <c r="G822" s="23"/>
      <c r="I822" s="24"/>
      <c r="K822" s="24"/>
      <c r="L822" s="23"/>
      <c r="M822" s="24"/>
      <c r="N822" s="24"/>
      <c r="O822" s="24"/>
      <c r="P822" s="24"/>
    </row>
    <row r="823" spans="2:16">
      <c r="B823" s="23"/>
      <c r="C823" s="24"/>
      <c r="E823" s="23"/>
      <c r="F823" s="23"/>
      <c r="G823" s="23"/>
      <c r="I823" s="24"/>
      <c r="K823" s="24"/>
      <c r="L823" s="23"/>
      <c r="M823" s="24"/>
      <c r="N823" s="24"/>
      <c r="O823" s="24"/>
      <c r="P823" s="24"/>
    </row>
    <row r="824" spans="2:16">
      <c r="B824" s="23"/>
      <c r="C824" s="24"/>
      <c r="E824" s="23"/>
      <c r="F824" s="23"/>
      <c r="G824" s="23"/>
      <c r="I824" s="24"/>
      <c r="K824" s="24"/>
      <c r="L824" s="23"/>
      <c r="M824" s="24"/>
      <c r="N824" s="24"/>
      <c r="O824" s="24"/>
      <c r="P824" s="24"/>
    </row>
    <row r="825" spans="2:16">
      <c r="B825" s="23"/>
      <c r="C825" s="24"/>
      <c r="E825" s="23"/>
      <c r="F825" s="23"/>
      <c r="G825" s="23"/>
      <c r="I825" s="24"/>
      <c r="K825" s="24"/>
      <c r="L825" s="23"/>
      <c r="M825" s="24"/>
      <c r="N825" s="24"/>
      <c r="O825" s="24"/>
      <c r="P825" s="24"/>
    </row>
    <row r="826" spans="2:16">
      <c r="B826" s="23"/>
      <c r="C826" s="24"/>
      <c r="E826" s="23"/>
      <c r="F826" s="23"/>
      <c r="G826" s="23"/>
      <c r="I826" s="24"/>
      <c r="K826" s="24"/>
      <c r="L826" s="23"/>
      <c r="M826" s="24"/>
      <c r="N826" s="24"/>
      <c r="O826" s="24"/>
      <c r="P826" s="24"/>
    </row>
    <row r="827" spans="2:16">
      <c r="B827" s="23"/>
      <c r="C827" s="24"/>
      <c r="E827" s="23"/>
      <c r="F827" s="23"/>
      <c r="G827" s="23"/>
      <c r="I827" s="24"/>
      <c r="K827" s="24"/>
      <c r="L827" s="23"/>
      <c r="M827" s="24"/>
      <c r="N827" s="24"/>
      <c r="O827" s="24"/>
      <c r="P827" s="24"/>
    </row>
    <row r="828" spans="2:16">
      <c r="B828" s="23"/>
      <c r="C828" s="24"/>
      <c r="E828" s="23"/>
      <c r="F828" s="23"/>
      <c r="G828" s="23"/>
      <c r="I828" s="24"/>
      <c r="K828" s="24"/>
      <c r="L828" s="23"/>
      <c r="M828" s="24"/>
      <c r="N828" s="24"/>
      <c r="O828" s="24"/>
      <c r="P828" s="24"/>
    </row>
    <row r="829" spans="2:16">
      <c r="B829" s="23"/>
      <c r="C829" s="24"/>
      <c r="E829" s="23"/>
      <c r="F829" s="23"/>
      <c r="G829" s="23"/>
      <c r="I829" s="24"/>
      <c r="K829" s="24"/>
      <c r="L829" s="23"/>
      <c r="M829" s="24"/>
      <c r="N829" s="24"/>
      <c r="O829" s="24"/>
      <c r="P829" s="24"/>
    </row>
    <row r="830" spans="2:16">
      <c r="B830" s="23"/>
      <c r="C830" s="24"/>
      <c r="E830" s="23"/>
      <c r="F830" s="23"/>
      <c r="G830" s="23"/>
      <c r="I830" s="24"/>
      <c r="K830" s="24"/>
      <c r="L830" s="23"/>
      <c r="M830" s="24"/>
      <c r="N830" s="24"/>
      <c r="O830" s="24"/>
      <c r="P830" s="24"/>
    </row>
    <row r="831" spans="2:16">
      <c r="B831" s="23"/>
      <c r="C831" s="24"/>
      <c r="E831" s="23"/>
      <c r="F831" s="23"/>
      <c r="G831" s="23"/>
      <c r="I831" s="24"/>
      <c r="K831" s="24"/>
      <c r="L831" s="23"/>
      <c r="M831" s="24"/>
      <c r="N831" s="24"/>
      <c r="O831" s="24"/>
      <c r="P831" s="24"/>
    </row>
    <row r="832" spans="2:16">
      <c r="B832" s="23"/>
      <c r="C832" s="24"/>
      <c r="E832" s="23"/>
      <c r="F832" s="23"/>
      <c r="G832" s="23"/>
      <c r="I832" s="24"/>
      <c r="K832" s="24"/>
      <c r="L832" s="23"/>
      <c r="M832" s="24"/>
      <c r="N832" s="24"/>
      <c r="O832" s="24"/>
      <c r="P832" s="24"/>
    </row>
    <row r="833" spans="2:16">
      <c r="B833" s="23"/>
      <c r="C833" s="24"/>
      <c r="E833" s="23"/>
      <c r="F833" s="23"/>
      <c r="G833" s="23"/>
      <c r="I833" s="24"/>
      <c r="K833" s="24"/>
      <c r="L833" s="23"/>
      <c r="M833" s="24"/>
      <c r="N833" s="24"/>
      <c r="O833" s="24"/>
      <c r="P833" s="24"/>
    </row>
    <row r="834" spans="2:16">
      <c r="B834" s="23"/>
      <c r="C834" s="24"/>
      <c r="E834" s="23"/>
      <c r="F834" s="23"/>
      <c r="G834" s="23"/>
      <c r="I834" s="24"/>
      <c r="K834" s="24"/>
      <c r="L834" s="23"/>
      <c r="M834" s="24"/>
      <c r="N834" s="24"/>
      <c r="O834" s="24"/>
      <c r="P834" s="24"/>
    </row>
    <row r="835" spans="2:16">
      <c r="B835" s="23"/>
      <c r="C835" s="24"/>
      <c r="E835" s="23"/>
      <c r="F835" s="23"/>
      <c r="G835" s="23"/>
      <c r="I835" s="24"/>
      <c r="K835" s="24"/>
      <c r="L835" s="23"/>
      <c r="M835" s="24"/>
      <c r="N835" s="24"/>
      <c r="O835" s="24"/>
      <c r="P835" s="24"/>
    </row>
    <row r="836" spans="2:16">
      <c r="B836" s="23"/>
      <c r="C836" s="24"/>
      <c r="E836" s="23"/>
      <c r="F836" s="23"/>
      <c r="G836" s="23"/>
      <c r="I836" s="24"/>
      <c r="K836" s="24"/>
      <c r="L836" s="23"/>
      <c r="M836" s="24"/>
      <c r="N836" s="24"/>
      <c r="O836" s="24"/>
      <c r="P836" s="24"/>
    </row>
    <row r="837" spans="2:16">
      <c r="B837" s="23"/>
      <c r="C837" s="24"/>
      <c r="E837" s="23"/>
      <c r="F837" s="23"/>
      <c r="G837" s="23"/>
      <c r="I837" s="24"/>
      <c r="K837" s="24"/>
      <c r="L837" s="23"/>
      <c r="M837" s="24"/>
      <c r="N837" s="24"/>
      <c r="O837" s="24"/>
      <c r="P837" s="24"/>
    </row>
    <row r="838" spans="2:16">
      <c r="B838" s="23"/>
      <c r="C838" s="24"/>
      <c r="E838" s="23"/>
      <c r="F838" s="23"/>
      <c r="G838" s="23"/>
      <c r="I838" s="24"/>
      <c r="K838" s="24"/>
      <c r="L838" s="23"/>
      <c r="M838" s="24"/>
      <c r="N838" s="24"/>
      <c r="O838" s="24"/>
      <c r="P838" s="24"/>
    </row>
    <row r="839" spans="2:16">
      <c r="B839" s="23"/>
      <c r="C839" s="24"/>
      <c r="E839" s="23"/>
      <c r="F839" s="23"/>
      <c r="G839" s="23"/>
      <c r="I839" s="24"/>
      <c r="K839" s="24"/>
      <c r="L839" s="23"/>
      <c r="M839" s="24"/>
      <c r="N839" s="24"/>
      <c r="O839" s="24"/>
      <c r="P839" s="24"/>
    </row>
    <row r="840" spans="2:16">
      <c r="B840" s="23"/>
      <c r="C840" s="24"/>
      <c r="E840" s="23"/>
      <c r="F840" s="23"/>
      <c r="G840" s="23"/>
      <c r="I840" s="24"/>
      <c r="K840" s="24"/>
      <c r="L840" s="23"/>
      <c r="M840" s="24"/>
      <c r="N840" s="24"/>
      <c r="O840" s="24"/>
      <c r="P840" s="24"/>
    </row>
    <row r="841" spans="2:16">
      <c r="B841" s="23"/>
      <c r="C841" s="24"/>
      <c r="E841" s="23"/>
      <c r="F841" s="23"/>
      <c r="G841" s="23"/>
      <c r="I841" s="24"/>
      <c r="K841" s="24"/>
      <c r="L841" s="23"/>
      <c r="M841" s="24"/>
      <c r="N841" s="24"/>
      <c r="O841" s="24"/>
      <c r="P841" s="24"/>
    </row>
    <row r="842" spans="2:16">
      <c r="B842" s="23"/>
      <c r="C842" s="24"/>
      <c r="E842" s="23"/>
      <c r="F842" s="23"/>
      <c r="G842" s="23"/>
      <c r="I842" s="24"/>
      <c r="K842" s="24"/>
      <c r="L842" s="23"/>
      <c r="M842" s="24"/>
      <c r="N842" s="24"/>
      <c r="O842" s="24"/>
      <c r="P842" s="24"/>
    </row>
    <row r="843" spans="2:16">
      <c r="B843" s="23"/>
      <c r="C843" s="24"/>
      <c r="E843" s="23"/>
      <c r="F843" s="23"/>
      <c r="G843" s="23"/>
      <c r="I843" s="24"/>
      <c r="K843" s="24"/>
      <c r="L843" s="23"/>
      <c r="M843" s="24"/>
      <c r="N843" s="24"/>
      <c r="O843" s="24"/>
      <c r="P843" s="24"/>
    </row>
    <row r="844" spans="2:16">
      <c r="B844" s="23"/>
      <c r="C844" s="24"/>
      <c r="E844" s="23"/>
      <c r="F844" s="23"/>
      <c r="G844" s="23"/>
      <c r="I844" s="24"/>
      <c r="K844" s="24"/>
      <c r="L844" s="23"/>
      <c r="M844" s="24"/>
      <c r="N844" s="24"/>
      <c r="O844" s="24"/>
      <c r="P844" s="24"/>
    </row>
    <row r="845" spans="2:16">
      <c r="B845" s="23"/>
      <c r="C845" s="24"/>
      <c r="E845" s="23"/>
      <c r="F845" s="23"/>
      <c r="G845" s="23"/>
      <c r="I845" s="24"/>
      <c r="K845" s="24"/>
      <c r="L845" s="23"/>
      <c r="M845" s="24"/>
      <c r="N845" s="24"/>
      <c r="O845" s="24"/>
      <c r="P845" s="24"/>
    </row>
    <row r="846" spans="2:16">
      <c r="B846" s="23"/>
      <c r="C846" s="24"/>
      <c r="E846" s="23"/>
      <c r="F846" s="23"/>
      <c r="G846" s="23"/>
      <c r="I846" s="24"/>
      <c r="K846" s="24"/>
      <c r="L846" s="23"/>
      <c r="M846" s="24"/>
      <c r="N846" s="24"/>
      <c r="O846" s="24"/>
      <c r="P846" s="24"/>
    </row>
    <row r="847" spans="2:16">
      <c r="B847" s="23"/>
      <c r="C847" s="24"/>
      <c r="E847" s="23"/>
      <c r="F847" s="23"/>
      <c r="G847" s="23"/>
      <c r="I847" s="24"/>
      <c r="K847" s="24"/>
      <c r="L847" s="23"/>
      <c r="M847" s="24"/>
      <c r="N847" s="24"/>
      <c r="O847" s="24"/>
      <c r="P847" s="24"/>
    </row>
    <row r="848" spans="2:16">
      <c r="B848" s="23"/>
      <c r="C848" s="24"/>
      <c r="E848" s="23"/>
      <c r="F848" s="23"/>
      <c r="G848" s="23"/>
      <c r="I848" s="24"/>
      <c r="K848" s="24"/>
      <c r="L848" s="23"/>
      <c r="M848" s="24"/>
      <c r="N848" s="24"/>
      <c r="O848" s="24"/>
      <c r="P848" s="24"/>
    </row>
    <row r="849" spans="2:16">
      <c r="B849" s="23"/>
      <c r="C849" s="24"/>
      <c r="E849" s="23"/>
      <c r="F849" s="23"/>
      <c r="G849" s="23"/>
      <c r="I849" s="24"/>
      <c r="K849" s="24"/>
      <c r="L849" s="23"/>
      <c r="M849" s="24"/>
      <c r="N849" s="24"/>
      <c r="O849" s="24"/>
      <c r="P849" s="24"/>
    </row>
    <row r="850" spans="2:16">
      <c r="B850" s="23"/>
      <c r="C850" s="24"/>
      <c r="E850" s="23"/>
      <c r="F850" s="23"/>
      <c r="G850" s="23"/>
      <c r="I850" s="24"/>
      <c r="K850" s="24"/>
      <c r="L850" s="23"/>
      <c r="M850" s="24"/>
      <c r="N850" s="24"/>
      <c r="O850" s="24"/>
      <c r="P850" s="24"/>
    </row>
    <row r="851" spans="2:16">
      <c r="B851" s="23"/>
      <c r="C851" s="24"/>
      <c r="E851" s="23"/>
      <c r="F851" s="23"/>
      <c r="G851" s="23"/>
      <c r="I851" s="24"/>
      <c r="K851" s="24"/>
      <c r="L851" s="23"/>
      <c r="M851" s="24"/>
      <c r="N851" s="24"/>
      <c r="O851" s="24"/>
      <c r="P851" s="24"/>
    </row>
    <row r="852" spans="2:16">
      <c r="B852" s="23"/>
      <c r="C852" s="24"/>
      <c r="E852" s="23"/>
      <c r="F852" s="23"/>
      <c r="G852" s="23"/>
      <c r="I852" s="24"/>
      <c r="K852" s="24"/>
      <c r="L852" s="23"/>
      <c r="M852" s="24"/>
      <c r="N852" s="24"/>
      <c r="O852" s="24"/>
      <c r="P852" s="24"/>
    </row>
    <row r="853" spans="2:16">
      <c r="B853" s="23"/>
      <c r="C853" s="24"/>
      <c r="E853" s="23"/>
      <c r="F853" s="23"/>
      <c r="G853" s="23"/>
      <c r="I853" s="24"/>
      <c r="K853" s="24"/>
      <c r="L853" s="23"/>
      <c r="M853" s="24"/>
      <c r="N853" s="24"/>
      <c r="O853" s="24"/>
      <c r="P853" s="24"/>
    </row>
    <row r="854" spans="2:16">
      <c r="B854" s="23"/>
      <c r="C854" s="24"/>
      <c r="E854" s="23"/>
      <c r="F854" s="23"/>
      <c r="G854" s="23"/>
      <c r="I854" s="24"/>
      <c r="K854" s="24"/>
      <c r="L854" s="23"/>
      <c r="M854" s="24"/>
      <c r="N854" s="24"/>
      <c r="O854" s="24"/>
      <c r="P854" s="24"/>
    </row>
    <row r="855" spans="2:16">
      <c r="B855" s="23"/>
      <c r="C855" s="24"/>
      <c r="E855" s="23"/>
      <c r="F855" s="23"/>
      <c r="G855" s="23"/>
      <c r="I855" s="24"/>
      <c r="K855" s="24"/>
      <c r="L855" s="23"/>
      <c r="M855" s="24"/>
      <c r="N855" s="24"/>
      <c r="O855" s="24"/>
      <c r="P855" s="24"/>
    </row>
    <row r="856" spans="2:16">
      <c r="B856" s="23"/>
      <c r="C856" s="24"/>
      <c r="E856" s="23"/>
      <c r="F856" s="23"/>
      <c r="G856" s="23"/>
      <c r="I856" s="24"/>
      <c r="K856" s="24"/>
      <c r="L856" s="23"/>
      <c r="M856" s="24"/>
      <c r="N856" s="24"/>
      <c r="O856" s="24"/>
      <c r="P856" s="24"/>
    </row>
    <row r="857" spans="2:16">
      <c r="B857" s="23"/>
      <c r="C857" s="24"/>
      <c r="E857" s="23"/>
      <c r="F857" s="23"/>
      <c r="G857" s="23"/>
      <c r="I857" s="24"/>
      <c r="K857" s="24"/>
      <c r="L857" s="23"/>
      <c r="M857" s="24"/>
      <c r="N857" s="24"/>
      <c r="O857" s="24"/>
      <c r="P857" s="24"/>
    </row>
    <row r="858" spans="2:16">
      <c r="B858" s="23"/>
      <c r="C858" s="24"/>
      <c r="E858" s="23"/>
      <c r="F858" s="23"/>
      <c r="G858" s="23"/>
      <c r="I858" s="24"/>
      <c r="K858" s="24"/>
      <c r="L858" s="23"/>
      <c r="M858" s="24"/>
      <c r="N858" s="24"/>
      <c r="O858" s="24"/>
      <c r="P858" s="24"/>
    </row>
    <row r="859" spans="2:16">
      <c r="B859" s="23"/>
      <c r="C859" s="24"/>
      <c r="E859" s="23"/>
      <c r="F859" s="23"/>
      <c r="G859" s="23"/>
      <c r="I859" s="24"/>
      <c r="K859" s="24"/>
      <c r="L859" s="23"/>
      <c r="M859" s="24"/>
      <c r="N859" s="24"/>
      <c r="O859" s="24"/>
      <c r="P859" s="24"/>
    </row>
    <row r="860" spans="2:16">
      <c r="B860" s="23"/>
      <c r="C860" s="24"/>
      <c r="E860" s="23"/>
      <c r="F860" s="23"/>
      <c r="G860" s="23"/>
      <c r="I860" s="24"/>
      <c r="K860" s="24"/>
      <c r="L860" s="23"/>
      <c r="M860" s="24"/>
      <c r="N860" s="24"/>
      <c r="O860" s="24"/>
      <c r="P860" s="24"/>
    </row>
    <row r="861" spans="2:16">
      <c r="B861" s="23"/>
      <c r="C861" s="24"/>
      <c r="E861" s="23"/>
      <c r="F861" s="23"/>
      <c r="G861" s="23"/>
      <c r="I861" s="24"/>
      <c r="K861" s="24"/>
      <c r="L861" s="23"/>
      <c r="M861" s="24"/>
      <c r="N861" s="24"/>
      <c r="O861" s="24"/>
      <c r="P861" s="24"/>
    </row>
    <row r="862" spans="2:16">
      <c r="B862" s="23"/>
      <c r="C862" s="24"/>
      <c r="E862" s="23"/>
      <c r="F862" s="23"/>
      <c r="G862" s="23"/>
      <c r="I862" s="24"/>
      <c r="K862" s="24"/>
      <c r="L862" s="23"/>
      <c r="M862" s="24"/>
      <c r="N862" s="24"/>
      <c r="O862" s="24"/>
      <c r="P862" s="24"/>
    </row>
    <row r="863" spans="2:16">
      <c r="B863" s="23"/>
      <c r="C863" s="24"/>
      <c r="E863" s="23"/>
      <c r="F863" s="23"/>
      <c r="G863" s="23"/>
      <c r="I863" s="24"/>
      <c r="K863" s="24"/>
      <c r="L863" s="23"/>
      <c r="M863" s="24"/>
      <c r="N863" s="24"/>
      <c r="O863" s="24"/>
      <c r="P863" s="24"/>
    </row>
    <row r="864" spans="2:16">
      <c r="B864" s="23"/>
      <c r="C864" s="24"/>
      <c r="E864" s="23"/>
      <c r="F864" s="23"/>
      <c r="G864" s="23"/>
      <c r="I864" s="24"/>
      <c r="K864" s="24"/>
      <c r="L864" s="23"/>
      <c r="M864" s="24"/>
      <c r="N864" s="24"/>
      <c r="O864" s="24"/>
      <c r="P864" s="24"/>
    </row>
    <row r="865" spans="2:16">
      <c r="B865" s="23"/>
      <c r="C865" s="24"/>
      <c r="E865" s="23"/>
      <c r="F865" s="23"/>
      <c r="G865" s="23"/>
      <c r="I865" s="24"/>
      <c r="K865" s="24"/>
      <c r="L865" s="23"/>
      <c r="M865" s="24"/>
      <c r="N865" s="24"/>
      <c r="O865" s="24"/>
      <c r="P865" s="24"/>
    </row>
    <row r="866" spans="2:16">
      <c r="B866" s="23"/>
      <c r="C866" s="24"/>
      <c r="E866" s="23"/>
      <c r="F866" s="23"/>
      <c r="G866" s="23"/>
      <c r="I866" s="24"/>
      <c r="K866" s="24"/>
      <c r="L866" s="23"/>
      <c r="M866" s="24"/>
      <c r="N866" s="24"/>
      <c r="O866" s="24"/>
      <c r="P866" s="24"/>
    </row>
    <row r="867" spans="2:16">
      <c r="B867" s="23"/>
      <c r="C867" s="24"/>
      <c r="E867" s="23"/>
      <c r="F867" s="23"/>
      <c r="G867" s="23"/>
      <c r="I867" s="24"/>
      <c r="K867" s="24"/>
      <c r="L867" s="23"/>
      <c r="M867" s="24"/>
      <c r="N867" s="24"/>
      <c r="O867" s="24"/>
      <c r="P867" s="24"/>
    </row>
    <row r="868" spans="2:16">
      <c r="B868" s="23"/>
      <c r="C868" s="24"/>
      <c r="E868" s="23"/>
      <c r="F868" s="23"/>
      <c r="G868" s="23"/>
      <c r="I868" s="24"/>
      <c r="K868" s="24"/>
      <c r="L868" s="23"/>
      <c r="M868" s="24"/>
      <c r="N868" s="24"/>
      <c r="O868" s="24"/>
      <c r="P868" s="24"/>
    </row>
    <row r="869" spans="2:16">
      <c r="B869" s="23"/>
      <c r="C869" s="24"/>
      <c r="E869" s="23"/>
      <c r="F869" s="23"/>
      <c r="G869" s="23"/>
      <c r="I869" s="24"/>
      <c r="K869" s="24"/>
      <c r="L869" s="23"/>
      <c r="M869" s="24"/>
      <c r="N869" s="24"/>
      <c r="O869" s="24"/>
      <c r="P869" s="24"/>
    </row>
    <row r="870" spans="2:16">
      <c r="B870" s="23"/>
      <c r="C870" s="24"/>
      <c r="E870" s="23"/>
      <c r="F870" s="23"/>
      <c r="G870" s="23"/>
      <c r="I870" s="24"/>
      <c r="K870" s="24"/>
      <c r="L870" s="23"/>
      <c r="M870" s="24"/>
      <c r="N870" s="24"/>
      <c r="O870" s="24"/>
      <c r="P870" s="24"/>
    </row>
    <row r="871" spans="2:16">
      <c r="B871" s="23"/>
      <c r="C871" s="24"/>
      <c r="E871" s="23"/>
      <c r="F871" s="23"/>
      <c r="G871" s="23"/>
      <c r="I871" s="24"/>
      <c r="K871" s="24"/>
      <c r="L871" s="23"/>
      <c r="M871" s="24"/>
      <c r="N871" s="24"/>
      <c r="O871" s="24"/>
      <c r="P871" s="24"/>
    </row>
    <row r="872" spans="2:16">
      <c r="B872" s="23"/>
      <c r="C872" s="24"/>
      <c r="E872" s="23"/>
      <c r="F872" s="23"/>
      <c r="G872" s="23"/>
      <c r="I872" s="24"/>
      <c r="K872" s="24"/>
      <c r="L872" s="23"/>
      <c r="M872" s="24"/>
      <c r="N872" s="24"/>
      <c r="O872" s="24"/>
      <c r="P872" s="24"/>
    </row>
    <row r="873" spans="2:16">
      <c r="B873" s="23"/>
      <c r="C873" s="24"/>
      <c r="E873" s="23"/>
      <c r="F873" s="23"/>
      <c r="G873" s="23"/>
      <c r="I873" s="24"/>
      <c r="K873" s="24"/>
      <c r="L873" s="23"/>
      <c r="M873" s="24"/>
      <c r="N873" s="24"/>
      <c r="O873" s="24"/>
      <c r="P873" s="24"/>
    </row>
    <row r="874" spans="2:16">
      <c r="B874" s="23"/>
      <c r="C874" s="24"/>
      <c r="E874" s="23"/>
      <c r="F874" s="23"/>
      <c r="G874" s="23"/>
      <c r="I874" s="24"/>
      <c r="K874" s="24"/>
      <c r="L874" s="23"/>
      <c r="M874" s="24"/>
      <c r="N874" s="24"/>
      <c r="O874" s="24"/>
      <c r="P874" s="24"/>
    </row>
    <row r="875" spans="2:16">
      <c r="B875" s="23"/>
      <c r="C875" s="24"/>
      <c r="E875" s="23"/>
      <c r="F875" s="23"/>
      <c r="G875" s="23"/>
      <c r="I875" s="24"/>
      <c r="K875" s="24"/>
      <c r="L875" s="23"/>
      <c r="M875" s="24"/>
      <c r="N875" s="24"/>
      <c r="O875" s="24"/>
      <c r="P875" s="24"/>
    </row>
    <row r="876" spans="2:16">
      <c r="B876" s="23"/>
      <c r="C876" s="24"/>
      <c r="E876" s="23"/>
      <c r="F876" s="23"/>
      <c r="G876" s="23"/>
      <c r="I876" s="24"/>
      <c r="K876" s="24"/>
      <c r="L876" s="23"/>
      <c r="M876" s="24"/>
      <c r="N876" s="24"/>
      <c r="O876" s="24"/>
      <c r="P876" s="24"/>
    </row>
    <row r="877" spans="2:16">
      <c r="B877" s="23"/>
      <c r="C877" s="24"/>
      <c r="E877" s="23"/>
      <c r="F877" s="23"/>
      <c r="G877" s="23"/>
      <c r="I877" s="24"/>
      <c r="K877" s="24"/>
      <c r="L877" s="23"/>
      <c r="M877" s="24"/>
      <c r="N877" s="24"/>
      <c r="O877" s="24"/>
      <c r="P877" s="24"/>
    </row>
    <row r="878" spans="2:16">
      <c r="B878" s="23"/>
      <c r="C878" s="24"/>
      <c r="E878" s="23"/>
      <c r="F878" s="23"/>
      <c r="G878" s="23"/>
      <c r="I878" s="24"/>
      <c r="K878" s="24"/>
      <c r="L878" s="23"/>
      <c r="M878" s="24"/>
      <c r="N878" s="24"/>
      <c r="O878" s="24"/>
      <c r="P878" s="24"/>
    </row>
    <row r="879" spans="2:16">
      <c r="B879" s="23"/>
      <c r="C879" s="24"/>
      <c r="E879" s="23"/>
      <c r="F879" s="23"/>
      <c r="G879" s="23"/>
      <c r="I879" s="24"/>
      <c r="K879" s="24"/>
      <c r="L879" s="23"/>
      <c r="M879" s="24"/>
      <c r="N879" s="24"/>
      <c r="O879" s="24"/>
      <c r="P879" s="24"/>
    </row>
    <row r="880" spans="2:16">
      <c r="B880" s="23"/>
      <c r="C880" s="24"/>
      <c r="E880" s="23"/>
      <c r="F880" s="23"/>
      <c r="G880" s="23"/>
      <c r="I880" s="24"/>
      <c r="K880" s="24"/>
      <c r="L880" s="23"/>
      <c r="M880" s="24"/>
      <c r="N880" s="24"/>
      <c r="O880" s="24"/>
      <c r="P880" s="24"/>
    </row>
    <row r="881" spans="2:16">
      <c r="B881" s="23"/>
      <c r="C881" s="24"/>
      <c r="E881" s="23"/>
      <c r="F881" s="23"/>
      <c r="G881" s="23"/>
      <c r="I881" s="24"/>
      <c r="K881" s="24"/>
      <c r="L881" s="23"/>
      <c r="M881" s="24"/>
      <c r="N881" s="24"/>
      <c r="O881" s="24"/>
      <c r="P881" s="24"/>
    </row>
    <row r="882" spans="2:16">
      <c r="B882" s="23"/>
      <c r="C882" s="24"/>
      <c r="E882" s="23"/>
      <c r="F882" s="23"/>
      <c r="G882" s="23"/>
      <c r="I882" s="24"/>
      <c r="K882" s="24"/>
      <c r="L882" s="23"/>
      <c r="M882" s="24"/>
      <c r="N882" s="24"/>
      <c r="O882" s="24"/>
      <c r="P882" s="24"/>
    </row>
    <row r="883" spans="2:16">
      <c r="B883" s="23"/>
      <c r="C883" s="24"/>
      <c r="E883" s="23"/>
      <c r="F883" s="23"/>
      <c r="G883" s="23"/>
      <c r="I883" s="24"/>
      <c r="K883" s="24"/>
      <c r="L883" s="23"/>
      <c r="M883" s="24"/>
      <c r="N883" s="24"/>
      <c r="O883" s="24"/>
      <c r="P883" s="24"/>
    </row>
    <row r="884" spans="2:16">
      <c r="B884" s="23"/>
      <c r="C884" s="24"/>
      <c r="E884" s="23"/>
      <c r="F884" s="23"/>
      <c r="G884" s="23"/>
      <c r="I884" s="24"/>
      <c r="K884" s="24"/>
      <c r="L884" s="23"/>
      <c r="M884" s="24"/>
      <c r="N884" s="24"/>
      <c r="O884" s="24"/>
      <c r="P884" s="24"/>
    </row>
    <row r="885" spans="2:16">
      <c r="B885" s="23"/>
      <c r="C885" s="24"/>
      <c r="E885" s="23"/>
      <c r="F885" s="23"/>
      <c r="G885" s="23"/>
      <c r="I885" s="24"/>
      <c r="K885" s="24"/>
      <c r="L885" s="23"/>
      <c r="M885" s="24"/>
      <c r="N885" s="24"/>
      <c r="O885" s="24"/>
      <c r="P885" s="24"/>
    </row>
    <row r="886" spans="2:16">
      <c r="B886" s="23"/>
      <c r="C886" s="24"/>
      <c r="E886" s="23"/>
      <c r="F886" s="23"/>
      <c r="G886" s="23"/>
      <c r="I886" s="24"/>
      <c r="K886" s="24"/>
      <c r="L886" s="23"/>
      <c r="M886" s="24"/>
      <c r="N886" s="24"/>
      <c r="O886" s="24"/>
      <c r="P886" s="24"/>
    </row>
    <row r="887" spans="2:16">
      <c r="B887" s="23"/>
      <c r="C887" s="24"/>
      <c r="E887" s="23"/>
      <c r="F887" s="23"/>
      <c r="G887" s="23"/>
      <c r="I887" s="24"/>
      <c r="K887" s="24"/>
      <c r="L887" s="23"/>
      <c r="M887" s="24"/>
      <c r="N887" s="24"/>
      <c r="O887" s="24"/>
      <c r="P887" s="24"/>
    </row>
    <row r="888" spans="2:16">
      <c r="B888" s="23"/>
      <c r="C888" s="24"/>
      <c r="E888" s="23"/>
      <c r="F888" s="23"/>
      <c r="G888" s="23"/>
      <c r="I888" s="24"/>
      <c r="K888" s="24"/>
      <c r="L888" s="23"/>
      <c r="M888" s="24"/>
      <c r="N888" s="24"/>
      <c r="O888" s="24"/>
      <c r="P888" s="24"/>
    </row>
    <row r="889" spans="2:16">
      <c r="B889" s="23"/>
      <c r="C889" s="24"/>
      <c r="E889" s="23"/>
      <c r="F889" s="23"/>
      <c r="G889" s="23"/>
      <c r="I889" s="24"/>
      <c r="K889" s="24"/>
      <c r="L889" s="23"/>
      <c r="M889" s="24"/>
      <c r="N889" s="24"/>
      <c r="O889" s="24"/>
      <c r="P889" s="24"/>
    </row>
    <row r="890" spans="2:16">
      <c r="B890" s="23"/>
      <c r="C890" s="24"/>
      <c r="E890" s="23"/>
      <c r="F890" s="23"/>
      <c r="G890" s="23"/>
      <c r="I890" s="24"/>
      <c r="K890" s="24"/>
      <c r="L890" s="23"/>
      <c r="M890" s="24"/>
      <c r="N890" s="24"/>
      <c r="O890" s="24"/>
      <c r="P890" s="24"/>
    </row>
    <row r="891" spans="2:16">
      <c r="B891" s="23"/>
      <c r="C891" s="24"/>
      <c r="E891" s="23"/>
      <c r="F891" s="23"/>
      <c r="G891" s="23"/>
      <c r="I891" s="24"/>
      <c r="K891" s="24"/>
      <c r="L891" s="23"/>
      <c r="M891" s="24"/>
      <c r="N891" s="24"/>
      <c r="O891" s="24"/>
      <c r="P891" s="24"/>
    </row>
    <row r="892" spans="2:16">
      <c r="B892" s="23"/>
      <c r="C892" s="24"/>
      <c r="E892" s="23"/>
      <c r="F892" s="23"/>
      <c r="G892" s="23"/>
      <c r="I892" s="24"/>
      <c r="K892" s="24"/>
      <c r="L892" s="23"/>
      <c r="M892" s="24"/>
      <c r="N892" s="24"/>
      <c r="O892" s="24"/>
      <c r="P892" s="24"/>
    </row>
    <row r="893" spans="2:16">
      <c r="B893" s="23"/>
      <c r="C893" s="24"/>
      <c r="E893" s="23"/>
      <c r="F893" s="23"/>
      <c r="G893" s="23"/>
      <c r="I893" s="24"/>
      <c r="K893" s="24"/>
      <c r="L893" s="23"/>
      <c r="M893" s="24"/>
      <c r="N893" s="24"/>
      <c r="O893" s="24"/>
      <c r="P893" s="24"/>
    </row>
    <row r="894" spans="2:16">
      <c r="B894" s="23"/>
      <c r="C894" s="24"/>
      <c r="E894" s="23"/>
      <c r="F894" s="23"/>
      <c r="G894" s="23"/>
      <c r="I894" s="24"/>
      <c r="K894" s="24"/>
      <c r="L894" s="23"/>
      <c r="M894" s="24"/>
      <c r="N894" s="24"/>
      <c r="O894" s="24"/>
      <c r="P894" s="24"/>
    </row>
    <row r="895" spans="2:16">
      <c r="B895" s="23"/>
      <c r="C895" s="24"/>
      <c r="E895" s="23"/>
      <c r="F895" s="23"/>
      <c r="G895" s="23"/>
      <c r="I895" s="24"/>
      <c r="K895" s="24"/>
      <c r="L895" s="23"/>
      <c r="M895" s="24"/>
      <c r="N895" s="24"/>
      <c r="O895" s="24"/>
      <c r="P895" s="24"/>
    </row>
    <row r="896" spans="2:16">
      <c r="B896" s="23"/>
      <c r="C896" s="24"/>
      <c r="E896" s="23"/>
      <c r="F896" s="23"/>
      <c r="G896" s="23"/>
      <c r="I896" s="24"/>
      <c r="K896" s="24"/>
      <c r="L896" s="23"/>
      <c r="M896" s="24"/>
      <c r="N896" s="24"/>
      <c r="O896" s="24"/>
      <c r="P896" s="24"/>
    </row>
    <row r="897" spans="2:16">
      <c r="B897" s="23"/>
      <c r="C897" s="24"/>
      <c r="E897" s="23"/>
      <c r="F897" s="23"/>
      <c r="G897" s="23"/>
      <c r="I897" s="24"/>
      <c r="K897" s="24"/>
      <c r="L897" s="23"/>
      <c r="M897" s="24"/>
      <c r="N897" s="24"/>
      <c r="O897" s="24"/>
      <c r="P897" s="24"/>
    </row>
    <row r="898" spans="2:16">
      <c r="B898" s="23"/>
      <c r="C898" s="24"/>
      <c r="E898" s="23"/>
      <c r="F898" s="23"/>
      <c r="G898" s="23"/>
      <c r="I898" s="24"/>
      <c r="K898" s="24"/>
      <c r="L898" s="23"/>
      <c r="M898" s="24"/>
      <c r="N898" s="24"/>
      <c r="O898" s="24"/>
      <c r="P898" s="24"/>
    </row>
    <row r="899" spans="2:16">
      <c r="B899" s="23"/>
      <c r="C899" s="24"/>
      <c r="E899" s="23"/>
      <c r="F899" s="23"/>
      <c r="G899" s="23"/>
      <c r="I899" s="24"/>
      <c r="K899" s="24"/>
      <c r="L899" s="23"/>
      <c r="M899" s="24"/>
      <c r="N899" s="24"/>
      <c r="O899" s="24"/>
      <c r="P899" s="24"/>
    </row>
    <row r="900" spans="2:16">
      <c r="B900" s="23"/>
      <c r="C900" s="24"/>
      <c r="E900" s="23"/>
      <c r="F900" s="23"/>
      <c r="G900" s="23"/>
      <c r="I900" s="24"/>
      <c r="K900" s="24"/>
      <c r="L900" s="23"/>
      <c r="M900" s="24"/>
      <c r="N900" s="24"/>
      <c r="O900" s="24"/>
      <c r="P900" s="24"/>
    </row>
    <row r="901" spans="2:16">
      <c r="B901" s="23"/>
      <c r="C901" s="24"/>
      <c r="E901" s="23"/>
      <c r="F901" s="23"/>
      <c r="G901" s="23"/>
      <c r="I901" s="24"/>
      <c r="K901" s="24"/>
      <c r="L901" s="23"/>
      <c r="M901" s="24"/>
      <c r="N901" s="24"/>
      <c r="O901" s="24"/>
      <c r="P901" s="24"/>
    </row>
    <row r="902" spans="2:16">
      <c r="B902" s="23"/>
      <c r="C902" s="24"/>
      <c r="E902" s="23"/>
      <c r="F902" s="23"/>
      <c r="G902" s="23"/>
      <c r="I902" s="24"/>
      <c r="K902" s="24"/>
      <c r="L902" s="23"/>
      <c r="M902" s="24"/>
      <c r="N902" s="24"/>
      <c r="O902" s="24"/>
      <c r="P902" s="24"/>
    </row>
    <row r="903" spans="2:16">
      <c r="B903" s="23"/>
      <c r="C903" s="24"/>
      <c r="E903" s="23"/>
      <c r="F903" s="23"/>
      <c r="G903" s="23"/>
      <c r="I903" s="24"/>
      <c r="K903" s="24"/>
      <c r="L903" s="23"/>
      <c r="M903" s="24"/>
      <c r="N903" s="24"/>
      <c r="O903" s="24"/>
      <c r="P903" s="24"/>
    </row>
    <row r="904" spans="2:16">
      <c r="B904" s="23"/>
      <c r="C904" s="24"/>
      <c r="E904" s="23"/>
      <c r="F904" s="23"/>
      <c r="G904" s="23"/>
      <c r="I904" s="24"/>
      <c r="K904" s="24"/>
      <c r="L904" s="23"/>
      <c r="M904" s="24"/>
      <c r="N904" s="24"/>
      <c r="O904" s="24"/>
      <c r="P904" s="24"/>
    </row>
    <row r="905" spans="2:16">
      <c r="B905" s="23"/>
      <c r="C905" s="24"/>
      <c r="E905" s="23"/>
      <c r="F905" s="23"/>
      <c r="G905" s="23"/>
      <c r="I905" s="24"/>
      <c r="K905" s="24"/>
      <c r="L905" s="23"/>
      <c r="M905" s="24"/>
      <c r="N905" s="24"/>
      <c r="O905" s="24"/>
      <c r="P905" s="24"/>
    </row>
    <row r="906" spans="2:16">
      <c r="B906" s="23"/>
      <c r="C906" s="24"/>
      <c r="E906" s="23"/>
      <c r="F906" s="23"/>
      <c r="G906" s="23"/>
      <c r="I906" s="24"/>
      <c r="K906" s="24"/>
      <c r="L906" s="23"/>
      <c r="M906" s="24"/>
      <c r="N906" s="24"/>
      <c r="O906" s="24"/>
      <c r="P906" s="24"/>
    </row>
    <row r="907" spans="2:16">
      <c r="B907" s="23"/>
      <c r="C907" s="24"/>
      <c r="E907" s="23"/>
      <c r="F907" s="23"/>
      <c r="G907" s="23"/>
      <c r="I907" s="24"/>
      <c r="K907" s="24"/>
      <c r="L907" s="23"/>
      <c r="M907" s="24"/>
      <c r="N907" s="24"/>
      <c r="O907" s="24"/>
      <c r="P907" s="24"/>
    </row>
    <row r="908" spans="2:16">
      <c r="B908" s="23"/>
      <c r="C908" s="24"/>
      <c r="E908" s="23"/>
      <c r="F908" s="23"/>
      <c r="G908" s="23"/>
      <c r="I908" s="24"/>
      <c r="K908" s="24"/>
      <c r="L908" s="23"/>
      <c r="M908" s="24"/>
      <c r="N908" s="24"/>
      <c r="O908" s="24"/>
      <c r="P908" s="24"/>
    </row>
    <row r="909" spans="2:16">
      <c r="B909" s="23"/>
      <c r="C909" s="24"/>
      <c r="E909" s="23"/>
      <c r="F909" s="23"/>
      <c r="G909" s="23"/>
      <c r="I909" s="24"/>
      <c r="K909" s="24"/>
      <c r="L909" s="23"/>
      <c r="M909" s="24"/>
      <c r="N909" s="24"/>
      <c r="O909" s="24"/>
      <c r="P909" s="24"/>
    </row>
    <row r="910" spans="2:16">
      <c r="B910" s="23"/>
      <c r="C910" s="24"/>
      <c r="E910" s="23"/>
      <c r="F910" s="23"/>
      <c r="G910" s="23"/>
      <c r="I910" s="24"/>
      <c r="K910" s="24"/>
      <c r="L910" s="23"/>
      <c r="M910" s="24"/>
      <c r="N910" s="24"/>
      <c r="O910" s="24"/>
      <c r="P910" s="24"/>
    </row>
    <row r="911" spans="2:16">
      <c r="B911" s="23"/>
      <c r="C911" s="24"/>
      <c r="E911" s="23"/>
      <c r="F911" s="23"/>
      <c r="G911" s="23"/>
      <c r="I911" s="24"/>
      <c r="K911" s="24"/>
      <c r="L911" s="23"/>
      <c r="M911" s="24"/>
      <c r="N911" s="24"/>
      <c r="O911" s="24"/>
      <c r="P911" s="24"/>
    </row>
    <row r="912" spans="2:16">
      <c r="B912" s="23"/>
      <c r="C912" s="24"/>
      <c r="E912" s="23"/>
      <c r="F912" s="23"/>
      <c r="G912" s="23"/>
      <c r="I912" s="24"/>
      <c r="K912" s="24"/>
      <c r="L912" s="23"/>
      <c r="M912" s="24"/>
      <c r="N912" s="24"/>
      <c r="O912" s="24"/>
      <c r="P912" s="24"/>
    </row>
    <row r="913" spans="2:16">
      <c r="B913" s="23"/>
      <c r="C913" s="24"/>
      <c r="E913" s="23"/>
      <c r="F913" s="23"/>
      <c r="G913" s="23"/>
      <c r="I913" s="24"/>
      <c r="K913" s="24"/>
      <c r="L913" s="23"/>
      <c r="M913" s="24"/>
      <c r="N913" s="24"/>
      <c r="O913" s="24"/>
      <c r="P913" s="24"/>
    </row>
    <row r="914" spans="2:16">
      <c r="B914" s="23"/>
      <c r="C914" s="24"/>
      <c r="E914" s="23"/>
      <c r="F914" s="23"/>
      <c r="G914" s="23"/>
      <c r="I914" s="24"/>
      <c r="K914" s="24"/>
      <c r="L914" s="23"/>
      <c r="M914" s="24"/>
      <c r="N914" s="24"/>
      <c r="O914" s="24"/>
      <c r="P914" s="24"/>
    </row>
    <row r="915" spans="2:16">
      <c r="B915" s="23"/>
      <c r="C915" s="24"/>
      <c r="E915" s="23"/>
      <c r="F915" s="23"/>
      <c r="G915" s="23"/>
      <c r="I915" s="24"/>
      <c r="K915" s="24"/>
      <c r="L915" s="23"/>
      <c r="M915" s="24"/>
      <c r="N915" s="24"/>
      <c r="O915" s="24"/>
      <c r="P915" s="24"/>
    </row>
    <row r="916" spans="2:16">
      <c r="B916" s="23"/>
      <c r="C916" s="24"/>
      <c r="E916" s="23"/>
      <c r="F916" s="23"/>
      <c r="G916" s="23"/>
      <c r="I916" s="24"/>
      <c r="K916" s="24"/>
      <c r="L916" s="23"/>
      <c r="M916" s="24"/>
      <c r="N916" s="24"/>
      <c r="O916" s="24"/>
      <c r="P916" s="24"/>
    </row>
    <row r="917" spans="2:16">
      <c r="B917" s="23"/>
      <c r="C917" s="24"/>
      <c r="E917" s="23"/>
      <c r="F917" s="23"/>
      <c r="G917" s="23"/>
      <c r="I917" s="24"/>
      <c r="K917" s="24"/>
      <c r="L917" s="23"/>
      <c r="M917" s="24"/>
      <c r="N917" s="24"/>
      <c r="O917" s="24"/>
      <c r="P917" s="24"/>
    </row>
    <row r="918" spans="2:16">
      <c r="B918" s="23"/>
      <c r="C918" s="24"/>
      <c r="E918" s="23"/>
      <c r="F918" s="23"/>
      <c r="G918" s="23"/>
      <c r="I918" s="24"/>
      <c r="K918" s="24"/>
      <c r="L918" s="23"/>
      <c r="M918" s="24"/>
      <c r="N918" s="24"/>
      <c r="O918" s="24"/>
      <c r="P918" s="24"/>
    </row>
    <row r="919" spans="2:16">
      <c r="B919" s="23"/>
      <c r="C919" s="24"/>
      <c r="E919" s="23"/>
      <c r="F919" s="23"/>
      <c r="G919" s="23"/>
      <c r="I919" s="24"/>
      <c r="K919" s="24"/>
      <c r="L919" s="23"/>
      <c r="M919" s="24"/>
      <c r="N919" s="24"/>
      <c r="O919" s="24"/>
      <c r="P919" s="24"/>
    </row>
    <row r="920" spans="2:16">
      <c r="B920" s="23"/>
      <c r="C920" s="24"/>
      <c r="E920" s="23"/>
      <c r="F920" s="23"/>
      <c r="G920" s="23"/>
      <c r="I920" s="24"/>
      <c r="K920" s="24"/>
      <c r="L920" s="23"/>
      <c r="M920" s="24"/>
      <c r="N920" s="24"/>
      <c r="O920" s="24"/>
      <c r="P920" s="24"/>
    </row>
    <row r="921" spans="2:16">
      <c r="B921" s="23"/>
      <c r="C921" s="24"/>
      <c r="E921" s="23"/>
      <c r="F921" s="23"/>
      <c r="G921" s="23"/>
      <c r="I921" s="24"/>
      <c r="K921" s="24"/>
      <c r="L921" s="23"/>
      <c r="M921" s="24"/>
      <c r="N921" s="24"/>
      <c r="O921" s="24"/>
      <c r="P921" s="24"/>
    </row>
    <row r="922" spans="2:16">
      <c r="B922" s="23"/>
      <c r="C922" s="24"/>
      <c r="E922" s="23"/>
      <c r="F922" s="23"/>
      <c r="G922" s="23"/>
      <c r="I922" s="24"/>
      <c r="K922" s="24"/>
      <c r="L922" s="23"/>
      <c r="M922" s="24"/>
      <c r="N922" s="24"/>
      <c r="O922" s="24"/>
      <c r="P922" s="24"/>
    </row>
    <row r="923" spans="2:16">
      <c r="B923" s="23"/>
      <c r="C923" s="24"/>
      <c r="E923" s="23"/>
      <c r="F923" s="23"/>
      <c r="G923" s="23"/>
      <c r="I923" s="24"/>
      <c r="K923" s="24"/>
      <c r="L923" s="23"/>
      <c r="M923" s="24"/>
      <c r="N923" s="24"/>
      <c r="O923" s="24"/>
      <c r="P923" s="24"/>
    </row>
    <row r="924" spans="2:16">
      <c r="B924" s="23"/>
      <c r="C924" s="24"/>
      <c r="E924" s="23"/>
      <c r="F924" s="23"/>
      <c r="G924" s="23"/>
      <c r="I924" s="24"/>
      <c r="K924" s="24"/>
      <c r="L924" s="23"/>
      <c r="M924" s="24"/>
      <c r="N924" s="24"/>
      <c r="O924" s="24"/>
      <c r="P924" s="24"/>
    </row>
    <row r="925" spans="2:16">
      <c r="B925" s="23"/>
      <c r="C925" s="24"/>
      <c r="E925" s="23"/>
      <c r="F925" s="23"/>
      <c r="G925" s="23"/>
      <c r="I925" s="24"/>
      <c r="K925" s="24"/>
      <c r="L925" s="23"/>
      <c r="M925" s="24"/>
      <c r="N925" s="24"/>
      <c r="O925" s="24"/>
      <c r="P925" s="24"/>
    </row>
    <row r="926" spans="2:16">
      <c r="B926" s="23"/>
      <c r="C926" s="24"/>
      <c r="E926" s="23"/>
      <c r="F926" s="23"/>
      <c r="G926" s="23"/>
      <c r="I926" s="24"/>
      <c r="K926" s="24"/>
      <c r="L926" s="23"/>
      <c r="M926" s="24"/>
      <c r="N926" s="24"/>
      <c r="O926" s="24"/>
      <c r="P926" s="24"/>
    </row>
    <row r="927" spans="2:16">
      <c r="B927" s="23"/>
      <c r="C927" s="24"/>
      <c r="E927" s="23"/>
      <c r="F927" s="23"/>
      <c r="G927" s="23"/>
      <c r="I927" s="24"/>
      <c r="K927" s="24"/>
      <c r="L927" s="23"/>
      <c r="M927" s="24"/>
      <c r="N927" s="24"/>
      <c r="O927" s="24"/>
      <c r="P927" s="24"/>
    </row>
    <row r="928" spans="2:16">
      <c r="B928" s="23"/>
      <c r="C928" s="24"/>
      <c r="E928" s="23"/>
      <c r="F928" s="23"/>
      <c r="G928" s="23"/>
      <c r="I928" s="24"/>
      <c r="K928" s="24"/>
      <c r="L928" s="23"/>
      <c r="M928" s="24"/>
      <c r="N928" s="24"/>
      <c r="O928" s="24"/>
      <c r="P928" s="24"/>
    </row>
    <row r="929" spans="2:16">
      <c r="B929" s="23"/>
      <c r="C929" s="24"/>
      <c r="E929" s="23"/>
      <c r="F929" s="23"/>
      <c r="G929" s="23"/>
      <c r="I929" s="24"/>
      <c r="K929" s="24"/>
      <c r="L929" s="23"/>
      <c r="M929" s="24"/>
      <c r="N929" s="24"/>
      <c r="O929" s="24"/>
      <c r="P929" s="24"/>
    </row>
    <row r="930" spans="2:16">
      <c r="B930" s="23"/>
      <c r="C930" s="24"/>
      <c r="E930" s="23"/>
      <c r="F930" s="23"/>
      <c r="G930" s="23"/>
      <c r="I930" s="24"/>
      <c r="K930" s="24"/>
      <c r="L930" s="23"/>
      <c r="M930" s="24"/>
      <c r="N930" s="24"/>
      <c r="O930" s="24"/>
      <c r="P930" s="24"/>
    </row>
    <row r="931" spans="2:16">
      <c r="B931" s="23"/>
      <c r="C931" s="24"/>
      <c r="E931" s="23"/>
      <c r="F931" s="23"/>
      <c r="G931" s="23"/>
      <c r="I931" s="24"/>
      <c r="K931" s="24"/>
      <c r="L931" s="23"/>
      <c r="M931" s="24"/>
      <c r="N931" s="24"/>
      <c r="O931" s="24"/>
      <c r="P931" s="24"/>
    </row>
    <row r="932" spans="2:16">
      <c r="B932" s="23"/>
      <c r="C932" s="24"/>
      <c r="E932" s="23"/>
      <c r="F932" s="23"/>
      <c r="G932" s="23"/>
      <c r="I932" s="24"/>
      <c r="K932" s="24"/>
      <c r="L932" s="23"/>
      <c r="M932" s="24"/>
      <c r="N932" s="24"/>
      <c r="O932" s="24"/>
      <c r="P932" s="24"/>
    </row>
    <row r="933" spans="2:16">
      <c r="B933" s="23"/>
      <c r="C933" s="24"/>
      <c r="E933" s="23"/>
      <c r="F933" s="23"/>
      <c r="G933" s="23"/>
      <c r="I933" s="24"/>
      <c r="K933" s="24"/>
      <c r="L933" s="23"/>
      <c r="M933" s="24"/>
      <c r="N933" s="24"/>
      <c r="O933" s="24"/>
      <c r="P933" s="24"/>
    </row>
    <row r="934" spans="2:16">
      <c r="B934" s="23"/>
      <c r="C934" s="24"/>
      <c r="E934" s="23"/>
      <c r="F934" s="23"/>
      <c r="G934" s="23"/>
      <c r="I934" s="24"/>
      <c r="K934" s="24"/>
      <c r="L934" s="23"/>
      <c r="M934" s="24"/>
      <c r="N934" s="24"/>
      <c r="O934" s="24"/>
      <c r="P934" s="24"/>
    </row>
    <row r="935" spans="2:16">
      <c r="B935" s="23"/>
      <c r="C935" s="24"/>
      <c r="E935" s="23"/>
      <c r="F935" s="23"/>
      <c r="G935" s="23"/>
      <c r="I935" s="24"/>
      <c r="K935" s="24"/>
      <c r="L935" s="23"/>
      <c r="M935" s="24"/>
      <c r="N935" s="24"/>
      <c r="O935" s="24"/>
      <c r="P935" s="24"/>
    </row>
    <row r="936" spans="2:16">
      <c r="B936" s="23"/>
      <c r="C936" s="24"/>
      <c r="E936" s="23"/>
      <c r="F936" s="23"/>
      <c r="G936" s="23"/>
      <c r="I936" s="24"/>
      <c r="K936" s="24"/>
      <c r="L936" s="23"/>
      <c r="M936" s="24"/>
      <c r="N936" s="24"/>
      <c r="O936" s="24"/>
      <c r="P936" s="24"/>
    </row>
    <row r="937" spans="2:16">
      <c r="B937" s="23"/>
      <c r="C937" s="24"/>
      <c r="E937" s="23"/>
      <c r="F937" s="23"/>
      <c r="G937" s="23"/>
      <c r="I937" s="24"/>
      <c r="K937" s="24"/>
      <c r="L937" s="23"/>
      <c r="M937" s="24"/>
      <c r="N937" s="24"/>
      <c r="O937" s="24"/>
      <c r="P937" s="24"/>
    </row>
    <row r="938" spans="2:16">
      <c r="B938" s="23"/>
      <c r="C938" s="24"/>
      <c r="E938" s="23"/>
      <c r="F938" s="23"/>
      <c r="G938" s="23"/>
      <c r="I938" s="24"/>
      <c r="K938" s="24"/>
      <c r="L938" s="23"/>
      <c r="M938" s="24"/>
      <c r="N938" s="24"/>
      <c r="O938" s="24"/>
      <c r="P938" s="24"/>
    </row>
    <row r="939" spans="2:16">
      <c r="B939" s="23"/>
      <c r="C939" s="24"/>
      <c r="E939" s="23"/>
      <c r="F939" s="23"/>
      <c r="G939" s="23"/>
      <c r="I939" s="24"/>
      <c r="K939" s="24"/>
      <c r="L939" s="23"/>
      <c r="M939" s="24"/>
      <c r="N939" s="24"/>
      <c r="O939" s="24"/>
      <c r="P939" s="24"/>
    </row>
    <row r="940" spans="2:16">
      <c r="B940" s="23"/>
      <c r="C940" s="24"/>
      <c r="E940" s="23"/>
      <c r="F940" s="23"/>
      <c r="G940" s="23"/>
      <c r="I940" s="24"/>
      <c r="K940" s="24"/>
      <c r="L940" s="23"/>
      <c r="M940" s="24"/>
      <c r="N940" s="24"/>
      <c r="O940" s="24"/>
      <c r="P940" s="24"/>
    </row>
    <row r="941" spans="2:16">
      <c r="B941" s="23"/>
      <c r="C941" s="24"/>
      <c r="E941" s="23"/>
      <c r="F941" s="23"/>
      <c r="G941" s="23"/>
      <c r="I941" s="24"/>
      <c r="K941" s="24"/>
      <c r="L941" s="23"/>
      <c r="M941" s="24"/>
      <c r="N941" s="24"/>
      <c r="O941" s="24"/>
      <c r="P941" s="24"/>
    </row>
    <row r="942" spans="2:16">
      <c r="B942" s="23"/>
      <c r="C942" s="24"/>
      <c r="E942" s="23"/>
      <c r="F942" s="23"/>
      <c r="G942" s="23"/>
      <c r="I942" s="24"/>
      <c r="K942" s="24"/>
      <c r="L942" s="23"/>
      <c r="M942" s="24"/>
      <c r="N942" s="24"/>
      <c r="O942" s="24"/>
      <c r="P942" s="24"/>
    </row>
    <row r="943" spans="2:16">
      <c r="B943" s="23"/>
      <c r="C943" s="24"/>
      <c r="E943" s="23"/>
      <c r="F943" s="23"/>
      <c r="G943" s="23"/>
      <c r="I943" s="24"/>
      <c r="K943" s="24"/>
      <c r="L943" s="23"/>
      <c r="M943" s="24"/>
      <c r="N943" s="24"/>
      <c r="O943" s="24"/>
      <c r="P943" s="24"/>
    </row>
    <row r="944" spans="2:16">
      <c r="B944" s="23"/>
      <c r="C944" s="24"/>
      <c r="E944" s="23"/>
      <c r="F944" s="23"/>
      <c r="G944" s="23"/>
      <c r="I944" s="24"/>
      <c r="K944" s="24"/>
      <c r="L944" s="23"/>
      <c r="M944" s="24"/>
      <c r="N944" s="24"/>
      <c r="O944" s="24"/>
      <c r="P944" s="24"/>
    </row>
    <row r="945" spans="2:16">
      <c r="B945" s="23"/>
      <c r="C945" s="24"/>
      <c r="E945" s="23"/>
      <c r="F945" s="23"/>
      <c r="G945" s="23"/>
      <c r="I945" s="24"/>
      <c r="K945" s="24"/>
      <c r="L945" s="23"/>
      <c r="M945" s="24"/>
      <c r="N945" s="24"/>
      <c r="O945" s="24"/>
      <c r="P945" s="24"/>
    </row>
    <row r="946" spans="2:16">
      <c r="B946" s="23"/>
      <c r="C946" s="24"/>
      <c r="E946" s="23"/>
      <c r="F946" s="23"/>
      <c r="G946" s="23"/>
      <c r="I946" s="24"/>
      <c r="K946" s="24"/>
      <c r="L946" s="23"/>
      <c r="M946" s="24"/>
      <c r="N946" s="24"/>
      <c r="O946" s="24"/>
      <c r="P946" s="24"/>
    </row>
    <row r="947" spans="2:16">
      <c r="B947" s="23"/>
      <c r="C947" s="24"/>
      <c r="E947" s="23"/>
      <c r="F947" s="23"/>
      <c r="G947" s="23"/>
      <c r="I947" s="24"/>
      <c r="K947" s="24"/>
      <c r="L947" s="23"/>
      <c r="M947" s="24"/>
      <c r="N947" s="24"/>
      <c r="O947" s="24"/>
      <c r="P947" s="24"/>
    </row>
    <row r="948" spans="2:16">
      <c r="B948" s="23"/>
      <c r="C948" s="24"/>
      <c r="E948" s="23"/>
      <c r="F948" s="23"/>
      <c r="G948" s="23"/>
      <c r="I948" s="24"/>
      <c r="K948" s="24"/>
      <c r="L948" s="23"/>
      <c r="M948" s="24"/>
      <c r="N948" s="24"/>
      <c r="O948" s="24"/>
      <c r="P948" s="24"/>
    </row>
    <row r="949" spans="2:16">
      <c r="B949" s="23"/>
      <c r="C949" s="24"/>
      <c r="E949" s="23"/>
      <c r="F949" s="23"/>
      <c r="G949" s="23"/>
      <c r="I949" s="24"/>
      <c r="K949" s="24"/>
      <c r="L949" s="23"/>
      <c r="M949" s="24"/>
      <c r="N949" s="24"/>
      <c r="O949" s="24"/>
      <c r="P949" s="24"/>
    </row>
    <row r="950" spans="2:16">
      <c r="B950" s="23"/>
      <c r="C950" s="24"/>
      <c r="E950" s="23"/>
      <c r="F950" s="23"/>
      <c r="G950" s="23"/>
      <c r="I950" s="24"/>
      <c r="K950" s="24"/>
      <c r="L950" s="23"/>
      <c r="M950" s="24"/>
      <c r="N950" s="24"/>
      <c r="O950" s="24"/>
      <c r="P950" s="24"/>
    </row>
    <row r="951" spans="2:16">
      <c r="B951" s="23"/>
      <c r="C951" s="24"/>
      <c r="E951" s="23"/>
      <c r="F951" s="23"/>
      <c r="G951" s="23"/>
      <c r="I951" s="24"/>
      <c r="K951" s="24"/>
      <c r="L951" s="23"/>
      <c r="M951" s="24"/>
      <c r="N951" s="24"/>
      <c r="O951" s="24"/>
      <c r="P951" s="24"/>
    </row>
    <row r="952" spans="2:16">
      <c r="B952" s="23"/>
      <c r="C952" s="24"/>
      <c r="E952" s="23"/>
      <c r="F952" s="23"/>
      <c r="G952" s="23"/>
      <c r="I952" s="24"/>
      <c r="K952" s="24"/>
      <c r="L952" s="23"/>
      <c r="M952" s="24"/>
      <c r="N952" s="24"/>
      <c r="O952" s="24"/>
      <c r="P952" s="24"/>
    </row>
    <row r="953" spans="2:16">
      <c r="B953" s="23"/>
      <c r="C953" s="24"/>
      <c r="E953" s="23"/>
      <c r="F953" s="23"/>
      <c r="G953" s="23"/>
      <c r="I953" s="24"/>
      <c r="K953" s="24"/>
      <c r="L953" s="23"/>
      <c r="M953" s="24"/>
      <c r="N953" s="24"/>
      <c r="O953" s="24"/>
      <c r="P953" s="24"/>
    </row>
    <row r="954" spans="2:16">
      <c r="B954" s="23"/>
      <c r="C954" s="24"/>
      <c r="E954" s="23"/>
      <c r="F954" s="23"/>
      <c r="G954" s="23"/>
      <c r="I954" s="24"/>
      <c r="K954" s="24"/>
      <c r="L954" s="23"/>
      <c r="M954" s="24"/>
      <c r="N954" s="24"/>
      <c r="O954" s="24"/>
      <c r="P954" s="24"/>
    </row>
    <row r="955" spans="2:16">
      <c r="B955" s="23"/>
      <c r="C955" s="24"/>
      <c r="E955" s="23"/>
      <c r="F955" s="23"/>
      <c r="G955" s="23"/>
      <c r="I955" s="24"/>
      <c r="K955" s="24"/>
      <c r="L955" s="23"/>
      <c r="M955" s="24"/>
      <c r="N955" s="24"/>
      <c r="O955" s="24"/>
      <c r="P955" s="24"/>
    </row>
    <row r="956" spans="2:16">
      <c r="B956" s="23"/>
      <c r="C956" s="24"/>
      <c r="E956" s="23"/>
      <c r="F956" s="23"/>
      <c r="G956" s="23"/>
      <c r="I956" s="24"/>
      <c r="K956" s="24"/>
      <c r="L956" s="23"/>
      <c r="M956" s="24"/>
      <c r="N956" s="24"/>
      <c r="O956" s="24"/>
      <c r="P956" s="24"/>
    </row>
    <row r="957" spans="2:16">
      <c r="B957" s="23"/>
      <c r="C957" s="24"/>
      <c r="E957" s="23"/>
      <c r="F957" s="23"/>
      <c r="G957" s="23"/>
      <c r="I957" s="24"/>
      <c r="K957" s="24"/>
      <c r="L957" s="23"/>
      <c r="M957" s="24"/>
      <c r="N957" s="24"/>
      <c r="O957" s="24"/>
      <c r="P957" s="24"/>
    </row>
    <row r="958" spans="2:16">
      <c r="B958" s="23"/>
      <c r="C958" s="24"/>
      <c r="E958" s="23"/>
      <c r="F958" s="23"/>
      <c r="G958" s="23"/>
      <c r="I958" s="24"/>
      <c r="K958" s="24"/>
      <c r="L958" s="23"/>
      <c r="M958" s="24"/>
      <c r="N958" s="24"/>
      <c r="O958" s="24"/>
      <c r="P958" s="24"/>
    </row>
    <row r="959" spans="2:16">
      <c r="B959" s="23"/>
      <c r="C959" s="24"/>
      <c r="E959" s="23"/>
      <c r="F959" s="23"/>
      <c r="G959" s="23"/>
      <c r="I959" s="24"/>
      <c r="K959" s="24"/>
      <c r="L959" s="23"/>
      <c r="M959" s="24"/>
      <c r="N959" s="24"/>
      <c r="O959" s="24"/>
      <c r="P959" s="24"/>
    </row>
    <row r="960" spans="2:16">
      <c r="B960" s="23"/>
      <c r="C960" s="24"/>
      <c r="E960" s="23"/>
      <c r="F960" s="23"/>
      <c r="G960" s="23"/>
      <c r="I960" s="24"/>
      <c r="K960" s="24"/>
      <c r="L960" s="23"/>
      <c r="M960" s="24"/>
      <c r="N960" s="24"/>
      <c r="O960" s="24"/>
      <c r="P960" s="24"/>
    </row>
    <row r="961" spans="2:16">
      <c r="B961" s="23"/>
      <c r="C961" s="24"/>
      <c r="E961" s="23"/>
      <c r="F961" s="23"/>
      <c r="G961" s="23"/>
      <c r="I961" s="24"/>
      <c r="K961" s="24"/>
      <c r="L961" s="23"/>
      <c r="M961" s="24"/>
      <c r="N961" s="24"/>
      <c r="O961" s="24"/>
      <c r="P961" s="24"/>
    </row>
    <row r="962" spans="2:16">
      <c r="B962" s="23"/>
      <c r="C962" s="24"/>
      <c r="E962" s="23"/>
      <c r="F962" s="23"/>
      <c r="G962" s="23"/>
      <c r="I962" s="24"/>
      <c r="K962" s="24"/>
      <c r="L962" s="23"/>
      <c r="M962" s="24"/>
      <c r="N962" s="24"/>
      <c r="O962" s="24"/>
      <c r="P962" s="24"/>
    </row>
  </sheetData>
  <dataValidations count="1">
    <dataValidation type="list" allowBlank="1" showErrorMessage="1" sqref="W3:W25" xr:uid="{BDB0711B-BA61-4E16-AC57-1EBFA6D878A6}">
      <formula1>"Open,Inprogress,Closed"</formula1>
    </dataValidation>
  </dataValidations>
  <pageMargins left="0" right="0" top="0" bottom="0" header="0" footer="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6C6FA-39F2-4CFF-9F34-EA5BA2208557}">
  <sheetPr>
    <outlinePr summaryBelow="0" summaryRight="0"/>
  </sheetPr>
  <dimension ref="A3:Z7"/>
  <sheetViews>
    <sheetView workbookViewId="0"/>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G4:G7" xr:uid="{1C5C9BE6-2EC4-4570-A9E8-CC7BADE28F66}">
      <formula1>"Minor,Significant,Major"</formula1>
    </dataValidation>
    <dataValidation type="list" allowBlank="1" showErrorMessage="1" sqref="H4:H7" xr:uid="{589F83F2-0142-4B80-B8D5-3C9D93902FE3}">
      <formula1>"Internal,External"</formula1>
    </dataValidation>
    <dataValidation type="list" allowBlank="1" showErrorMessage="1" sqref="I4:I7" xr:uid="{21B0E17F-41B1-4023-95AD-202A40F4CEF4}">
      <formula1>"Open,Inprogress,Closed"</formula1>
    </dataValidation>
    <dataValidation type="list" allowBlank="1" showErrorMessage="1" sqref="E4:E7" xr:uid="{38333E4B-9E0E-4DC1-9F63-E64D7F7C315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ADD2FD9-B238-4082-ADDC-44F45E37AA69}">
          <x14:formula1>
            <xm:f>Details!$A$2:$A$10</xm:f>
          </x14:formula1>
          <xm:sqref>J4:J7</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149C-44C6-43C8-AAD2-716A3E2625C3}">
  <sheetPr>
    <outlinePr summaryBelow="0" summaryRight="0"/>
  </sheetPr>
  <dimension ref="A1:CO952"/>
  <sheetViews>
    <sheetView showGridLines="0" workbookViewId="0">
      <pane xSplit="5" ySplit="2" topLeftCell="Y11" activePane="bottomRight" state="frozen"/>
      <selection pane="bottomRight" activeCell="N8" sqref="N8"/>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93" ht="12.75">
      <c r="A1" s="4"/>
      <c r="B1" s="4"/>
      <c r="C1" s="4"/>
      <c r="D1" s="4"/>
      <c r="E1" s="4"/>
      <c r="F1" s="4"/>
      <c r="G1" s="4"/>
      <c r="H1" s="4"/>
      <c r="I1" s="4"/>
      <c r="J1" s="4"/>
      <c r="K1" s="4"/>
      <c r="L1" s="4"/>
      <c r="M1" s="4"/>
      <c r="N1" s="4"/>
      <c r="O1" s="4"/>
      <c r="P1" s="4"/>
      <c r="Q1" s="4"/>
      <c r="R1" s="4"/>
      <c r="S1" s="4"/>
      <c r="T1" s="4"/>
      <c r="U1" s="4"/>
      <c r="V1" s="4"/>
      <c r="W1" s="4"/>
      <c r="X1" s="5"/>
    </row>
    <row r="2" spans="1:93" ht="27">
      <c r="A2" s="60" t="s">
        <v>96</v>
      </c>
      <c r="B2" s="60" t="s">
        <v>160</v>
      </c>
      <c r="C2" s="60" t="s">
        <v>99</v>
      </c>
      <c r="D2" s="60" t="s">
        <v>162</v>
      </c>
      <c r="E2" s="60" t="s">
        <v>163</v>
      </c>
      <c r="F2" s="60" t="s">
        <v>165</v>
      </c>
      <c r="G2" s="60" t="s">
        <v>166</v>
      </c>
      <c r="H2" s="60" t="s">
        <v>170</v>
      </c>
      <c r="I2" s="60" t="s">
        <v>171</v>
      </c>
      <c r="J2" s="60" t="s">
        <v>172</v>
      </c>
      <c r="K2" s="60" t="s">
        <v>173</v>
      </c>
      <c r="L2" s="60" t="s">
        <v>174</v>
      </c>
      <c r="M2" s="60" t="s">
        <v>175</v>
      </c>
      <c r="N2" s="60" t="s">
        <v>176</v>
      </c>
      <c r="O2" s="60" t="s">
        <v>177</v>
      </c>
      <c r="P2" s="60" t="s">
        <v>1170</v>
      </c>
      <c r="Q2" s="60" t="s">
        <v>179</v>
      </c>
      <c r="R2" s="60" t="s">
        <v>1171</v>
      </c>
      <c r="S2" s="4" t="s">
        <v>181</v>
      </c>
      <c r="T2" s="60" t="s">
        <v>179</v>
      </c>
      <c r="U2" s="60" t="s">
        <v>183</v>
      </c>
      <c r="V2" s="60" t="s">
        <v>184</v>
      </c>
      <c r="W2" s="60" t="s">
        <v>105</v>
      </c>
      <c r="X2" s="68" t="s">
        <v>107</v>
      </c>
    </row>
    <row r="3" spans="1:93" s="53" customFormat="1" ht="24">
      <c r="A3" s="33">
        <v>1</v>
      </c>
      <c r="B3" s="8" t="s">
        <v>1335</v>
      </c>
      <c r="C3" s="71" t="s">
        <v>396</v>
      </c>
      <c r="D3" s="74">
        <v>44222</v>
      </c>
      <c r="E3" s="35" t="s">
        <v>1336</v>
      </c>
      <c r="F3" s="34">
        <v>8</v>
      </c>
      <c r="G3" s="38">
        <v>8</v>
      </c>
      <c r="H3" s="9" t="s">
        <v>1233</v>
      </c>
      <c r="I3" s="9" t="s">
        <v>1233</v>
      </c>
      <c r="J3" s="9" t="s">
        <v>1233</v>
      </c>
      <c r="K3" s="9" t="s">
        <v>1233</v>
      </c>
      <c r="L3" s="9" t="s">
        <v>1233</v>
      </c>
      <c r="M3" s="9" t="s">
        <v>1233</v>
      </c>
      <c r="N3" s="9" t="s">
        <v>1233</v>
      </c>
      <c r="O3" s="9" t="s">
        <v>1233</v>
      </c>
      <c r="P3" s="9" t="s">
        <v>1233</v>
      </c>
      <c r="Q3" s="9" t="s">
        <v>1233</v>
      </c>
      <c r="R3" s="9" t="s">
        <v>1233</v>
      </c>
      <c r="S3" s="9" t="s">
        <v>1233</v>
      </c>
      <c r="T3" s="9" t="s">
        <v>1233</v>
      </c>
      <c r="U3" s="9" t="s">
        <v>1233</v>
      </c>
      <c r="V3" s="9" t="s">
        <v>1233</v>
      </c>
      <c r="W3" s="52" t="s">
        <v>1009</v>
      </c>
      <c r="X3" s="2" t="s">
        <v>1337</v>
      </c>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row>
    <row r="4" spans="1:93" ht="24">
      <c r="A4" s="36">
        <v>2</v>
      </c>
      <c r="B4" s="66" t="s">
        <v>1338</v>
      </c>
      <c r="C4" s="12" t="s">
        <v>571</v>
      </c>
      <c r="D4" s="75">
        <v>43649</v>
      </c>
      <c r="E4" s="37" t="s">
        <v>1339</v>
      </c>
      <c r="F4" s="38">
        <v>5</v>
      </c>
      <c r="G4" s="38">
        <v>4</v>
      </c>
      <c r="H4" s="41" t="s">
        <v>571</v>
      </c>
      <c r="I4" s="41" t="s">
        <v>465</v>
      </c>
      <c r="J4" s="37" t="s">
        <v>251</v>
      </c>
      <c r="K4" s="41" t="s">
        <v>465</v>
      </c>
      <c r="L4" s="37" t="s">
        <v>1340</v>
      </c>
      <c r="M4" s="69">
        <v>36326</v>
      </c>
      <c r="N4" s="44">
        <v>45390</v>
      </c>
      <c r="O4" s="44">
        <v>45390</v>
      </c>
      <c r="P4" s="41" t="s">
        <v>396</v>
      </c>
      <c r="Q4" s="38" t="s">
        <v>251</v>
      </c>
      <c r="R4" s="40" t="s">
        <v>217</v>
      </c>
      <c r="S4" s="44">
        <v>45390</v>
      </c>
      <c r="T4" s="38" t="s">
        <v>251</v>
      </c>
      <c r="U4" s="34" t="s">
        <v>251</v>
      </c>
      <c r="V4" s="34" t="s">
        <v>251</v>
      </c>
      <c r="W4" s="52" t="s">
        <v>1009</v>
      </c>
      <c r="X4" s="70"/>
    </row>
    <row r="5" spans="1:93" ht="36">
      <c r="A5" s="33">
        <v>3</v>
      </c>
      <c r="B5" s="72" t="s">
        <v>1338</v>
      </c>
      <c r="C5" s="12" t="s">
        <v>571</v>
      </c>
      <c r="D5" s="9">
        <v>43650</v>
      </c>
      <c r="E5" s="35" t="s">
        <v>1318</v>
      </c>
      <c r="F5" s="34">
        <v>5</v>
      </c>
      <c r="G5" s="34">
        <v>5</v>
      </c>
      <c r="H5" s="42" t="s">
        <v>571</v>
      </c>
      <c r="I5" s="42" t="s">
        <v>465</v>
      </c>
      <c r="J5" s="35" t="s">
        <v>1341</v>
      </c>
      <c r="K5" s="41" t="s">
        <v>465</v>
      </c>
      <c r="L5" s="37" t="s">
        <v>251</v>
      </c>
      <c r="M5" s="69">
        <v>36396</v>
      </c>
      <c r="N5" s="44">
        <v>45393</v>
      </c>
      <c r="O5" s="44">
        <v>45393</v>
      </c>
      <c r="P5" s="42" t="s">
        <v>396</v>
      </c>
      <c r="Q5" s="34" t="s">
        <v>251</v>
      </c>
      <c r="R5" s="40" t="s">
        <v>217</v>
      </c>
      <c r="S5" s="44">
        <v>45393</v>
      </c>
      <c r="T5" s="34" t="s">
        <v>251</v>
      </c>
      <c r="U5" s="34" t="s">
        <v>251</v>
      </c>
      <c r="V5" s="34" t="s">
        <v>251</v>
      </c>
      <c r="W5" s="21" t="s">
        <v>1009</v>
      </c>
      <c r="X5" s="2"/>
    </row>
    <row r="6" spans="1:93" ht="24">
      <c r="A6" s="33">
        <v>4</v>
      </c>
      <c r="B6" s="8" t="s">
        <v>1338</v>
      </c>
      <c r="C6" s="12" t="s">
        <v>765</v>
      </c>
      <c r="D6" s="73">
        <v>44279</v>
      </c>
      <c r="E6" s="13" t="s">
        <v>1342</v>
      </c>
      <c r="F6" s="21">
        <v>5</v>
      </c>
      <c r="G6" s="21">
        <v>5</v>
      </c>
      <c r="H6" s="9" t="s">
        <v>1233</v>
      </c>
      <c r="I6" s="9" t="s">
        <v>1233</v>
      </c>
      <c r="J6" s="9" t="s">
        <v>1233</v>
      </c>
      <c r="K6" s="42"/>
      <c r="L6" s="37"/>
      <c r="M6" s="45">
        <v>36352</v>
      </c>
      <c r="N6" s="44">
        <v>45391</v>
      </c>
      <c r="O6" s="44">
        <v>45391</v>
      </c>
      <c r="P6" s="42" t="s">
        <v>396</v>
      </c>
      <c r="Q6" s="34" t="s">
        <v>251</v>
      </c>
      <c r="R6" s="39" t="s">
        <v>217</v>
      </c>
      <c r="S6" s="44">
        <v>45391</v>
      </c>
      <c r="T6" s="34" t="s">
        <v>251</v>
      </c>
      <c r="U6" s="9" t="s">
        <v>1233</v>
      </c>
      <c r="V6" s="9" t="s">
        <v>1233</v>
      </c>
      <c r="W6" s="21" t="s">
        <v>1009</v>
      </c>
      <c r="X6" s="2"/>
    </row>
    <row r="7" spans="1:93" ht="24">
      <c r="A7" s="21">
        <v>5</v>
      </c>
      <c r="B7" s="72" t="s">
        <v>1338</v>
      </c>
      <c r="C7" s="71" t="s">
        <v>465</v>
      </c>
      <c r="D7" s="9">
        <v>43502</v>
      </c>
      <c r="E7" s="13" t="s">
        <v>1343</v>
      </c>
      <c r="F7" s="21">
        <v>8</v>
      </c>
      <c r="G7" s="21">
        <v>8</v>
      </c>
      <c r="H7" s="71" t="s">
        <v>465</v>
      </c>
      <c r="I7" s="41" t="s">
        <v>571</v>
      </c>
      <c r="J7" s="37" t="s">
        <v>1344</v>
      </c>
      <c r="K7" s="42" t="s">
        <v>571</v>
      </c>
      <c r="L7" s="37" t="s">
        <v>251</v>
      </c>
      <c r="M7" s="45">
        <v>36395</v>
      </c>
      <c r="N7" s="44">
        <v>45393</v>
      </c>
      <c r="O7" s="44">
        <v>45394</v>
      </c>
      <c r="P7" s="42" t="s">
        <v>396</v>
      </c>
      <c r="Q7" s="21" t="s">
        <v>1345</v>
      </c>
      <c r="R7" s="39" t="s">
        <v>217</v>
      </c>
      <c r="S7" s="44">
        <v>45393</v>
      </c>
      <c r="T7" s="38" t="s">
        <v>1346</v>
      </c>
      <c r="U7" s="34" t="s">
        <v>251</v>
      </c>
      <c r="V7" s="34" t="s">
        <v>251</v>
      </c>
      <c r="W7" s="21" t="s">
        <v>1009</v>
      </c>
      <c r="X7" s="2"/>
    </row>
    <row r="8" spans="1:93" ht="48">
      <c r="A8" s="47" t="s">
        <v>1347</v>
      </c>
      <c r="B8" s="72" t="s">
        <v>1338</v>
      </c>
      <c r="C8" s="9" t="s">
        <v>465</v>
      </c>
      <c r="D8" s="9">
        <v>23203</v>
      </c>
      <c r="E8" s="13" t="s">
        <v>1348</v>
      </c>
      <c r="F8" s="21">
        <v>1</v>
      </c>
      <c r="G8" s="21">
        <v>0.5</v>
      </c>
      <c r="H8" s="71" t="s">
        <v>465</v>
      </c>
      <c r="I8" s="41" t="s">
        <v>571</v>
      </c>
      <c r="J8" s="37" t="s">
        <v>251</v>
      </c>
      <c r="K8" s="42" t="s">
        <v>571</v>
      </c>
      <c r="L8" s="37" t="s">
        <v>251</v>
      </c>
      <c r="M8" s="45">
        <v>36398</v>
      </c>
      <c r="N8" s="44">
        <v>45393</v>
      </c>
      <c r="O8" s="44">
        <v>45393</v>
      </c>
      <c r="P8" s="42" t="s">
        <v>396</v>
      </c>
      <c r="Q8" s="34" t="s">
        <v>251</v>
      </c>
      <c r="R8" s="40" t="s">
        <v>217</v>
      </c>
      <c r="S8" s="44">
        <v>45393</v>
      </c>
      <c r="T8" s="34" t="s">
        <v>251</v>
      </c>
      <c r="U8" s="34" t="s">
        <v>251</v>
      </c>
      <c r="V8" s="34" t="s">
        <v>251</v>
      </c>
      <c r="W8" s="21" t="s">
        <v>1009</v>
      </c>
      <c r="X8" s="2"/>
    </row>
    <row r="9" spans="1:93" ht="36">
      <c r="A9" s="21">
        <v>7</v>
      </c>
      <c r="B9" s="72" t="s">
        <v>1338</v>
      </c>
      <c r="C9" s="9" t="s">
        <v>765</v>
      </c>
      <c r="D9" s="9">
        <v>23001</v>
      </c>
      <c r="E9" s="13" t="s">
        <v>1349</v>
      </c>
      <c r="F9" s="13">
        <v>1</v>
      </c>
      <c r="G9" s="13">
        <v>0.5</v>
      </c>
      <c r="H9" s="9" t="s">
        <v>1233</v>
      </c>
      <c r="I9" s="9" t="s">
        <v>1233</v>
      </c>
      <c r="J9" s="9" t="s">
        <v>1233</v>
      </c>
      <c r="K9" s="9" t="s">
        <v>1233</v>
      </c>
      <c r="L9" s="9" t="s">
        <v>1233</v>
      </c>
      <c r="M9" s="9" t="s">
        <v>1233</v>
      </c>
      <c r="N9" s="9" t="s">
        <v>1233</v>
      </c>
      <c r="O9" s="9" t="s">
        <v>1233</v>
      </c>
      <c r="P9" s="9" t="s">
        <v>1233</v>
      </c>
      <c r="Q9" s="9" t="s">
        <v>1233</v>
      </c>
      <c r="R9" s="9" t="s">
        <v>1233</v>
      </c>
      <c r="S9" s="9" t="s">
        <v>1233</v>
      </c>
      <c r="T9" s="9" t="s">
        <v>1233</v>
      </c>
      <c r="U9" s="9" t="s">
        <v>1233</v>
      </c>
      <c r="V9" s="9" t="s">
        <v>1233</v>
      </c>
      <c r="W9" s="21" t="s">
        <v>1009</v>
      </c>
      <c r="X9" s="2" t="s">
        <v>1021</v>
      </c>
    </row>
    <row r="10" spans="1:93" ht="24">
      <c r="A10" s="7">
        <v>8</v>
      </c>
      <c r="B10" s="72" t="s">
        <v>1338</v>
      </c>
      <c r="C10" s="9" t="s">
        <v>765</v>
      </c>
      <c r="D10" s="9">
        <v>22995</v>
      </c>
      <c r="E10" s="13" t="s">
        <v>1350</v>
      </c>
      <c r="F10" s="13">
        <v>1</v>
      </c>
      <c r="G10" s="13">
        <v>0.5</v>
      </c>
      <c r="H10" s="9" t="s">
        <v>1233</v>
      </c>
      <c r="I10" s="9" t="s">
        <v>1233</v>
      </c>
      <c r="J10" s="9" t="s">
        <v>1233</v>
      </c>
      <c r="K10" s="9" t="s">
        <v>1233</v>
      </c>
      <c r="L10" s="9" t="s">
        <v>1233</v>
      </c>
      <c r="M10" s="9" t="s">
        <v>1233</v>
      </c>
      <c r="N10" s="9" t="s">
        <v>1233</v>
      </c>
      <c r="O10" s="9" t="s">
        <v>1233</v>
      </c>
      <c r="P10" s="9" t="s">
        <v>1233</v>
      </c>
      <c r="Q10" s="9" t="s">
        <v>1233</v>
      </c>
      <c r="R10" s="9" t="s">
        <v>1233</v>
      </c>
      <c r="S10" s="9" t="s">
        <v>1233</v>
      </c>
      <c r="T10" s="9" t="s">
        <v>1233</v>
      </c>
      <c r="U10" s="9" t="s">
        <v>1233</v>
      </c>
      <c r="V10" s="9" t="s">
        <v>1233</v>
      </c>
      <c r="W10" s="21" t="s">
        <v>1009</v>
      </c>
      <c r="X10" s="2" t="s">
        <v>1021</v>
      </c>
    </row>
    <row r="11" spans="1:93" ht="36">
      <c r="A11" s="21">
        <v>9</v>
      </c>
      <c r="B11" s="72" t="s">
        <v>1338</v>
      </c>
      <c r="C11" s="9" t="s">
        <v>765</v>
      </c>
      <c r="D11" s="9">
        <v>23002</v>
      </c>
      <c r="E11" s="13" t="s">
        <v>1351</v>
      </c>
      <c r="F11" s="13">
        <v>1</v>
      </c>
      <c r="G11" s="13">
        <v>0.5</v>
      </c>
      <c r="H11" s="9" t="s">
        <v>1233</v>
      </c>
      <c r="I11" s="9" t="s">
        <v>1233</v>
      </c>
      <c r="J11" s="9" t="s">
        <v>1233</v>
      </c>
      <c r="K11" s="9" t="s">
        <v>1233</v>
      </c>
      <c r="L11" s="9" t="s">
        <v>1233</v>
      </c>
      <c r="M11" s="9" t="s">
        <v>1233</v>
      </c>
      <c r="N11" s="9" t="s">
        <v>1233</v>
      </c>
      <c r="O11" s="9" t="s">
        <v>1233</v>
      </c>
      <c r="P11" s="9" t="s">
        <v>1233</v>
      </c>
      <c r="Q11" s="9" t="s">
        <v>1233</v>
      </c>
      <c r="R11" s="9" t="s">
        <v>1233</v>
      </c>
      <c r="S11" s="9" t="s">
        <v>1233</v>
      </c>
      <c r="T11" s="9" t="s">
        <v>1233</v>
      </c>
      <c r="U11" s="9" t="s">
        <v>1233</v>
      </c>
      <c r="V11" s="9" t="s">
        <v>1233</v>
      </c>
      <c r="W11" s="21" t="s">
        <v>1009</v>
      </c>
      <c r="X11" s="2" t="s">
        <v>1021</v>
      </c>
    </row>
    <row r="12" spans="1:93" ht="12.75">
      <c r="A12" s="21"/>
      <c r="B12" s="13"/>
      <c r="C12" s="9"/>
      <c r="D12" s="9"/>
      <c r="E12" s="21"/>
      <c r="F12" s="13"/>
      <c r="G12" s="13"/>
      <c r="H12" s="9"/>
      <c r="I12" s="9"/>
      <c r="J12" s="13"/>
      <c r="K12" s="9"/>
      <c r="L12" s="13"/>
      <c r="M12" s="9"/>
      <c r="N12" s="45"/>
      <c r="O12" s="45"/>
      <c r="P12" s="9"/>
      <c r="Q12" s="21"/>
      <c r="R12" s="9"/>
      <c r="S12" s="45"/>
      <c r="T12" s="20"/>
      <c r="U12" s="20"/>
      <c r="V12" s="20"/>
      <c r="W12" s="21"/>
      <c r="X12" s="2"/>
    </row>
    <row r="13" spans="1:93" ht="12.75">
      <c r="A13" s="21"/>
      <c r="B13" s="13"/>
      <c r="C13" s="9"/>
      <c r="D13" s="9"/>
      <c r="E13" s="21"/>
      <c r="F13" s="13"/>
      <c r="G13" s="13"/>
      <c r="H13" s="9"/>
      <c r="I13" s="9"/>
      <c r="J13" s="13"/>
      <c r="K13" s="9"/>
      <c r="L13" s="13"/>
      <c r="M13" s="9"/>
      <c r="N13" s="45"/>
      <c r="O13" s="45"/>
      <c r="P13" s="9"/>
      <c r="Q13" s="21"/>
      <c r="R13" s="9"/>
      <c r="S13" s="45"/>
      <c r="T13" s="20"/>
      <c r="U13" s="20"/>
      <c r="V13" s="20"/>
      <c r="W13" s="21"/>
      <c r="X13" s="2"/>
    </row>
    <row r="14" spans="1:93" ht="12.75">
      <c r="A14" s="21"/>
      <c r="B14" s="13"/>
      <c r="C14" s="9"/>
      <c r="D14" s="9"/>
      <c r="E14" s="21"/>
      <c r="F14" s="13"/>
      <c r="G14" s="13"/>
      <c r="H14" s="9"/>
      <c r="I14" s="9"/>
      <c r="J14" s="13"/>
      <c r="K14" s="9"/>
      <c r="L14" s="13"/>
      <c r="M14" s="9"/>
      <c r="N14" s="45"/>
      <c r="O14" s="45"/>
      <c r="P14" s="9"/>
      <c r="Q14" s="21"/>
      <c r="R14" s="9"/>
      <c r="S14" s="45"/>
      <c r="T14" s="20"/>
      <c r="U14" s="20"/>
      <c r="V14" s="20"/>
      <c r="W14" s="21"/>
      <c r="X14" s="2"/>
    </row>
    <row r="15" spans="1:93" ht="12.75">
      <c r="A15" s="21"/>
      <c r="B15" s="13"/>
      <c r="C15" s="9"/>
      <c r="D15" s="9"/>
      <c r="E15" s="21"/>
      <c r="F15" s="13"/>
      <c r="G15" s="13"/>
      <c r="H15" s="9"/>
      <c r="I15" s="9"/>
      <c r="J15" s="13"/>
      <c r="K15" s="9"/>
      <c r="L15" s="13"/>
      <c r="M15" s="9"/>
      <c r="N15" s="45"/>
      <c r="O15" s="45"/>
      <c r="P15" s="9"/>
      <c r="Q15" s="21"/>
      <c r="R15" s="9"/>
      <c r="S15" s="45"/>
      <c r="T15" s="20"/>
      <c r="U15" s="20"/>
      <c r="V15" s="20"/>
      <c r="W15" s="21"/>
      <c r="X15" s="2"/>
    </row>
    <row r="16" spans="1:93" ht="12.75">
      <c r="B16" s="23"/>
      <c r="C16" s="24"/>
      <c r="E16" s="23"/>
      <c r="F16" s="23"/>
      <c r="G16" s="23"/>
      <c r="I16" s="24"/>
      <c r="K16" s="24"/>
      <c r="L16" s="23"/>
      <c r="M16" s="24"/>
      <c r="N16" s="24"/>
      <c r="O16" s="24"/>
      <c r="P16" s="24"/>
    </row>
    <row r="17" spans="2:16" ht="12.75">
      <c r="B17" s="23"/>
      <c r="C17" s="24"/>
      <c r="E17" s="23"/>
      <c r="F17" s="23"/>
      <c r="G17" s="23"/>
      <c r="I17" s="24"/>
      <c r="K17" s="24"/>
      <c r="L17" s="23"/>
      <c r="M17" s="24"/>
      <c r="N17" s="24"/>
      <c r="O17" s="24"/>
      <c r="P17" s="24"/>
    </row>
    <row r="18" spans="2:16" ht="12.75">
      <c r="B18" s="23"/>
      <c r="C18" s="24"/>
      <c r="E18" s="23"/>
      <c r="F18" s="23"/>
      <c r="G18" s="23"/>
      <c r="I18" s="24"/>
      <c r="K18" s="24"/>
      <c r="L18" s="23"/>
      <c r="M18" s="24"/>
      <c r="N18" s="24"/>
      <c r="O18" s="24"/>
      <c r="P18" s="24"/>
    </row>
    <row r="19" spans="2:16" ht="12.75">
      <c r="B19" s="23"/>
      <c r="C19" s="24"/>
      <c r="E19" s="23"/>
      <c r="F19" s="23"/>
      <c r="G19" s="23"/>
      <c r="I19" s="24"/>
      <c r="K19" s="24"/>
      <c r="L19" s="23"/>
      <c r="M19" s="24"/>
      <c r="N19" s="24"/>
      <c r="O19" s="24"/>
      <c r="P19" s="24"/>
    </row>
    <row r="20" spans="2:16" ht="12.75">
      <c r="B20" s="23"/>
      <c r="C20" s="24"/>
      <c r="E20" s="23"/>
      <c r="F20" s="23"/>
      <c r="G20" s="23"/>
      <c r="I20" s="24"/>
      <c r="K20" s="24"/>
      <c r="L20" s="23"/>
      <c r="M20" s="24"/>
      <c r="N20" s="24"/>
      <c r="O20" s="24"/>
      <c r="P20" s="24"/>
    </row>
    <row r="21" spans="2:16" ht="12.75">
      <c r="B21" s="23"/>
      <c r="C21" s="24"/>
      <c r="E21" s="23"/>
      <c r="F21" s="23"/>
      <c r="G21" s="23"/>
      <c r="I21" s="24"/>
      <c r="K21" s="24"/>
      <c r="L21" s="23"/>
      <c r="M21" s="24"/>
      <c r="N21" s="24"/>
      <c r="O21" s="24"/>
      <c r="P21" s="24"/>
    </row>
    <row r="22" spans="2:16" ht="12.75">
      <c r="B22" s="23"/>
      <c r="C22" s="24"/>
      <c r="E22" s="23"/>
      <c r="F22" s="23"/>
      <c r="G22" s="23"/>
      <c r="I22" s="24"/>
      <c r="K22" s="24"/>
      <c r="L22" s="23"/>
      <c r="M22" s="24"/>
      <c r="N22" s="24"/>
      <c r="O22" s="24"/>
      <c r="P22" s="24"/>
    </row>
    <row r="23" spans="2:16" ht="12.75">
      <c r="B23" s="23"/>
      <c r="C23" s="24"/>
      <c r="E23" s="23"/>
      <c r="F23" s="23"/>
      <c r="G23" s="23"/>
      <c r="I23" s="24"/>
      <c r="K23" s="24"/>
      <c r="L23" s="23"/>
      <c r="M23" s="24"/>
      <c r="N23" s="24"/>
      <c r="O23" s="24"/>
      <c r="P23" s="24"/>
    </row>
    <row r="24" spans="2:16" ht="12.75">
      <c r="B24" s="23"/>
      <c r="C24" s="24"/>
      <c r="E24" s="23"/>
      <c r="F24" s="23"/>
      <c r="G24" s="23"/>
      <c r="I24" s="24"/>
      <c r="K24" s="24"/>
      <c r="L24" s="23"/>
      <c r="M24" s="24"/>
      <c r="N24" s="24"/>
      <c r="O24" s="24"/>
      <c r="P24" s="24"/>
    </row>
    <row r="25" spans="2:16" ht="12.75">
      <c r="B25" s="23"/>
      <c r="C25" s="24"/>
      <c r="E25" s="23"/>
      <c r="F25" s="23"/>
      <c r="G25" s="23"/>
      <c r="I25" s="24"/>
      <c r="K25" s="24"/>
      <c r="L25" s="23"/>
      <c r="M25" s="24"/>
      <c r="N25" s="24"/>
      <c r="O25" s="24"/>
      <c r="P25" s="24"/>
    </row>
    <row r="26" spans="2:16" ht="12.75">
      <c r="B26" s="23"/>
      <c r="C26" s="24"/>
      <c r="E26" s="23"/>
      <c r="F26" s="23"/>
      <c r="G26" s="23"/>
      <c r="I26" s="24"/>
      <c r="K26" s="24"/>
      <c r="L26" s="23"/>
      <c r="M26" s="24"/>
      <c r="N26" s="24"/>
      <c r="O26" s="24"/>
      <c r="P26" s="24"/>
    </row>
    <row r="27" spans="2:16" ht="12.75">
      <c r="B27" s="23"/>
      <c r="C27" s="24"/>
      <c r="E27" s="23"/>
      <c r="F27" s="23"/>
      <c r="G27" s="23"/>
      <c r="I27" s="24"/>
      <c r="K27" s="24"/>
      <c r="L27" s="23"/>
      <c r="M27" s="24"/>
      <c r="N27" s="24"/>
      <c r="O27" s="24"/>
      <c r="P27" s="24"/>
    </row>
    <row r="28" spans="2:16" ht="12.75">
      <c r="B28" s="23"/>
      <c r="C28" s="24"/>
      <c r="E28" s="23"/>
      <c r="F28" s="23"/>
      <c r="G28" s="23"/>
      <c r="I28" s="24"/>
      <c r="K28" s="24"/>
      <c r="L28" s="23"/>
      <c r="M28" s="24"/>
      <c r="N28" s="24"/>
      <c r="O28" s="24"/>
      <c r="P28" s="24"/>
    </row>
    <row r="29" spans="2:16" ht="12.75">
      <c r="B29" s="23"/>
      <c r="C29" s="24"/>
      <c r="E29" s="23"/>
      <c r="F29" s="23"/>
      <c r="G29" s="23"/>
      <c r="I29" s="24"/>
      <c r="K29" s="24"/>
      <c r="L29" s="23"/>
      <c r="M29" s="24"/>
      <c r="N29" s="24"/>
      <c r="O29" s="24"/>
      <c r="P29" s="24"/>
    </row>
    <row r="30" spans="2:16" ht="12.75">
      <c r="B30" s="23"/>
      <c r="C30" s="24"/>
      <c r="E30" s="23"/>
      <c r="F30" s="23"/>
      <c r="G30" s="23"/>
      <c r="I30" s="24"/>
      <c r="K30" s="24"/>
      <c r="L30" s="23"/>
      <c r="M30" s="24"/>
      <c r="N30" s="24"/>
      <c r="O30" s="24"/>
      <c r="P30" s="24"/>
    </row>
    <row r="31" spans="2:16" ht="12.75">
      <c r="B31" s="23"/>
      <c r="C31" s="24"/>
      <c r="E31" s="23"/>
      <c r="F31" s="23"/>
      <c r="G31" s="23"/>
      <c r="I31" s="24"/>
      <c r="K31" s="24"/>
      <c r="L31" s="23"/>
      <c r="M31" s="24"/>
      <c r="N31" s="24"/>
      <c r="O31" s="24"/>
      <c r="P31" s="24"/>
    </row>
    <row r="32" spans="2:16"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sheetData>
  <dataValidations count="1">
    <dataValidation type="list" allowBlank="1" showErrorMessage="1" sqref="W3:W15" xr:uid="{3F17F41F-AEEF-4E9F-98DF-7FA44539C6B1}">
      <formula1>"Open,Inprogress,Closed"</formula1>
    </dataValidation>
  </dataValidations>
  <pageMargins left="0" right="0" top="0" bottom="0" header="0" footer="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36BB-0107-40C7-A42A-EFF9FC9C2770}">
  <sheetPr>
    <outlinePr summaryBelow="0" summaryRight="0"/>
  </sheetPr>
  <dimension ref="A3:Z7"/>
  <sheetViews>
    <sheetView workbookViewId="0">
      <selection activeCell="A4" sqref="A4:C4"/>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12.75">
      <c r="A4" s="828" t="s">
        <v>1157</v>
      </c>
      <c r="B4" s="829"/>
      <c r="C4" s="830"/>
      <c r="D4" s="18"/>
      <c r="E4" s="51"/>
      <c r="F4" s="19"/>
      <c r="G4" s="51"/>
      <c r="H4" s="51"/>
      <c r="I4" s="51"/>
      <c r="J4" s="51"/>
      <c r="K4" s="19"/>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mergeCells count="1">
    <mergeCell ref="A4:C4"/>
  </mergeCells>
  <dataValidations count="4">
    <dataValidation type="list" allowBlank="1" showErrorMessage="1" sqref="E4:E7" xr:uid="{8255F442-455E-49E9-9F7F-F088C26C2BBB}">
      <formula1>"Bounceback,Defect,None"</formula1>
    </dataValidation>
    <dataValidation type="list" allowBlank="1" showErrorMessage="1" sqref="I4:I7" xr:uid="{04F0D841-E21B-49CD-BA16-4A07613A98CD}">
      <formula1>"Open,Inprogress,Closed"</formula1>
    </dataValidation>
    <dataValidation type="list" allowBlank="1" showErrorMessage="1" sqref="H4:H7" xr:uid="{B1770AF7-267C-49C5-BB2F-7F345DB1041D}">
      <formula1>"Internal,External"</formula1>
    </dataValidation>
    <dataValidation type="list" allowBlank="1" showErrorMessage="1" sqref="G4:G7" xr:uid="{EADADD63-3744-4ED0-B8F8-F6166662A1A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93155F8-FC57-47A8-84CF-59B8AB8D3B69}">
          <x14:formula1>
            <xm:f>Details!$A$2:$A$10</xm:f>
          </x14:formula1>
          <xm:sqref>J4:J7</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61"/>
  <sheetViews>
    <sheetView showGridLines="0" workbookViewId="0">
      <pane xSplit="5" ySplit="2" topLeftCell="F20" activePane="bottomRight" state="frozen"/>
      <selection pane="bottomRight" activeCell="D12" sqref="D12"/>
      <selection pane="bottomLeft" activeCell="A3" sqref="A3"/>
      <selection pane="topRight" activeCell="F1" sqref="F1"/>
    </sheetView>
  </sheetViews>
  <sheetFormatPr defaultColWidth="12.5703125" defaultRowHeight="15.75" customHeight="1"/>
  <cols>
    <col min="1" max="1" width="4.285156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29.42578125" customWidth="1"/>
    <col min="21" max="22" width="41.28515625" customWidth="1"/>
    <col min="23" max="23" width="21.42578125" customWidth="1"/>
    <col min="24" max="24" width="42" customWidth="1"/>
  </cols>
  <sheetData>
    <row r="1" spans="1:24">
      <c r="A1" s="4"/>
      <c r="B1" s="4"/>
      <c r="C1" s="4"/>
      <c r="D1" s="4"/>
      <c r="E1" s="4"/>
      <c r="F1" s="4"/>
      <c r="G1" s="4"/>
      <c r="H1" s="4"/>
      <c r="I1" s="4"/>
      <c r="J1" s="4"/>
      <c r="K1" s="4"/>
      <c r="L1" s="4"/>
      <c r="M1" s="4"/>
      <c r="N1" s="4"/>
      <c r="O1" s="4"/>
      <c r="P1" s="4"/>
      <c r="Q1" s="4"/>
      <c r="R1" s="4"/>
      <c r="S1" s="4"/>
      <c r="T1" s="4"/>
      <c r="U1" s="4"/>
      <c r="V1" s="4"/>
      <c r="W1" s="4"/>
      <c r="X1" s="5"/>
    </row>
    <row r="2" spans="1:24">
      <c r="A2" s="1" t="s">
        <v>96</v>
      </c>
      <c r="B2" s="1" t="s">
        <v>160</v>
      </c>
      <c r="C2" s="1" t="s">
        <v>99</v>
      </c>
      <c r="D2" s="1" t="s">
        <v>162</v>
      </c>
      <c r="E2" s="1" t="s">
        <v>163</v>
      </c>
      <c r="F2" s="1" t="s">
        <v>165</v>
      </c>
      <c r="G2" s="1" t="s">
        <v>166</v>
      </c>
      <c r="H2" s="1" t="s">
        <v>170</v>
      </c>
      <c r="I2" s="1" t="s">
        <v>171</v>
      </c>
      <c r="J2" s="1" t="s">
        <v>172</v>
      </c>
      <c r="K2" s="1" t="s">
        <v>173</v>
      </c>
      <c r="L2" s="1" t="s">
        <v>174</v>
      </c>
      <c r="M2" s="1" t="s">
        <v>175</v>
      </c>
      <c r="N2" s="1" t="s">
        <v>176</v>
      </c>
      <c r="O2" s="1" t="s">
        <v>177</v>
      </c>
      <c r="P2" s="1" t="s">
        <v>1170</v>
      </c>
      <c r="Q2" s="1" t="s">
        <v>179</v>
      </c>
      <c r="R2" s="1" t="s">
        <v>1171</v>
      </c>
      <c r="S2" s="4" t="s">
        <v>181</v>
      </c>
      <c r="T2" s="1" t="s">
        <v>179</v>
      </c>
      <c r="U2" s="1" t="s">
        <v>183</v>
      </c>
      <c r="V2" s="1" t="s">
        <v>184</v>
      </c>
      <c r="W2" s="1" t="s">
        <v>105</v>
      </c>
      <c r="X2" s="6" t="s">
        <v>107</v>
      </c>
    </row>
    <row r="3" spans="1:24" ht="36">
      <c r="A3" s="7">
        <v>1</v>
      </c>
      <c r="B3" s="8" t="s">
        <v>1352</v>
      </c>
      <c r="C3" s="9" t="s">
        <v>571</v>
      </c>
      <c r="D3" s="10">
        <v>22571</v>
      </c>
      <c r="E3" s="11" t="s">
        <v>1353</v>
      </c>
      <c r="F3" s="11">
        <v>3</v>
      </c>
      <c r="G3" s="11">
        <v>3</v>
      </c>
      <c r="H3" s="9" t="s">
        <v>571</v>
      </c>
      <c r="I3" s="12" t="s">
        <v>465</v>
      </c>
      <c r="J3" s="13" t="s">
        <v>251</v>
      </c>
      <c r="K3" s="12" t="s">
        <v>465</v>
      </c>
      <c r="L3" s="13" t="s">
        <v>251</v>
      </c>
      <c r="M3" s="12">
        <v>35055</v>
      </c>
      <c r="N3" s="14">
        <v>45309</v>
      </c>
      <c r="O3" s="14">
        <v>45309</v>
      </c>
      <c r="P3" s="12" t="s">
        <v>396</v>
      </c>
      <c r="Q3" s="13" t="s">
        <v>251</v>
      </c>
      <c r="R3" s="8" t="s">
        <v>217</v>
      </c>
      <c r="S3" s="14">
        <v>45309</v>
      </c>
      <c r="T3" s="15" t="s">
        <v>251</v>
      </c>
      <c r="U3" s="15" t="s">
        <v>251</v>
      </c>
      <c r="V3" s="15" t="s">
        <v>190</v>
      </c>
      <c r="W3" s="21" t="s">
        <v>1009</v>
      </c>
      <c r="X3" s="2"/>
    </row>
    <row r="4" spans="1:24" ht="24">
      <c r="A4" s="7">
        <v>2</v>
      </c>
      <c r="B4" s="8" t="s">
        <v>1352</v>
      </c>
      <c r="C4" s="16" t="s">
        <v>465</v>
      </c>
      <c r="D4" s="9">
        <v>22492</v>
      </c>
      <c r="E4" s="11" t="s">
        <v>1354</v>
      </c>
      <c r="F4" s="11">
        <v>3</v>
      </c>
      <c r="G4" s="11">
        <v>3</v>
      </c>
      <c r="H4" s="12" t="s">
        <v>465</v>
      </c>
      <c r="I4" s="9" t="s">
        <v>571</v>
      </c>
      <c r="J4" s="13" t="s">
        <v>251</v>
      </c>
      <c r="K4" s="9" t="s">
        <v>571</v>
      </c>
      <c r="L4" s="13" t="s">
        <v>251</v>
      </c>
      <c r="M4" s="12">
        <v>35057</v>
      </c>
      <c r="N4" s="14">
        <v>45309</v>
      </c>
      <c r="O4" s="14">
        <v>45309</v>
      </c>
      <c r="P4" s="12" t="s">
        <v>396</v>
      </c>
      <c r="Q4" s="13" t="s">
        <v>251</v>
      </c>
      <c r="R4" s="8" t="s">
        <v>217</v>
      </c>
      <c r="S4" s="14">
        <v>45309</v>
      </c>
      <c r="T4" s="15" t="s">
        <v>251</v>
      </c>
      <c r="U4" s="15" t="s">
        <v>251</v>
      </c>
      <c r="V4" s="15" t="s">
        <v>190</v>
      </c>
      <c r="W4" s="21" t="s">
        <v>1009</v>
      </c>
      <c r="X4" s="2"/>
    </row>
    <row r="5" spans="1:24" ht="24">
      <c r="A5" s="7">
        <v>3</v>
      </c>
      <c r="B5" s="8" t="s">
        <v>1352</v>
      </c>
      <c r="C5" s="9" t="s">
        <v>571</v>
      </c>
      <c r="D5" s="17">
        <v>42909</v>
      </c>
      <c r="E5" s="11" t="s">
        <v>1355</v>
      </c>
      <c r="F5" s="11">
        <v>3</v>
      </c>
      <c r="G5" s="11">
        <v>3</v>
      </c>
      <c r="H5" s="9" t="s">
        <v>571</v>
      </c>
      <c r="I5" s="12" t="s">
        <v>465</v>
      </c>
      <c r="J5" s="18" t="s">
        <v>251</v>
      </c>
      <c r="K5" s="12" t="s">
        <v>465</v>
      </c>
      <c r="L5" s="19" t="s">
        <v>251</v>
      </c>
      <c r="M5" s="12">
        <v>35056</v>
      </c>
      <c r="N5" s="14">
        <v>45309</v>
      </c>
      <c r="O5" s="14">
        <v>45309</v>
      </c>
      <c r="P5" s="12" t="s">
        <v>396</v>
      </c>
      <c r="Q5" s="13" t="s">
        <v>1356</v>
      </c>
      <c r="R5" s="8" t="s">
        <v>217</v>
      </c>
      <c r="S5" s="14">
        <v>45309</v>
      </c>
      <c r="T5" s="15" t="s">
        <v>251</v>
      </c>
      <c r="U5" s="15" t="s">
        <v>251</v>
      </c>
      <c r="V5" s="15" t="s">
        <v>251</v>
      </c>
      <c r="W5" s="21" t="s">
        <v>1009</v>
      </c>
      <c r="X5" s="3"/>
    </row>
    <row r="6" spans="1:24" ht="36">
      <c r="A6" s="7">
        <v>4</v>
      </c>
      <c r="B6" s="8" t="s">
        <v>1352</v>
      </c>
      <c r="C6" s="9" t="s">
        <v>669</v>
      </c>
      <c r="D6" s="17">
        <v>42925</v>
      </c>
      <c r="E6" s="11" t="s">
        <v>1357</v>
      </c>
      <c r="F6" s="11">
        <v>2</v>
      </c>
      <c r="G6" s="11">
        <v>1.5</v>
      </c>
      <c r="H6" s="9" t="s">
        <v>669</v>
      </c>
      <c r="I6" s="12" t="s">
        <v>465</v>
      </c>
      <c r="J6" s="18" t="s">
        <v>251</v>
      </c>
      <c r="K6" s="12" t="s">
        <v>465</v>
      </c>
      <c r="L6" s="19" t="s">
        <v>1358</v>
      </c>
      <c r="M6" s="12">
        <v>35088</v>
      </c>
      <c r="N6" s="14">
        <v>45310</v>
      </c>
      <c r="O6" s="14">
        <v>45310</v>
      </c>
      <c r="P6" s="12" t="s">
        <v>190</v>
      </c>
      <c r="Q6" s="13" t="s">
        <v>190</v>
      </c>
      <c r="R6" s="8" t="s">
        <v>217</v>
      </c>
      <c r="S6" s="14">
        <v>45310</v>
      </c>
      <c r="T6" s="15" t="s">
        <v>251</v>
      </c>
      <c r="U6" s="15" t="s">
        <v>251</v>
      </c>
      <c r="V6" s="15" t="s">
        <v>251</v>
      </c>
      <c r="W6" s="21" t="s">
        <v>1009</v>
      </c>
      <c r="X6" s="2"/>
    </row>
    <row r="7" spans="1:24" ht="24">
      <c r="A7" s="7">
        <v>5</v>
      </c>
      <c r="B7" s="8" t="s">
        <v>1352</v>
      </c>
      <c r="C7" s="9" t="s">
        <v>669</v>
      </c>
      <c r="D7" s="17">
        <v>22645</v>
      </c>
      <c r="E7" s="11" t="s">
        <v>1359</v>
      </c>
      <c r="F7" s="11">
        <v>2</v>
      </c>
      <c r="G7" s="11">
        <v>1.5</v>
      </c>
      <c r="H7" s="9" t="s">
        <v>669</v>
      </c>
      <c r="I7" s="9" t="s">
        <v>669</v>
      </c>
      <c r="J7" s="18" t="s">
        <v>251</v>
      </c>
      <c r="K7" s="9" t="s">
        <v>669</v>
      </c>
      <c r="L7" s="19" t="s">
        <v>251</v>
      </c>
      <c r="M7" s="12">
        <v>35090</v>
      </c>
      <c r="N7" s="14">
        <v>45310</v>
      </c>
      <c r="O7" s="14">
        <v>45310</v>
      </c>
      <c r="P7" s="12" t="s">
        <v>190</v>
      </c>
      <c r="Q7" s="13" t="s">
        <v>190</v>
      </c>
      <c r="R7" s="8" t="s">
        <v>217</v>
      </c>
      <c r="S7" s="14">
        <v>45310</v>
      </c>
      <c r="T7" s="15" t="s">
        <v>251</v>
      </c>
      <c r="U7" s="15" t="s">
        <v>251</v>
      </c>
      <c r="V7" s="15" t="s">
        <v>251</v>
      </c>
      <c r="W7" s="21" t="s">
        <v>1009</v>
      </c>
      <c r="X7" s="2"/>
    </row>
    <row r="8" spans="1:24" ht="36">
      <c r="A8" s="7">
        <v>6</v>
      </c>
      <c r="B8" s="8" t="s">
        <v>1352</v>
      </c>
      <c r="C8" s="9" t="s">
        <v>669</v>
      </c>
      <c r="D8" s="17">
        <v>22689</v>
      </c>
      <c r="E8" s="11" t="s">
        <v>1360</v>
      </c>
      <c r="F8" s="11">
        <v>2</v>
      </c>
      <c r="G8" s="11">
        <v>1</v>
      </c>
      <c r="H8" s="9" t="s">
        <v>669</v>
      </c>
      <c r="I8" s="9" t="s">
        <v>571</v>
      </c>
      <c r="J8" s="13" t="s">
        <v>251</v>
      </c>
      <c r="K8" s="12" t="s">
        <v>571</v>
      </c>
      <c r="L8" s="19" t="s">
        <v>251</v>
      </c>
      <c r="M8" s="12">
        <v>35083</v>
      </c>
      <c r="N8" s="14">
        <v>45310</v>
      </c>
      <c r="O8" s="14">
        <v>45310</v>
      </c>
      <c r="P8" s="12" t="s">
        <v>190</v>
      </c>
      <c r="Q8" s="13" t="s">
        <v>190</v>
      </c>
      <c r="R8" s="8" t="s">
        <v>217</v>
      </c>
      <c r="S8" s="14">
        <v>45310</v>
      </c>
      <c r="T8" s="15" t="s">
        <v>251</v>
      </c>
      <c r="U8" s="15" t="s">
        <v>251</v>
      </c>
      <c r="V8" s="20" t="s">
        <v>190</v>
      </c>
      <c r="W8" s="21" t="s">
        <v>1009</v>
      </c>
      <c r="X8" s="2"/>
    </row>
    <row r="9" spans="1:24" ht="36">
      <c r="A9" s="7">
        <v>7</v>
      </c>
      <c r="B9" s="8" t="s">
        <v>1352</v>
      </c>
      <c r="C9" s="9" t="s">
        <v>669</v>
      </c>
      <c r="D9" s="17" t="s">
        <v>1361</v>
      </c>
      <c r="E9" s="11" t="s">
        <v>1362</v>
      </c>
      <c r="F9" s="11">
        <v>2</v>
      </c>
      <c r="G9" s="11">
        <v>2</v>
      </c>
      <c r="H9" s="9" t="s">
        <v>669</v>
      </c>
      <c r="I9" s="12" t="s">
        <v>465</v>
      </c>
      <c r="J9" s="18" t="s">
        <v>1363</v>
      </c>
      <c r="K9" s="12" t="s">
        <v>465</v>
      </c>
      <c r="L9" s="19" t="s">
        <v>1364</v>
      </c>
      <c r="M9" s="9">
        <v>35266</v>
      </c>
      <c r="N9" s="14">
        <v>45322</v>
      </c>
      <c r="O9" s="14">
        <v>45322</v>
      </c>
      <c r="P9" s="12" t="s">
        <v>190</v>
      </c>
      <c r="Q9" s="13" t="s">
        <v>190</v>
      </c>
      <c r="R9" s="8" t="s">
        <v>217</v>
      </c>
      <c r="S9" s="14">
        <v>45322</v>
      </c>
      <c r="T9" s="15" t="s">
        <v>251</v>
      </c>
      <c r="U9" s="15" t="s">
        <v>251</v>
      </c>
      <c r="V9" s="20" t="s">
        <v>190</v>
      </c>
      <c r="W9" s="21" t="s">
        <v>1009</v>
      </c>
      <c r="X9" s="2"/>
    </row>
    <row r="10" spans="1:24" ht="24">
      <c r="A10" s="7">
        <v>8</v>
      </c>
      <c r="B10" s="8" t="s">
        <v>1352</v>
      </c>
      <c r="C10" s="9" t="s">
        <v>669</v>
      </c>
      <c r="D10" s="17" t="s">
        <v>1365</v>
      </c>
      <c r="E10" s="11" t="s">
        <v>1366</v>
      </c>
      <c r="F10" s="11">
        <v>2</v>
      </c>
      <c r="G10" s="11">
        <v>1</v>
      </c>
      <c r="H10" s="9" t="s">
        <v>669</v>
      </c>
      <c r="I10" s="9" t="s">
        <v>571</v>
      </c>
      <c r="J10" s="21" t="s">
        <v>251</v>
      </c>
      <c r="K10" s="9" t="s">
        <v>571</v>
      </c>
      <c r="L10" s="19" t="s">
        <v>1367</v>
      </c>
      <c r="M10" s="9">
        <v>35265</v>
      </c>
      <c r="N10" s="14">
        <v>45322</v>
      </c>
      <c r="O10" s="14">
        <v>45322</v>
      </c>
      <c r="P10" s="12" t="s">
        <v>190</v>
      </c>
      <c r="Q10" s="13" t="s">
        <v>190</v>
      </c>
      <c r="R10" s="8" t="s">
        <v>217</v>
      </c>
      <c r="S10" s="14">
        <v>45322</v>
      </c>
      <c r="T10" s="15" t="s">
        <v>251</v>
      </c>
      <c r="U10" s="15" t="s">
        <v>251</v>
      </c>
      <c r="V10" s="20" t="s">
        <v>190</v>
      </c>
      <c r="W10" s="21" t="s">
        <v>1009</v>
      </c>
      <c r="X10" s="2"/>
    </row>
    <row r="11" spans="1:24" ht="24">
      <c r="A11" s="7">
        <v>9</v>
      </c>
      <c r="B11" s="8" t="s">
        <v>1352</v>
      </c>
      <c r="C11" s="9" t="s">
        <v>669</v>
      </c>
      <c r="D11" s="9">
        <v>43077</v>
      </c>
      <c r="E11" s="13" t="s">
        <v>1368</v>
      </c>
      <c r="F11" s="21">
        <v>5</v>
      </c>
      <c r="G11" s="21">
        <v>5</v>
      </c>
      <c r="H11" s="9" t="s">
        <v>669</v>
      </c>
      <c r="I11" s="9" t="s">
        <v>465</v>
      </c>
      <c r="J11" s="21" t="s">
        <v>251</v>
      </c>
      <c r="K11" s="12" t="s">
        <v>465</v>
      </c>
      <c r="L11" s="13" t="s">
        <v>251</v>
      </c>
      <c r="M11" s="9">
        <v>35183</v>
      </c>
      <c r="N11" s="14">
        <v>45316</v>
      </c>
      <c r="O11" s="14">
        <v>45316</v>
      </c>
      <c r="P11" s="12" t="s">
        <v>190</v>
      </c>
      <c r="Q11" s="13" t="s">
        <v>190</v>
      </c>
      <c r="R11" s="8" t="s">
        <v>217</v>
      </c>
      <c r="S11" s="14">
        <v>45316</v>
      </c>
      <c r="T11" s="15" t="s">
        <v>251</v>
      </c>
      <c r="U11" s="15" t="s">
        <v>251</v>
      </c>
      <c r="V11" s="15" t="s">
        <v>251</v>
      </c>
      <c r="W11" s="21" t="s">
        <v>1009</v>
      </c>
      <c r="X11" s="2"/>
    </row>
    <row r="12" spans="1:24" ht="12.75">
      <c r="A12" s="21"/>
      <c r="B12" s="21"/>
      <c r="C12" s="21"/>
      <c r="D12" s="21"/>
      <c r="E12" s="21"/>
      <c r="F12" s="13"/>
      <c r="G12" s="13"/>
      <c r="H12" s="9"/>
      <c r="I12" s="12"/>
      <c r="J12" s="18"/>
      <c r="K12" s="12"/>
      <c r="L12" s="19"/>
      <c r="M12" s="12"/>
      <c r="N12" s="12"/>
      <c r="O12" s="12"/>
      <c r="P12" s="12"/>
      <c r="Q12" s="13"/>
      <c r="R12" s="8"/>
      <c r="S12" s="13"/>
      <c r="T12" s="15"/>
      <c r="U12" s="15"/>
      <c r="V12" s="22"/>
      <c r="W12" s="21"/>
      <c r="X12" s="2"/>
    </row>
    <row r="13" spans="1:24" ht="12.75">
      <c r="A13" s="21"/>
      <c r="B13" s="21"/>
      <c r="C13" s="21"/>
      <c r="D13" s="21"/>
      <c r="E13" s="21"/>
      <c r="F13" s="13"/>
      <c r="G13" s="13"/>
      <c r="H13" s="9"/>
      <c r="I13" s="12"/>
      <c r="J13" s="18"/>
      <c r="K13" s="12"/>
      <c r="L13" s="19"/>
      <c r="M13" s="12"/>
      <c r="N13" s="12"/>
      <c r="O13" s="12"/>
      <c r="P13" s="12"/>
      <c r="Q13" s="13"/>
      <c r="R13" s="8"/>
      <c r="S13" s="13"/>
      <c r="T13" s="15"/>
      <c r="U13" s="15"/>
      <c r="V13" s="15"/>
      <c r="W13" s="21"/>
      <c r="X13" s="2"/>
    </row>
    <row r="14" spans="1:24">
      <c r="A14" s="21"/>
      <c r="B14" s="21"/>
      <c r="C14" s="21"/>
      <c r="D14" s="21"/>
      <c r="E14" s="21"/>
      <c r="F14" s="13"/>
      <c r="G14" s="13"/>
      <c r="H14" s="9"/>
      <c r="I14" s="12"/>
      <c r="J14" s="18"/>
      <c r="K14" s="12"/>
      <c r="L14" s="19"/>
      <c r="M14" s="12"/>
      <c r="N14" s="12"/>
      <c r="O14" s="12"/>
      <c r="P14" s="12"/>
      <c r="Q14" s="13"/>
      <c r="R14" s="8"/>
      <c r="S14" s="13"/>
      <c r="T14" s="15"/>
      <c r="U14" s="15"/>
      <c r="V14" s="15"/>
      <c r="W14" s="21"/>
      <c r="X14" s="3"/>
    </row>
    <row r="15" spans="1:24">
      <c r="A15" s="7"/>
      <c r="B15" s="8"/>
      <c r="C15" s="12"/>
      <c r="D15" s="9"/>
      <c r="E15" s="13"/>
      <c r="F15" s="13"/>
      <c r="G15" s="13"/>
      <c r="H15" s="9"/>
      <c r="I15" s="12"/>
      <c r="J15" s="18"/>
      <c r="K15" s="12"/>
      <c r="L15" s="19"/>
      <c r="M15" s="12"/>
      <c r="N15" s="12"/>
      <c r="O15" s="12"/>
      <c r="P15" s="12"/>
      <c r="Q15" s="13"/>
      <c r="R15" s="8"/>
      <c r="S15" s="13"/>
      <c r="T15" s="15"/>
      <c r="U15" s="15"/>
      <c r="V15" s="15"/>
      <c r="W15" s="21"/>
      <c r="X15" s="2"/>
    </row>
    <row r="16" spans="1:24">
      <c r="A16" s="21"/>
      <c r="B16" s="8"/>
      <c r="C16" s="9"/>
      <c r="D16" s="21"/>
      <c r="E16" s="13"/>
      <c r="F16" s="13"/>
      <c r="G16" s="13"/>
      <c r="H16" s="9"/>
      <c r="I16" s="9"/>
      <c r="J16" s="21"/>
      <c r="K16" s="9"/>
      <c r="L16" s="13"/>
      <c r="M16" s="9"/>
      <c r="N16" s="9"/>
      <c r="O16" s="9"/>
      <c r="P16" s="9"/>
      <c r="Q16" s="21"/>
      <c r="R16" s="9"/>
      <c r="S16" s="21"/>
      <c r="T16" s="15"/>
      <c r="U16" s="20"/>
      <c r="V16" s="20"/>
      <c r="W16" s="21"/>
      <c r="X16" s="2"/>
    </row>
    <row r="17" spans="1:24">
      <c r="A17" s="21"/>
      <c r="B17" s="8"/>
      <c r="C17" s="9"/>
      <c r="D17" s="21"/>
      <c r="E17" s="13"/>
      <c r="F17" s="13"/>
      <c r="G17" s="13"/>
      <c r="H17" s="9"/>
      <c r="I17" s="9"/>
      <c r="J17" s="21"/>
      <c r="K17" s="12"/>
      <c r="L17" s="19"/>
      <c r="M17" s="12"/>
      <c r="N17" s="12"/>
      <c r="O17" s="12"/>
      <c r="P17" s="9"/>
      <c r="Q17" s="21"/>
      <c r="R17" s="9"/>
      <c r="S17" s="21"/>
      <c r="T17" s="20"/>
      <c r="U17" s="20"/>
      <c r="V17" s="20"/>
      <c r="W17" s="21"/>
      <c r="X17" s="2"/>
    </row>
    <row r="18" spans="1:24">
      <c r="A18" s="21"/>
      <c r="B18" s="13"/>
      <c r="C18" s="9"/>
      <c r="D18" s="21"/>
      <c r="E18" s="13"/>
      <c r="F18" s="13"/>
      <c r="G18" s="13"/>
      <c r="H18" s="9"/>
      <c r="I18" s="9"/>
      <c r="J18" s="21"/>
      <c r="K18" s="9"/>
      <c r="L18" s="13"/>
      <c r="M18" s="9"/>
      <c r="N18" s="9"/>
      <c r="O18" s="9"/>
      <c r="P18" s="9"/>
      <c r="Q18" s="13"/>
      <c r="R18" s="9"/>
      <c r="S18" s="21"/>
      <c r="T18" s="20"/>
      <c r="U18" s="20"/>
      <c r="V18" s="20"/>
      <c r="W18" s="21"/>
      <c r="X18" s="2"/>
    </row>
    <row r="19" spans="1:24">
      <c r="A19" s="21"/>
      <c r="B19" s="13"/>
      <c r="C19" s="9"/>
      <c r="D19" s="21"/>
      <c r="E19" s="13"/>
      <c r="F19" s="13"/>
      <c r="G19" s="13"/>
      <c r="H19" s="9"/>
      <c r="I19" s="9"/>
      <c r="J19" s="21"/>
      <c r="K19" s="9"/>
      <c r="L19" s="13"/>
      <c r="M19" s="9"/>
      <c r="N19" s="9"/>
      <c r="O19" s="9"/>
      <c r="P19" s="9"/>
      <c r="Q19" s="21"/>
      <c r="R19" s="9"/>
      <c r="S19" s="21"/>
      <c r="T19" s="20"/>
      <c r="U19" s="20"/>
      <c r="V19" s="20"/>
      <c r="W19" s="21"/>
      <c r="X19" s="2"/>
    </row>
    <row r="20" spans="1:24">
      <c r="A20" s="21"/>
      <c r="B20" s="13"/>
      <c r="C20" s="9"/>
      <c r="D20" s="21"/>
      <c r="E20" s="13"/>
      <c r="F20" s="13"/>
      <c r="G20" s="13"/>
      <c r="H20" s="9"/>
      <c r="I20" s="9"/>
      <c r="J20" s="21"/>
      <c r="K20" s="9"/>
      <c r="L20" s="13"/>
      <c r="M20" s="9"/>
      <c r="N20" s="9"/>
      <c r="O20" s="9"/>
      <c r="P20" s="9"/>
      <c r="Q20" s="21"/>
      <c r="R20" s="9"/>
      <c r="S20" s="21"/>
      <c r="T20" s="20"/>
      <c r="U20" s="20"/>
      <c r="V20" s="20"/>
      <c r="W20" s="21"/>
      <c r="X20" s="2"/>
    </row>
    <row r="21" spans="1:24">
      <c r="A21" s="21"/>
      <c r="B21" s="13"/>
      <c r="C21" s="9"/>
      <c r="D21" s="21"/>
      <c r="E21" s="13"/>
      <c r="F21" s="13"/>
      <c r="G21" s="13"/>
      <c r="H21" s="9"/>
      <c r="I21" s="9"/>
      <c r="J21" s="21"/>
      <c r="K21" s="9"/>
      <c r="L21" s="13"/>
      <c r="M21" s="9"/>
      <c r="N21" s="9"/>
      <c r="O21" s="9"/>
      <c r="P21" s="9"/>
      <c r="Q21" s="21"/>
      <c r="R21" s="9"/>
      <c r="S21" s="21"/>
      <c r="T21" s="20"/>
      <c r="U21" s="20"/>
      <c r="V21" s="20"/>
      <c r="W21" s="21"/>
      <c r="X21" s="2"/>
    </row>
    <row r="22" spans="1:24">
      <c r="A22" s="21"/>
      <c r="B22" s="13"/>
      <c r="C22" s="9"/>
      <c r="D22" s="21"/>
      <c r="E22" s="13"/>
      <c r="F22" s="13"/>
      <c r="G22" s="13"/>
      <c r="H22" s="9"/>
      <c r="I22" s="9"/>
      <c r="J22" s="21"/>
      <c r="K22" s="9"/>
      <c r="L22" s="13"/>
      <c r="M22" s="9"/>
      <c r="N22" s="9"/>
      <c r="O22" s="9"/>
      <c r="P22" s="9"/>
      <c r="Q22" s="21"/>
      <c r="R22" s="9"/>
      <c r="S22" s="21"/>
      <c r="T22" s="20"/>
      <c r="U22" s="20"/>
      <c r="V22" s="20"/>
      <c r="W22" s="21"/>
      <c r="X22" s="2"/>
    </row>
    <row r="23" spans="1:24">
      <c r="A23" s="21"/>
      <c r="B23" s="13"/>
      <c r="C23" s="9"/>
      <c r="D23" s="21"/>
      <c r="E23" s="13"/>
      <c r="F23" s="13"/>
      <c r="G23" s="13"/>
      <c r="H23" s="9"/>
      <c r="I23" s="9"/>
      <c r="J23" s="21"/>
      <c r="K23" s="9"/>
      <c r="L23" s="13"/>
      <c r="M23" s="9"/>
      <c r="N23" s="9"/>
      <c r="O23" s="9"/>
      <c r="P23" s="9"/>
      <c r="Q23" s="21"/>
      <c r="R23" s="9"/>
      <c r="S23" s="21"/>
      <c r="T23" s="20"/>
      <c r="U23" s="20"/>
      <c r="V23" s="20"/>
      <c r="W23" s="21"/>
      <c r="X23" s="2"/>
    </row>
    <row r="24" spans="1:24">
      <c r="A24" s="21"/>
      <c r="B24" s="13"/>
      <c r="C24" s="9"/>
      <c r="D24" s="21"/>
      <c r="E24" s="13"/>
      <c r="F24" s="13"/>
      <c r="G24" s="13"/>
      <c r="H24" s="9"/>
      <c r="I24" s="9"/>
      <c r="J24" s="21"/>
      <c r="K24" s="9"/>
      <c r="L24" s="13"/>
      <c r="M24" s="9"/>
      <c r="N24" s="9"/>
      <c r="O24" s="9"/>
      <c r="P24" s="9"/>
      <c r="Q24" s="21"/>
      <c r="R24" s="9"/>
      <c r="S24" s="21"/>
      <c r="T24" s="20"/>
      <c r="U24" s="20"/>
      <c r="V24" s="20"/>
      <c r="W24" s="21"/>
      <c r="X24" s="2"/>
    </row>
    <row r="25" spans="1:24">
      <c r="B25" s="23"/>
      <c r="C25" s="24"/>
      <c r="E25" s="23"/>
      <c r="F25" s="23"/>
      <c r="G25" s="23"/>
      <c r="I25" s="24"/>
      <c r="K25" s="24"/>
      <c r="L25" s="23"/>
      <c r="M25" s="24"/>
      <c r="N25" s="24"/>
      <c r="O25" s="24"/>
      <c r="P25" s="24"/>
    </row>
    <row r="26" spans="1:24">
      <c r="B26" s="23"/>
      <c r="C26" s="24"/>
      <c r="E26" s="23"/>
      <c r="F26" s="23"/>
      <c r="G26" s="23"/>
      <c r="I26" s="24"/>
      <c r="K26" s="24"/>
      <c r="L26" s="23"/>
      <c r="M26" s="24"/>
      <c r="N26" s="24"/>
      <c r="O26" s="24"/>
      <c r="P26" s="24"/>
    </row>
    <row r="27" spans="1:24">
      <c r="B27" s="23"/>
      <c r="C27" s="24"/>
      <c r="E27" s="23"/>
      <c r="F27" s="23"/>
      <c r="G27" s="23"/>
      <c r="I27" s="24"/>
      <c r="K27" s="24"/>
      <c r="L27" s="23"/>
      <c r="M27" s="24"/>
      <c r="N27" s="24"/>
      <c r="O27" s="24"/>
      <c r="P27" s="24"/>
    </row>
    <row r="28" spans="1:24">
      <c r="B28" s="23"/>
      <c r="C28" s="24"/>
      <c r="E28" s="23"/>
      <c r="F28" s="23"/>
      <c r="G28" s="23"/>
      <c r="I28" s="24"/>
      <c r="K28" s="24"/>
      <c r="L28" s="23"/>
      <c r="M28" s="24"/>
      <c r="N28" s="24"/>
      <c r="O28" s="24"/>
      <c r="P28" s="24"/>
    </row>
    <row r="29" spans="1:24">
      <c r="B29" s="23"/>
      <c r="C29" s="24"/>
      <c r="E29" s="23"/>
      <c r="F29" s="23"/>
      <c r="G29" s="23"/>
      <c r="I29" s="24"/>
      <c r="K29" s="24"/>
      <c r="L29" s="23"/>
      <c r="M29" s="24"/>
      <c r="N29" s="24"/>
      <c r="O29" s="24"/>
      <c r="P29" s="24"/>
    </row>
    <row r="30" spans="1:24">
      <c r="B30" s="23"/>
      <c r="C30" s="24"/>
      <c r="E30" s="23"/>
      <c r="F30" s="23"/>
      <c r="G30" s="23"/>
      <c r="I30" s="24"/>
      <c r="K30" s="24"/>
      <c r="L30" s="23"/>
      <c r="M30" s="24"/>
      <c r="N30" s="24"/>
      <c r="O30" s="24"/>
      <c r="P30" s="24"/>
    </row>
    <row r="31" spans="1:24">
      <c r="B31" s="23"/>
      <c r="C31" s="24"/>
      <c r="E31" s="23"/>
      <c r="F31" s="23"/>
      <c r="G31" s="23"/>
      <c r="I31" s="24"/>
      <c r="K31" s="24"/>
      <c r="L31" s="23"/>
      <c r="M31" s="24"/>
      <c r="N31" s="24"/>
      <c r="O31" s="24"/>
      <c r="P31" s="24"/>
    </row>
    <row r="32" spans="1:24">
      <c r="B32" s="23"/>
      <c r="C32" s="24"/>
      <c r="E32" s="23"/>
      <c r="F32" s="23"/>
      <c r="G32" s="23"/>
      <c r="I32" s="24"/>
      <c r="K32" s="24"/>
      <c r="L32" s="23"/>
      <c r="M32" s="24"/>
      <c r="N32" s="24"/>
      <c r="O32" s="24"/>
      <c r="P32" s="24"/>
    </row>
    <row r="33" spans="2:16">
      <c r="B33" s="23"/>
      <c r="C33" s="24"/>
      <c r="E33" s="23"/>
      <c r="F33" s="23"/>
      <c r="G33" s="23"/>
      <c r="I33" s="24"/>
      <c r="K33" s="24"/>
      <c r="L33" s="23"/>
      <c r="M33" s="24"/>
      <c r="N33" s="24"/>
      <c r="O33" s="24"/>
      <c r="P33" s="24"/>
    </row>
    <row r="34" spans="2:16">
      <c r="B34" s="23"/>
      <c r="C34" s="24"/>
      <c r="E34" s="23"/>
      <c r="F34" s="23"/>
      <c r="G34" s="23"/>
      <c r="I34" s="24"/>
      <c r="K34" s="24"/>
      <c r="L34" s="23"/>
      <c r="M34" s="24"/>
      <c r="N34" s="24"/>
      <c r="O34" s="24"/>
      <c r="P34" s="24"/>
    </row>
    <row r="35" spans="2:16">
      <c r="B35" s="23"/>
      <c r="C35" s="24"/>
      <c r="E35" s="23"/>
      <c r="F35" s="23"/>
      <c r="G35" s="23"/>
      <c r="I35" s="24"/>
      <c r="K35" s="24"/>
      <c r="L35" s="23"/>
      <c r="M35" s="24"/>
      <c r="N35" s="24"/>
      <c r="O35" s="24"/>
      <c r="P35" s="24"/>
    </row>
    <row r="36" spans="2:16">
      <c r="B36" s="23"/>
      <c r="C36" s="24"/>
      <c r="E36" s="23"/>
      <c r="F36" s="23"/>
      <c r="G36" s="23"/>
      <c r="I36" s="24"/>
      <c r="K36" s="24"/>
      <c r="L36" s="23"/>
      <c r="M36" s="24"/>
      <c r="N36" s="24"/>
      <c r="O36" s="24"/>
      <c r="P36" s="24"/>
    </row>
    <row r="37" spans="2:16">
      <c r="B37" s="23"/>
      <c r="C37" s="24"/>
      <c r="E37" s="23"/>
      <c r="F37" s="23"/>
      <c r="G37" s="23"/>
      <c r="I37" s="24"/>
      <c r="K37" s="24"/>
      <c r="L37" s="23"/>
      <c r="M37" s="24"/>
      <c r="N37" s="24"/>
      <c r="O37" s="24"/>
      <c r="P37" s="24"/>
    </row>
    <row r="38" spans="2:16">
      <c r="B38" s="23"/>
      <c r="C38" s="24"/>
      <c r="E38" s="23"/>
      <c r="F38" s="23"/>
      <c r="G38" s="23"/>
      <c r="I38" s="24"/>
      <c r="K38" s="24"/>
      <c r="L38" s="23"/>
      <c r="M38" s="24"/>
      <c r="N38" s="24"/>
      <c r="O38" s="24"/>
      <c r="P38" s="24"/>
    </row>
    <row r="39" spans="2:16">
      <c r="B39" s="23"/>
      <c r="C39" s="24"/>
      <c r="E39" s="23"/>
      <c r="F39" s="23"/>
      <c r="G39" s="23"/>
      <c r="I39" s="24"/>
      <c r="K39" s="24"/>
      <c r="L39" s="23"/>
      <c r="M39" s="24"/>
      <c r="N39" s="24"/>
      <c r="O39" s="24"/>
      <c r="P39" s="24"/>
    </row>
    <row r="40" spans="2:16">
      <c r="B40" s="23"/>
      <c r="C40" s="24"/>
      <c r="E40" s="23"/>
      <c r="F40" s="23"/>
      <c r="G40" s="23"/>
      <c r="I40" s="24"/>
      <c r="K40" s="24"/>
      <c r="L40" s="23"/>
      <c r="M40" s="24"/>
      <c r="N40" s="24"/>
      <c r="O40" s="24"/>
      <c r="P40" s="24"/>
    </row>
    <row r="41" spans="2:16">
      <c r="B41" s="23"/>
      <c r="C41" s="24"/>
      <c r="E41" s="23"/>
      <c r="F41" s="23"/>
      <c r="G41" s="23"/>
      <c r="I41" s="24"/>
      <c r="K41" s="24"/>
      <c r="L41" s="23"/>
      <c r="M41" s="24"/>
      <c r="N41" s="24"/>
      <c r="O41" s="24"/>
      <c r="P41" s="24"/>
    </row>
    <row r="42" spans="2:16">
      <c r="B42" s="23"/>
      <c r="C42" s="24"/>
      <c r="E42" s="23"/>
      <c r="F42" s="23"/>
      <c r="G42" s="23"/>
      <c r="I42" s="24"/>
      <c r="K42" s="24"/>
      <c r="L42" s="23"/>
      <c r="M42" s="24"/>
      <c r="N42" s="24"/>
      <c r="O42" s="24"/>
      <c r="P42" s="24"/>
    </row>
    <row r="43" spans="2:16">
      <c r="B43" s="23"/>
      <c r="C43" s="24"/>
      <c r="E43" s="23"/>
      <c r="F43" s="23"/>
      <c r="G43" s="23"/>
      <c r="I43" s="24"/>
      <c r="K43" s="24"/>
      <c r="L43" s="23"/>
      <c r="M43" s="24"/>
      <c r="N43" s="24"/>
      <c r="O43" s="24"/>
      <c r="P43" s="24"/>
    </row>
    <row r="44" spans="2:16">
      <c r="B44" s="23"/>
      <c r="C44" s="24"/>
      <c r="E44" s="23"/>
      <c r="F44" s="23"/>
      <c r="G44" s="23"/>
      <c r="I44" s="24"/>
      <c r="K44" s="24"/>
      <c r="L44" s="23"/>
      <c r="M44" s="24"/>
      <c r="N44" s="24"/>
      <c r="O44" s="24"/>
      <c r="P44" s="24"/>
    </row>
    <row r="45" spans="2:16">
      <c r="B45" s="23"/>
      <c r="C45" s="24"/>
      <c r="E45" s="23"/>
      <c r="F45" s="23"/>
      <c r="G45" s="23"/>
      <c r="I45" s="24"/>
      <c r="K45" s="24"/>
      <c r="L45" s="23"/>
      <c r="M45" s="24"/>
      <c r="N45" s="24"/>
      <c r="O45" s="24"/>
      <c r="P45" s="24"/>
    </row>
    <row r="46" spans="2:16">
      <c r="B46" s="23"/>
      <c r="C46" s="24"/>
      <c r="E46" s="23"/>
      <c r="F46" s="23"/>
      <c r="G46" s="23"/>
      <c r="I46" s="24"/>
      <c r="K46" s="24"/>
      <c r="L46" s="23"/>
      <c r="M46" s="24"/>
      <c r="N46" s="24"/>
      <c r="O46" s="24"/>
      <c r="P46" s="24"/>
    </row>
    <row r="47" spans="2:16">
      <c r="B47" s="23"/>
      <c r="C47" s="24"/>
      <c r="E47" s="23"/>
      <c r="F47" s="23"/>
      <c r="G47" s="23"/>
      <c r="I47" s="24"/>
      <c r="K47" s="24"/>
      <c r="L47" s="23"/>
      <c r="M47" s="24"/>
      <c r="N47" s="24"/>
      <c r="O47" s="24"/>
      <c r="P47" s="24"/>
    </row>
    <row r="48" spans="2:16">
      <c r="B48" s="23"/>
      <c r="C48" s="24"/>
      <c r="E48" s="23"/>
      <c r="F48" s="23"/>
      <c r="G48" s="23"/>
      <c r="I48" s="24"/>
      <c r="K48" s="24"/>
      <c r="L48" s="23"/>
      <c r="M48" s="24"/>
      <c r="N48" s="24"/>
      <c r="O48" s="24"/>
      <c r="P48" s="24"/>
    </row>
    <row r="49" spans="2:16">
      <c r="B49" s="23"/>
      <c r="C49" s="24"/>
      <c r="E49" s="23"/>
      <c r="F49" s="23"/>
      <c r="G49" s="23"/>
      <c r="I49" s="24"/>
      <c r="K49" s="24"/>
      <c r="L49" s="23"/>
      <c r="M49" s="24"/>
      <c r="N49" s="24"/>
      <c r="O49" s="24"/>
      <c r="P49" s="24"/>
    </row>
    <row r="50" spans="2:16">
      <c r="B50" s="23"/>
      <c r="C50" s="24"/>
      <c r="E50" s="23"/>
      <c r="F50" s="23"/>
      <c r="G50" s="23"/>
      <c r="I50" s="24"/>
      <c r="K50" s="24"/>
      <c r="L50" s="23"/>
      <c r="M50" s="24"/>
      <c r="N50" s="24"/>
      <c r="O50" s="24"/>
      <c r="P50" s="24"/>
    </row>
    <row r="51" spans="2:16">
      <c r="B51" s="23"/>
      <c r="C51" s="24"/>
      <c r="E51" s="23"/>
      <c r="F51" s="23"/>
      <c r="G51" s="23"/>
      <c r="I51" s="24"/>
      <c r="K51" s="24"/>
      <c r="L51" s="23"/>
      <c r="M51" s="24"/>
      <c r="N51" s="24"/>
      <c r="O51" s="24"/>
      <c r="P51" s="24"/>
    </row>
    <row r="52" spans="2:16">
      <c r="B52" s="23"/>
      <c r="C52" s="24"/>
      <c r="E52" s="23"/>
      <c r="F52" s="23"/>
      <c r="G52" s="23"/>
      <c r="I52" s="24"/>
      <c r="K52" s="24"/>
      <c r="L52" s="23"/>
      <c r="M52" s="24"/>
      <c r="N52" s="24"/>
      <c r="O52" s="24"/>
      <c r="P52" s="24"/>
    </row>
    <row r="53" spans="2:16">
      <c r="B53" s="23"/>
      <c r="C53" s="24"/>
      <c r="E53" s="23"/>
      <c r="F53" s="23"/>
      <c r="G53" s="23"/>
      <c r="I53" s="24"/>
      <c r="K53" s="24"/>
      <c r="L53" s="23"/>
      <c r="M53" s="24"/>
      <c r="N53" s="24"/>
      <c r="O53" s="24"/>
      <c r="P53" s="24"/>
    </row>
    <row r="54" spans="2:16">
      <c r="B54" s="23"/>
      <c r="C54" s="24"/>
      <c r="E54" s="23"/>
      <c r="F54" s="23"/>
      <c r="G54" s="23"/>
      <c r="I54" s="24"/>
      <c r="K54" s="24"/>
      <c r="L54" s="23"/>
      <c r="M54" s="24"/>
      <c r="N54" s="24"/>
      <c r="O54" s="24"/>
      <c r="P54" s="24"/>
    </row>
    <row r="55" spans="2:16">
      <c r="B55" s="23"/>
      <c r="C55" s="24"/>
      <c r="E55" s="23"/>
      <c r="F55" s="23"/>
      <c r="G55" s="23"/>
      <c r="I55" s="24"/>
      <c r="K55" s="24"/>
      <c r="L55" s="23"/>
      <c r="M55" s="24"/>
      <c r="N55" s="24"/>
      <c r="O55" s="24"/>
      <c r="P55" s="24"/>
    </row>
    <row r="56" spans="2:16">
      <c r="B56" s="23"/>
      <c r="C56" s="24"/>
      <c r="E56" s="23"/>
      <c r="F56" s="23"/>
      <c r="G56" s="23"/>
      <c r="I56" s="24"/>
      <c r="K56" s="24"/>
      <c r="L56" s="23"/>
      <c r="M56" s="24"/>
      <c r="N56" s="24"/>
      <c r="O56" s="24"/>
      <c r="P56" s="24"/>
    </row>
    <row r="57" spans="2:16">
      <c r="B57" s="23"/>
      <c r="C57" s="24"/>
      <c r="E57" s="23"/>
      <c r="F57" s="23"/>
      <c r="G57" s="23"/>
      <c r="I57" s="24"/>
      <c r="K57" s="24"/>
      <c r="L57" s="23"/>
      <c r="M57" s="24"/>
      <c r="N57" s="24"/>
      <c r="O57" s="24"/>
      <c r="P57" s="24"/>
    </row>
    <row r="58" spans="2:16">
      <c r="B58" s="23"/>
      <c r="C58" s="24"/>
      <c r="E58" s="23"/>
      <c r="F58" s="23"/>
      <c r="G58" s="23"/>
      <c r="I58" s="24"/>
      <c r="K58" s="24"/>
      <c r="L58" s="23"/>
      <c r="M58" s="24"/>
      <c r="N58" s="24"/>
      <c r="O58" s="24"/>
      <c r="P58" s="24"/>
    </row>
    <row r="59" spans="2:16">
      <c r="B59" s="23"/>
      <c r="C59" s="24"/>
      <c r="E59" s="23"/>
      <c r="F59" s="23"/>
      <c r="G59" s="23"/>
      <c r="I59" s="24"/>
      <c r="K59" s="24"/>
      <c r="L59" s="23"/>
      <c r="M59" s="24"/>
      <c r="N59" s="24"/>
      <c r="O59" s="24"/>
      <c r="P59" s="24"/>
    </row>
    <row r="60" spans="2:16">
      <c r="B60" s="23"/>
      <c r="C60" s="24"/>
      <c r="E60" s="23"/>
      <c r="F60" s="23"/>
      <c r="G60" s="23"/>
      <c r="I60" s="24"/>
      <c r="K60" s="24"/>
      <c r="L60" s="23"/>
      <c r="M60" s="24"/>
      <c r="N60" s="24"/>
      <c r="O60" s="24"/>
      <c r="P60" s="24"/>
    </row>
    <row r="61" spans="2:16">
      <c r="B61" s="23"/>
      <c r="C61" s="24"/>
      <c r="E61" s="23"/>
      <c r="F61" s="23"/>
      <c r="G61" s="23"/>
      <c r="I61" s="24"/>
      <c r="K61" s="24"/>
      <c r="L61" s="23"/>
      <c r="M61" s="24"/>
      <c r="N61" s="24"/>
      <c r="O61" s="24"/>
      <c r="P61" s="24"/>
    </row>
    <row r="62" spans="2:16">
      <c r="B62" s="23"/>
      <c r="C62" s="24"/>
      <c r="E62" s="23"/>
      <c r="F62" s="23"/>
      <c r="G62" s="23"/>
      <c r="I62" s="24"/>
      <c r="K62" s="24"/>
      <c r="L62" s="23"/>
      <c r="M62" s="24"/>
      <c r="N62" s="24"/>
      <c r="O62" s="24"/>
      <c r="P62" s="24"/>
    </row>
    <row r="63" spans="2:16">
      <c r="B63" s="23"/>
      <c r="C63" s="24"/>
      <c r="E63" s="23"/>
      <c r="F63" s="23"/>
      <c r="G63" s="23"/>
      <c r="I63" s="24"/>
      <c r="K63" s="24"/>
      <c r="L63" s="23"/>
      <c r="M63" s="24"/>
      <c r="N63" s="24"/>
      <c r="O63" s="24"/>
      <c r="P63" s="24"/>
    </row>
    <row r="64" spans="2:16">
      <c r="B64" s="23"/>
      <c r="C64" s="24"/>
      <c r="E64" s="23"/>
      <c r="F64" s="23"/>
      <c r="G64" s="23"/>
      <c r="I64" s="24"/>
      <c r="K64" s="24"/>
      <c r="L64" s="23"/>
      <c r="M64" s="24"/>
      <c r="N64" s="24"/>
      <c r="O64" s="24"/>
      <c r="P64" s="24"/>
    </row>
    <row r="65" spans="2:16">
      <c r="B65" s="23"/>
      <c r="C65" s="24"/>
      <c r="E65" s="23"/>
      <c r="F65" s="23"/>
      <c r="G65" s="23"/>
      <c r="I65" s="24"/>
      <c r="K65" s="24"/>
      <c r="L65" s="23"/>
      <c r="M65" s="24"/>
      <c r="N65" s="24"/>
      <c r="O65" s="24"/>
      <c r="P65" s="24"/>
    </row>
    <row r="66" spans="2:16">
      <c r="B66" s="23"/>
      <c r="C66" s="24"/>
      <c r="E66" s="23"/>
      <c r="F66" s="23"/>
      <c r="G66" s="23"/>
      <c r="I66" s="24"/>
      <c r="K66" s="24"/>
      <c r="L66" s="23"/>
      <c r="M66" s="24"/>
      <c r="N66" s="24"/>
      <c r="O66" s="24"/>
      <c r="P66" s="24"/>
    </row>
    <row r="67" spans="2:16">
      <c r="B67" s="23"/>
      <c r="C67" s="24"/>
      <c r="E67" s="23"/>
      <c r="F67" s="23"/>
      <c r="G67" s="23"/>
      <c r="I67" s="24"/>
      <c r="K67" s="24"/>
      <c r="L67" s="23"/>
      <c r="M67" s="24"/>
      <c r="N67" s="24"/>
      <c r="O67" s="24"/>
      <c r="P67" s="24"/>
    </row>
    <row r="68" spans="2:16">
      <c r="B68" s="23"/>
      <c r="C68" s="24"/>
      <c r="E68" s="23"/>
      <c r="F68" s="23"/>
      <c r="G68" s="23"/>
      <c r="I68" s="24"/>
      <c r="K68" s="24"/>
      <c r="L68" s="23"/>
      <c r="M68" s="24"/>
      <c r="N68" s="24"/>
      <c r="O68" s="24"/>
      <c r="P68" s="24"/>
    </row>
    <row r="69" spans="2:16">
      <c r="B69" s="23"/>
      <c r="C69" s="24"/>
      <c r="E69" s="23"/>
      <c r="F69" s="23"/>
      <c r="G69" s="23"/>
      <c r="I69" s="24"/>
      <c r="K69" s="24"/>
      <c r="L69" s="23"/>
      <c r="M69" s="24"/>
      <c r="N69" s="24"/>
      <c r="O69" s="24"/>
      <c r="P69" s="24"/>
    </row>
    <row r="70" spans="2:16">
      <c r="B70" s="23"/>
      <c r="C70" s="24"/>
      <c r="E70" s="23"/>
      <c r="F70" s="23"/>
      <c r="G70" s="23"/>
      <c r="I70" s="24"/>
      <c r="K70" s="24"/>
      <c r="L70" s="23"/>
      <c r="M70" s="24"/>
      <c r="N70" s="24"/>
      <c r="O70" s="24"/>
      <c r="P70" s="24"/>
    </row>
    <row r="71" spans="2:16">
      <c r="B71" s="23"/>
      <c r="C71" s="24"/>
      <c r="E71" s="23"/>
      <c r="F71" s="23"/>
      <c r="G71" s="23"/>
      <c r="I71" s="24"/>
      <c r="K71" s="24"/>
      <c r="L71" s="23"/>
      <c r="M71" s="24"/>
      <c r="N71" s="24"/>
      <c r="O71" s="24"/>
      <c r="P71" s="24"/>
    </row>
    <row r="72" spans="2:16">
      <c r="B72" s="23"/>
      <c r="C72" s="24"/>
      <c r="E72" s="23"/>
      <c r="F72" s="23"/>
      <c r="G72" s="23"/>
      <c r="I72" s="24"/>
      <c r="K72" s="24"/>
      <c r="L72" s="23"/>
      <c r="M72" s="24"/>
      <c r="N72" s="24"/>
      <c r="O72" s="24"/>
      <c r="P72" s="24"/>
    </row>
    <row r="73" spans="2:16">
      <c r="B73" s="23"/>
      <c r="C73" s="24"/>
      <c r="E73" s="23"/>
      <c r="F73" s="23"/>
      <c r="G73" s="23"/>
      <c r="I73" s="24"/>
      <c r="K73" s="24"/>
      <c r="L73" s="23"/>
      <c r="M73" s="24"/>
      <c r="N73" s="24"/>
      <c r="O73" s="24"/>
      <c r="P73" s="24"/>
    </row>
    <row r="74" spans="2:16">
      <c r="B74" s="23"/>
      <c r="C74" s="24"/>
      <c r="E74" s="23"/>
      <c r="F74" s="23"/>
      <c r="G74" s="23"/>
      <c r="I74" s="24"/>
      <c r="K74" s="24"/>
      <c r="L74" s="23"/>
      <c r="M74" s="24"/>
      <c r="N74" s="24"/>
      <c r="O74" s="24"/>
      <c r="P74" s="24"/>
    </row>
    <row r="75" spans="2:16">
      <c r="B75" s="23"/>
      <c r="C75" s="24"/>
      <c r="E75" s="23"/>
      <c r="F75" s="23"/>
      <c r="G75" s="23"/>
      <c r="I75" s="24"/>
      <c r="K75" s="24"/>
      <c r="L75" s="23"/>
      <c r="M75" s="24"/>
      <c r="N75" s="24"/>
      <c r="O75" s="24"/>
      <c r="P75" s="24"/>
    </row>
    <row r="76" spans="2:16">
      <c r="B76" s="23"/>
      <c r="C76" s="24"/>
      <c r="E76" s="23"/>
      <c r="F76" s="23"/>
      <c r="G76" s="23"/>
      <c r="I76" s="24"/>
      <c r="K76" s="24"/>
      <c r="L76" s="23"/>
      <c r="M76" s="24"/>
      <c r="N76" s="24"/>
      <c r="O76" s="24"/>
      <c r="P76" s="24"/>
    </row>
    <row r="77" spans="2:16">
      <c r="B77" s="23"/>
      <c r="C77" s="24"/>
      <c r="E77" s="23"/>
      <c r="F77" s="23"/>
      <c r="G77" s="23"/>
      <c r="I77" s="24"/>
      <c r="K77" s="24"/>
      <c r="L77" s="23"/>
      <c r="M77" s="24"/>
      <c r="N77" s="24"/>
      <c r="O77" s="24"/>
      <c r="P77" s="24"/>
    </row>
    <row r="78" spans="2:16">
      <c r="B78" s="23"/>
      <c r="C78" s="24"/>
      <c r="E78" s="23"/>
      <c r="F78" s="23"/>
      <c r="G78" s="23"/>
      <c r="I78" s="24"/>
      <c r="K78" s="24"/>
      <c r="L78" s="23"/>
      <c r="M78" s="24"/>
      <c r="N78" s="24"/>
      <c r="O78" s="24"/>
      <c r="P78" s="24"/>
    </row>
    <row r="79" spans="2:16">
      <c r="B79" s="23"/>
      <c r="C79" s="24"/>
      <c r="E79" s="23"/>
      <c r="F79" s="23"/>
      <c r="G79" s="23"/>
      <c r="I79" s="24"/>
      <c r="K79" s="24"/>
      <c r="L79" s="23"/>
      <c r="M79" s="24"/>
      <c r="N79" s="24"/>
      <c r="O79" s="24"/>
      <c r="P79" s="24"/>
    </row>
    <row r="80" spans="2:16">
      <c r="B80" s="23"/>
      <c r="C80" s="24"/>
      <c r="E80" s="23"/>
      <c r="F80" s="23"/>
      <c r="G80" s="23"/>
      <c r="I80" s="24"/>
      <c r="K80" s="24"/>
      <c r="L80" s="23"/>
      <c r="M80" s="24"/>
      <c r="N80" s="24"/>
      <c r="O80" s="24"/>
      <c r="P80" s="24"/>
    </row>
    <row r="81" spans="2:16">
      <c r="B81" s="23"/>
      <c r="C81" s="24"/>
      <c r="E81" s="23"/>
      <c r="F81" s="23"/>
      <c r="G81" s="23"/>
      <c r="I81" s="24"/>
      <c r="K81" s="24"/>
      <c r="L81" s="23"/>
      <c r="M81" s="24"/>
      <c r="N81" s="24"/>
      <c r="O81" s="24"/>
      <c r="P81" s="24"/>
    </row>
    <row r="82" spans="2:16">
      <c r="B82" s="23"/>
      <c r="C82" s="24"/>
      <c r="E82" s="23"/>
      <c r="F82" s="23"/>
      <c r="G82" s="23"/>
      <c r="I82" s="24"/>
      <c r="K82" s="24"/>
      <c r="L82" s="23"/>
      <c r="M82" s="24"/>
      <c r="N82" s="24"/>
      <c r="O82" s="24"/>
      <c r="P82" s="24"/>
    </row>
    <row r="83" spans="2:16">
      <c r="B83" s="23"/>
      <c r="C83" s="24"/>
      <c r="E83" s="23"/>
      <c r="F83" s="23"/>
      <c r="G83" s="23"/>
      <c r="I83" s="24"/>
      <c r="K83" s="24"/>
      <c r="L83" s="23"/>
      <c r="M83" s="24"/>
      <c r="N83" s="24"/>
      <c r="O83" s="24"/>
      <c r="P83" s="24"/>
    </row>
    <row r="84" spans="2:16">
      <c r="B84" s="23"/>
      <c r="C84" s="24"/>
      <c r="E84" s="23"/>
      <c r="F84" s="23"/>
      <c r="G84" s="23"/>
      <c r="I84" s="24"/>
      <c r="K84" s="24"/>
      <c r="L84" s="23"/>
      <c r="M84" s="24"/>
      <c r="N84" s="24"/>
      <c r="O84" s="24"/>
      <c r="P84" s="24"/>
    </row>
    <row r="85" spans="2:16">
      <c r="B85" s="23"/>
      <c r="C85" s="24"/>
      <c r="E85" s="23"/>
      <c r="F85" s="23"/>
      <c r="G85" s="23"/>
      <c r="I85" s="24"/>
      <c r="K85" s="24"/>
      <c r="L85" s="23"/>
      <c r="M85" s="24"/>
      <c r="N85" s="24"/>
      <c r="O85" s="24"/>
      <c r="P85" s="24"/>
    </row>
    <row r="86" spans="2:16">
      <c r="B86" s="23"/>
      <c r="C86" s="24"/>
      <c r="E86" s="23"/>
      <c r="F86" s="23"/>
      <c r="G86" s="23"/>
      <c r="I86" s="24"/>
      <c r="K86" s="24"/>
      <c r="L86" s="23"/>
      <c r="M86" s="24"/>
      <c r="N86" s="24"/>
      <c r="O86" s="24"/>
      <c r="P86" s="24"/>
    </row>
    <row r="87" spans="2:16">
      <c r="B87" s="23"/>
      <c r="C87" s="24"/>
      <c r="E87" s="23"/>
      <c r="F87" s="23"/>
      <c r="G87" s="23"/>
      <c r="I87" s="24"/>
      <c r="K87" s="24"/>
      <c r="L87" s="23"/>
      <c r="M87" s="24"/>
      <c r="N87" s="24"/>
      <c r="O87" s="24"/>
      <c r="P87" s="24"/>
    </row>
    <row r="88" spans="2:16">
      <c r="B88" s="23"/>
      <c r="C88" s="24"/>
      <c r="E88" s="23"/>
      <c r="F88" s="23"/>
      <c r="G88" s="23"/>
      <c r="I88" s="24"/>
      <c r="K88" s="24"/>
      <c r="L88" s="23"/>
      <c r="M88" s="24"/>
      <c r="N88" s="24"/>
      <c r="O88" s="24"/>
      <c r="P88" s="24"/>
    </row>
    <row r="89" spans="2:16">
      <c r="B89" s="23"/>
      <c r="C89" s="24"/>
      <c r="E89" s="23"/>
      <c r="F89" s="23"/>
      <c r="G89" s="23"/>
      <c r="I89" s="24"/>
      <c r="K89" s="24"/>
      <c r="L89" s="23"/>
      <c r="M89" s="24"/>
      <c r="N89" s="24"/>
      <c r="O89" s="24"/>
      <c r="P89" s="24"/>
    </row>
    <row r="90" spans="2:16">
      <c r="B90" s="23"/>
      <c r="C90" s="24"/>
      <c r="E90" s="23"/>
      <c r="F90" s="23"/>
      <c r="G90" s="23"/>
      <c r="I90" s="24"/>
      <c r="K90" s="24"/>
      <c r="L90" s="23"/>
      <c r="M90" s="24"/>
      <c r="N90" s="24"/>
      <c r="O90" s="24"/>
      <c r="P90" s="24"/>
    </row>
    <row r="91" spans="2:16">
      <c r="B91" s="23"/>
      <c r="C91" s="24"/>
      <c r="E91" s="23"/>
      <c r="F91" s="23"/>
      <c r="G91" s="23"/>
      <c r="I91" s="24"/>
      <c r="K91" s="24"/>
      <c r="L91" s="23"/>
      <c r="M91" s="24"/>
      <c r="N91" s="24"/>
      <c r="O91" s="24"/>
      <c r="P91" s="24"/>
    </row>
    <row r="92" spans="2:16">
      <c r="B92" s="23"/>
      <c r="C92" s="24"/>
      <c r="E92" s="23"/>
      <c r="F92" s="23"/>
      <c r="G92" s="23"/>
      <c r="I92" s="24"/>
      <c r="K92" s="24"/>
      <c r="L92" s="23"/>
      <c r="M92" s="24"/>
      <c r="N92" s="24"/>
      <c r="O92" s="24"/>
      <c r="P92" s="24"/>
    </row>
    <row r="93" spans="2:16">
      <c r="B93" s="23"/>
      <c r="C93" s="24"/>
      <c r="E93" s="23"/>
      <c r="F93" s="23"/>
      <c r="G93" s="23"/>
      <c r="I93" s="24"/>
      <c r="K93" s="24"/>
      <c r="L93" s="23"/>
      <c r="M93" s="24"/>
      <c r="N93" s="24"/>
      <c r="O93" s="24"/>
      <c r="P93" s="24"/>
    </row>
    <row r="94" spans="2:16">
      <c r="B94" s="23"/>
      <c r="C94" s="24"/>
      <c r="E94" s="23"/>
      <c r="F94" s="23"/>
      <c r="G94" s="23"/>
      <c r="I94" s="24"/>
      <c r="K94" s="24"/>
      <c r="L94" s="23"/>
      <c r="M94" s="24"/>
      <c r="N94" s="24"/>
      <c r="O94" s="24"/>
      <c r="P94" s="24"/>
    </row>
    <row r="95" spans="2:16">
      <c r="B95" s="23"/>
      <c r="C95" s="24"/>
      <c r="E95" s="23"/>
      <c r="F95" s="23"/>
      <c r="G95" s="23"/>
      <c r="I95" s="24"/>
      <c r="K95" s="24"/>
      <c r="L95" s="23"/>
      <c r="M95" s="24"/>
      <c r="N95" s="24"/>
      <c r="O95" s="24"/>
      <c r="P95" s="24"/>
    </row>
    <row r="96" spans="2:16">
      <c r="B96" s="23"/>
      <c r="C96" s="24"/>
      <c r="E96" s="23"/>
      <c r="F96" s="23"/>
      <c r="G96" s="23"/>
      <c r="I96" s="24"/>
      <c r="K96" s="24"/>
      <c r="L96" s="23"/>
      <c r="M96" s="24"/>
      <c r="N96" s="24"/>
      <c r="O96" s="24"/>
      <c r="P96" s="24"/>
    </row>
    <row r="97" spans="2:16">
      <c r="B97" s="23"/>
      <c r="C97" s="24"/>
      <c r="E97" s="23"/>
      <c r="F97" s="23"/>
      <c r="G97" s="23"/>
      <c r="I97" s="24"/>
      <c r="K97" s="24"/>
      <c r="L97" s="23"/>
      <c r="M97" s="24"/>
      <c r="N97" s="24"/>
      <c r="O97" s="24"/>
      <c r="P97" s="24"/>
    </row>
    <row r="98" spans="2:16">
      <c r="B98" s="23"/>
      <c r="C98" s="24"/>
      <c r="E98" s="23"/>
      <c r="F98" s="23"/>
      <c r="G98" s="23"/>
      <c r="I98" s="24"/>
      <c r="K98" s="24"/>
      <c r="L98" s="23"/>
      <c r="M98" s="24"/>
      <c r="N98" s="24"/>
      <c r="O98" s="24"/>
      <c r="P98" s="24"/>
    </row>
    <row r="99" spans="2:16">
      <c r="B99" s="23"/>
      <c r="C99" s="24"/>
      <c r="E99" s="23"/>
      <c r="F99" s="23"/>
      <c r="G99" s="23"/>
      <c r="I99" s="24"/>
      <c r="K99" s="24"/>
      <c r="L99" s="23"/>
      <c r="M99" s="24"/>
      <c r="N99" s="24"/>
      <c r="O99" s="24"/>
      <c r="P99" s="24"/>
    </row>
    <row r="100" spans="2:16">
      <c r="B100" s="23"/>
      <c r="C100" s="24"/>
      <c r="E100" s="23"/>
      <c r="F100" s="23"/>
      <c r="G100" s="23"/>
      <c r="I100" s="24"/>
      <c r="K100" s="24"/>
      <c r="L100" s="23"/>
      <c r="M100" s="24"/>
      <c r="N100" s="24"/>
      <c r="O100" s="24"/>
      <c r="P100" s="24"/>
    </row>
    <row r="101" spans="2:16">
      <c r="B101" s="23"/>
      <c r="C101" s="24"/>
      <c r="E101" s="23"/>
      <c r="F101" s="23"/>
      <c r="G101" s="23"/>
      <c r="I101" s="24"/>
      <c r="K101" s="24"/>
      <c r="L101" s="23"/>
      <c r="M101" s="24"/>
      <c r="N101" s="24"/>
      <c r="O101" s="24"/>
      <c r="P101" s="24"/>
    </row>
    <row r="102" spans="2:16">
      <c r="B102" s="23"/>
      <c r="C102" s="24"/>
      <c r="E102" s="23"/>
      <c r="F102" s="23"/>
      <c r="G102" s="23"/>
      <c r="I102" s="24"/>
      <c r="K102" s="24"/>
      <c r="L102" s="23"/>
      <c r="M102" s="24"/>
      <c r="N102" s="24"/>
      <c r="O102" s="24"/>
      <c r="P102" s="24"/>
    </row>
    <row r="103" spans="2:16">
      <c r="B103" s="23"/>
      <c r="C103" s="24"/>
      <c r="E103" s="23"/>
      <c r="F103" s="23"/>
      <c r="G103" s="23"/>
      <c r="I103" s="24"/>
      <c r="K103" s="24"/>
      <c r="L103" s="23"/>
      <c r="M103" s="24"/>
      <c r="N103" s="24"/>
      <c r="O103" s="24"/>
      <c r="P103" s="24"/>
    </row>
    <row r="104" spans="2:16">
      <c r="B104" s="23"/>
      <c r="C104" s="24"/>
      <c r="E104" s="23"/>
      <c r="F104" s="23"/>
      <c r="G104" s="23"/>
      <c r="I104" s="24"/>
      <c r="K104" s="24"/>
      <c r="L104" s="23"/>
      <c r="M104" s="24"/>
      <c r="N104" s="24"/>
      <c r="O104" s="24"/>
      <c r="P104" s="24"/>
    </row>
    <row r="105" spans="2:16">
      <c r="B105" s="23"/>
      <c r="C105" s="24"/>
      <c r="E105" s="23"/>
      <c r="F105" s="23"/>
      <c r="G105" s="23"/>
      <c r="I105" s="24"/>
      <c r="K105" s="24"/>
      <c r="L105" s="23"/>
      <c r="M105" s="24"/>
      <c r="N105" s="24"/>
      <c r="O105" s="24"/>
      <c r="P105" s="24"/>
    </row>
    <row r="106" spans="2:16">
      <c r="B106" s="23"/>
      <c r="C106" s="24"/>
      <c r="E106" s="23"/>
      <c r="F106" s="23"/>
      <c r="G106" s="23"/>
      <c r="I106" s="24"/>
      <c r="K106" s="24"/>
      <c r="L106" s="23"/>
      <c r="M106" s="24"/>
      <c r="N106" s="24"/>
      <c r="O106" s="24"/>
      <c r="P106" s="24"/>
    </row>
    <row r="107" spans="2:16">
      <c r="B107" s="23"/>
      <c r="C107" s="24"/>
      <c r="E107" s="23"/>
      <c r="F107" s="23"/>
      <c r="G107" s="23"/>
      <c r="I107" s="24"/>
      <c r="K107" s="24"/>
      <c r="L107" s="23"/>
      <c r="M107" s="24"/>
      <c r="N107" s="24"/>
      <c r="O107" s="24"/>
      <c r="P107" s="24"/>
    </row>
    <row r="108" spans="2:16">
      <c r="B108" s="23"/>
      <c r="C108" s="24"/>
      <c r="E108" s="23"/>
      <c r="F108" s="23"/>
      <c r="G108" s="23"/>
      <c r="I108" s="24"/>
      <c r="K108" s="24"/>
      <c r="L108" s="23"/>
      <c r="M108" s="24"/>
      <c r="N108" s="24"/>
      <c r="O108" s="24"/>
      <c r="P108" s="24"/>
    </row>
    <row r="109" spans="2:16">
      <c r="B109" s="23"/>
      <c r="C109" s="24"/>
      <c r="E109" s="23"/>
      <c r="F109" s="23"/>
      <c r="G109" s="23"/>
      <c r="I109" s="24"/>
      <c r="K109" s="24"/>
      <c r="L109" s="23"/>
      <c r="M109" s="24"/>
      <c r="N109" s="24"/>
      <c r="O109" s="24"/>
      <c r="P109" s="24"/>
    </row>
    <row r="110" spans="2:16">
      <c r="B110" s="23"/>
      <c r="C110" s="24"/>
      <c r="E110" s="23"/>
      <c r="F110" s="23"/>
      <c r="G110" s="23"/>
      <c r="I110" s="24"/>
      <c r="K110" s="24"/>
      <c r="L110" s="23"/>
      <c r="M110" s="24"/>
      <c r="N110" s="24"/>
      <c r="O110" s="24"/>
      <c r="P110" s="24"/>
    </row>
    <row r="111" spans="2:16">
      <c r="B111" s="23"/>
      <c r="C111" s="24"/>
      <c r="E111" s="23"/>
      <c r="F111" s="23"/>
      <c r="G111" s="23"/>
      <c r="I111" s="24"/>
      <c r="K111" s="24"/>
      <c r="L111" s="23"/>
      <c r="M111" s="24"/>
      <c r="N111" s="24"/>
      <c r="O111" s="24"/>
      <c r="P111" s="24"/>
    </row>
    <row r="112" spans="2:16">
      <c r="B112" s="23"/>
      <c r="C112" s="24"/>
      <c r="E112" s="23"/>
      <c r="F112" s="23"/>
      <c r="G112" s="23"/>
      <c r="I112" s="24"/>
      <c r="K112" s="24"/>
      <c r="L112" s="23"/>
      <c r="M112" s="24"/>
      <c r="N112" s="24"/>
      <c r="O112" s="24"/>
      <c r="P112" s="24"/>
    </row>
    <row r="113" spans="2:16">
      <c r="B113" s="23"/>
      <c r="C113" s="24"/>
      <c r="E113" s="23"/>
      <c r="F113" s="23"/>
      <c r="G113" s="23"/>
      <c r="I113" s="24"/>
      <c r="K113" s="24"/>
      <c r="L113" s="23"/>
      <c r="M113" s="24"/>
      <c r="N113" s="24"/>
      <c r="O113" s="24"/>
      <c r="P113" s="24"/>
    </row>
    <row r="114" spans="2:16">
      <c r="B114" s="23"/>
      <c r="C114" s="24"/>
      <c r="E114" s="23"/>
      <c r="F114" s="23"/>
      <c r="G114" s="23"/>
      <c r="I114" s="24"/>
      <c r="K114" s="24"/>
      <c r="L114" s="23"/>
      <c r="M114" s="24"/>
      <c r="N114" s="24"/>
      <c r="O114" s="24"/>
      <c r="P114" s="24"/>
    </row>
    <row r="115" spans="2:16">
      <c r="B115" s="23"/>
      <c r="C115" s="24"/>
      <c r="E115" s="23"/>
      <c r="F115" s="23"/>
      <c r="G115" s="23"/>
      <c r="I115" s="24"/>
      <c r="K115" s="24"/>
      <c r="L115" s="23"/>
      <c r="M115" s="24"/>
      <c r="N115" s="24"/>
      <c r="O115" s="24"/>
      <c r="P115" s="24"/>
    </row>
    <row r="116" spans="2:16">
      <c r="B116" s="23"/>
      <c r="C116" s="24"/>
      <c r="E116" s="23"/>
      <c r="F116" s="23"/>
      <c r="G116" s="23"/>
      <c r="I116" s="24"/>
      <c r="K116" s="24"/>
      <c r="L116" s="23"/>
      <c r="M116" s="24"/>
      <c r="N116" s="24"/>
      <c r="O116" s="24"/>
      <c r="P116" s="24"/>
    </row>
    <row r="117" spans="2:16">
      <c r="B117" s="23"/>
      <c r="C117" s="24"/>
      <c r="E117" s="23"/>
      <c r="F117" s="23"/>
      <c r="G117" s="23"/>
      <c r="I117" s="24"/>
      <c r="K117" s="24"/>
      <c r="L117" s="23"/>
      <c r="M117" s="24"/>
      <c r="N117" s="24"/>
      <c r="O117" s="24"/>
      <c r="P117" s="24"/>
    </row>
    <row r="118" spans="2:16">
      <c r="B118" s="23"/>
      <c r="C118" s="24"/>
      <c r="E118" s="23"/>
      <c r="F118" s="23"/>
      <c r="G118" s="23"/>
      <c r="I118" s="24"/>
      <c r="K118" s="24"/>
      <c r="L118" s="23"/>
      <c r="M118" s="24"/>
      <c r="N118" s="24"/>
      <c r="O118" s="24"/>
      <c r="P118" s="24"/>
    </row>
    <row r="119" spans="2:16">
      <c r="B119" s="23"/>
      <c r="C119" s="24"/>
      <c r="E119" s="23"/>
      <c r="F119" s="23"/>
      <c r="G119" s="23"/>
      <c r="I119" s="24"/>
      <c r="K119" s="24"/>
      <c r="L119" s="23"/>
      <c r="M119" s="24"/>
      <c r="N119" s="24"/>
      <c r="O119" s="24"/>
      <c r="P119" s="24"/>
    </row>
    <row r="120" spans="2:16">
      <c r="B120" s="23"/>
      <c r="C120" s="24"/>
      <c r="E120" s="23"/>
      <c r="F120" s="23"/>
      <c r="G120" s="23"/>
      <c r="I120" s="24"/>
      <c r="K120" s="24"/>
      <c r="L120" s="23"/>
      <c r="M120" s="24"/>
      <c r="N120" s="24"/>
      <c r="O120" s="24"/>
      <c r="P120" s="24"/>
    </row>
    <row r="121" spans="2:16">
      <c r="B121" s="23"/>
      <c r="C121" s="24"/>
      <c r="E121" s="23"/>
      <c r="F121" s="23"/>
      <c r="G121" s="23"/>
      <c r="I121" s="24"/>
      <c r="K121" s="24"/>
      <c r="L121" s="23"/>
      <c r="M121" s="24"/>
      <c r="N121" s="24"/>
      <c r="O121" s="24"/>
      <c r="P121" s="24"/>
    </row>
    <row r="122" spans="2:16">
      <c r="B122" s="23"/>
      <c r="C122" s="24"/>
      <c r="E122" s="23"/>
      <c r="F122" s="23"/>
      <c r="G122" s="23"/>
      <c r="I122" s="24"/>
      <c r="K122" s="24"/>
      <c r="L122" s="23"/>
      <c r="M122" s="24"/>
      <c r="N122" s="24"/>
      <c r="O122" s="24"/>
      <c r="P122" s="24"/>
    </row>
    <row r="123" spans="2:16">
      <c r="B123" s="23"/>
      <c r="C123" s="24"/>
      <c r="E123" s="23"/>
      <c r="F123" s="23"/>
      <c r="G123" s="23"/>
      <c r="I123" s="24"/>
      <c r="K123" s="24"/>
      <c r="L123" s="23"/>
      <c r="M123" s="24"/>
      <c r="N123" s="24"/>
      <c r="O123" s="24"/>
      <c r="P123" s="24"/>
    </row>
    <row r="124" spans="2:16">
      <c r="B124" s="23"/>
      <c r="C124" s="24"/>
      <c r="E124" s="23"/>
      <c r="F124" s="23"/>
      <c r="G124" s="23"/>
      <c r="I124" s="24"/>
      <c r="K124" s="24"/>
      <c r="L124" s="23"/>
      <c r="M124" s="24"/>
      <c r="N124" s="24"/>
      <c r="O124" s="24"/>
      <c r="P124" s="24"/>
    </row>
    <row r="125" spans="2:16">
      <c r="B125" s="23"/>
      <c r="C125" s="24"/>
      <c r="E125" s="23"/>
      <c r="F125" s="23"/>
      <c r="G125" s="23"/>
      <c r="I125" s="24"/>
      <c r="K125" s="24"/>
      <c r="L125" s="23"/>
      <c r="M125" s="24"/>
      <c r="N125" s="24"/>
      <c r="O125" s="24"/>
      <c r="P125" s="24"/>
    </row>
    <row r="126" spans="2:16">
      <c r="B126" s="23"/>
      <c r="C126" s="24"/>
      <c r="E126" s="23"/>
      <c r="F126" s="23"/>
      <c r="G126" s="23"/>
      <c r="I126" s="24"/>
      <c r="K126" s="24"/>
      <c r="L126" s="23"/>
      <c r="M126" s="24"/>
      <c r="N126" s="24"/>
      <c r="O126" s="24"/>
      <c r="P126" s="24"/>
    </row>
    <row r="127" spans="2:16">
      <c r="B127" s="23"/>
      <c r="C127" s="24"/>
      <c r="E127" s="23"/>
      <c r="F127" s="23"/>
      <c r="G127" s="23"/>
      <c r="I127" s="24"/>
      <c r="K127" s="24"/>
      <c r="L127" s="23"/>
      <c r="M127" s="24"/>
      <c r="N127" s="24"/>
      <c r="O127" s="24"/>
      <c r="P127" s="24"/>
    </row>
    <row r="128" spans="2:16">
      <c r="B128" s="23"/>
      <c r="C128" s="24"/>
      <c r="E128" s="23"/>
      <c r="F128" s="23"/>
      <c r="G128" s="23"/>
      <c r="I128" s="24"/>
      <c r="K128" s="24"/>
      <c r="L128" s="23"/>
      <c r="M128" s="24"/>
      <c r="N128" s="24"/>
      <c r="O128" s="24"/>
      <c r="P128" s="24"/>
    </row>
    <row r="129" spans="2:16">
      <c r="B129" s="23"/>
      <c r="C129" s="24"/>
      <c r="E129" s="23"/>
      <c r="F129" s="23"/>
      <c r="G129" s="23"/>
      <c r="I129" s="24"/>
      <c r="K129" s="24"/>
      <c r="L129" s="23"/>
      <c r="M129" s="24"/>
      <c r="N129" s="24"/>
      <c r="O129" s="24"/>
      <c r="P129" s="24"/>
    </row>
    <row r="130" spans="2:16">
      <c r="B130" s="23"/>
      <c r="C130" s="24"/>
      <c r="E130" s="23"/>
      <c r="F130" s="23"/>
      <c r="G130" s="23"/>
      <c r="I130" s="24"/>
      <c r="K130" s="24"/>
      <c r="L130" s="23"/>
      <c r="M130" s="24"/>
      <c r="N130" s="24"/>
      <c r="O130" s="24"/>
      <c r="P130" s="24"/>
    </row>
    <row r="131" spans="2:16">
      <c r="B131" s="23"/>
      <c r="C131" s="24"/>
      <c r="E131" s="23"/>
      <c r="F131" s="23"/>
      <c r="G131" s="23"/>
      <c r="I131" s="24"/>
      <c r="K131" s="24"/>
      <c r="L131" s="23"/>
      <c r="M131" s="24"/>
      <c r="N131" s="24"/>
      <c r="O131" s="24"/>
      <c r="P131" s="24"/>
    </row>
    <row r="132" spans="2:16">
      <c r="B132" s="23"/>
      <c r="C132" s="24"/>
      <c r="E132" s="23"/>
      <c r="F132" s="23"/>
      <c r="G132" s="23"/>
      <c r="I132" s="24"/>
      <c r="K132" s="24"/>
      <c r="L132" s="23"/>
      <c r="M132" s="24"/>
      <c r="N132" s="24"/>
      <c r="O132" s="24"/>
      <c r="P132" s="24"/>
    </row>
    <row r="133" spans="2:16">
      <c r="B133" s="23"/>
      <c r="C133" s="24"/>
      <c r="E133" s="23"/>
      <c r="F133" s="23"/>
      <c r="G133" s="23"/>
      <c r="I133" s="24"/>
      <c r="K133" s="24"/>
      <c r="L133" s="23"/>
      <c r="M133" s="24"/>
      <c r="N133" s="24"/>
      <c r="O133" s="24"/>
      <c r="P133" s="24"/>
    </row>
    <row r="134" spans="2:16">
      <c r="B134" s="23"/>
      <c r="C134" s="24"/>
      <c r="E134" s="23"/>
      <c r="F134" s="23"/>
      <c r="G134" s="23"/>
      <c r="I134" s="24"/>
      <c r="K134" s="24"/>
      <c r="L134" s="23"/>
      <c r="M134" s="24"/>
      <c r="N134" s="24"/>
      <c r="O134" s="24"/>
      <c r="P134" s="24"/>
    </row>
    <row r="135" spans="2:16">
      <c r="B135" s="23"/>
      <c r="C135" s="24"/>
      <c r="E135" s="23"/>
      <c r="F135" s="23"/>
      <c r="G135" s="23"/>
      <c r="I135" s="24"/>
      <c r="K135" s="24"/>
      <c r="L135" s="23"/>
      <c r="M135" s="24"/>
      <c r="N135" s="24"/>
      <c r="O135" s="24"/>
      <c r="P135" s="24"/>
    </row>
    <row r="136" spans="2:16">
      <c r="B136" s="23"/>
      <c r="C136" s="24"/>
      <c r="E136" s="23"/>
      <c r="F136" s="23"/>
      <c r="G136" s="23"/>
      <c r="I136" s="24"/>
      <c r="K136" s="24"/>
      <c r="L136" s="23"/>
      <c r="M136" s="24"/>
      <c r="N136" s="24"/>
      <c r="O136" s="24"/>
      <c r="P136" s="24"/>
    </row>
    <row r="137" spans="2:16">
      <c r="B137" s="23"/>
      <c r="C137" s="24"/>
      <c r="E137" s="23"/>
      <c r="F137" s="23"/>
      <c r="G137" s="23"/>
      <c r="I137" s="24"/>
      <c r="K137" s="24"/>
      <c r="L137" s="23"/>
      <c r="M137" s="24"/>
      <c r="N137" s="24"/>
      <c r="O137" s="24"/>
      <c r="P137" s="24"/>
    </row>
    <row r="138" spans="2:16">
      <c r="B138" s="23"/>
      <c r="C138" s="24"/>
      <c r="E138" s="23"/>
      <c r="F138" s="23"/>
      <c r="G138" s="23"/>
      <c r="I138" s="24"/>
      <c r="K138" s="24"/>
      <c r="L138" s="23"/>
      <c r="M138" s="24"/>
      <c r="N138" s="24"/>
      <c r="O138" s="24"/>
      <c r="P138" s="24"/>
    </row>
    <row r="139" spans="2:16">
      <c r="B139" s="23"/>
      <c r="C139" s="24"/>
      <c r="E139" s="23"/>
      <c r="F139" s="23"/>
      <c r="G139" s="23"/>
      <c r="I139" s="24"/>
      <c r="K139" s="24"/>
      <c r="L139" s="23"/>
      <c r="M139" s="24"/>
      <c r="N139" s="24"/>
      <c r="O139" s="24"/>
      <c r="P139" s="24"/>
    </row>
    <row r="140" spans="2:16">
      <c r="B140" s="23"/>
      <c r="C140" s="24"/>
      <c r="E140" s="23"/>
      <c r="F140" s="23"/>
      <c r="G140" s="23"/>
      <c r="I140" s="24"/>
      <c r="K140" s="24"/>
      <c r="L140" s="23"/>
      <c r="M140" s="24"/>
      <c r="N140" s="24"/>
      <c r="O140" s="24"/>
      <c r="P140" s="24"/>
    </row>
    <row r="141" spans="2:16">
      <c r="B141" s="23"/>
      <c r="C141" s="24"/>
      <c r="E141" s="23"/>
      <c r="F141" s="23"/>
      <c r="G141" s="23"/>
      <c r="I141" s="24"/>
      <c r="K141" s="24"/>
      <c r="L141" s="23"/>
      <c r="M141" s="24"/>
      <c r="N141" s="24"/>
      <c r="O141" s="24"/>
      <c r="P141" s="24"/>
    </row>
    <row r="142" spans="2:16">
      <c r="B142" s="23"/>
      <c r="C142" s="24"/>
      <c r="E142" s="23"/>
      <c r="F142" s="23"/>
      <c r="G142" s="23"/>
      <c r="I142" s="24"/>
      <c r="K142" s="24"/>
      <c r="L142" s="23"/>
      <c r="M142" s="24"/>
      <c r="N142" s="24"/>
      <c r="O142" s="24"/>
      <c r="P142" s="24"/>
    </row>
    <row r="143" spans="2:16">
      <c r="B143" s="23"/>
      <c r="C143" s="24"/>
      <c r="E143" s="23"/>
      <c r="F143" s="23"/>
      <c r="G143" s="23"/>
      <c r="I143" s="24"/>
      <c r="K143" s="24"/>
      <c r="L143" s="23"/>
      <c r="M143" s="24"/>
      <c r="N143" s="24"/>
      <c r="O143" s="24"/>
      <c r="P143" s="24"/>
    </row>
    <row r="144" spans="2:16">
      <c r="B144" s="23"/>
      <c r="C144" s="24"/>
      <c r="E144" s="23"/>
      <c r="F144" s="23"/>
      <c r="G144" s="23"/>
      <c r="I144" s="24"/>
      <c r="K144" s="24"/>
      <c r="L144" s="23"/>
      <c r="M144" s="24"/>
      <c r="N144" s="24"/>
      <c r="O144" s="24"/>
      <c r="P144" s="24"/>
    </row>
    <row r="145" spans="2:16">
      <c r="B145" s="23"/>
      <c r="C145" s="24"/>
      <c r="E145" s="23"/>
      <c r="F145" s="23"/>
      <c r="G145" s="23"/>
      <c r="I145" s="24"/>
      <c r="K145" s="24"/>
      <c r="L145" s="23"/>
      <c r="M145" s="24"/>
      <c r="N145" s="24"/>
      <c r="O145" s="24"/>
      <c r="P145" s="24"/>
    </row>
    <row r="146" spans="2:16">
      <c r="B146" s="23"/>
      <c r="C146" s="24"/>
      <c r="E146" s="23"/>
      <c r="F146" s="23"/>
      <c r="G146" s="23"/>
      <c r="I146" s="24"/>
      <c r="K146" s="24"/>
      <c r="L146" s="23"/>
      <c r="M146" s="24"/>
      <c r="N146" s="24"/>
      <c r="O146" s="24"/>
      <c r="P146" s="24"/>
    </row>
    <row r="147" spans="2:16">
      <c r="B147" s="23"/>
      <c r="C147" s="24"/>
      <c r="E147" s="23"/>
      <c r="F147" s="23"/>
      <c r="G147" s="23"/>
      <c r="I147" s="24"/>
      <c r="K147" s="24"/>
      <c r="L147" s="23"/>
      <c r="M147" s="24"/>
      <c r="N147" s="24"/>
      <c r="O147" s="24"/>
      <c r="P147" s="24"/>
    </row>
    <row r="148" spans="2:16">
      <c r="B148" s="23"/>
      <c r="C148" s="24"/>
      <c r="E148" s="23"/>
      <c r="F148" s="23"/>
      <c r="G148" s="23"/>
      <c r="I148" s="24"/>
      <c r="K148" s="24"/>
      <c r="L148" s="23"/>
      <c r="M148" s="24"/>
      <c r="N148" s="24"/>
      <c r="O148" s="24"/>
      <c r="P148" s="24"/>
    </row>
    <row r="149" spans="2:16">
      <c r="B149" s="23"/>
      <c r="C149" s="24"/>
      <c r="E149" s="23"/>
      <c r="F149" s="23"/>
      <c r="G149" s="23"/>
      <c r="I149" s="24"/>
      <c r="K149" s="24"/>
      <c r="L149" s="23"/>
      <c r="M149" s="24"/>
      <c r="N149" s="24"/>
      <c r="O149" s="24"/>
      <c r="P149" s="24"/>
    </row>
    <row r="150" spans="2:16">
      <c r="B150" s="23"/>
      <c r="C150" s="24"/>
      <c r="E150" s="23"/>
      <c r="F150" s="23"/>
      <c r="G150" s="23"/>
      <c r="I150" s="24"/>
      <c r="K150" s="24"/>
      <c r="L150" s="23"/>
      <c r="M150" s="24"/>
      <c r="N150" s="24"/>
      <c r="O150" s="24"/>
      <c r="P150" s="24"/>
    </row>
    <row r="151" spans="2:16">
      <c r="B151" s="23"/>
      <c r="C151" s="24"/>
      <c r="E151" s="23"/>
      <c r="F151" s="23"/>
      <c r="G151" s="23"/>
      <c r="I151" s="24"/>
      <c r="K151" s="24"/>
      <c r="L151" s="23"/>
      <c r="M151" s="24"/>
      <c r="N151" s="24"/>
      <c r="O151" s="24"/>
      <c r="P151" s="24"/>
    </row>
    <row r="152" spans="2:16">
      <c r="B152" s="23"/>
      <c r="C152" s="24"/>
      <c r="E152" s="23"/>
      <c r="F152" s="23"/>
      <c r="G152" s="23"/>
      <c r="I152" s="24"/>
      <c r="K152" s="24"/>
      <c r="L152" s="23"/>
      <c r="M152" s="24"/>
      <c r="N152" s="24"/>
      <c r="O152" s="24"/>
      <c r="P152" s="24"/>
    </row>
    <row r="153" spans="2:16">
      <c r="B153" s="23"/>
      <c r="C153" s="24"/>
      <c r="E153" s="23"/>
      <c r="F153" s="23"/>
      <c r="G153" s="23"/>
      <c r="I153" s="24"/>
      <c r="K153" s="24"/>
      <c r="L153" s="23"/>
      <c r="M153" s="24"/>
      <c r="N153" s="24"/>
      <c r="O153" s="24"/>
      <c r="P153" s="24"/>
    </row>
    <row r="154" spans="2:16">
      <c r="B154" s="23"/>
      <c r="C154" s="24"/>
      <c r="E154" s="23"/>
      <c r="F154" s="23"/>
      <c r="G154" s="23"/>
      <c r="I154" s="24"/>
      <c r="K154" s="24"/>
      <c r="L154" s="23"/>
      <c r="M154" s="24"/>
      <c r="N154" s="24"/>
      <c r="O154" s="24"/>
      <c r="P154" s="24"/>
    </row>
    <row r="155" spans="2:16">
      <c r="B155" s="23"/>
      <c r="C155" s="24"/>
      <c r="E155" s="23"/>
      <c r="F155" s="23"/>
      <c r="G155" s="23"/>
      <c r="I155" s="24"/>
      <c r="K155" s="24"/>
      <c r="L155" s="23"/>
      <c r="M155" s="24"/>
      <c r="N155" s="24"/>
      <c r="O155" s="24"/>
      <c r="P155" s="24"/>
    </row>
    <row r="156" spans="2:16">
      <c r="B156" s="23"/>
      <c r="C156" s="24"/>
      <c r="E156" s="23"/>
      <c r="F156" s="23"/>
      <c r="G156" s="23"/>
      <c r="I156" s="24"/>
      <c r="K156" s="24"/>
      <c r="L156" s="23"/>
      <c r="M156" s="24"/>
      <c r="N156" s="24"/>
      <c r="O156" s="24"/>
      <c r="P156" s="24"/>
    </row>
    <row r="157" spans="2:16">
      <c r="B157" s="23"/>
      <c r="C157" s="24"/>
      <c r="E157" s="23"/>
      <c r="F157" s="23"/>
      <c r="G157" s="23"/>
      <c r="I157" s="24"/>
      <c r="K157" s="24"/>
      <c r="L157" s="23"/>
      <c r="M157" s="24"/>
      <c r="N157" s="24"/>
      <c r="O157" s="24"/>
      <c r="P157" s="24"/>
    </row>
    <row r="158" spans="2:16">
      <c r="B158" s="23"/>
      <c r="C158" s="24"/>
      <c r="E158" s="23"/>
      <c r="F158" s="23"/>
      <c r="G158" s="23"/>
      <c r="I158" s="24"/>
      <c r="K158" s="24"/>
      <c r="L158" s="23"/>
      <c r="M158" s="24"/>
      <c r="N158" s="24"/>
      <c r="O158" s="24"/>
      <c r="P158" s="24"/>
    </row>
    <row r="159" spans="2:16">
      <c r="B159" s="23"/>
      <c r="C159" s="24"/>
      <c r="E159" s="23"/>
      <c r="F159" s="23"/>
      <c r="G159" s="23"/>
      <c r="I159" s="24"/>
      <c r="K159" s="24"/>
      <c r="L159" s="23"/>
      <c r="M159" s="24"/>
      <c r="N159" s="24"/>
      <c r="O159" s="24"/>
      <c r="P159" s="24"/>
    </row>
    <row r="160" spans="2:16">
      <c r="B160" s="23"/>
      <c r="C160" s="24"/>
      <c r="E160" s="23"/>
      <c r="F160" s="23"/>
      <c r="G160" s="23"/>
      <c r="I160" s="24"/>
      <c r="K160" s="24"/>
      <c r="L160" s="23"/>
      <c r="M160" s="24"/>
      <c r="N160" s="24"/>
      <c r="O160" s="24"/>
      <c r="P160" s="24"/>
    </row>
    <row r="161" spans="2:16">
      <c r="B161" s="23"/>
      <c r="C161" s="24"/>
      <c r="E161" s="23"/>
      <c r="F161" s="23"/>
      <c r="G161" s="23"/>
      <c r="I161" s="24"/>
      <c r="K161" s="24"/>
      <c r="L161" s="23"/>
      <c r="M161" s="24"/>
      <c r="N161" s="24"/>
      <c r="O161" s="24"/>
      <c r="P161" s="24"/>
    </row>
    <row r="162" spans="2:16">
      <c r="B162" s="23"/>
      <c r="C162" s="24"/>
      <c r="E162" s="23"/>
      <c r="F162" s="23"/>
      <c r="G162" s="23"/>
      <c r="I162" s="24"/>
      <c r="K162" s="24"/>
      <c r="L162" s="23"/>
      <c r="M162" s="24"/>
      <c r="N162" s="24"/>
      <c r="O162" s="24"/>
      <c r="P162" s="24"/>
    </row>
    <row r="163" spans="2:16">
      <c r="B163" s="23"/>
      <c r="C163" s="24"/>
      <c r="E163" s="23"/>
      <c r="F163" s="23"/>
      <c r="G163" s="23"/>
      <c r="I163" s="24"/>
      <c r="K163" s="24"/>
      <c r="L163" s="23"/>
      <c r="M163" s="24"/>
      <c r="N163" s="24"/>
      <c r="O163" s="24"/>
      <c r="P163" s="24"/>
    </row>
    <row r="164" spans="2:16">
      <c r="B164" s="23"/>
      <c r="C164" s="24"/>
      <c r="E164" s="23"/>
      <c r="F164" s="23"/>
      <c r="G164" s="23"/>
      <c r="I164" s="24"/>
      <c r="K164" s="24"/>
      <c r="L164" s="23"/>
      <c r="M164" s="24"/>
      <c r="N164" s="24"/>
      <c r="O164" s="24"/>
      <c r="P164" s="24"/>
    </row>
    <row r="165" spans="2:16">
      <c r="B165" s="23"/>
      <c r="C165" s="24"/>
      <c r="E165" s="23"/>
      <c r="F165" s="23"/>
      <c r="G165" s="23"/>
      <c r="I165" s="24"/>
      <c r="K165" s="24"/>
      <c r="L165" s="23"/>
      <c r="M165" s="24"/>
      <c r="N165" s="24"/>
      <c r="O165" s="24"/>
      <c r="P165" s="24"/>
    </row>
    <row r="166" spans="2:16">
      <c r="B166" s="23"/>
      <c r="C166" s="24"/>
      <c r="E166" s="23"/>
      <c r="F166" s="23"/>
      <c r="G166" s="23"/>
      <c r="I166" s="24"/>
      <c r="K166" s="24"/>
      <c r="L166" s="23"/>
      <c r="M166" s="24"/>
      <c r="N166" s="24"/>
      <c r="O166" s="24"/>
      <c r="P166" s="24"/>
    </row>
    <row r="167" spans="2:16">
      <c r="B167" s="23"/>
      <c r="C167" s="24"/>
      <c r="E167" s="23"/>
      <c r="F167" s="23"/>
      <c r="G167" s="23"/>
      <c r="I167" s="24"/>
      <c r="K167" s="24"/>
      <c r="L167" s="23"/>
      <c r="M167" s="24"/>
      <c r="N167" s="24"/>
      <c r="O167" s="24"/>
      <c r="P167" s="24"/>
    </row>
    <row r="168" spans="2:16">
      <c r="B168" s="23"/>
      <c r="C168" s="24"/>
      <c r="E168" s="23"/>
      <c r="F168" s="23"/>
      <c r="G168" s="23"/>
      <c r="I168" s="24"/>
      <c r="K168" s="24"/>
      <c r="L168" s="23"/>
      <c r="M168" s="24"/>
      <c r="N168" s="24"/>
      <c r="O168" s="24"/>
      <c r="P168" s="24"/>
    </row>
    <row r="169" spans="2:16">
      <c r="B169" s="23"/>
      <c r="C169" s="24"/>
      <c r="E169" s="23"/>
      <c r="F169" s="23"/>
      <c r="G169" s="23"/>
      <c r="I169" s="24"/>
      <c r="K169" s="24"/>
      <c r="L169" s="23"/>
      <c r="M169" s="24"/>
      <c r="N169" s="24"/>
      <c r="O169" s="24"/>
      <c r="P169" s="24"/>
    </row>
    <row r="170" spans="2:16">
      <c r="B170" s="23"/>
      <c r="C170" s="24"/>
      <c r="E170" s="23"/>
      <c r="F170" s="23"/>
      <c r="G170" s="23"/>
      <c r="I170" s="24"/>
      <c r="K170" s="24"/>
      <c r="L170" s="23"/>
      <c r="M170" s="24"/>
      <c r="N170" s="24"/>
      <c r="O170" s="24"/>
      <c r="P170" s="24"/>
    </row>
    <row r="171" spans="2:16">
      <c r="B171" s="23"/>
      <c r="C171" s="24"/>
      <c r="E171" s="23"/>
      <c r="F171" s="23"/>
      <c r="G171" s="23"/>
      <c r="I171" s="24"/>
      <c r="K171" s="24"/>
      <c r="L171" s="23"/>
      <c r="M171" s="24"/>
      <c r="N171" s="24"/>
      <c r="O171" s="24"/>
      <c r="P171" s="24"/>
    </row>
    <row r="172" spans="2:16">
      <c r="B172" s="23"/>
      <c r="C172" s="24"/>
      <c r="E172" s="23"/>
      <c r="F172" s="23"/>
      <c r="G172" s="23"/>
      <c r="I172" s="24"/>
      <c r="K172" s="24"/>
      <c r="L172" s="23"/>
      <c r="M172" s="24"/>
      <c r="N172" s="24"/>
      <c r="O172" s="24"/>
      <c r="P172" s="24"/>
    </row>
    <row r="173" spans="2:16">
      <c r="B173" s="23"/>
      <c r="C173" s="24"/>
      <c r="E173" s="23"/>
      <c r="F173" s="23"/>
      <c r="G173" s="23"/>
      <c r="I173" s="24"/>
      <c r="K173" s="24"/>
      <c r="L173" s="23"/>
      <c r="M173" s="24"/>
      <c r="N173" s="24"/>
      <c r="O173" s="24"/>
      <c r="P173" s="24"/>
    </row>
    <row r="174" spans="2:16">
      <c r="B174" s="23"/>
      <c r="C174" s="24"/>
      <c r="E174" s="23"/>
      <c r="F174" s="23"/>
      <c r="G174" s="23"/>
      <c r="I174" s="24"/>
      <c r="K174" s="24"/>
      <c r="L174" s="23"/>
      <c r="M174" s="24"/>
      <c r="N174" s="24"/>
      <c r="O174" s="24"/>
      <c r="P174" s="24"/>
    </row>
    <row r="175" spans="2:16">
      <c r="B175" s="23"/>
      <c r="C175" s="24"/>
      <c r="E175" s="23"/>
      <c r="F175" s="23"/>
      <c r="G175" s="23"/>
      <c r="I175" s="24"/>
      <c r="K175" s="24"/>
      <c r="L175" s="23"/>
      <c r="M175" s="24"/>
      <c r="N175" s="24"/>
      <c r="O175" s="24"/>
      <c r="P175" s="24"/>
    </row>
    <row r="176" spans="2:16">
      <c r="B176" s="23"/>
      <c r="C176" s="24"/>
      <c r="E176" s="23"/>
      <c r="F176" s="23"/>
      <c r="G176" s="23"/>
      <c r="I176" s="24"/>
      <c r="K176" s="24"/>
      <c r="L176" s="23"/>
      <c r="M176" s="24"/>
      <c r="N176" s="24"/>
      <c r="O176" s="24"/>
      <c r="P176" s="24"/>
    </row>
    <row r="177" spans="2:16">
      <c r="B177" s="23"/>
      <c r="C177" s="24"/>
      <c r="E177" s="23"/>
      <c r="F177" s="23"/>
      <c r="G177" s="23"/>
      <c r="I177" s="24"/>
      <c r="K177" s="24"/>
      <c r="L177" s="23"/>
      <c r="M177" s="24"/>
      <c r="N177" s="24"/>
      <c r="O177" s="24"/>
      <c r="P177" s="24"/>
    </row>
    <row r="178" spans="2:16">
      <c r="B178" s="23"/>
      <c r="C178" s="24"/>
      <c r="E178" s="23"/>
      <c r="F178" s="23"/>
      <c r="G178" s="23"/>
      <c r="I178" s="24"/>
      <c r="K178" s="24"/>
      <c r="L178" s="23"/>
      <c r="M178" s="24"/>
      <c r="N178" s="24"/>
      <c r="O178" s="24"/>
      <c r="P178" s="24"/>
    </row>
    <row r="179" spans="2:16">
      <c r="B179" s="23"/>
      <c r="C179" s="24"/>
      <c r="E179" s="23"/>
      <c r="F179" s="23"/>
      <c r="G179" s="23"/>
      <c r="I179" s="24"/>
      <c r="K179" s="24"/>
      <c r="L179" s="23"/>
      <c r="M179" s="24"/>
      <c r="N179" s="24"/>
      <c r="O179" s="24"/>
      <c r="P179" s="24"/>
    </row>
    <row r="180" spans="2:16">
      <c r="B180" s="23"/>
      <c r="C180" s="24"/>
      <c r="E180" s="23"/>
      <c r="F180" s="23"/>
      <c r="G180" s="23"/>
      <c r="I180" s="24"/>
      <c r="K180" s="24"/>
      <c r="L180" s="23"/>
      <c r="M180" s="24"/>
      <c r="N180" s="24"/>
      <c r="O180" s="24"/>
      <c r="P180" s="24"/>
    </row>
    <row r="181" spans="2:16">
      <c r="B181" s="23"/>
      <c r="C181" s="24"/>
      <c r="E181" s="23"/>
      <c r="F181" s="23"/>
      <c r="G181" s="23"/>
      <c r="I181" s="24"/>
      <c r="K181" s="24"/>
      <c r="L181" s="23"/>
      <c r="M181" s="24"/>
      <c r="N181" s="24"/>
      <c r="O181" s="24"/>
      <c r="P181" s="24"/>
    </row>
    <row r="182" spans="2:16">
      <c r="B182" s="23"/>
      <c r="C182" s="24"/>
      <c r="E182" s="23"/>
      <c r="F182" s="23"/>
      <c r="G182" s="23"/>
      <c r="I182" s="24"/>
      <c r="K182" s="24"/>
      <c r="L182" s="23"/>
      <c r="M182" s="24"/>
      <c r="N182" s="24"/>
      <c r="O182" s="24"/>
      <c r="P182" s="24"/>
    </row>
    <row r="183" spans="2:16">
      <c r="B183" s="23"/>
      <c r="C183" s="24"/>
      <c r="E183" s="23"/>
      <c r="F183" s="23"/>
      <c r="G183" s="23"/>
      <c r="I183" s="24"/>
      <c r="K183" s="24"/>
      <c r="L183" s="23"/>
      <c r="M183" s="24"/>
      <c r="N183" s="24"/>
      <c r="O183" s="24"/>
      <c r="P183" s="24"/>
    </row>
    <row r="184" spans="2:16">
      <c r="B184" s="23"/>
      <c r="C184" s="24"/>
      <c r="E184" s="23"/>
      <c r="F184" s="23"/>
      <c r="G184" s="23"/>
      <c r="I184" s="24"/>
      <c r="K184" s="24"/>
      <c r="L184" s="23"/>
      <c r="M184" s="24"/>
      <c r="N184" s="24"/>
      <c r="O184" s="24"/>
      <c r="P184" s="24"/>
    </row>
    <row r="185" spans="2:16">
      <c r="B185" s="23"/>
      <c r="C185" s="24"/>
      <c r="E185" s="23"/>
      <c r="F185" s="23"/>
      <c r="G185" s="23"/>
      <c r="I185" s="24"/>
      <c r="K185" s="24"/>
      <c r="L185" s="23"/>
      <c r="M185" s="24"/>
      <c r="N185" s="24"/>
      <c r="O185" s="24"/>
      <c r="P185" s="24"/>
    </row>
    <row r="186" spans="2:16">
      <c r="B186" s="23"/>
      <c r="C186" s="24"/>
      <c r="E186" s="23"/>
      <c r="F186" s="23"/>
      <c r="G186" s="23"/>
      <c r="I186" s="24"/>
      <c r="K186" s="24"/>
      <c r="L186" s="23"/>
      <c r="M186" s="24"/>
      <c r="N186" s="24"/>
      <c r="O186" s="24"/>
      <c r="P186" s="24"/>
    </row>
    <row r="187" spans="2:16">
      <c r="B187" s="23"/>
      <c r="C187" s="24"/>
      <c r="E187" s="23"/>
      <c r="F187" s="23"/>
      <c r="G187" s="23"/>
      <c r="I187" s="24"/>
      <c r="K187" s="24"/>
      <c r="L187" s="23"/>
      <c r="M187" s="24"/>
      <c r="N187" s="24"/>
      <c r="O187" s="24"/>
      <c r="P187" s="24"/>
    </row>
    <row r="188" spans="2:16">
      <c r="B188" s="23"/>
      <c r="C188" s="24"/>
      <c r="E188" s="23"/>
      <c r="F188" s="23"/>
      <c r="G188" s="23"/>
      <c r="I188" s="24"/>
      <c r="K188" s="24"/>
      <c r="L188" s="23"/>
      <c r="M188" s="24"/>
      <c r="N188" s="24"/>
      <c r="O188" s="24"/>
      <c r="P188" s="24"/>
    </row>
    <row r="189" spans="2:16">
      <c r="B189" s="23"/>
      <c r="C189" s="24"/>
      <c r="E189" s="23"/>
      <c r="F189" s="23"/>
      <c r="G189" s="23"/>
      <c r="I189" s="24"/>
      <c r="K189" s="24"/>
      <c r="L189" s="23"/>
      <c r="M189" s="24"/>
      <c r="N189" s="24"/>
      <c r="O189" s="24"/>
      <c r="P189" s="24"/>
    </row>
    <row r="190" spans="2:16">
      <c r="B190" s="23"/>
      <c r="C190" s="24"/>
      <c r="E190" s="23"/>
      <c r="F190" s="23"/>
      <c r="G190" s="23"/>
      <c r="I190" s="24"/>
      <c r="K190" s="24"/>
      <c r="L190" s="23"/>
      <c r="M190" s="24"/>
      <c r="N190" s="24"/>
      <c r="O190" s="24"/>
      <c r="P190" s="24"/>
    </row>
    <row r="191" spans="2:16">
      <c r="B191" s="23"/>
      <c r="C191" s="24"/>
      <c r="E191" s="23"/>
      <c r="F191" s="23"/>
      <c r="G191" s="23"/>
      <c r="I191" s="24"/>
      <c r="K191" s="24"/>
      <c r="L191" s="23"/>
      <c r="M191" s="24"/>
      <c r="N191" s="24"/>
      <c r="O191" s="24"/>
      <c r="P191" s="24"/>
    </row>
    <row r="192" spans="2:16">
      <c r="B192" s="23"/>
      <c r="C192" s="24"/>
      <c r="E192" s="23"/>
      <c r="F192" s="23"/>
      <c r="G192" s="23"/>
      <c r="I192" s="24"/>
      <c r="K192" s="24"/>
      <c r="L192" s="23"/>
      <c r="M192" s="24"/>
      <c r="N192" s="24"/>
      <c r="O192" s="24"/>
      <c r="P192" s="24"/>
    </row>
    <row r="193" spans="2:16">
      <c r="B193" s="23"/>
      <c r="C193" s="24"/>
      <c r="E193" s="23"/>
      <c r="F193" s="23"/>
      <c r="G193" s="23"/>
      <c r="I193" s="24"/>
      <c r="K193" s="24"/>
      <c r="L193" s="23"/>
      <c r="M193" s="24"/>
      <c r="N193" s="24"/>
      <c r="O193" s="24"/>
      <c r="P193" s="24"/>
    </row>
    <row r="194" spans="2:16">
      <c r="B194" s="23"/>
      <c r="C194" s="24"/>
      <c r="E194" s="23"/>
      <c r="F194" s="23"/>
      <c r="G194" s="23"/>
      <c r="I194" s="24"/>
      <c r="K194" s="24"/>
      <c r="L194" s="23"/>
      <c r="M194" s="24"/>
      <c r="N194" s="24"/>
      <c r="O194" s="24"/>
      <c r="P194" s="24"/>
    </row>
    <row r="195" spans="2:16">
      <c r="B195" s="23"/>
      <c r="C195" s="24"/>
      <c r="E195" s="23"/>
      <c r="F195" s="23"/>
      <c r="G195" s="23"/>
      <c r="I195" s="24"/>
      <c r="K195" s="24"/>
      <c r="L195" s="23"/>
      <c r="M195" s="24"/>
      <c r="N195" s="24"/>
      <c r="O195" s="24"/>
      <c r="P195" s="24"/>
    </row>
    <row r="196" spans="2:16">
      <c r="B196" s="23"/>
      <c r="C196" s="24"/>
      <c r="E196" s="23"/>
      <c r="F196" s="23"/>
      <c r="G196" s="23"/>
      <c r="I196" s="24"/>
      <c r="K196" s="24"/>
      <c r="L196" s="23"/>
      <c r="M196" s="24"/>
      <c r="N196" s="24"/>
      <c r="O196" s="24"/>
      <c r="P196" s="24"/>
    </row>
    <row r="197" spans="2:16">
      <c r="B197" s="23"/>
      <c r="C197" s="24"/>
      <c r="E197" s="23"/>
      <c r="F197" s="23"/>
      <c r="G197" s="23"/>
      <c r="I197" s="24"/>
      <c r="K197" s="24"/>
      <c r="L197" s="23"/>
      <c r="M197" s="24"/>
      <c r="N197" s="24"/>
      <c r="O197" s="24"/>
      <c r="P197" s="24"/>
    </row>
    <row r="198" spans="2:16">
      <c r="B198" s="23"/>
      <c r="C198" s="24"/>
      <c r="E198" s="23"/>
      <c r="F198" s="23"/>
      <c r="G198" s="23"/>
      <c r="I198" s="24"/>
      <c r="K198" s="24"/>
      <c r="L198" s="23"/>
      <c r="M198" s="24"/>
      <c r="N198" s="24"/>
      <c r="O198" s="24"/>
      <c r="P198" s="24"/>
    </row>
    <row r="199" spans="2:16">
      <c r="B199" s="23"/>
      <c r="C199" s="24"/>
      <c r="E199" s="23"/>
      <c r="F199" s="23"/>
      <c r="G199" s="23"/>
      <c r="I199" s="24"/>
      <c r="K199" s="24"/>
      <c r="L199" s="23"/>
      <c r="M199" s="24"/>
      <c r="N199" s="24"/>
      <c r="O199" s="24"/>
      <c r="P199" s="24"/>
    </row>
    <row r="200" spans="2:16">
      <c r="B200" s="23"/>
      <c r="C200" s="24"/>
      <c r="E200" s="23"/>
      <c r="F200" s="23"/>
      <c r="G200" s="23"/>
      <c r="I200" s="24"/>
      <c r="K200" s="24"/>
      <c r="L200" s="23"/>
      <c r="M200" s="24"/>
      <c r="N200" s="24"/>
      <c r="O200" s="24"/>
      <c r="P200" s="24"/>
    </row>
    <row r="201" spans="2:16">
      <c r="B201" s="23"/>
      <c r="C201" s="24"/>
      <c r="E201" s="23"/>
      <c r="F201" s="23"/>
      <c r="G201" s="23"/>
      <c r="I201" s="24"/>
      <c r="K201" s="24"/>
      <c r="L201" s="23"/>
      <c r="M201" s="24"/>
      <c r="N201" s="24"/>
      <c r="O201" s="24"/>
      <c r="P201" s="24"/>
    </row>
    <row r="202" spans="2:16">
      <c r="B202" s="23"/>
      <c r="C202" s="24"/>
      <c r="E202" s="23"/>
      <c r="F202" s="23"/>
      <c r="G202" s="23"/>
      <c r="I202" s="24"/>
      <c r="K202" s="24"/>
      <c r="L202" s="23"/>
      <c r="M202" s="24"/>
      <c r="N202" s="24"/>
      <c r="O202" s="24"/>
      <c r="P202" s="24"/>
    </row>
    <row r="203" spans="2:16">
      <c r="B203" s="23"/>
      <c r="C203" s="24"/>
      <c r="E203" s="23"/>
      <c r="F203" s="23"/>
      <c r="G203" s="23"/>
      <c r="I203" s="24"/>
      <c r="K203" s="24"/>
      <c r="L203" s="23"/>
      <c r="M203" s="24"/>
      <c r="N203" s="24"/>
      <c r="O203" s="24"/>
      <c r="P203" s="24"/>
    </row>
    <row r="204" spans="2:16">
      <c r="B204" s="23"/>
      <c r="C204" s="24"/>
      <c r="E204" s="23"/>
      <c r="F204" s="23"/>
      <c r="G204" s="23"/>
      <c r="I204" s="24"/>
      <c r="K204" s="24"/>
      <c r="L204" s="23"/>
      <c r="M204" s="24"/>
      <c r="N204" s="24"/>
      <c r="O204" s="24"/>
      <c r="P204" s="24"/>
    </row>
    <row r="205" spans="2:16">
      <c r="B205" s="23"/>
      <c r="C205" s="24"/>
      <c r="E205" s="23"/>
      <c r="F205" s="23"/>
      <c r="G205" s="23"/>
      <c r="I205" s="24"/>
      <c r="K205" s="24"/>
      <c r="L205" s="23"/>
      <c r="M205" s="24"/>
      <c r="N205" s="24"/>
      <c r="O205" s="24"/>
      <c r="P205" s="24"/>
    </row>
    <row r="206" spans="2:16">
      <c r="B206" s="23"/>
      <c r="C206" s="24"/>
      <c r="E206" s="23"/>
      <c r="F206" s="23"/>
      <c r="G206" s="23"/>
      <c r="I206" s="24"/>
      <c r="K206" s="24"/>
      <c r="L206" s="23"/>
      <c r="M206" s="24"/>
      <c r="N206" s="24"/>
      <c r="O206" s="24"/>
      <c r="P206" s="24"/>
    </row>
    <row r="207" spans="2:16">
      <c r="B207" s="23"/>
      <c r="C207" s="24"/>
      <c r="E207" s="23"/>
      <c r="F207" s="23"/>
      <c r="G207" s="23"/>
      <c r="I207" s="24"/>
      <c r="K207" s="24"/>
      <c r="L207" s="23"/>
      <c r="M207" s="24"/>
      <c r="N207" s="24"/>
      <c r="O207" s="24"/>
      <c r="P207" s="24"/>
    </row>
    <row r="208" spans="2:16">
      <c r="B208" s="23"/>
      <c r="C208" s="24"/>
      <c r="E208" s="23"/>
      <c r="F208" s="23"/>
      <c r="G208" s="23"/>
      <c r="I208" s="24"/>
      <c r="K208" s="24"/>
      <c r="L208" s="23"/>
      <c r="M208" s="24"/>
      <c r="N208" s="24"/>
      <c r="O208" s="24"/>
      <c r="P208" s="24"/>
    </row>
    <row r="209" spans="2:16">
      <c r="B209" s="23"/>
      <c r="C209" s="24"/>
      <c r="E209" s="23"/>
      <c r="F209" s="23"/>
      <c r="G209" s="23"/>
      <c r="I209" s="24"/>
      <c r="K209" s="24"/>
      <c r="L209" s="23"/>
      <c r="M209" s="24"/>
      <c r="N209" s="24"/>
      <c r="O209" s="24"/>
      <c r="P209" s="24"/>
    </row>
    <row r="210" spans="2:16">
      <c r="B210" s="23"/>
      <c r="C210" s="24"/>
      <c r="E210" s="23"/>
      <c r="F210" s="23"/>
      <c r="G210" s="23"/>
      <c r="I210" s="24"/>
      <c r="K210" s="24"/>
      <c r="L210" s="23"/>
      <c r="M210" s="24"/>
      <c r="N210" s="24"/>
      <c r="O210" s="24"/>
      <c r="P210" s="24"/>
    </row>
    <row r="211" spans="2:16">
      <c r="B211" s="23"/>
      <c r="C211" s="24"/>
      <c r="E211" s="23"/>
      <c r="F211" s="23"/>
      <c r="G211" s="23"/>
      <c r="I211" s="24"/>
      <c r="K211" s="24"/>
      <c r="L211" s="23"/>
      <c r="M211" s="24"/>
      <c r="N211" s="24"/>
      <c r="O211" s="24"/>
      <c r="P211" s="24"/>
    </row>
    <row r="212" spans="2:16">
      <c r="B212" s="23"/>
      <c r="C212" s="24"/>
      <c r="E212" s="23"/>
      <c r="F212" s="23"/>
      <c r="G212" s="23"/>
      <c r="I212" s="24"/>
      <c r="K212" s="24"/>
      <c r="L212" s="23"/>
      <c r="M212" s="24"/>
      <c r="N212" s="24"/>
      <c r="O212" s="24"/>
      <c r="P212" s="24"/>
    </row>
    <row r="213" spans="2:16">
      <c r="B213" s="23"/>
      <c r="C213" s="24"/>
      <c r="E213" s="23"/>
      <c r="F213" s="23"/>
      <c r="G213" s="23"/>
      <c r="I213" s="24"/>
      <c r="K213" s="24"/>
      <c r="L213" s="23"/>
      <c r="M213" s="24"/>
      <c r="N213" s="24"/>
      <c r="O213" s="24"/>
      <c r="P213" s="24"/>
    </row>
    <row r="214" spans="2:16">
      <c r="B214" s="23"/>
      <c r="C214" s="24"/>
      <c r="E214" s="23"/>
      <c r="F214" s="23"/>
      <c r="G214" s="23"/>
      <c r="I214" s="24"/>
      <c r="K214" s="24"/>
      <c r="L214" s="23"/>
      <c r="M214" s="24"/>
      <c r="N214" s="24"/>
      <c r="O214" s="24"/>
      <c r="P214" s="24"/>
    </row>
    <row r="215" spans="2:16">
      <c r="B215" s="23"/>
      <c r="C215" s="24"/>
      <c r="E215" s="23"/>
      <c r="F215" s="23"/>
      <c r="G215" s="23"/>
      <c r="I215" s="24"/>
      <c r="K215" s="24"/>
      <c r="L215" s="23"/>
      <c r="M215" s="24"/>
      <c r="N215" s="24"/>
      <c r="O215" s="24"/>
      <c r="P215" s="24"/>
    </row>
    <row r="216" spans="2:16">
      <c r="B216" s="23"/>
      <c r="C216" s="24"/>
      <c r="E216" s="23"/>
      <c r="F216" s="23"/>
      <c r="G216" s="23"/>
      <c r="I216" s="24"/>
      <c r="K216" s="24"/>
      <c r="L216" s="23"/>
      <c r="M216" s="24"/>
      <c r="N216" s="24"/>
      <c r="O216" s="24"/>
      <c r="P216" s="24"/>
    </row>
    <row r="217" spans="2:16">
      <c r="B217" s="23"/>
      <c r="C217" s="24"/>
      <c r="E217" s="23"/>
      <c r="F217" s="23"/>
      <c r="G217" s="23"/>
      <c r="I217" s="24"/>
      <c r="K217" s="24"/>
      <c r="L217" s="23"/>
      <c r="M217" s="24"/>
      <c r="N217" s="24"/>
      <c r="O217" s="24"/>
      <c r="P217" s="24"/>
    </row>
    <row r="218" spans="2:16">
      <c r="B218" s="23"/>
      <c r="C218" s="24"/>
      <c r="E218" s="23"/>
      <c r="F218" s="23"/>
      <c r="G218" s="23"/>
      <c r="I218" s="24"/>
      <c r="K218" s="24"/>
      <c r="L218" s="23"/>
      <c r="M218" s="24"/>
      <c r="N218" s="24"/>
      <c r="O218" s="24"/>
      <c r="P218" s="24"/>
    </row>
    <row r="219" spans="2:16">
      <c r="B219" s="23"/>
      <c r="C219" s="24"/>
      <c r="E219" s="23"/>
      <c r="F219" s="23"/>
      <c r="G219" s="23"/>
      <c r="I219" s="24"/>
      <c r="K219" s="24"/>
      <c r="L219" s="23"/>
      <c r="M219" s="24"/>
      <c r="N219" s="24"/>
      <c r="O219" s="24"/>
      <c r="P219" s="24"/>
    </row>
    <row r="220" spans="2:16">
      <c r="B220" s="23"/>
      <c r="C220" s="24"/>
      <c r="E220" s="23"/>
      <c r="F220" s="23"/>
      <c r="G220" s="23"/>
      <c r="I220" s="24"/>
      <c r="K220" s="24"/>
      <c r="L220" s="23"/>
      <c r="M220" s="24"/>
      <c r="N220" s="24"/>
      <c r="O220" s="24"/>
      <c r="P220" s="24"/>
    </row>
    <row r="221" spans="2:16">
      <c r="B221" s="23"/>
      <c r="C221" s="24"/>
      <c r="E221" s="23"/>
      <c r="F221" s="23"/>
      <c r="G221" s="23"/>
      <c r="I221" s="24"/>
      <c r="K221" s="24"/>
      <c r="L221" s="23"/>
      <c r="M221" s="24"/>
      <c r="N221" s="24"/>
      <c r="O221" s="24"/>
      <c r="P221" s="24"/>
    </row>
    <row r="222" spans="2:16">
      <c r="B222" s="23"/>
      <c r="C222" s="24"/>
      <c r="E222" s="23"/>
      <c r="F222" s="23"/>
      <c r="G222" s="23"/>
      <c r="I222" s="24"/>
      <c r="K222" s="24"/>
      <c r="L222" s="23"/>
      <c r="M222" s="24"/>
      <c r="N222" s="24"/>
      <c r="O222" s="24"/>
      <c r="P222" s="24"/>
    </row>
    <row r="223" spans="2:16">
      <c r="B223" s="23"/>
      <c r="C223" s="24"/>
      <c r="E223" s="23"/>
      <c r="F223" s="23"/>
      <c r="G223" s="23"/>
      <c r="I223" s="24"/>
      <c r="K223" s="24"/>
      <c r="L223" s="23"/>
      <c r="M223" s="24"/>
      <c r="N223" s="24"/>
      <c r="O223" s="24"/>
      <c r="P223" s="24"/>
    </row>
    <row r="224" spans="2:16">
      <c r="B224" s="23"/>
      <c r="C224" s="24"/>
      <c r="E224" s="23"/>
      <c r="F224" s="23"/>
      <c r="G224" s="23"/>
      <c r="I224" s="24"/>
      <c r="K224" s="24"/>
      <c r="L224" s="23"/>
      <c r="M224" s="24"/>
      <c r="N224" s="24"/>
      <c r="O224" s="24"/>
      <c r="P224" s="24"/>
    </row>
    <row r="225" spans="2:16">
      <c r="B225" s="23"/>
      <c r="C225" s="24"/>
      <c r="E225" s="23"/>
      <c r="F225" s="23"/>
      <c r="G225" s="23"/>
      <c r="I225" s="24"/>
      <c r="K225" s="24"/>
      <c r="L225" s="23"/>
      <c r="M225" s="24"/>
      <c r="N225" s="24"/>
      <c r="O225" s="24"/>
      <c r="P225" s="24"/>
    </row>
    <row r="226" spans="2:16">
      <c r="B226" s="23"/>
      <c r="C226" s="24"/>
      <c r="E226" s="23"/>
      <c r="F226" s="23"/>
      <c r="G226" s="23"/>
      <c r="I226" s="24"/>
      <c r="K226" s="24"/>
      <c r="L226" s="23"/>
      <c r="M226" s="24"/>
      <c r="N226" s="24"/>
      <c r="O226" s="24"/>
      <c r="P226" s="24"/>
    </row>
    <row r="227" spans="2:16">
      <c r="B227" s="23"/>
      <c r="C227" s="24"/>
      <c r="E227" s="23"/>
      <c r="F227" s="23"/>
      <c r="G227" s="23"/>
      <c r="I227" s="24"/>
      <c r="K227" s="24"/>
      <c r="L227" s="23"/>
      <c r="M227" s="24"/>
      <c r="N227" s="24"/>
      <c r="O227" s="24"/>
      <c r="P227" s="24"/>
    </row>
    <row r="228" spans="2:16">
      <c r="B228" s="23"/>
      <c r="C228" s="24"/>
      <c r="E228" s="23"/>
      <c r="F228" s="23"/>
      <c r="G228" s="23"/>
      <c r="I228" s="24"/>
      <c r="K228" s="24"/>
      <c r="L228" s="23"/>
      <c r="M228" s="24"/>
      <c r="N228" s="24"/>
      <c r="O228" s="24"/>
      <c r="P228" s="24"/>
    </row>
    <row r="229" spans="2:16">
      <c r="B229" s="23"/>
      <c r="C229" s="24"/>
      <c r="E229" s="23"/>
      <c r="F229" s="23"/>
      <c r="G229" s="23"/>
      <c r="I229" s="24"/>
      <c r="K229" s="24"/>
      <c r="L229" s="23"/>
      <c r="M229" s="24"/>
      <c r="N229" s="24"/>
      <c r="O229" s="24"/>
      <c r="P229" s="24"/>
    </row>
    <row r="230" spans="2:16">
      <c r="B230" s="23"/>
      <c r="C230" s="24"/>
      <c r="E230" s="23"/>
      <c r="F230" s="23"/>
      <c r="G230" s="23"/>
      <c r="I230" s="24"/>
      <c r="K230" s="24"/>
      <c r="L230" s="23"/>
      <c r="M230" s="24"/>
      <c r="N230" s="24"/>
      <c r="O230" s="24"/>
      <c r="P230" s="24"/>
    </row>
    <row r="231" spans="2:16">
      <c r="B231" s="23"/>
      <c r="C231" s="24"/>
      <c r="E231" s="23"/>
      <c r="F231" s="23"/>
      <c r="G231" s="23"/>
      <c r="I231" s="24"/>
      <c r="K231" s="24"/>
      <c r="L231" s="23"/>
      <c r="M231" s="24"/>
      <c r="N231" s="24"/>
      <c r="O231" s="24"/>
      <c r="P231" s="24"/>
    </row>
    <row r="232" spans="2:16">
      <c r="B232" s="23"/>
      <c r="C232" s="24"/>
      <c r="E232" s="23"/>
      <c r="F232" s="23"/>
      <c r="G232" s="23"/>
      <c r="I232" s="24"/>
      <c r="K232" s="24"/>
      <c r="L232" s="23"/>
      <c r="M232" s="24"/>
      <c r="N232" s="24"/>
      <c r="O232" s="24"/>
      <c r="P232" s="24"/>
    </row>
    <row r="233" spans="2:16">
      <c r="B233" s="23"/>
      <c r="C233" s="24"/>
      <c r="E233" s="23"/>
      <c r="F233" s="23"/>
      <c r="G233" s="23"/>
      <c r="I233" s="24"/>
      <c r="K233" s="24"/>
      <c r="L233" s="23"/>
      <c r="M233" s="24"/>
      <c r="N233" s="24"/>
      <c r="O233" s="24"/>
      <c r="P233" s="24"/>
    </row>
    <row r="234" spans="2:16">
      <c r="B234" s="23"/>
      <c r="C234" s="24"/>
      <c r="E234" s="23"/>
      <c r="F234" s="23"/>
      <c r="G234" s="23"/>
      <c r="I234" s="24"/>
      <c r="K234" s="24"/>
      <c r="L234" s="23"/>
      <c r="M234" s="24"/>
      <c r="N234" s="24"/>
      <c r="O234" s="24"/>
      <c r="P234" s="24"/>
    </row>
    <row r="235" spans="2:16">
      <c r="B235" s="23"/>
      <c r="C235" s="24"/>
      <c r="E235" s="23"/>
      <c r="F235" s="23"/>
      <c r="G235" s="23"/>
      <c r="I235" s="24"/>
      <c r="K235" s="24"/>
      <c r="L235" s="23"/>
      <c r="M235" s="24"/>
      <c r="N235" s="24"/>
      <c r="O235" s="24"/>
      <c r="P235" s="24"/>
    </row>
    <row r="236" spans="2:16">
      <c r="B236" s="23"/>
      <c r="C236" s="24"/>
      <c r="E236" s="23"/>
      <c r="F236" s="23"/>
      <c r="G236" s="23"/>
      <c r="I236" s="24"/>
      <c r="K236" s="24"/>
      <c r="L236" s="23"/>
      <c r="M236" s="24"/>
      <c r="N236" s="24"/>
      <c r="O236" s="24"/>
      <c r="P236" s="24"/>
    </row>
    <row r="237" spans="2:16">
      <c r="B237" s="23"/>
      <c r="C237" s="24"/>
      <c r="E237" s="23"/>
      <c r="F237" s="23"/>
      <c r="G237" s="23"/>
      <c r="I237" s="24"/>
      <c r="K237" s="24"/>
      <c r="L237" s="23"/>
      <c r="M237" s="24"/>
      <c r="N237" s="24"/>
      <c r="O237" s="24"/>
      <c r="P237" s="24"/>
    </row>
    <row r="238" spans="2:16">
      <c r="B238" s="23"/>
      <c r="C238" s="24"/>
      <c r="E238" s="23"/>
      <c r="F238" s="23"/>
      <c r="G238" s="23"/>
      <c r="I238" s="24"/>
      <c r="K238" s="24"/>
      <c r="L238" s="23"/>
      <c r="M238" s="24"/>
      <c r="N238" s="24"/>
      <c r="O238" s="24"/>
      <c r="P238" s="24"/>
    </row>
    <row r="239" spans="2:16">
      <c r="B239" s="23"/>
      <c r="C239" s="24"/>
      <c r="E239" s="23"/>
      <c r="F239" s="23"/>
      <c r="G239" s="23"/>
      <c r="I239" s="24"/>
      <c r="K239" s="24"/>
      <c r="L239" s="23"/>
      <c r="M239" s="24"/>
      <c r="N239" s="24"/>
      <c r="O239" s="24"/>
      <c r="P239" s="24"/>
    </row>
    <row r="240" spans="2:16">
      <c r="B240" s="23"/>
      <c r="C240" s="24"/>
      <c r="E240" s="23"/>
      <c r="F240" s="23"/>
      <c r="G240" s="23"/>
      <c r="I240" s="24"/>
      <c r="K240" s="24"/>
      <c r="L240" s="23"/>
      <c r="M240" s="24"/>
      <c r="N240" s="24"/>
      <c r="O240" s="24"/>
      <c r="P240" s="24"/>
    </row>
    <row r="241" spans="2:16">
      <c r="B241" s="23"/>
      <c r="C241" s="24"/>
      <c r="E241" s="23"/>
      <c r="F241" s="23"/>
      <c r="G241" s="23"/>
      <c r="I241" s="24"/>
      <c r="K241" s="24"/>
      <c r="L241" s="23"/>
      <c r="M241" s="24"/>
      <c r="N241" s="24"/>
      <c r="O241" s="24"/>
      <c r="P241" s="24"/>
    </row>
    <row r="242" spans="2:16">
      <c r="B242" s="23"/>
      <c r="C242" s="24"/>
      <c r="E242" s="23"/>
      <c r="F242" s="23"/>
      <c r="G242" s="23"/>
      <c r="I242" s="24"/>
      <c r="K242" s="24"/>
      <c r="L242" s="23"/>
      <c r="M242" s="24"/>
      <c r="N242" s="24"/>
      <c r="O242" s="24"/>
      <c r="P242" s="24"/>
    </row>
    <row r="243" spans="2:16">
      <c r="B243" s="23"/>
      <c r="C243" s="24"/>
      <c r="E243" s="23"/>
      <c r="F243" s="23"/>
      <c r="G243" s="23"/>
      <c r="I243" s="24"/>
      <c r="K243" s="24"/>
      <c r="L243" s="23"/>
      <c r="M243" s="24"/>
      <c r="N243" s="24"/>
      <c r="O243" s="24"/>
      <c r="P243" s="24"/>
    </row>
    <row r="244" spans="2:16">
      <c r="B244" s="23"/>
      <c r="C244" s="24"/>
      <c r="E244" s="23"/>
      <c r="F244" s="23"/>
      <c r="G244" s="23"/>
      <c r="I244" s="24"/>
      <c r="K244" s="24"/>
      <c r="L244" s="23"/>
      <c r="M244" s="24"/>
      <c r="N244" s="24"/>
      <c r="O244" s="24"/>
      <c r="P244" s="24"/>
    </row>
    <row r="245" spans="2:16">
      <c r="B245" s="23"/>
      <c r="C245" s="24"/>
      <c r="E245" s="23"/>
      <c r="F245" s="23"/>
      <c r="G245" s="23"/>
      <c r="I245" s="24"/>
      <c r="K245" s="24"/>
      <c r="L245" s="23"/>
      <c r="M245" s="24"/>
      <c r="N245" s="24"/>
      <c r="O245" s="24"/>
      <c r="P245" s="24"/>
    </row>
    <row r="246" spans="2:16">
      <c r="B246" s="23"/>
      <c r="C246" s="24"/>
      <c r="E246" s="23"/>
      <c r="F246" s="23"/>
      <c r="G246" s="23"/>
      <c r="I246" s="24"/>
      <c r="K246" s="24"/>
      <c r="L246" s="23"/>
      <c r="M246" s="24"/>
      <c r="N246" s="24"/>
      <c r="O246" s="24"/>
      <c r="P246" s="24"/>
    </row>
    <row r="247" spans="2:16">
      <c r="B247" s="23"/>
      <c r="C247" s="24"/>
      <c r="E247" s="23"/>
      <c r="F247" s="23"/>
      <c r="G247" s="23"/>
      <c r="I247" s="24"/>
      <c r="K247" s="24"/>
      <c r="L247" s="23"/>
      <c r="M247" s="24"/>
      <c r="N247" s="24"/>
      <c r="O247" s="24"/>
      <c r="P247" s="24"/>
    </row>
    <row r="248" spans="2:16">
      <c r="B248" s="23"/>
      <c r="C248" s="24"/>
      <c r="E248" s="23"/>
      <c r="F248" s="23"/>
      <c r="G248" s="23"/>
      <c r="I248" s="24"/>
      <c r="K248" s="24"/>
      <c r="L248" s="23"/>
      <c r="M248" s="24"/>
      <c r="N248" s="24"/>
      <c r="O248" s="24"/>
      <c r="P248" s="24"/>
    </row>
    <row r="249" spans="2:16">
      <c r="B249" s="23"/>
      <c r="C249" s="24"/>
      <c r="E249" s="23"/>
      <c r="F249" s="23"/>
      <c r="G249" s="23"/>
      <c r="I249" s="24"/>
      <c r="K249" s="24"/>
      <c r="L249" s="23"/>
      <c r="M249" s="24"/>
      <c r="N249" s="24"/>
      <c r="O249" s="24"/>
      <c r="P249" s="24"/>
    </row>
    <row r="250" spans="2:16">
      <c r="B250" s="23"/>
      <c r="C250" s="24"/>
      <c r="E250" s="23"/>
      <c r="F250" s="23"/>
      <c r="G250" s="23"/>
      <c r="I250" s="24"/>
      <c r="K250" s="24"/>
      <c r="L250" s="23"/>
      <c r="M250" s="24"/>
      <c r="N250" s="24"/>
      <c r="O250" s="24"/>
      <c r="P250" s="24"/>
    </row>
    <row r="251" spans="2:16">
      <c r="B251" s="23"/>
      <c r="C251" s="24"/>
      <c r="E251" s="23"/>
      <c r="F251" s="23"/>
      <c r="G251" s="23"/>
      <c r="I251" s="24"/>
      <c r="K251" s="24"/>
      <c r="L251" s="23"/>
      <c r="M251" s="24"/>
      <c r="N251" s="24"/>
      <c r="O251" s="24"/>
      <c r="P251" s="24"/>
    </row>
    <row r="252" spans="2:16">
      <c r="B252" s="23"/>
      <c r="C252" s="24"/>
      <c r="E252" s="23"/>
      <c r="F252" s="23"/>
      <c r="G252" s="23"/>
      <c r="I252" s="24"/>
      <c r="K252" s="24"/>
      <c r="L252" s="23"/>
      <c r="M252" s="24"/>
      <c r="N252" s="24"/>
      <c r="O252" s="24"/>
      <c r="P252" s="24"/>
    </row>
    <row r="253" spans="2:16">
      <c r="B253" s="23"/>
      <c r="C253" s="24"/>
      <c r="E253" s="23"/>
      <c r="F253" s="23"/>
      <c r="G253" s="23"/>
      <c r="I253" s="24"/>
      <c r="K253" s="24"/>
      <c r="L253" s="23"/>
      <c r="M253" s="24"/>
      <c r="N253" s="24"/>
      <c r="O253" s="24"/>
      <c r="P253" s="24"/>
    </row>
    <row r="254" spans="2:16">
      <c r="B254" s="23"/>
      <c r="C254" s="24"/>
      <c r="E254" s="23"/>
      <c r="F254" s="23"/>
      <c r="G254" s="23"/>
      <c r="I254" s="24"/>
      <c r="K254" s="24"/>
      <c r="L254" s="23"/>
      <c r="M254" s="24"/>
      <c r="N254" s="24"/>
      <c r="O254" s="24"/>
      <c r="P254" s="24"/>
    </row>
    <row r="255" spans="2:16">
      <c r="B255" s="23"/>
      <c r="C255" s="24"/>
      <c r="E255" s="23"/>
      <c r="F255" s="23"/>
      <c r="G255" s="23"/>
      <c r="I255" s="24"/>
      <c r="K255" s="24"/>
      <c r="L255" s="23"/>
      <c r="M255" s="24"/>
      <c r="N255" s="24"/>
      <c r="O255" s="24"/>
      <c r="P255" s="24"/>
    </row>
    <row r="256" spans="2:16">
      <c r="B256" s="23"/>
      <c r="C256" s="24"/>
      <c r="E256" s="23"/>
      <c r="F256" s="23"/>
      <c r="G256" s="23"/>
      <c r="I256" s="24"/>
      <c r="K256" s="24"/>
      <c r="L256" s="23"/>
      <c r="M256" s="24"/>
      <c r="N256" s="24"/>
      <c r="O256" s="24"/>
      <c r="P256" s="24"/>
    </row>
    <row r="257" spans="2:16">
      <c r="B257" s="23"/>
      <c r="C257" s="24"/>
      <c r="E257" s="23"/>
      <c r="F257" s="23"/>
      <c r="G257" s="23"/>
      <c r="I257" s="24"/>
      <c r="K257" s="24"/>
      <c r="L257" s="23"/>
      <c r="M257" s="24"/>
      <c r="N257" s="24"/>
      <c r="O257" s="24"/>
      <c r="P257" s="24"/>
    </row>
    <row r="258" spans="2:16">
      <c r="B258" s="23"/>
      <c r="C258" s="24"/>
      <c r="E258" s="23"/>
      <c r="F258" s="23"/>
      <c r="G258" s="23"/>
      <c r="I258" s="24"/>
      <c r="K258" s="24"/>
      <c r="L258" s="23"/>
      <c r="M258" s="24"/>
      <c r="N258" s="24"/>
      <c r="O258" s="24"/>
      <c r="P258" s="24"/>
    </row>
    <row r="259" spans="2:16">
      <c r="B259" s="23"/>
      <c r="C259" s="24"/>
      <c r="E259" s="23"/>
      <c r="F259" s="23"/>
      <c r="G259" s="23"/>
      <c r="I259" s="24"/>
      <c r="K259" s="24"/>
      <c r="L259" s="23"/>
      <c r="M259" s="24"/>
      <c r="N259" s="24"/>
      <c r="O259" s="24"/>
      <c r="P259" s="24"/>
    </row>
    <row r="260" spans="2:16">
      <c r="B260" s="23"/>
      <c r="C260" s="24"/>
      <c r="E260" s="23"/>
      <c r="F260" s="23"/>
      <c r="G260" s="23"/>
      <c r="I260" s="24"/>
      <c r="K260" s="24"/>
      <c r="L260" s="23"/>
      <c r="M260" s="24"/>
      <c r="N260" s="24"/>
      <c r="O260" s="24"/>
      <c r="P260" s="24"/>
    </row>
    <row r="261" spans="2:16">
      <c r="B261" s="23"/>
      <c r="C261" s="24"/>
      <c r="E261" s="23"/>
      <c r="F261" s="23"/>
      <c r="G261" s="23"/>
      <c r="I261" s="24"/>
      <c r="K261" s="24"/>
      <c r="L261" s="23"/>
      <c r="M261" s="24"/>
      <c r="N261" s="24"/>
      <c r="O261" s="24"/>
      <c r="P261" s="24"/>
    </row>
    <row r="262" spans="2:16">
      <c r="B262" s="23"/>
      <c r="C262" s="24"/>
      <c r="E262" s="23"/>
      <c r="F262" s="23"/>
      <c r="G262" s="23"/>
      <c r="I262" s="24"/>
      <c r="K262" s="24"/>
      <c r="L262" s="23"/>
      <c r="M262" s="24"/>
      <c r="N262" s="24"/>
      <c r="O262" s="24"/>
      <c r="P262" s="24"/>
    </row>
    <row r="263" spans="2:16">
      <c r="B263" s="23"/>
      <c r="C263" s="24"/>
      <c r="E263" s="23"/>
      <c r="F263" s="23"/>
      <c r="G263" s="23"/>
      <c r="I263" s="24"/>
      <c r="K263" s="24"/>
      <c r="L263" s="23"/>
      <c r="M263" s="24"/>
      <c r="N263" s="24"/>
      <c r="O263" s="24"/>
      <c r="P263" s="24"/>
    </row>
    <row r="264" spans="2:16">
      <c r="B264" s="23"/>
      <c r="C264" s="24"/>
      <c r="E264" s="23"/>
      <c r="F264" s="23"/>
      <c r="G264" s="23"/>
      <c r="I264" s="24"/>
      <c r="K264" s="24"/>
      <c r="L264" s="23"/>
      <c r="M264" s="24"/>
      <c r="N264" s="24"/>
      <c r="O264" s="24"/>
      <c r="P264" s="24"/>
    </row>
    <row r="265" spans="2:16">
      <c r="B265" s="23"/>
      <c r="C265" s="24"/>
      <c r="E265" s="23"/>
      <c r="F265" s="23"/>
      <c r="G265" s="23"/>
      <c r="I265" s="24"/>
      <c r="K265" s="24"/>
      <c r="L265" s="23"/>
      <c r="M265" s="24"/>
      <c r="N265" s="24"/>
      <c r="O265" s="24"/>
      <c r="P265" s="24"/>
    </row>
    <row r="266" spans="2:16">
      <c r="B266" s="23"/>
      <c r="C266" s="24"/>
      <c r="E266" s="23"/>
      <c r="F266" s="23"/>
      <c r="G266" s="23"/>
      <c r="I266" s="24"/>
      <c r="K266" s="24"/>
      <c r="L266" s="23"/>
      <c r="M266" s="24"/>
      <c r="N266" s="24"/>
      <c r="O266" s="24"/>
      <c r="P266" s="24"/>
    </row>
    <row r="267" spans="2:16">
      <c r="B267" s="23"/>
      <c r="C267" s="24"/>
      <c r="E267" s="23"/>
      <c r="F267" s="23"/>
      <c r="G267" s="23"/>
      <c r="I267" s="24"/>
      <c r="K267" s="24"/>
      <c r="L267" s="23"/>
      <c r="M267" s="24"/>
      <c r="N267" s="24"/>
      <c r="O267" s="24"/>
      <c r="P267" s="24"/>
    </row>
    <row r="268" spans="2:16">
      <c r="B268" s="23"/>
      <c r="C268" s="24"/>
      <c r="E268" s="23"/>
      <c r="F268" s="23"/>
      <c r="G268" s="23"/>
      <c r="I268" s="24"/>
      <c r="K268" s="24"/>
      <c r="L268" s="23"/>
      <c r="M268" s="24"/>
      <c r="N268" s="24"/>
      <c r="O268" s="24"/>
      <c r="P268" s="24"/>
    </row>
    <row r="269" spans="2:16">
      <c r="B269" s="23"/>
      <c r="C269" s="24"/>
      <c r="E269" s="23"/>
      <c r="F269" s="23"/>
      <c r="G269" s="23"/>
      <c r="I269" s="24"/>
      <c r="K269" s="24"/>
      <c r="L269" s="23"/>
      <c r="M269" s="24"/>
      <c r="N269" s="24"/>
      <c r="O269" s="24"/>
      <c r="P269" s="24"/>
    </row>
    <row r="270" spans="2:16">
      <c r="B270" s="23"/>
      <c r="C270" s="24"/>
      <c r="E270" s="23"/>
      <c r="F270" s="23"/>
      <c r="G270" s="23"/>
      <c r="I270" s="24"/>
      <c r="K270" s="24"/>
      <c r="L270" s="23"/>
      <c r="M270" s="24"/>
      <c r="N270" s="24"/>
      <c r="O270" s="24"/>
      <c r="P270" s="24"/>
    </row>
    <row r="271" spans="2:16">
      <c r="B271" s="23"/>
      <c r="C271" s="24"/>
      <c r="E271" s="23"/>
      <c r="F271" s="23"/>
      <c r="G271" s="23"/>
      <c r="I271" s="24"/>
      <c r="K271" s="24"/>
      <c r="L271" s="23"/>
      <c r="M271" s="24"/>
      <c r="N271" s="24"/>
      <c r="O271" s="24"/>
      <c r="P271" s="24"/>
    </row>
    <row r="272" spans="2:16">
      <c r="B272" s="23"/>
      <c r="C272" s="24"/>
      <c r="E272" s="23"/>
      <c r="F272" s="23"/>
      <c r="G272" s="23"/>
      <c r="I272" s="24"/>
      <c r="K272" s="24"/>
      <c r="L272" s="23"/>
      <c r="M272" s="24"/>
      <c r="N272" s="24"/>
      <c r="O272" s="24"/>
      <c r="P272" s="24"/>
    </row>
    <row r="273" spans="2:16">
      <c r="B273" s="23"/>
      <c r="C273" s="24"/>
      <c r="E273" s="23"/>
      <c r="F273" s="23"/>
      <c r="G273" s="23"/>
      <c r="I273" s="24"/>
      <c r="K273" s="24"/>
      <c r="L273" s="23"/>
      <c r="M273" s="24"/>
      <c r="N273" s="24"/>
      <c r="O273" s="24"/>
      <c r="P273" s="24"/>
    </row>
    <row r="274" spans="2:16">
      <c r="B274" s="23"/>
      <c r="C274" s="24"/>
      <c r="E274" s="23"/>
      <c r="F274" s="23"/>
      <c r="G274" s="23"/>
      <c r="I274" s="24"/>
      <c r="K274" s="24"/>
      <c r="L274" s="23"/>
      <c r="M274" s="24"/>
      <c r="N274" s="24"/>
      <c r="O274" s="24"/>
      <c r="P274" s="24"/>
    </row>
    <row r="275" spans="2:16">
      <c r="B275" s="23"/>
      <c r="C275" s="24"/>
      <c r="E275" s="23"/>
      <c r="F275" s="23"/>
      <c r="G275" s="23"/>
      <c r="I275" s="24"/>
      <c r="K275" s="24"/>
      <c r="L275" s="23"/>
      <c r="M275" s="24"/>
      <c r="N275" s="24"/>
      <c r="O275" s="24"/>
      <c r="P275" s="24"/>
    </row>
    <row r="276" spans="2:16">
      <c r="B276" s="23"/>
      <c r="C276" s="24"/>
      <c r="E276" s="23"/>
      <c r="F276" s="23"/>
      <c r="G276" s="23"/>
      <c r="I276" s="24"/>
      <c r="K276" s="24"/>
      <c r="L276" s="23"/>
      <c r="M276" s="24"/>
      <c r="N276" s="24"/>
      <c r="O276" s="24"/>
      <c r="P276" s="24"/>
    </row>
    <row r="277" spans="2:16">
      <c r="B277" s="23"/>
      <c r="C277" s="24"/>
      <c r="E277" s="23"/>
      <c r="F277" s="23"/>
      <c r="G277" s="23"/>
      <c r="I277" s="24"/>
      <c r="K277" s="24"/>
      <c r="L277" s="23"/>
      <c r="M277" s="24"/>
      <c r="N277" s="24"/>
      <c r="O277" s="24"/>
      <c r="P277" s="24"/>
    </row>
    <row r="278" spans="2:16">
      <c r="B278" s="23"/>
      <c r="C278" s="24"/>
      <c r="E278" s="23"/>
      <c r="F278" s="23"/>
      <c r="G278" s="23"/>
      <c r="I278" s="24"/>
      <c r="K278" s="24"/>
      <c r="L278" s="23"/>
      <c r="M278" s="24"/>
      <c r="N278" s="24"/>
      <c r="O278" s="24"/>
      <c r="P278" s="24"/>
    </row>
    <row r="279" spans="2:16">
      <c r="B279" s="23"/>
      <c r="C279" s="24"/>
      <c r="E279" s="23"/>
      <c r="F279" s="23"/>
      <c r="G279" s="23"/>
      <c r="I279" s="24"/>
      <c r="K279" s="24"/>
      <c r="L279" s="23"/>
      <c r="M279" s="24"/>
      <c r="N279" s="24"/>
      <c r="O279" s="24"/>
      <c r="P279" s="24"/>
    </row>
    <row r="280" spans="2:16">
      <c r="B280" s="23"/>
      <c r="C280" s="24"/>
      <c r="E280" s="23"/>
      <c r="F280" s="23"/>
      <c r="G280" s="23"/>
      <c r="I280" s="24"/>
      <c r="K280" s="24"/>
      <c r="L280" s="23"/>
      <c r="M280" s="24"/>
      <c r="N280" s="24"/>
      <c r="O280" s="24"/>
      <c r="P280" s="24"/>
    </row>
    <row r="281" spans="2:16">
      <c r="B281" s="23"/>
      <c r="C281" s="24"/>
      <c r="E281" s="23"/>
      <c r="F281" s="23"/>
      <c r="G281" s="23"/>
      <c r="I281" s="24"/>
      <c r="K281" s="24"/>
      <c r="L281" s="23"/>
      <c r="M281" s="24"/>
      <c r="N281" s="24"/>
      <c r="O281" s="24"/>
      <c r="P281" s="24"/>
    </row>
    <row r="282" spans="2:16">
      <c r="B282" s="23"/>
      <c r="C282" s="24"/>
      <c r="E282" s="23"/>
      <c r="F282" s="23"/>
      <c r="G282" s="23"/>
      <c r="I282" s="24"/>
      <c r="K282" s="24"/>
      <c r="L282" s="23"/>
      <c r="M282" s="24"/>
      <c r="N282" s="24"/>
      <c r="O282" s="24"/>
      <c r="P282" s="24"/>
    </row>
    <row r="283" spans="2:16">
      <c r="B283" s="23"/>
      <c r="C283" s="24"/>
      <c r="E283" s="23"/>
      <c r="F283" s="23"/>
      <c r="G283" s="23"/>
      <c r="I283" s="24"/>
      <c r="K283" s="24"/>
      <c r="L283" s="23"/>
      <c r="M283" s="24"/>
      <c r="N283" s="24"/>
      <c r="O283" s="24"/>
      <c r="P283" s="24"/>
    </row>
    <row r="284" spans="2:16">
      <c r="B284" s="23"/>
      <c r="C284" s="24"/>
      <c r="E284" s="23"/>
      <c r="F284" s="23"/>
      <c r="G284" s="23"/>
      <c r="I284" s="24"/>
      <c r="K284" s="24"/>
      <c r="L284" s="23"/>
      <c r="M284" s="24"/>
      <c r="N284" s="24"/>
      <c r="O284" s="24"/>
      <c r="P284" s="24"/>
    </row>
    <row r="285" spans="2:16">
      <c r="B285" s="23"/>
      <c r="C285" s="24"/>
      <c r="E285" s="23"/>
      <c r="F285" s="23"/>
      <c r="G285" s="23"/>
      <c r="I285" s="24"/>
      <c r="K285" s="24"/>
      <c r="L285" s="23"/>
      <c r="M285" s="24"/>
      <c r="N285" s="24"/>
      <c r="O285" s="24"/>
      <c r="P285" s="24"/>
    </row>
    <row r="286" spans="2:16">
      <c r="B286" s="23"/>
      <c r="C286" s="24"/>
      <c r="E286" s="23"/>
      <c r="F286" s="23"/>
      <c r="G286" s="23"/>
      <c r="I286" s="24"/>
      <c r="K286" s="24"/>
      <c r="L286" s="23"/>
      <c r="M286" s="24"/>
      <c r="N286" s="24"/>
      <c r="O286" s="24"/>
      <c r="P286" s="24"/>
    </row>
    <row r="287" spans="2:16">
      <c r="B287" s="23"/>
      <c r="C287" s="24"/>
      <c r="E287" s="23"/>
      <c r="F287" s="23"/>
      <c r="G287" s="23"/>
      <c r="I287" s="24"/>
      <c r="K287" s="24"/>
      <c r="L287" s="23"/>
      <c r="M287" s="24"/>
      <c r="N287" s="24"/>
      <c r="O287" s="24"/>
      <c r="P287" s="24"/>
    </row>
    <row r="288" spans="2:16">
      <c r="B288" s="23"/>
      <c r="C288" s="24"/>
      <c r="E288" s="23"/>
      <c r="F288" s="23"/>
      <c r="G288" s="23"/>
      <c r="I288" s="24"/>
      <c r="K288" s="24"/>
      <c r="L288" s="23"/>
      <c r="M288" s="24"/>
      <c r="N288" s="24"/>
      <c r="O288" s="24"/>
      <c r="P288" s="24"/>
    </row>
    <row r="289" spans="2:16">
      <c r="B289" s="23"/>
      <c r="C289" s="24"/>
      <c r="E289" s="23"/>
      <c r="F289" s="23"/>
      <c r="G289" s="23"/>
      <c r="I289" s="24"/>
      <c r="K289" s="24"/>
      <c r="L289" s="23"/>
      <c r="M289" s="24"/>
      <c r="N289" s="24"/>
      <c r="O289" s="24"/>
      <c r="P289" s="24"/>
    </row>
    <row r="290" spans="2:16">
      <c r="B290" s="23"/>
      <c r="C290" s="24"/>
      <c r="E290" s="23"/>
      <c r="F290" s="23"/>
      <c r="G290" s="23"/>
      <c r="I290" s="24"/>
      <c r="K290" s="24"/>
      <c r="L290" s="23"/>
      <c r="M290" s="24"/>
      <c r="N290" s="24"/>
      <c r="O290" s="24"/>
      <c r="P290" s="24"/>
    </row>
    <row r="291" spans="2:16">
      <c r="B291" s="23"/>
      <c r="C291" s="24"/>
      <c r="E291" s="23"/>
      <c r="F291" s="23"/>
      <c r="G291" s="23"/>
      <c r="I291" s="24"/>
      <c r="K291" s="24"/>
      <c r="L291" s="23"/>
      <c r="M291" s="24"/>
      <c r="N291" s="24"/>
      <c r="O291" s="24"/>
      <c r="P291" s="24"/>
    </row>
    <row r="292" spans="2:16">
      <c r="B292" s="23"/>
      <c r="C292" s="24"/>
      <c r="E292" s="23"/>
      <c r="F292" s="23"/>
      <c r="G292" s="23"/>
      <c r="I292" s="24"/>
      <c r="K292" s="24"/>
      <c r="L292" s="23"/>
      <c r="M292" s="24"/>
      <c r="N292" s="24"/>
      <c r="O292" s="24"/>
      <c r="P292" s="24"/>
    </row>
    <row r="293" spans="2:16">
      <c r="B293" s="23"/>
      <c r="C293" s="24"/>
      <c r="E293" s="23"/>
      <c r="F293" s="23"/>
      <c r="G293" s="23"/>
      <c r="I293" s="24"/>
      <c r="K293" s="24"/>
      <c r="L293" s="23"/>
      <c r="M293" s="24"/>
      <c r="N293" s="24"/>
      <c r="O293" s="24"/>
      <c r="P293" s="24"/>
    </row>
    <row r="294" spans="2:16">
      <c r="B294" s="23"/>
      <c r="C294" s="24"/>
      <c r="E294" s="23"/>
      <c r="F294" s="23"/>
      <c r="G294" s="23"/>
      <c r="I294" s="24"/>
      <c r="K294" s="24"/>
      <c r="L294" s="23"/>
      <c r="M294" s="24"/>
      <c r="N294" s="24"/>
      <c r="O294" s="24"/>
      <c r="P294" s="24"/>
    </row>
    <row r="295" spans="2:16">
      <c r="B295" s="23"/>
      <c r="C295" s="24"/>
      <c r="E295" s="23"/>
      <c r="F295" s="23"/>
      <c r="G295" s="23"/>
      <c r="I295" s="24"/>
      <c r="K295" s="24"/>
      <c r="L295" s="23"/>
      <c r="M295" s="24"/>
      <c r="N295" s="24"/>
      <c r="O295" s="24"/>
      <c r="P295" s="24"/>
    </row>
    <row r="296" spans="2:16">
      <c r="B296" s="23"/>
      <c r="C296" s="24"/>
      <c r="E296" s="23"/>
      <c r="F296" s="23"/>
      <c r="G296" s="23"/>
      <c r="I296" s="24"/>
      <c r="K296" s="24"/>
      <c r="L296" s="23"/>
      <c r="M296" s="24"/>
      <c r="N296" s="24"/>
      <c r="O296" s="24"/>
      <c r="P296" s="24"/>
    </row>
    <row r="297" spans="2:16">
      <c r="B297" s="23"/>
      <c r="C297" s="24"/>
      <c r="E297" s="23"/>
      <c r="F297" s="23"/>
      <c r="G297" s="23"/>
      <c r="I297" s="24"/>
      <c r="K297" s="24"/>
      <c r="L297" s="23"/>
      <c r="M297" s="24"/>
      <c r="N297" s="24"/>
      <c r="O297" s="24"/>
      <c r="P297" s="24"/>
    </row>
    <row r="298" spans="2:16">
      <c r="B298" s="23"/>
      <c r="C298" s="24"/>
      <c r="E298" s="23"/>
      <c r="F298" s="23"/>
      <c r="G298" s="23"/>
      <c r="I298" s="24"/>
      <c r="K298" s="24"/>
      <c r="L298" s="23"/>
      <c r="M298" s="24"/>
      <c r="N298" s="24"/>
      <c r="O298" s="24"/>
      <c r="P298" s="24"/>
    </row>
    <row r="299" spans="2:16">
      <c r="B299" s="23"/>
      <c r="C299" s="24"/>
      <c r="E299" s="23"/>
      <c r="F299" s="23"/>
      <c r="G299" s="23"/>
      <c r="I299" s="24"/>
      <c r="K299" s="24"/>
      <c r="L299" s="23"/>
      <c r="M299" s="24"/>
      <c r="N299" s="24"/>
      <c r="O299" s="24"/>
      <c r="P299" s="24"/>
    </row>
    <row r="300" spans="2:16">
      <c r="B300" s="23"/>
      <c r="C300" s="24"/>
      <c r="E300" s="23"/>
      <c r="F300" s="23"/>
      <c r="G300" s="23"/>
      <c r="I300" s="24"/>
      <c r="K300" s="24"/>
      <c r="L300" s="23"/>
      <c r="M300" s="24"/>
      <c r="N300" s="24"/>
      <c r="O300" s="24"/>
      <c r="P300" s="24"/>
    </row>
    <row r="301" spans="2:16">
      <c r="B301" s="23"/>
      <c r="C301" s="24"/>
      <c r="E301" s="23"/>
      <c r="F301" s="23"/>
      <c r="G301" s="23"/>
      <c r="I301" s="24"/>
      <c r="K301" s="24"/>
      <c r="L301" s="23"/>
      <c r="M301" s="24"/>
      <c r="N301" s="24"/>
      <c r="O301" s="24"/>
      <c r="P301" s="24"/>
    </row>
    <row r="302" spans="2:16">
      <c r="B302" s="23"/>
      <c r="C302" s="24"/>
      <c r="E302" s="23"/>
      <c r="F302" s="23"/>
      <c r="G302" s="23"/>
      <c r="I302" s="24"/>
      <c r="K302" s="24"/>
      <c r="L302" s="23"/>
      <c r="M302" s="24"/>
      <c r="N302" s="24"/>
      <c r="O302" s="24"/>
      <c r="P302" s="24"/>
    </row>
    <row r="303" spans="2:16">
      <c r="B303" s="23"/>
      <c r="C303" s="24"/>
      <c r="E303" s="23"/>
      <c r="F303" s="23"/>
      <c r="G303" s="23"/>
      <c r="I303" s="24"/>
      <c r="K303" s="24"/>
      <c r="L303" s="23"/>
      <c r="M303" s="24"/>
      <c r="N303" s="24"/>
      <c r="O303" s="24"/>
      <c r="P303" s="24"/>
    </row>
    <row r="304" spans="2:16">
      <c r="B304" s="23"/>
      <c r="C304" s="24"/>
      <c r="E304" s="23"/>
      <c r="F304" s="23"/>
      <c r="G304" s="23"/>
      <c r="I304" s="24"/>
      <c r="K304" s="24"/>
      <c r="L304" s="23"/>
      <c r="M304" s="24"/>
      <c r="N304" s="24"/>
      <c r="O304" s="24"/>
      <c r="P304" s="24"/>
    </row>
    <row r="305" spans="2:16">
      <c r="B305" s="23"/>
      <c r="C305" s="24"/>
      <c r="E305" s="23"/>
      <c r="F305" s="23"/>
      <c r="G305" s="23"/>
      <c r="I305" s="24"/>
      <c r="K305" s="24"/>
      <c r="L305" s="23"/>
      <c r="M305" s="24"/>
      <c r="N305" s="24"/>
      <c r="O305" s="24"/>
      <c r="P305" s="24"/>
    </row>
    <row r="306" spans="2:16">
      <c r="B306" s="23"/>
      <c r="C306" s="24"/>
      <c r="E306" s="23"/>
      <c r="F306" s="23"/>
      <c r="G306" s="23"/>
      <c r="I306" s="24"/>
      <c r="K306" s="24"/>
      <c r="L306" s="23"/>
      <c r="M306" s="24"/>
      <c r="N306" s="24"/>
      <c r="O306" s="24"/>
      <c r="P306" s="24"/>
    </row>
    <row r="307" spans="2:16">
      <c r="B307" s="23"/>
      <c r="C307" s="24"/>
      <c r="E307" s="23"/>
      <c r="F307" s="23"/>
      <c r="G307" s="23"/>
      <c r="I307" s="24"/>
      <c r="K307" s="24"/>
      <c r="L307" s="23"/>
      <c r="M307" s="24"/>
      <c r="N307" s="24"/>
      <c r="O307" s="24"/>
      <c r="P307" s="24"/>
    </row>
    <row r="308" spans="2:16">
      <c r="B308" s="23"/>
      <c r="C308" s="24"/>
      <c r="E308" s="23"/>
      <c r="F308" s="23"/>
      <c r="G308" s="23"/>
      <c r="I308" s="24"/>
      <c r="K308" s="24"/>
      <c r="L308" s="23"/>
      <c r="M308" s="24"/>
      <c r="N308" s="24"/>
      <c r="O308" s="24"/>
      <c r="P308" s="24"/>
    </row>
    <row r="309" spans="2:16">
      <c r="B309" s="23"/>
      <c r="C309" s="24"/>
      <c r="E309" s="23"/>
      <c r="F309" s="23"/>
      <c r="G309" s="23"/>
      <c r="I309" s="24"/>
      <c r="K309" s="24"/>
      <c r="L309" s="23"/>
      <c r="M309" s="24"/>
      <c r="N309" s="24"/>
      <c r="O309" s="24"/>
      <c r="P309" s="24"/>
    </row>
    <row r="310" spans="2:16">
      <c r="B310" s="23"/>
      <c r="C310" s="24"/>
      <c r="E310" s="23"/>
      <c r="F310" s="23"/>
      <c r="G310" s="23"/>
      <c r="I310" s="24"/>
      <c r="K310" s="24"/>
      <c r="L310" s="23"/>
      <c r="M310" s="24"/>
      <c r="N310" s="24"/>
      <c r="O310" s="24"/>
      <c r="P310" s="24"/>
    </row>
    <row r="311" spans="2:16">
      <c r="B311" s="23"/>
      <c r="C311" s="24"/>
      <c r="E311" s="23"/>
      <c r="F311" s="23"/>
      <c r="G311" s="23"/>
      <c r="I311" s="24"/>
      <c r="K311" s="24"/>
      <c r="L311" s="23"/>
      <c r="M311" s="24"/>
      <c r="N311" s="24"/>
      <c r="O311" s="24"/>
      <c r="P311" s="24"/>
    </row>
    <row r="312" spans="2:16">
      <c r="B312" s="23"/>
      <c r="C312" s="24"/>
      <c r="E312" s="23"/>
      <c r="F312" s="23"/>
      <c r="G312" s="23"/>
      <c r="I312" s="24"/>
      <c r="K312" s="24"/>
      <c r="L312" s="23"/>
      <c r="M312" s="24"/>
      <c r="N312" s="24"/>
      <c r="O312" s="24"/>
      <c r="P312" s="24"/>
    </row>
    <row r="313" spans="2:16">
      <c r="B313" s="23"/>
      <c r="C313" s="24"/>
      <c r="E313" s="23"/>
      <c r="F313" s="23"/>
      <c r="G313" s="23"/>
      <c r="I313" s="24"/>
      <c r="K313" s="24"/>
      <c r="L313" s="23"/>
      <c r="M313" s="24"/>
      <c r="N313" s="24"/>
      <c r="O313" s="24"/>
      <c r="P313" s="24"/>
    </row>
    <row r="314" spans="2:16">
      <c r="B314" s="23"/>
      <c r="C314" s="24"/>
      <c r="E314" s="23"/>
      <c r="F314" s="23"/>
      <c r="G314" s="23"/>
      <c r="I314" s="24"/>
      <c r="K314" s="24"/>
      <c r="L314" s="23"/>
      <c r="M314" s="24"/>
      <c r="N314" s="24"/>
      <c r="O314" s="24"/>
      <c r="P314" s="24"/>
    </row>
    <row r="315" spans="2:16">
      <c r="B315" s="23"/>
      <c r="C315" s="24"/>
      <c r="E315" s="23"/>
      <c r="F315" s="23"/>
      <c r="G315" s="23"/>
      <c r="I315" s="24"/>
      <c r="K315" s="24"/>
      <c r="L315" s="23"/>
      <c r="M315" s="24"/>
      <c r="N315" s="24"/>
      <c r="O315" s="24"/>
      <c r="P315" s="24"/>
    </row>
    <row r="316" spans="2:16">
      <c r="B316" s="23"/>
      <c r="C316" s="24"/>
      <c r="E316" s="23"/>
      <c r="F316" s="23"/>
      <c r="G316" s="23"/>
      <c r="I316" s="24"/>
      <c r="K316" s="24"/>
      <c r="L316" s="23"/>
      <c r="M316" s="24"/>
      <c r="N316" s="24"/>
      <c r="O316" s="24"/>
      <c r="P316" s="24"/>
    </row>
    <row r="317" spans="2:16">
      <c r="B317" s="23"/>
      <c r="C317" s="24"/>
      <c r="E317" s="23"/>
      <c r="F317" s="23"/>
      <c r="G317" s="23"/>
      <c r="I317" s="24"/>
      <c r="K317" s="24"/>
      <c r="L317" s="23"/>
      <c r="M317" s="24"/>
      <c r="N317" s="24"/>
      <c r="O317" s="24"/>
      <c r="P317" s="24"/>
    </row>
    <row r="318" spans="2:16">
      <c r="B318" s="23"/>
      <c r="C318" s="24"/>
      <c r="E318" s="23"/>
      <c r="F318" s="23"/>
      <c r="G318" s="23"/>
      <c r="I318" s="24"/>
      <c r="K318" s="24"/>
      <c r="L318" s="23"/>
      <c r="M318" s="24"/>
      <c r="N318" s="24"/>
      <c r="O318" s="24"/>
      <c r="P318" s="24"/>
    </row>
    <row r="319" spans="2:16">
      <c r="B319" s="23"/>
      <c r="C319" s="24"/>
      <c r="E319" s="23"/>
      <c r="F319" s="23"/>
      <c r="G319" s="23"/>
      <c r="I319" s="24"/>
      <c r="K319" s="24"/>
      <c r="L319" s="23"/>
      <c r="M319" s="24"/>
      <c r="N319" s="24"/>
      <c r="O319" s="24"/>
      <c r="P319" s="24"/>
    </row>
    <row r="320" spans="2:16">
      <c r="B320" s="23"/>
      <c r="C320" s="24"/>
      <c r="E320" s="23"/>
      <c r="F320" s="23"/>
      <c r="G320" s="23"/>
      <c r="I320" s="24"/>
      <c r="K320" s="24"/>
      <c r="L320" s="23"/>
      <c r="M320" s="24"/>
      <c r="N320" s="24"/>
      <c r="O320" s="24"/>
      <c r="P320" s="24"/>
    </row>
    <row r="321" spans="2:16">
      <c r="B321" s="23"/>
      <c r="C321" s="24"/>
      <c r="E321" s="23"/>
      <c r="F321" s="23"/>
      <c r="G321" s="23"/>
      <c r="I321" s="24"/>
      <c r="K321" s="24"/>
      <c r="L321" s="23"/>
      <c r="M321" s="24"/>
      <c r="N321" s="24"/>
      <c r="O321" s="24"/>
      <c r="P321" s="24"/>
    </row>
    <row r="322" spans="2:16">
      <c r="B322" s="23"/>
      <c r="C322" s="24"/>
      <c r="E322" s="23"/>
      <c r="F322" s="23"/>
      <c r="G322" s="23"/>
      <c r="I322" s="24"/>
      <c r="K322" s="24"/>
      <c r="L322" s="23"/>
      <c r="M322" s="24"/>
      <c r="N322" s="24"/>
      <c r="O322" s="24"/>
      <c r="P322" s="24"/>
    </row>
    <row r="323" spans="2:16">
      <c r="B323" s="23"/>
      <c r="C323" s="24"/>
      <c r="E323" s="23"/>
      <c r="F323" s="23"/>
      <c r="G323" s="23"/>
      <c r="I323" s="24"/>
      <c r="K323" s="24"/>
      <c r="L323" s="23"/>
      <c r="M323" s="24"/>
      <c r="N323" s="24"/>
      <c r="O323" s="24"/>
      <c r="P323" s="24"/>
    </row>
    <row r="324" spans="2:16">
      <c r="B324" s="23"/>
      <c r="C324" s="24"/>
      <c r="E324" s="23"/>
      <c r="F324" s="23"/>
      <c r="G324" s="23"/>
      <c r="I324" s="24"/>
      <c r="K324" s="24"/>
      <c r="L324" s="23"/>
      <c r="M324" s="24"/>
      <c r="N324" s="24"/>
      <c r="O324" s="24"/>
      <c r="P324" s="24"/>
    </row>
    <row r="325" spans="2:16">
      <c r="B325" s="23"/>
      <c r="C325" s="24"/>
      <c r="E325" s="23"/>
      <c r="F325" s="23"/>
      <c r="G325" s="23"/>
      <c r="I325" s="24"/>
      <c r="K325" s="24"/>
      <c r="L325" s="23"/>
      <c r="M325" s="24"/>
      <c r="N325" s="24"/>
      <c r="O325" s="24"/>
      <c r="P325" s="24"/>
    </row>
    <row r="326" spans="2:16">
      <c r="B326" s="23"/>
      <c r="C326" s="24"/>
      <c r="E326" s="23"/>
      <c r="F326" s="23"/>
      <c r="G326" s="23"/>
      <c r="I326" s="24"/>
      <c r="K326" s="24"/>
      <c r="L326" s="23"/>
      <c r="M326" s="24"/>
      <c r="N326" s="24"/>
      <c r="O326" s="24"/>
      <c r="P326" s="24"/>
    </row>
    <row r="327" spans="2:16">
      <c r="B327" s="23"/>
      <c r="C327" s="24"/>
      <c r="E327" s="23"/>
      <c r="F327" s="23"/>
      <c r="G327" s="23"/>
      <c r="I327" s="24"/>
      <c r="K327" s="24"/>
      <c r="L327" s="23"/>
      <c r="M327" s="24"/>
      <c r="N327" s="24"/>
      <c r="O327" s="24"/>
      <c r="P327" s="24"/>
    </row>
    <row r="328" spans="2:16">
      <c r="B328" s="23"/>
      <c r="C328" s="24"/>
      <c r="E328" s="23"/>
      <c r="F328" s="23"/>
      <c r="G328" s="23"/>
      <c r="I328" s="24"/>
      <c r="K328" s="24"/>
      <c r="L328" s="23"/>
      <c r="M328" s="24"/>
      <c r="N328" s="24"/>
      <c r="O328" s="24"/>
      <c r="P328" s="24"/>
    </row>
    <row r="329" spans="2:16">
      <c r="B329" s="23"/>
      <c r="C329" s="24"/>
      <c r="E329" s="23"/>
      <c r="F329" s="23"/>
      <c r="G329" s="23"/>
      <c r="I329" s="24"/>
      <c r="K329" s="24"/>
      <c r="L329" s="23"/>
      <c r="M329" s="24"/>
      <c r="N329" s="24"/>
      <c r="O329" s="24"/>
      <c r="P329" s="24"/>
    </row>
    <row r="330" spans="2:16">
      <c r="B330" s="23"/>
      <c r="C330" s="24"/>
      <c r="E330" s="23"/>
      <c r="F330" s="23"/>
      <c r="G330" s="23"/>
      <c r="I330" s="24"/>
      <c r="K330" s="24"/>
      <c r="L330" s="23"/>
      <c r="M330" s="24"/>
      <c r="N330" s="24"/>
      <c r="O330" s="24"/>
      <c r="P330" s="24"/>
    </row>
    <row r="331" spans="2:16">
      <c r="B331" s="23"/>
      <c r="C331" s="24"/>
      <c r="E331" s="23"/>
      <c r="F331" s="23"/>
      <c r="G331" s="23"/>
      <c r="I331" s="24"/>
      <c r="K331" s="24"/>
      <c r="L331" s="23"/>
      <c r="M331" s="24"/>
      <c r="N331" s="24"/>
      <c r="O331" s="24"/>
      <c r="P331" s="24"/>
    </row>
    <row r="332" spans="2:16">
      <c r="B332" s="23"/>
      <c r="C332" s="24"/>
      <c r="E332" s="23"/>
      <c r="F332" s="23"/>
      <c r="G332" s="23"/>
      <c r="I332" s="24"/>
      <c r="K332" s="24"/>
      <c r="L332" s="23"/>
      <c r="M332" s="24"/>
      <c r="N332" s="24"/>
      <c r="O332" s="24"/>
      <c r="P332" s="24"/>
    </row>
    <row r="333" spans="2:16">
      <c r="B333" s="23"/>
      <c r="C333" s="24"/>
      <c r="E333" s="23"/>
      <c r="F333" s="23"/>
      <c r="G333" s="23"/>
      <c r="I333" s="24"/>
      <c r="K333" s="24"/>
      <c r="L333" s="23"/>
      <c r="M333" s="24"/>
      <c r="N333" s="24"/>
      <c r="O333" s="24"/>
      <c r="P333" s="24"/>
    </row>
    <row r="334" spans="2:16">
      <c r="B334" s="23"/>
      <c r="C334" s="24"/>
      <c r="E334" s="23"/>
      <c r="F334" s="23"/>
      <c r="G334" s="23"/>
      <c r="I334" s="24"/>
      <c r="K334" s="24"/>
      <c r="L334" s="23"/>
      <c r="M334" s="24"/>
      <c r="N334" s="24"/>
      <c r="O334" s="24"/>
      <c r="P334" s="24"/>
    </row>
    <row r="335" spans="2:16">
      <c r="B335" s="23"/>
      <c r="C335" s="24"/>
      <c r="E335" s="23"/>
      <c r="F335" s="23"/>
      <c r="G335" s="23"/>
      <c r="I335" s="24"/>
      <c r="K335" s="24"/>
      <c r="L335" s="23"/>
      <c r="M335" s="24"/>
      <c r="N335" s="24"/>
      <c r="O335" s="24"/>
      <c r="P335" s="24"/>
    </row>
    <row r="336" spans="2:16">
      <c r="B336" s="23"/>
      <c r="C336" s="24"/>
      <c r="E336" s="23"/>
      <c r="F336" s="23"/>
      <c r="G336" s="23"/>
      <c r="I336" s="24"/>
      <c r="K336" s="24"/>
      <c r="L336" s="23"/>
      <c r="M336" s="24"/>
      <c r="N336" s="24"/>
      <c r="O336" s="24"/>
      <c r="P336" s="24"/>
    </row>
    <row r="337" spans="2:16">
      <c r="B337" s="23"/>
      <c r="C337" s="24"/>
      <c r="E337" s="23"/>
      <c r="F337" s="23"/>
      <c r="G337" s="23"/>
      <c r="I337" s="24"/>
      <c r="K337" s="24"/>
      <c r="L337" s="23"/>
      <c r="M337" s="24"/>
      <c r="N337" s="24"/>
      <c r="O337" s="24"/>
      <c r="P337" s="24"/>
    </row>
    <row r="338" spans="2:16">
      <c r="B338" s="23"/>
      <c r="C338" s="24"/>
      <c r="E338" s="23"/>
      <c r="F338" s="23"/>
      <c r="G338" s="23"/>
      <c r="I338" s="24"/>
      <c r="K338" s="24"/>
      <c r="L338" s="23"/>
      <c r="M338" s="24"/>
      <c r="N338" s="24"/>
      <c r="O338" s="24"/>
      <c r="P338" s="24"/>
    </row>
    <row r="339" spans="2:16">
      <c r="B339" s="23"/>
      <c r="C339" s="24"/>
      <c r="E339" s="23"/>
      <c r="F339" s="23"/>
      <c r="G339" s="23"/>
      <c r="I339" s="24"/>
      <c r="K339" s="24"/>
      <c r="L339" s="23"/>
      <c r="M339" s="24"/>
      <c r="N339" s="24"/>
      <c r="O339" s="24"/>
      <c r="P339" s="24"/>
    </row>
    <row r="340" spans="2:16">
      <c r="B340" s="23"/>
      <c r="C340" s="24"/>
      <c r="E340" s="23"/>
      <c r="F340" s="23"/>
      <c r="G340" s="23"/>
      <c r="I340" s="24"/>
      <c r="K340" s="24"/>
      <c r="L340" s="23"/>
      <c r="M340" s="24"/>
      <c r="N340" s="24"/>
      <c r="O340" s="24"/>
      <c r="P340" s="24"/>
    </row>
    <row r="341" spans="2:16">
      <c r="B341" s="23"/>
      <c r="C341" s="24"/>
      <c r="E341" s="23"/>
      <c r="F341" s="23"/>
      <c r="G341" s="23"/>
      <c r="I341" s="24"/>
      <c r="K341" s="24"/>
      <c r="L341" s="23"/>
      <c r="M341" s="24"/>
      <c r="N341" s="24"/>
      <c r="O341" s="24"/>
      <c r="P341" s="24"/>
    </row>
    <row r="342" spans="2:16">
      <c r="B342" s="23"/>
      <c r="C342" s="24"/>
      <c r="E342" s="23"/>
      <c r="F342" s="23"/>
      <c r="G342" s="23"/>
      <c r="I342" s="24"/>
      <c r="K342" s="24"/>
      <c r="L342" s="23"/>
      <c r="M342" s="24"/>
      <c r="N342" s="24"/>
      <c r="O342" s="24"/>
      <c r="P342" s="24"/>
    </row>
    <row r="343" spans="2:16">
      <c r="B343" s="23"/>
      <c r="C343" s="24"/>
      <c r="E343" s="23"/>
      <c r="F343" s="23"/>
      <c r="G343" s="23"/>
      <c r="I343" s="24"/>
      <c r="K343" s="24"/>
      <c r="L343" s="23"/>
      <c r="M343" s="24"/>
      <c r="N343" s="24"/>
      <c r="O343" s="24"/>
      <c r="P343" s="24"/>
    </row>
    <row r="344" spans="2:16">
      <c r="B344" s="23"/>
      <c r="C344" s="24"/>
      <c r="E344" s="23"/>
      <c r="F344" s="23"/>
      <c r="G344" s="23"/>
      <c r="I344" s="24"/>
      <c r="K344" s="24"/>
      <c r="L344" s="23"/>
      <c r="M344" s="24"/>
      <c r="N344" s="24"/>
      <c r="O344" s="24"/>
      <c r="P344" s="24"/>
    </row>
    <row r="345" spans="2:16">
      <c r="B345" s="23"/>
      <c r="C345" s="24"/>
      <c r="E345" s="23"/>
      <c r="F345" s="23"/>
      <c r="G345" s="23"/>
      <c r="I345" s="24"/>
      <c r="K345" s="24"/>
      <c r="L345" s="23"/>
      <c r="M345" s="24"/>
      <c r="N345" s="24"/>
      <c r="O345" s="24"/>
      <c r="P345" s="24"/>
    </row>
    <row r="346" spans="2:16">
      <c r="B346" s="23"/>
      <c r="C346" s="24"/>
      <c r="E346" s="23"/>
      <c r="F346" s="23"/>
      <c r="G346" s="23"/>
      <c r="I346" s="24"/>
      <c r="K346" s="24"/>
      <c r="L346" s="23"/>
      <c r="M346" s="24"/>
      <c r="N346" s="24"/>
      <c r="O346" s="24"/>
      <c r="P346" s="24"/>
    </row>
    <row r="347" spans="2:16">
      <c r="B347" s="23"/>
      <c r="C347" s="24"/>
      <c r="E347" s="23"/>
      <c r="F347" s="23"/>
      <c r="G347" s="23"/>
      <c r="I347" s="24"/>
      <c r="K347" s="24"/>
      <c r="L347" s="23"/>
      <c r="M347" s="24"/>
      <c r="N347" s="24"/>
      <c r="O347" s="24"/>
      <c r="P347" s="24"/>
    </row>
    <row r="348" spans="2:16">
      <c r="B348" s="23"/>
      <c r="C348" s="24"/>
      <c r="E348" s="23"/>
      <c r="F348" s="23"/>
      <c r="G348" s="23"/>
      <c r="I348" s="24"/>
      <c r="K348" s="24"/>
      <c r="L348" s="23"/>
      <c r="M348" s="24"/>
      <c r="N348" s="24"/>
      <c r="O348" s="24"/>
      <c r="P348" s="24"/>
    </row>
    <row r="349" spans="2:16">
      <c r="B349" s="23"/>
      <c r="C349" s="24"/>
      <c r="E349" s="23"/>
      <c r="F349" s="23"/>
      <c r="G349" s="23"/>
      <c r="I349" s="24"/>
      <c r="K349" s="24"/>
      <c r="L349" s="23"/>
      <c r="M349" s="24"/>
      <c r="N349" s="24"/>
      <c r="O349" s="24"/>
      <c r="P349" s="24"/>
    </row>
    <row r="350" spans="2:16">
      <c r="B350" s="23"/>
      <c r="C350" s="24"/>
      <c r="E350" s="23"/>
      <c r="F350" s="23"/>
      <c r="G350" s="23"/>
      <c r="I350" s="24"/>
      <c r="K350" s="24"/>
      <c r="L350" s="23"/>
      <c r="M350" s="24"/>
      <c r="N350" s="24"/>
      <c r="O350" s="24"/>
      <c r="P350" s="24"/>
    </row>
    <row r="351" spans="2:16">
      <c r="B351" s="23"/>
      <c r="C351" s="24"/>
      <c r="E351" s="23"/>
      <c r="F351" s="23"/>
      <c r="G351" s="23"/>
      <c r="I351" s="24"/>
      <c r="K351" s="24"/>
      <c r="L351" s="23"/>
      <c r="M351" s="24"/>
      <c r="N351" s="24"/>
      <c r="O351" s="24"/>
      <c r="P351" s="24"/>
    </row>
    <row r="352" spans="2:16">
      <c r="B352" s="23"/>
      <c r="C352" s="24"/>
      <c r="E352" s="23"/>
      <c r="F352" s="23"/>
      <c r="G352" s="23"/>
      <c r="I352" s="24"/>
      <c r="K352" s="24"/>
      <c r="L352" s="23"/>
      <c r="M352" s="24"/>
      <c r="N352" s="24"/>
      <c r="O352" s="24"/>
      <c r="P352" s="24"/>
    </row>
    <row r="353" spans="2:16">
      <c r="B353" s="23"/>
      <c r="C353" s="24"/>
      <c r="E353" s="23"/>
      <c r="F353" s="23"/>
      <c r="G353" s="23"/>
      <c r="I353" s="24"/>
      <c r="K353" s="24"/>
      <c r="L353" s="23"/>
      <c r="M353" s="24"/>
      <c r="N353" s="24"/>
      <c r="O353" s="24"/>
      <c r="P353" s="24"/>
    </row>
    <row r="354" spans="2:16">
      <c r="B354" s="23"/>
      <c r="C354" s="24"/>
      <c r="E354" s="23"/>
      <c r="F354" s="23"/>
      <c r="G354" s="23"/>
      <c r="I354" s="24"/>
      <c r="K354" s="24"/>
      <c r="L354" s="23"/>
      <c r="M354" s="24"/>
      <c r="N354" s="24"/>
      <c r="O354" s="24"/>
      <c r="P354" s="24"/>
    </row>
    <row r="355" spans="2:16">
      <c r="B355" s="23"/>
      <c r="C355" s="24"/>
      <c r="E355" s="23"/>
      <c r="F355" s="23"/>
      <c r="G355" s="23"/>
      <c r="I355" s="24"/>
      <c r="K355" s="24"/>
      <c r="L355" s="23"/>
      <c r="M355" s="24"/>
      <c r="N355" s="24"/>
      <c r="O355" s="24"/>
      <c r="P355" s="24"/>
    </row>
    <row r="356" spans="2:16">
      <c r="B356" s="23"/>
      <c r="C356" s="24"/>
      <c r="E356" s="23"/>
      <c r="F356" s="23"/>
      <c r="G356" s="23"/>
      <c r="I356" s="24"/>
      <c r="K356" s="24"/>
      <c r="L356" s="23"/>
      <c r="M356" s="24"/>
      <c r="N356" s="24"/>
      <c r="O356" s="24"/>
      <c r="P356" s="24"/>
    </row>
    <row r="357" spans="2:16">
      <c r="B357" s="23"/>
      <c r="C357" s="24"/>
      <c r="E357" s="23"/>
      <c r="F357" s="23"/>
      <c r="G357" s="23"/>
      <c r="I357" s="24"/>
      <c r="K357" s="24"/>
      <c r="L357" s="23"/>
      <c r="M357" s="24"/>
      <c r="N357" s="24"/>
      <c r="O357" s="24"/>
      <c r="P357" s="24"/>
    </row>
    <row r="358" spans="2:16">
      <c r="B358" s="23"/>
      <c r="C358" s="24"/>
      <c r="E358" s="23"/>
      <c r="F358" s="23"/>
      <c r="G358" s="23"/>
      <c r="I358" s="24"/>
      <c r="K358" s="24"/>
      <c r="L358" s="23"/>
      <c r="M358" s="24"/>
      <c r="N358" s="24"/>
      <c r="O358" s="24"/>
      <c r="P358" s="24"/>
    </row>
    <row r="359" spans="2:16">
      <c r="B359" s="23"/>
      <c r="C359" s="24"/>
      <c r="E359" s="23"/>
      <c r="F359" s="23"/>
      <c r="G359" s="23"/>
      <c r="I359" s="24"/>
      <c r="K359" s="24"/>
      <c r="L359" s="23"/>
      <c r="M359" s="24"/>
      <c r="N359" s="24"/>
      <c r="O359" s="24"/>
      <c r="P359" s="24"/>
    </row>
    <row r="360" spans="2:16">
      <c r="B360" s="23"/>
      <c r="C360" s="24"/>
      <c r="E360" s="23"/>
      <c r="F360" s="23"/>
      <c r="G360" s="23"/>
      <c r="I360" s="24"/>
      <c r="K360" s="24"/>
      <c r="L360" s="23"/>
      <c r="M360" s="24"/>
      <c r="N360" s="24"/>
      <c r="O360" s="24"/>
      <c r="P360" s="24"/>
    </row>
    <row r="361" spans="2:16">
      <c r="B361" s="23"/>
      <c r="C361" s="24"/>
      <c r="E361" s="23"/>
      <c r="F361" s="23"/>
      <c r="G361" s="23"/>
      <c r="I361" s="24"/>
      <c r="K361" s="24"/>
      <c r="L361" s="23"/>
      <c r="M361" s="24"/>
      <c r="N361" s="24"/>
      <c r="O361" s="24"/>
      <c r="P361" s="24"/>
    </row>
    <row r="362" spans="2:16">
      <c r="B362" s="23"/>
      <c r="C362" s="24"/>
      <c r="E362" s="23"/>
      <c r="F362" s="23"/>
      <c r="G362" s="23"/>
      <c r="I362" s="24"/>
      <c r="K362" s="24"/>
      <c r="L362" s="23"/>
      <c r="M362" s="24"/>
      <c r="N362" s="24"/>
      <c r="O362" s="24"/>
      <c r="P362" s="24"/>
    </row>
    <row r="363" spans="2:16">
      <c r="B363" s="23"/>
      <c r="C363" s="24"/>
      <c r="E363" s="23"/>
      <c r="F363" s="23"/>
      <c r="G363" s="23"/>
      <c r="I363" s="24"/>
      <c r="K363" s="24"/>
      <c r="L363" s="23"/>
      <c r="M363" s="24"/>
      <c r="N363" s="24"/>
      <c r="O363" s="24"/>
      <c r="P363" s="24"/>
    </row>
    <row r="364" spans="2:16">
      <c r="B364" s="23"/>
      <c r="C364" s="24"/>
      <c r="E364" s="23"/>
      <c r="F364" s="23"/>
      <c r="G364" s="23"/>
      <c r="I364" s="24"/>
      <c r="K364" s="24"/>
      <c r="L364" s="23"/>
      <c r="M364" s="24"/>
      <c r="N364" s="24"/>
      <c r="O364" s="24"/>
      <c r="P364" s="24"/>
    </row>
    <row r="365" spans="2:16">
      <c r="B365" s="23"/>
      <c r="C365" s="24"/>
      <c r="E365" s="23"/>
      <c r="F365" s="23"/>
      <c r="G365" s="23"/>
      <c r="I365" s="24"/>
      <c r="K365" s="24"/>
      <c r="L365" s="23"/>
      <c r="M365" s="24"/>
      <c r="N365" s="24"/>
      <c r="O365" s="24"/>
      <c r="P365" s="24"/>
    </row>
    <row r="366" spans="2:16">
      <c r="B366" s="23"/>
      <c r="C366" s="24"/>
      <c r="E366" s="23"/>
      <c r="F366" s="23"/>
      <c r="G366" s="23"/>
      <c r="I366" s="24"/>
      <c r="K366" s="24"/>
      <c r="L366" s="23"/>
      <c r="M366" s="24"/>
      <c r="N366" s="24"/>
      <c r="O366" s="24"/>
      <c r="P366" s="24"/>
    </row>
    <row r="367" spans="2:16">
      <c r="B367" s="23"/>
      <c r="C367" s="24"/>
      <c r="E367" s="23"/>
      <c r="F367" s="23"/>
      <c r="G367" s="23"/>
      <c r="I367" s="24"/>
      <c r="K367" s="24"/>
      <c r="L367" s="23"/>
      <c r="M367" s="24"/>
      <c r="N367" s="24"/>
      <c r="O367" s="24"/>
      <c r="P367" s="24"/>
    </row>
    <row r="368" spans="2:16">
      <c r="B368" s="23"/>
      <c r="C368" s="24"/>
      <c r="E368" s="23"/>
      <c r="F368" s="23"/>
      <c r="G368" s="23"/>
      <c r="I368" s="24"/>
      <c r="K368" s="24"/>
      <c r="L368" s="23"/>
      <c r="M368" s="24"/>
      <c r="N368" s="24"/>
      <c r="O368" s="24"/>
      <c r="P368" s="24"/>
    </row>
    <row r="369" spans="2:16">
      <c r="B369" s="23"/>
      <c r="C369" s="24"/>
      <c r="E369" s="23"/>
      <c r="F369" s="23"/>
      <c r="G369" s="23"/>
      <c r="I369" s="24"/>
      <c r="K369" s="24"/>
      <c r="L369" s="23"/>
      <c r="M369" s="24"/>
      <c r="N369" s="24"/>
      <c r="O369" s="24"/>
      <c r="P369" s="24"/>
    </row>
    <row r="370" spans="2:16">
      <c r="B370" s="23"/>
      <c r="C370" s="24"/>
      <c r="E370" s="23"/>
      <c r="F370" s="23"/>
      <c r="G370" s="23"/>
      <c r="I370" s="24"/>
      <c r="K370" s="24"/>
      <c r="L370" s="23"/>
      <c r="M370" s="24"/>
      <c r="N370" s="24"/>
      <c r="O370" s="24"/>
      <c r="P370" s="24"/>
    </row>
    <row r="371" spans="2:16">
      <c r="B371" s="23"/>
      <c r="C371" s="24"/>
      <c r="E371" s="23"/>
      <c r="F371" s="23"/>
      <c r="G371" s="23"/>
      <c r="I371" s="24"/>
      <c r="K371" s="24"/>
      <c r="L371" s="23"/>
      <c r="M371" s="24"/>
      <c r="N371" s="24"/>
      <c r="O371" s="24"/>
      <c r="P371" s="24"/>
    </row>
    <row r="372" spans="2:16">
      <c r="B372" s="23"/>
      <c r="C372" s="24"/>
      <c r="E372" s="23"/>
      <c r="F372" s="23"/>
      <c r="G372" s="23"/>
      <c r="I372" s="24"/>
      <c r="K372" s="24"/>
      <c r="L372" s="23"/>
      <c r="M372" s="24"/>
      <c r="N372" s="24"/>
      <c r="O372" s="24"/>
      <c r="P372" s="24"/>
    </row>
    <row r="373" spans="2:16">
      <c r="B373" s="23"/>
      <c r="C373" s="24"/>
      <c r="E373" s="23"/>
      <c r="F373" s="23"/>
      <c r="G373" s="23"/>
      <c r="I373" s="24"/>
      <c r="K373" s="24"/>
      <c r="L373" s="23"/>
      <c r="M373" s="24"/>
      <c r="N373" s="24"/>
      <c r="O373" s="24"/>
      <c r="P373" s="24"/>
    </row>
    <row r="374" spans="2:16">
      <c r="B374" s="23"/>
      <c r="C374" s="24"/>
      <c r="E374" s="23"/>
      <c r="F374" s="23"/>
      <c r="G374" s="23"/>
      <c r="I374" s="24"/>
      <c r="K374" s="24"/>
      <c r="L374" s="23"/>
      <c r="M374" s="24"/>
      <c r="N374" s="24"/>
      <c r="O374" s="24"/>
      <c r="P374" s="24"/>
    </row>
    <row r="375" spans="2:16">
      <c r="B375" s="23"/>
      <c r="C375" s="24"/>
      <c r="E375" s="23"/>
      <c r="F375" s="23"/>
      <c r="G375" s="23"/>
      <c r="I375" s="24"/>
      <c r="K375" s="24"/>
      <c r="L375" s="23"/>
      <c r="M375" s="24"/>
      <c r="N375" s="24"/>
      <c r="O375" s="24"/>
      <c r="P375" s="24"/>
    </row>
    <row r="376" spans="2:16">
      <c r="B376" s="23"/>
      <c r="C376" s="24"/>
      <c r="E376" s="23"/>
      <c r="F376" s="23"/>
      <c r="G376" s="23"/>
      <c r="I376" s="24"/>
      <c r="K376" s="24"/>
      <c r="L376" s="23"/>
      <c r="M376" s="24"/>
      <c r="N376" s="24"/>
      <c r="O376" s="24"/>
      <c r="P376" s="24"/>
    </row>
    <row r="377" spans="2:16">
      <c r="B377" s="23"/>
      <c r="C377" s="24"/>
      <c r="E377" s="23"/>
      <c r="F377" s="23"/>
      <c r="G377" s="23"/>
      <c r="I377" s="24"/>
      <c r="K377" s="24"/>
      <c r="L377" s="23"/>
      <c r="M377" s="24"/>
      <c r="N377" s="24"/>
      <c r="O377" s="24"/>
      <c r="P377" s="24"/>
    </row>
    <row r="378" spans="2:16">
      <c r="B378" s="23"/>
      <c r="C378" s="24"/>
      <c r="E378" s="23"/>
      <c r="F378" s="23"/>
      <c r="G378" s="23"/>
      <c r="I378" s="24"/>
      <c r="K378" s="24"/>
      <c r="L378" s="23"/>
      <c r="M378" s="24"/>
      <c r="N378" s="24"/>
      <c r="O378" s="24"/>
      <c r="P378" s="24"/>
    </row>
    <row r="379" spans="2:16">
      <c r="B379" s="23"/>
      <c r="C379" s="24"/>
      <c r="E379" s="23"/>
      <c r="F379" s="23"/>
      <c r="G379" s="23"/>
      <c r="I379" s="24"/>
      <c r="K379" s="24"/>
      <c r="L379" s="23"/>
      <c r="M379" s="24"/>
      <c r="N379" s="24"/>
      <c r="O379" s="24"/>
      <c r="P379" s="24"/>
    </row>
    <row r="380" spans="2:16">
      <c r="B380" s="23"/>
      <c r="C380" s="24"/>
      <c r="E380" s="23"/>
      <c r="F380" s="23"/>
      <c r="G380" s="23"/>
      <c r="I380" s="24"/>
      <c r="K380" s="24"/>
      <c r="L380" s="23"/>
      <c r="M380" s="24"/>
      <c r="N380" s="24"/>
      <c r="O380" s="24"/>
      <c r="P380" s="24"/>
    </row>
    <row r="381" spans="2:16">
      <c r="B381" s="23"/>
      <c r="C381" s="24"/>
      <c r="E381" s="23"/>
      <c r="F381" s="23"/>
      <c r="G381" s="23"/>
      <c r="I381" s="24"/>
      <c r="K381" s="24"/>
      <c r="L381" s="23"/>
      <c r="M381" s="24"/>
      <c r="N381" s="24"/>
      <c r="O381" s="24"/>
      <c r="P381" s="24"/>
    </row>
    <row r="382" spans="2:16">
      <c r="B382" s="23"/>
      <c r="C382" s="24"/>
      <c r="E382" s="23"/>
      <c r="F382" s="23"/>
      <c r="G382" s="23"/>
      <c r="I382" s="24"/>
      <c r="K382" s="24"/>
      <c r="L382" s="23"/>
      <c r="M382" s="24"/>
      <c r="N382" s="24"/>
      <c r="O382" s="24"/>
      <c r="P382" s="24"/>
    </row>
    <row r="383" spans="2:16">
      <c r="B383" s="23"/>
      <c r="C383" s="24"/>
      <c r="E383" s="23"/>
      <c r="F383" s="23"/>
      <c r="G383" s="23"/>
      <c r="I383" s="24"/>
      <c r="K383" s="24"/>
      <c r="L383" s="23"/>
      <c r="M383" s="24"/>
      <c r="N383" s="24"/>
      <c r="O383" s="24"/>
      <c r="P383" s="24"/>
    </row>
    <row r="384" spans="2:16">
      <c r="B384" s="23"/>
      <c r="C384" s="24"/>
      <c r="E384" s="23"/>
      <c r="F384" s="23"/>
      <c r="G384" s="23"/>
      <c r="I384" s="24"/>
      <c r="K384" s="24"/>
      <c r="L384" s="23"/>
      <c r="M384" s="24"/>
      <c r="N384" s="24"/>
      <c r="O384" s="24"/>
      <c r="P384" s="24"/>
    </row>
    <row r="385" spans="2:16">
      <c r="B385" s="23"/>
      <c r="C385" s="24"/>
      <c r="E385" s="23"/>
      <c r="F385" s="23"/>
      <c r="G385" s="23"/>
      <c r="I385" s="24"/>
      <c r="K385" s="24"/>
      <c r="L385" s="23"/>
      <c r="M385" s="24"/>
      <c r="N385" s="24"/>
      <c r="O385" s="24"/>
      <c r="P385" s="24"/>
    </row>
    <row r="386" spans="2:16">
      <c r="B386" s="23"/>
      <c r="C386" s="24"/>
      <c r="E386" s="23"/>
      <c r="F386" s="23"/>
      <c r="G386" s="23"/>
      <c r="I386" s="24"/>
      <c r="K386" s="24"/>
      <c r="L386" s="23"/>
      <c r="M386" s="24"/>
      <c r="N386" s="24"/>
      <c r="O386" s="24"/>
      <c r="P386" s="24"/>
    </row>
    <row r="387" spans="2:16">
      <c r="B387" s="23"/>
      <c r="C387" s="24"/>
      <c r="E387" s="23"/>
      <c r="F387" s="23"/>
      <c r="G387" s="23"/>
      <c r="I387" s="24"/>
      <c r="K387" s="24"/>
      <c r="L387" s="23"/>
      <c r="M387" s="24"/>
      <c r="N387" s="24"/>
      <c r="O387" s="24"/>
      <c r="P387" s="24"/>
    </row>
    <row r="388" spans="2:16">
      <c r="B388" s="23"/>
      <c r="C388" s="24"/>
      <c r="E388" s="23"/>
      <c r="F388" s="23"/>
      <c r="G388" s="23"/>
      <c r="I388" s="24"/>
      <c r="K388" s="24"/>
      <c r="L388" s="23"/>
      <c r="M388" s="24"/>
      <c r="N388" s="24"/>
      <c r="O388" s="24"/>
      <c r="P388" s="24"/>
    </row>
    <row r="389" spans="2:16">
      <c r="B389" s="23"/>
      <c r="C389" s="24"/>
      <c r="E389" s="23"/>
      <c r="F389" s="23"/>
      <c r="G389" s="23"/>
      <c r="I389" s="24"/>
      <c r="K389" s="24"/>
      <c r="L389" s="23"/>
      <c r="M389" s="24"/>
      <c r="N389" s="24"/>
      <c r="O389" s="24"/>
      <c r="P389" s="24"/>
    </row>
    <row r="390" spans="2:16">
      <c r="B390" s="23"/>
      <c r="C390" s="24"/>
      <c r="E390" s="23"/>
      <c r="F390" s="23"/>
      <c r="G390" s="23"/>
      <c r="I390" s="24"/>
      <c r="K390" s="24"/>
      <c r="L390" s="23"/>
      <c r="M390" s="24"/>
      <c r="N390" s="24"/>
      <c r="O390" s="24"/>
      <c r="P390" s="24"/>
    </row>
    <row r="391" spans="2:16">
      <c r="B391" s="23"/>
      <c r="C391" s="24"/>
      <c r="E391" s="23"/>
      <c r="F391" s="23"/>
      <c r="G391" s="23"/>
      <c r="I391" s="24"/>
      <c r="K391" s="24"/>
      <c r="L391" s="23"/>
      <c r="M391" s="24"/>
      <c r="N391" s="24"/>
      <c r="O391" s="24"/>
      <c r="P391" s="24"/>
    </row>
    <row r="392" spans="2:16">
      <c r="B392" s="23"/>
      <c r="C392" s="24"/>
      <c r="E392" s="23"/>
      <c r="F392" s="23"/>
      <c r="G392" s="23"/>
      <c r="I392" s="24"/>
      <c r="K392" s="24"/>
      <c r="L392" s="23"/>
      <c r="M392" s="24"/>
      <c r="N392" s="24"/>
      <c r="O392" s="24"/>
      <c r="P392" s="24"/>
    </row>
    <row r="393" spans="2:16">
      <c r="B393" s="23"/>
      <c r="C393" s="24"/>
      <c r="E393" s="23"/>
      <c r="F393" s="23"/>
      <c r="G393" s="23"/>
      <c r="I393" s="24"/>
      <c r="K393" s="24"/>
      <c r="L393" s="23"/>
      <c r="M393" s="24"/>
      <c r="N393" s="24"/>
      <c r="O393" s="24"/>
      <c r="P393" s="24"/>
    </row>
    <row r="394" spans="2:16">
      <c r="B394" s="23"/>
      <c r="C394" s="24"/>
      <c r="E394" s="23"/>
      <c r="F394" s="23"/>
      <c r="G394" s="23"/>
      <c r="I394" s="24"/>
      <c r="K394" s="24"/>
      <c r="L394" s="23"/>
      <c r="M394" s="24"/>
      <c r="N394" s="24"/>
      <c r="O394" s="24"/>
      <c r="P394" s="24"/>
    </row>
    <row r="395" spans="2:16">
      <c r="B395" s="23"/>
      <c r="C395" s="24"/>
      <c r="E395" s="23"/>
      <c r="F395" s="23"/>
      <c r="G395" s="23"/>
      <c r="I395" s="24"/>
      <c r="K395" s="24"/>
      <c r="L395" s="23"/>
      <c r="M395" s="24"/>
      <c r="N395" s="24"/>
      <c r="O395" s="24"/>
      <c r="P395" s="24"/>
    </row>
    <row r="396" spans="2:16">
      <c r="B396" s="23"/>
      <c r="C396" s="24"/>
      <c r="E396" s="23"/>
      <c r="F396" s="23"/>
      <c r="G396" s="23"/>
      <c r="I396" s="24"/>
      <c r="K396" s="24"/>
      <c r="L396" s="23"/>
      <c r="M396" s="24"/>
      <c r="N396" s="24"/>
      <c r="O396" s="24"/>
      <c r="P396" s="24"/>
    </row>
    <row r="397" spans="2:16">
      <c r="B397" s="23"/>
      <c r="C397" s="24"/>
      <c r="E397" s="23"/>
      <c r="F397" s="23"/>
      <c r="G397" s="23"/>
      <c r="I397" s="24"/>
      <c r="K397" s="24"/>
      <c r="L397" s="23"/>
      <c r="M397" s="24"/>
      <c r="N397" s="24"/>
      <c r="O397" s="24"/>
      <c r="P397" s="24"/>
    </row>
    <row r="398" spans="2:16">
      <c r="B398" s="23"/>
      <c r="C398" s="24"/>
      <c r="E398" s="23"/>
      <c r="F398" s="23"/>
      <c r="G398" s="23"/>
      <c r="I398" s="24"/>
      <c r="K398" s="24"/>
      <c r="L398" s="23"/>
      <c r="M398" s="24"/>
      <c r="N398" s="24"/>
      <c r="O398" s="24"/>
      <c r="P398" s="24"/>
    </row>
    <row r="399" spans="2:16">
      <c r="B399" s="23"/>
      <c r="C399" s="24"/>
      <c r="E399" s="23"/>
      <c r="F399" s="23"/>
      <c r="G399" s="23"/>
      <c r="I399" s="24"/>
      <c r="K399" s="24"/>
      <c r="L399" s="23"/>
      <c r="M399" s="24"/>
      <c r="N399" s="24"/>
      <c r="O399" s="24"/>
      <c r="P399" s="24"/>
    </row>
    <row r="400" spans="2:16">
      <c r="B400" s="23"/>
      <c r="C400" s="24"/>
      <c r="E400" s="23"/>
      <c r="F400" s="23"/>
      <c r="G400" s="23"/>
      <c r="I400" s="24"/>
      <c r="K400" s="24"/>
      <c r="L400" s="23"/>
      <c r="M400" s="24"/>
      <c r="N400" s="24"/>
      <c r="O400" s="24"/>
      <c r="P400" s="24"/>
    </row>
    <row r="401" spans="2:16">
      <c r="B401" s="23"/>
      <c r="C401" s="24"/>
      <c r="E401" s="23"/>
      <c r="F401" s="23"/>
      <c r="G401" s="23"/>
      <c r="I401" s="24"/>
      <c r="K401" s="24"/>
      <c r="L401" s="23"/>
      <c r="M401" s="24"/>
      <c r="N401" s="24"/>
      <c r="O401" s="24"/>
      <c r="P401" s="24"/>
    </row>
    <row r="402" spans="2:16">
      <c r="B402" s="23"/>
      <c r="C402" s="24"/>
      <c r="E402" s="23"/>
      <c r="F402" s="23"/>
      <c r="G402" s="23"/>
      <c r="I402" s="24"/>
      <c r="K402" s="24"/>
      <c r="L402" s="23"/>
      <c r="M402" s="24"/>
      <c r="N402" s="24"/>
      <c r="O402" s="24"/>
      <c r="P402" s="24"/>
    </row>
    <row r="403" spans="2:16">
      <c r="B403" s="23"/>
      <c r="C403" s="24"/>
      <c r="E403" s="23"/>
      <c r="F403" s="23"/>
      <c r="G403" s="23"/>
      <c r="I403" s="24"/>
      <c r="K403" s="24"/>
      <c r="L403" s="23"/>
      <c r="M403" s="24"/>
      <c r="N403" s="24"/>
      <c r="O403" s="24"/>
      <c r="P403" s="24"/>
    </row>
    <row r="404" spans="2:16">
      <c r="B404" s="23"/>
      <c r="C404" s="24"/>
      <c r="E404" s="23"/>
      <c r="F404" s="23"/>
      <c r="G404" s="23"/>
      <c r="I404" s="24"/>
      <c r="K404" s="24"/>
      <c r="L404" s="23"/>
      <c r="M404" s="24"/>
      <c r="N404" s="24"/>
      <c r="O404" s="24"/>
      <c r="P404" s="24"/>
    </row>
    <row r="405" spans="2:16">
      <c r="B405" s="23"/>
      <c r="C405" s="24"/>
      <c r="E405" s="23"/>
      <c r="F405" s="23"/>
      <c r="G405" s="23"/>
      <c r="I405" s="24"/>
      <c r="K405" s="24"/>
      <c r="L405" s="23"/>
      <c r="M405" s="24"/>
      <c r="N405" s="24"/>
      <c r="O405" s="24"/>
      <c r="P405" s="24"/>
    </row>
    <row r="406" spans="2:16">
      <c r="B406" s="23"/>
      <c r="C406" s="24"/>
      <c r="E406" s="23"/>
      <c r="F406" s="23"/>
      <c r="G406" s="23"/>
      <c r="I406" s="24"/>
      <c r="K406" s="24"/>
      <c r="L406" s="23"/>
      <c r="M406" s="24"/>
      <c r="N406" s="24"/>
      <c r="O406" s="24"/>
      <c r="P406" s="24"/>
    </row>
    <row r="407" spans="2:16">
      <c r="B407" s="23"/>
      <c r="C407" s="24"/>
      <c r="E407" s="23"/>
      <c r="F407" s="23"/>
      <c r="G407" s="23"/>
      <c r="I407" s="24"/>
      <c r="K407" s="24"/>
      <c r="L407" s="23"/>
      <c r="M407" s="24"/>
      <c r="N407" s="24"/>
      <c r="O407" s="24"/>
      <c r="P407" s="24"/>
    </row>
    <row r="408" spans="2:16">
      <c r="B408" s="23"/>
      <c r="C408" s="24"/>
      <c r="E408" s="23"/>
      <c r="F408" s="23"/>
      <c r="G408" s="23"/>
      <c r="I408" s="24"/>
      <c r="K408" s="24"/>
      <c r="L408" s="23"/>
      <c r="M408" s="24"/>
      <c r="N408" s="24"/>
      <c r="O408" s="24"/>
      <c r="P408" s="24"/>
    </row>
    <row r="409" spans="2:16">
      <c r="B409" s="23"/>
      <c r="C409" s="24"/>
      <c r="E409" s="23"/>
      <c r="F409" s="23"/>
      <c r="G409" s="23"/>
      <c r="I409" s="24"/>
      <c r="K409" s="24"/>
      <c r="L409" s="23"/>
      <c r="M409" s="24"/>
      <c r="N409" s="24"/>
      <c r="O409" s="24"/>
      <c r="P409" s="24"/>
    </row>
    <row r="410" spans="2:16">
      <c r="B410" s="23"/>
      <c r="C410" s="24"/>
      <c r="E410" s="23"/>
      <c r="F410" s="23"/>
      <c r="G410" s="23"/>
      <c r="I410" s="24"/>
      <c r="K410" s="24"/>
      <c r="L410" s="23"/>
      <c r="M410" s="24"/>
      <c r="N410" s="24"/>
      <c r="O410" s="24"/>
      <c r="P410" s="24"/>
    </row>
    <row r="411" spans="2:16">
      <c r="B411" s="23"/>
      <c r="C411" s="24"/>
      <c r="E411" s="23"/>
      <c r="F411" s="23"/>
      <c r="G411" s="23"/>
      <c r="I411" s="24"/>
      <c r="K411" s="24"/>
      <c r="L411" s="23"/>
      <c r="M411" s="24"/>
      <c r="N411" s="24"/>
      <c r="O411" s="24"/>
      <c r="P411" s="24"/>
    </row>
    <row r="412" spans="2:16">
      <c r="B412" s="23"/>
      <c r="C412" s="24"/>
      <c r="E412" s="23"/>
      <c r="F412" s="23"/>
      <c r="G412" s="23"/>
      <c r="I412" s="24"/>
      <c r="K412" s="24"/>
      <c r="L412" s="23"/>
      <c r="M412" s="24"/>
      <c r="N412" s="24"/>
      <c r="O412" s="24"/>
      <c r="P412" s="24"/>
    </row>
    <row r="413" spans="2:16">
      <c r="B413" s="23"/>
      <c r="C413" s="24"/>
      <c r="E413" s="23"/>
      <c r="F413" s="23"/>
      <c r="G413" s="23"/>
      <c r="I413" s="24"/>
      <c r="K413" s="24"/>
      <c r="L413" s="23"/>
      <c r="M413" s="24"/>
      <c r="N413" s="24"/>
      <c r="O413" s="24"/>
      <c r="P413" s="24"/>
    </row>
    <row r="414" spans="2:16">
      <c r="B414" s="23"/>
      <c r="C414" s="24"/>
      <c r="E414" s="23"/>
      <c r="F414" s="23"/>
      <c r="G414" s="23"/>
      <c r="I414" s="24"/>
      <c r="K414" s="24"/>
      <c r="L414" s="23"/>
      <c r="M414" s="24"/>
      <c r="N414" s="24"/>
      <c r="O414" s="24"/>
      <c r="P414" s="24"/>
    </row>
    <row r="415" spans="2:16">
      <c r="B415" s="23"/>
      <c r="C415" s="24"/>
      <c r="E415" s="23"/>
      <c r="F415" s="23"/>
      <c r="G415" s="23"/>
      <c r="I415" s="24"/>
      <c r="K415" s="24"/>
      <c r="L415" s="23"/>
      <c r="M415" s="24"/>
      <c r="N415" s="24"/>
      <c r="O415" s="24"/>
      <c r="P415" s="24"/>
    </row>
    <row r="416" spans="2:16">
      <c r="B416" s="23"/>
      <c r="C416" s="24"/>
      <c r="E416" s="23"/>
      <c r="F416" s="23"/>
      <c r="G416" s="23"/>
      <c r="I416" s="24"/>
      <c r="K416" s="24"/>
      <c r="L416" s="23"/>
      <c r="M416" s="24"/>
      <c r="N416" s="24"/>
      <c r="O416" s="24"/>
      <c r="P416" s="24"/>
    </row>
    <row r="417" spans="2:16">
      <c r="B417" s="23"/>
      <c r="C417" s="24"/>
      <c r="E417" s="23"/>
      <c r="F417" s="23"/>
      <c r="G417" s="23"/>
      <c r="I417" s="24"/>
      <c r="K417" s="24"/>
      <c r="L417" s="23"/>
      <c r="M417" s="24"/>
      <c r="N417" s="24"/>
      <c r="O417" s="24"/>
      <c r="P417" s="24"/>
    </row>
    <row r="418" spans="2:16">
      <c r="B418" s="23"/>
      <c r="C418" s="24"/>
      <c r="E418" s="23"/>
      <c r="F418" s="23"/>
      <c r="G418" s="23"/>
      <c r="I418" s="24"/>
      <c r="K418" s="24"/>
      <c r="L418" s="23"/>
      <c r="M418" s="24"/>
      <c r="N418" s="24"/>
      <c r="O418" s="24"/>
      <c r="P418" s="24"/>
    </row>
    <row r="419" spans="2:16">
      <c r="B419" s="23"/>
      <c r="C419" s="24"/>
      <c r="E419" s="23"/>
      <c r="F419" s="23"/>
      <c r="G419" s="23"/>
      <c r="I419" s="24"/>
      <c r="K419" s="24"/>
      <c r="L419" s="23"/>
      <c r="M419" s="24"/>
      <c r="N419" s="24"/>
      <c r="O419" s="24"/>
      <c r="P419" s="24"/>
    </row>
    <row r="420" spans="2:16">
      <c r="B420" s="23"/>
      <c r="C420" s="24"/>
      <c r="E420" s="23"/>
      <c r="F420" s="23"/>
      <c r="G420" s="23"/>
      <c r="I420" s="24"/>
      <c r="K420" s="24"/>
      <c r="L420" s="23"/>
      <c r="M420" s="24"/>
      <c r="N420" s="24"/>
      <c r="O420" s="24"/>
      <c r="P420" s="24"/>
    </row>
    <row r="421" spans="2:16">
      <c r="B421" s="23"/>
      <c r="C421" s="24"/>
      <c r="E421" s="23"/>
      <c r="F421" s="23"/>
      <c r="G421" s="23"/>
      <c r="I421" s="24"/>
      <c r="K421" s="24"/>
      <c r="L421" s="23"/>
      <c r="M421" s="24"/>
      <c r="N421" s="24"/>
      <c r="O421" s="24"/>
      <c r="P421" s="24"/>
    </row>
    <row r="422" spans="2:16">
      <c r="B422" s="23"/>
      <c r="C422" s="24"/>
      <c r="E422" s="23"/>
      <c r="F422" s="23"/>
      <c r="G422" s="23"/>
      <c r="I422" s="24"/>
      <c r="K422" s="24"/>
      <c r="L422" s="23"/>
      <c r="M422" s="24"/>
      <c r="N422" s="24"/>
      <c r="O422" s="24"/>
      <c r="P422" s="24"/>
    </row>
    <row r="423" spans="2:16">
      <c r="B423" s="23"/>
      <c r="C423" s="24"/>
      <c r="E423" s="23"/>
      <c r="F423" s="23"/>
      <c r="G423" s="23"/>
      <c r="I423" s="24"/>
      <c r="K423" s="24"/>
      <c r="L423" s="23"/>
      <c r="M423" s="24"/>
      <c r="N423" s="24"/>
      <c r="O423" s="24"/>
      <c r="P423" s="24"/>
    </row>
    <row r="424" spans="2:16">
      <c r="B424" s="23"/>
      <c r="C424" s="24"/>
      <c r="E424" s="23"/>
      <c r="F424" s="23"/>
      <c r="G424" s="23"/>
      <c r="I424" s="24"/>
      <c r="K424" s="24"/>
      <c r="L424" s="23"/>
      <c r="M424" s="24"/>
      <c r="N424" s="24"/>
      <c r="O424" s="24"/>
      <c r="P424" s="24"/>
    </row>
    <row r="425" spans="2:16">
      <c r="B425" s="23"/>
      <c r="C425" s="24"/>
      <c r="E425" s="23"/>
      <c r="F425" s="23"/>
      <c r="G425" s="23"/>
      <c r="I425" s="24"/>
      <c r="K425" s="24"/>
      <c r="L425" s="23"/>
      <c r="M425" s="24"/>
      <c r="N425" s="24"/>
      <c r="O425" s="24"/>
      <c r="P425" s="24"/>
    </row>
    <row r="426" spans="2:16">
      <c r="B426" s="23"/>
      <c r="C426" s="24"/>
      <c r="E426" s="23"/>
      <c r="F426" s="23"/>
      <c r="G426" s="23"/>
      <c r="I426" s="24"/>
      <c r="K426" s="24"/>
      <c r="L426" s="23"/>
      <c r="M426" s="24"/>
      <c r="N426" s="24"/>
      <c r="O426" s="24"/>
      <c r="P426" s="24"/>
    </row>
    <row r="427" spans="2:16">
      <c r="B427" s="23"/>
      <c r="C427" s="24"/>
      <c r="E427" s="23"/>
      <c r="F427" s="23"/>
      <c r="G427" s="23"/>
      <c r="I427" s="24"/>
      <c r="K427" s="24"/>
      <c r="L427" s="23"/>
      <c r="M427" s="24"/>
      <c r="N427" s="24"/>
      <c r="O427" s="24"/>
      <c r="P427" s="24"/>
    </row>
    <row r="428" spans="2:16">
      <c r="B428" s="23"/>
      <c r="C428" s="24"/>
      <c r="E428" s="23"/>
      <c r="F428" s="23"/>
      <c r="G428" s="23"/>
      <c r="I428" s="24"/>
      <c r="K428" s="24"/>
      <c r="L428" s="23"/>
      <c r="M428" s="24"/>
      <c r="N428" s="24"/>
      <c r="O428" s="24"/>
      <c r="P428" s="24"/>
    </row>
    <row r="429" spans="2:16">
      <c r="B429" s="23"/>
      <c r="C429" s="24"/>
      <c r="E429" s="23"/>
      <c r="F429" s="23"/>
      <c r="G429" s="23"/>
      <c r="I429" s="24"/>
      <c r="K429" s="24"/>
      <c r="L429" s="23"/>
      <c r="M429" s="24"/>
      <c r="N429" s="24"/>
      <c r="O429" s="24"/>
      <c r="P429" s="24"/>
    </row>
    <row r="430" spans="2:16">
      <c r="B430" s="23"/>
      <c r="C430" s="24"/>
      <c r="E430" s="23"/>
      <c r="F430" s="23"/>
      <c r="G430" s="23"/>
      <c r="I430" s="24"/>
      <c r="K430" s="24"/>
      <c r="L430" s="23"/>
      <c r="M430" s="24"/>
      <c r="N430" s="24"/>
      <c r="O430" s="24"/>
      <c r="P430" s="24"/>
    </row>
    <row r="431" spans="2:16">
      <c r="B431" s="23"/>
      <c r="C431" s="24"/>
      <c r="E431" s="23"/>
      <c r="F431" s="23"/>
      <c r="G431" s="23"/>
      <c r="I431" s="24"/>
      <c r="K431" s="24"/>
      <c r="L431" s="23"/>
      <c r="M431" s="24"/>
      <c r="N431" s="24"/>
      <c r="O431" s="24"/>
      <c r="P431" s="24"/>
    </row>
    <row r="432" spans="2:16">
      <c r="B432" s="23"/>
      <c r="C432" s="24"/>
      <c r="E432" s="23"/>
      <c r="F432" s="23"/>
      <c r="G432" s="23"/>
      <c r="I432" s="24"/>
      <c r="K432" s="24"/>
      <c r="L432" s="23"/>
      <c r="M432" s="24"/>
      <c r="N432" s="24"/>
      <c r="O432" s="24"/>
      <c r="P432" s="24"/>
    </row>
    <row r="433" spans="2:16">
      <c r="B433" s="23"/>
      <c r="C433" s="24"/>
      <c r="E433" s="23"/>
      <c r="F433" s="23"/>
      <c r="G433" s="23"/>
      <c r="I433" s="24"/>
      <c r="K433" s="24"/>
      <c r="L433" s="23"/>
      <c r="M433" s="24"/>
      <c r="N433" s="24"/>
      <c r="O433" s="24"/>
      <c r="P433" s="24"/>
    </row>
    <row r="434" spans="2:16">
      <c r="B434" s="23"/>
      <c r="C434" s="24"/>
      <c r="E434" s="23"/>
      <c r="F434" s="23"/>
      <c r="G434" s="23"/>
      <c r="I434" s="24"/>
      <c r="K434" s="24"/>
      <c r="L434" s="23"/>
      <c r="M434" s="24"/>
      <c r="N434" s="24"/>
      <c r="O434" s="24"/>
      <c r="P434" s="24"/>
    </row>
    <row r="435" spans="2:16">
      <c r="B435" s="23"/>
      <c r="C435" s="24"/>
      <c r="E435" s="23"/>
      <c r="F435" s="23"/>
      <c r="G435" s="23"/>
      <c r="I435" s="24"/>
      <c r="K435" s="24"/>
      <c r="L435" s="23"/>
      <c r="M435" s="24"/>
      <c r="N435" s="24"/>
      <c r="O435" s="24"/>
      <c r="P435" s="24"/>
    </row>
    <row r="436" spans="2:16">
      <c r="B436" s="23"/>
      <c r="C436" s="24"/>
      <c r="E436" s="23"/>
      <c r="F436" s="23"/>
      <c r="G436" s="23"/>
      <c r="I436" s="24"/>
      <c r="K436" s="24"/>
      <c r="L436" s="23"/>
      <c r="M436" s="24"/>
      <c r="N436" s="24"/>
      <c r="O436" s="24"/>
      <c r="P436" s="24"/>
    </row>
    <row r="437" spans="2:16">
      <c r="B437" s="23"/>
      <c r="C437" s="24"/>
      <c r="E437" s="23"/>
      <c r="F437" s="23"/>
      <c r="G437" s="23"/>
      <c r="I437" s="24"/>
      <c r="K437" s="24"/>
      <c r="L437" s="23"/>
      <c r="M437" s="24"/>
      <c r="N437" s="24"/>
      <c r="O437" s="24"/>
      <c r="P437" s="24"/>
    </row>
    <row r="438" spans="2:16">
      <c r="B438" s="23"/>
      <c r="C438" s="24"/>
      <c r="E438" s="23"/>
      <c r="F438" s="23"/>
      <c r="G438" s="23"/>
      <c r="I438" s="24"/>
      <c r="K438" s="24"/>
      <c r="L438" s="23"/>
      <c r="M438" s="24"/>
      <c r="N438" s="24"/>
      <c r="O438" s="24"/>
      <c r="P438" s="24"/>
    </row>
    <row r="439" spans="2:16">
      <c r="B439" s="23"/>
      <c r="C439" s="24"/>
      <c r="E439" s="23"/>
      <c r="F439" s="23"/>
      <c r="G439" s="23"/>
      <c r="I439" s="24"/>
      <c r="K439" s="24"/>
      <c r="L439" s="23"/>
      <c r="M439" s="24"/>
      <c r="N439" s="24"/>
      <c r="O439" s="24"/>
      <c r="P439" s="24"/>
    </row>
    <row r="440" spans="2:16">
      <c r="B440" s="23"/>
      <c r="C440" s="24"/>
      <c r="E440" s="23"/>
      <c r="F440" s="23"/>
      <c r="G440" s="23"/>
      <c r="I440" s="24"/>
      <c r="K440" s="24"/>
      <c r="L440" s="23"/>
      <c r="M440" s="24"/>
      <c r="N440" s="24"/>
      <c r="O440" s="24"/>
      <c r="P440" s="24"/>
    </row>
    <row r="441" spans="2:16">
      <c r="B441" s="23"/>
      <c r="C441" s="24"/>
      <c r="E441" s="23"/>
      <c r="F441" s="23"/>
      <c r="G441" s="23"/>
      <c r="I441" s="24"/>
      <c r="K441" s="24"/>
      <c r="L441" s="23"/>
      <c r="M441" s="24"/>
      <c r="N441" s="24"/>
      <c r="O441" s="24"/>
      <c r="P441" s="24"/>
    </row>
    <row r="442" spans="2:16">
      <c r="B442" s="23"/>
      <c r="C442" s="24"/>
      <c r="E442" s="23"/>
      <c r="F442" s="23"/>
      <c r="G442" s="23"/>
      <c r="I442" s="24"/>
      <c r="K442" s="24"/>
      <c r="L442" s="23"/>
      <c r="M442" s="24"/>
      <c r="N442" s="24"/>
      <c r="O442" s="24"/>
      <c r="P442" s="24"/>
    </row>
    <row r="443" spans="2:16">
      <c r="B443" s="23"/>
      <c r="C443" s="24"/>
      <c r="E443" s="23"/>
      <c r="F443" s="23"/>
      <c r="G443" s="23"/>
      <c r="I443" s="24"/>
      <c r="K443" s="24"/>
      <c r="L443" s="23"/>
      <c r="M443" s="24"/>
      <c r="N443" s="24"/>
      <c r="O443" s="24"/>
      <c r="P443" s="24"/>
    </row>
    <row r="444" spans="2:16">
      <c r="B444" s="23"/>
      <c r="C444" s="24"/>
      <c r="E444" s="23"/>
      <c r="F444" s="23"/>
      <c r="G444" s="23"/>
      <c r="I444" s="24"/>
      <c r="K444" s="24"/>
      <c r="L444" s="23"/>
      <c r="M444" s="24"/>
      <c r="N444" s="24"/>
      <c r="O444" s="24"/>
      <c r="P444" s="24"/>
    </row>
    <row r="445" spans="2:16">
      <c r="B445" s="23"/>
      <c r="C445" s="24"/>
      <c r="E445" s="23"/>
      <c r="F445" s="23"/>
      <c r="G445" s="23"/>
      <c r="I445" s="24"/>
      <c r="K445" s="24"/>
      <c r="L445" s="23"/>
      <c r="M445" s="24"/>
      <c r="N445" s="24"/>
      <c r="O445" s="24"/>
      <c r="P445" s="24"/>
    </row>
    <row r="446" spans="2:16">
      <c r="B446" s="23"/>
      <c r="C446" s="24"/>
      <c r="E446" s="23"/>
      <c r="F446" s="23"/>
      <c r="G446" s="23"/>
      <c r="I446" s="24"/>
      <c r="K446" s="24"/>
      <c r="L446" s="23"/>
      <c r="M446" s="24"/>
      <c r="N446" s="24"/>
      <c r="O446" s="24"/>
      <c r="P446" s="24"/>
    </row>
    <row r="447" spans="2:16">
      <c r="B447" s="23"/>
      <c r="C447" s="24"/>
      <c r="E447" s="23"/>
      <c r="F447" s="23"/>
      <c r="G447" s="23"/>
      <c r="I447" s="24"/>
      <c r="K447" s="24"/>
      <c r="L447" s="23"/>
      <c r="M447" s="24"/>
      <c r="N447" s="24"/>
      <c r="O447" s="24"/>
      <c r="P447" s="24"/>
    </row>
    <row r="448" spans="2:16">
      <c r="B448" s="23"/>
      <c r="C448" s="24"/>
      <c r="E448" s="23"/>
      <c r="F448" s="23"/>
      <c r="G448" s="23"/>
      <c r="I448" s="24"/>
      <c r="K448" s="24"/>
      <c r="L448" s="23"/>
      <c r="M448" s="24"/>
      <c r="N448" s="24"/>
      <c r="O448" s="24"/>
      <c r="P448" s="24"/>
    </row>
    <row r="449" spans="2:16">
      <c r="B449" s="23"/>
      <c r="C449" s="24"/>
      <c r="E449" s="23"/>
      <c r="F449" s="23"/>
      <c r="G449" s="23"/>
      <c r="I449" s="24"/>
      <c r="K449" s="24"/>
      <c r="L449" s="23"/>
      <c r="M449" s="24"/>
      <c r="N449" s="24"/>
      <c r="O449" s="24"/>
      <c r="P449" s="24"/>
    </row>
    <row r="450" spans="2:16">
      <c r="B450" s="23"/>
      <c r="C450" s="24"/>
      <c r="E450" s="23"/>
      <c r="F450" s="23"/>
      <c r="G450" s="23"/>
      <c r="I450" s="24"/>
      <c r="K450" s="24"/>
      <c r="L450" s="23"/>
      <c r="M450" s="24"/>
      <c r="N450" s="24"/>
      <c r="O450" s="24"/>
      <c r="P450" s="24"/>
    </row>
    <row r="451" spans="2:16">
      <c r="B451" s="23"/>
      <c r="C451" s="24"/>
      <c r="E451" s="23"/>
      <c r="F451" s="23"/>
      <c r="G451" s="23"/>
      <c r="I451" s="24"/>
      <c r="K451" s="24"/>
      <c r="L451" s="23"/>
      <c r="M451" s="24"/>
      <c r="N451" s="24"/>
      <c r="O451" s="24"/>
      <c r="P451" s="24"/>
    </row>
    <row r="452" spans="2:16">
      <c r="B452" s="23"/>
      <c r="C452" s="24"/>
      <c r="E452" s="23"/>
      <c r="F452" s="23"/>
      <c r="G452" s="23"/>
      <c r="I452" s="24"/>
      <c r="K452" s="24"/>
      <c r="L452" s="23"/>
      <c r="M452" s="24"/>
      <c r="N452" s="24"/>
      <c r="O452" s="24"/>
      <c r="P452" s="24"/>
    </row>
    <row r="453" spans="2:16">
      <c r="B453" s="23"/>
      <c r="C453" s="24"/>
      <c r="E453" s="23"/>
      <c r="F453" s="23"/>
      <c r="G453" s="23"/>
      <c r="I453" s="24"/>
      <c r="K453" s="24"/>
      <c r="L453" s="23"/>
      <c r="M453" s="24"/>
      <c r="N453" s="24"/>
      <c r="O453" s="24"/>
      <c r="P453" s="24"/>
    </row>
    <row r="454" spans="2:16">
      <c r="B454" s="23"/>
      <c r="C454" s="24"/>
      <c r="E454" s="23"/>
      <c r="F454" s="23"/>
      <c r="G454" s="23"/>
      <c r="I454" s="24"/>
      <c r="K454" s="24"/>
      <c r="L454" s="23"/>
      <c r="M454" s="24"/>
      <c r="N454" s="24"/>
      <c r="O454" s="24"/>
      <c r="P454" s="24"/>
    </row>
    <row r="455" spans="2:16">
      <c r="B455" s="23"/>
      <c r="C455" s="24"/>
      <c r="E455" s="23"/>
      <c r="F455" s="23"/>
      <c r="G455" s="23"/>
      <c r="I455" s="24"/>
      <c r="K455" s="24"/>
      <c r="L455" s="23"/>
      <c r="M455" s="24"/>
      <c r="N455" s="24"/>
      <c r="O455" s="24"/>
      <c r="P455" s="24"/>
    </row>
    <row r="456" spans="2:16">
      <c r="B456" s="23"/>
      <c r="C456" s="24"/>
      <c r="E456" s="23"/>
      <c r="F456" s="23"/>
      <c r="G456" s="23"/>
      <c r="I456" s="24"/>
      <c r="K456" s="24"/>
      <c r="L456" s="23"/>
      <c r="M456" s="24"/>
      <c r="N456" s="24"/>
      <c r="O456" s="24"/>
      <c r="P456" s="24"/>
    </row>
    <row r="457" spans="2:16">
      <c r="B457" s="23"/>
      <c r="C457" s="24"/>
      <c r="E457" s="23"/>
      <c r="F457" s="23"/>
      <c r="G457" s="23"/>
      <c r="I457" s="24"/>
      <c r="K457" s="24"/>
      <c r="L457" s="23"/>
      <c r="M457" s="24"/>
      <c r="N457" s="24"/>
      <c r="O457" s="24"/>
      <c r="P457" s="24"/>
    </row>
    <row r="458" spans="2:16">
      <c r="B458" s="23"/>
      <c r="C458" s="24"/>
      <c r="E458" s="23"/>
      <c r="F458" s="23"/>
      <c r="G458" s="23"/>
      <c r="I458" s="24"/>
      <c r="K458" s="24"/>
      <c r="L458" s="23"/>
      <c r="M458" s="24"/>
      <c r="N458" s="24"/>
      <c r="O458" s="24"/>
      <c r="P458" s="24"/>
    </row>
    <row r="459" spans="2:16">
      <c r="B459" s="23"/>
      <c r="C459" s="24"/>
      <c r="E459" s="23"/>
      <c r="F459" s="23"/>
      <c r="G459" s="23"/>
      <c r="I459" s="24"/>
      <c r="K459" s="24"/>
      <c r="L459" s="23"/>
      <c r="M459" s="24"/>
      <c r="N459" s="24"/>
      <c r="O459" s="24"/>
      <c r="P459" s="24"/>
    </row>
    <row r="460" spans="2:16">
      <c r="B460" s="23"/>
      <c r="C460" s="24"/>
      <c r="E460" s="23"/>
      <c r="F460" s="23"/>
      <c r="G460" s="23"/>
      <c r="I460" s="24"/>
      <c r="K460" s="24"/>
      <c r="L460" s="23"/>
      <c r="M460" s="24"/>
      <c r="N460" s="24"/>
      <c r="O460" s="24"/>
      <c r="P460" s="24"/>
    </row>
    <row r="461" spans="2:16">
      <c r="B461" s="23"/>
      <c r="C461" s="24"/>
      <c r="E461" s="23"/>
      <c r="F461" s="23"/>
      <c r="G461" s="23"/>
      <c r="I461" s="24"/>
      <c r="K461" s="24"/>
      <c r="L461" s="23"/>
      <c r="M461" s="24"/>
      <c r="N461" s="24"/>
      <c r="O461" s="24"/>
      <c r="P461" s="24"/>
    </row>
    <row r="462" spans="2:16">
      <c r="B462" s="23"/>
      <c r="C462" s="24"/>
      <c r="E462" s="23"/>
      <c r="F462" s="23"/>
      <c r="G462" s="23"/>
      <c r="I462" s="24"/>
      <c r="K462" s="24"/>
      <c r="L462" s="23"/>
      <c r="M462" s="24"/>
      <c r="N462" s="24"/>
      <c r="O462" s="24"/>
      <c r="P462" s="24"/>
    </row>
    <row r="463" spans="2:16">
      <c r="B463" s="23"/>
      <c r="C463" s="24"/>
      <c r="E463" s="23"/>
      <c r="F463" s="23"/>
      <c r="G463" s="23"/>
      <c r="I463" s="24"/>
      <c r="K463" s="24"/>
      <c r="L463" s="23"/>
      <c r="M463" s="24"/>
      <c r="N463" s="24"/>
      <c r="O463" s="24"/>
      <c r="P463" s="24"/>
    </row>
    <row r="464" spans="2:16">
      <c r="B464" s="23"/>
      <c r="C464" s="24"/>
      <c r="E464" s="23"/>
      <c r="F464" s="23"/>
      <c r="G464" s="23"/>
      <c r="I464" s="24"/>
      <c r="K464" s="24"/>
      <c r="L464" s="23"/>
      <c r="M464" s="24"/>
      <c r="N464" s="24"/>
      <c r="O464" s="24"/>
      <c r="P464" s="24"/>
    </row>
    <row r="465" spans="2:16">
      <c r="B465" s="23"/>
      <c r="C465" s="24"/>
      <c r="E465" s="23"/>
      <c r="F465" s="23"/>
      <c r="G465" s="23"/>
      <c r="I465" s="24"/>
      <c r="K465" s="24"/>
      <c r="L465" s="23"/>
      <c r="M465" s="24"/>
      <c r="N465" s="24"/>
      <c r="O465" s="24"/>
      <c r="P465" s="24"/>
    </row>
    <row r="466" spans="2:16">
      <c r="B466" s="23"/>
      <c r="C466" s="24"/>
      <c r="E466" s="23"/>
      <c r="F466" s="23"/>
      <c r="G466" s="23"/>
      <c r="I466" s="24"/>
      <c r="K466" s="24"/>
      <c r="L466" s="23"/>
      <c r="M466" s="24"/>
      <c r="N466" s="24"/>
      <c r="O466" s="24"/>
      <c r="P466" s="24"/>
    </row>
    <row r="467" spans="2:16">
      <c r="B467" s="23"/>
      <c r="C467" s="24"/>
      <c r="E467" s="23"/>
      <c r="F467" s="23"/>
      <c r="G467" s="23"/>
      <c r="I467" s="24"/>
      <c r="K467" s="24"/>
      <c r="L467" s="23"/>
      <c r="M467" s="24"/>
      <c r="N467" s="24"/>
      <c r="O467" s="24"/>
      <c r="P467" s="24"/>
    </row>
    <row r="468" spans="2:16">
      <c r="B468" s="23"/>
      <c r="C468" s="24"/>
      <c r="E468" s="23"/>
      <c r="F468" s="23"/>
      <c r="G468" s="23"/>
      <c r="I468" s="24"/>
      <c r="K468" s="24"/>
      <c r="L468" s="23"/>
      <c r="M468" s="24"/>
      <c r="N468" s="24"/>
      <c r="O468" s="24"/>
      <c r="P468" s="24"/>
    </row>
    <row r="469" spans="2:16">
      <c r="B469" s="23"/>
      <c r="C469" s="24"/>
      <c r="E469" s="23"/>
      <c r="F469" s="23"/>
      <c r="G469" s="23"/>
      <c r="I469" s="24"/>
      <c r="K469" s="24"/>
      <c r="L469" s="23"/>
      <c r="M469" s="24"/>
      <c r="N469" s="24"/>
      <c r="O469" s="24"/>
      <c r="P469" s="24"/>
    </row>
    <row r="470" spans="2:16">
      <c r="B470" s="23"/>
      <c r="C470" s="24"/>
      <c r="E470" s="23"/>
      <c r="F470" s="23"/>
      <c r="G470" s="23"/>
      <c r="I470" s="24"/>
      <c r="K470" s="24"/>
      <c r="L470" s="23"/>
      <c r="M470" s="24"/>
      <c r="N470" s="24"/>
      <c r="O470" s="24"/>
      <c r="P470" s="24"/>
    </row>
    <row r="471" spans="2:16">
      <c r="B471" s="23"/>
      <c r="C471" s="24"/>
      <c r="E471" s="23"/>
      <c r="F471" s="23"/>
      <c r="G471" s="23"/>
      <c r="I471" s="24"/>
      <c r="K471" s="24"/>
      <c r="L471" s="23"/>
      <c r="M471" s="24"/>
      <c r="N471" s="24"/>
      <c r="O471" s="24"/>
      <c r="P471" s="24"/>
    </row>
    <row r="472" spans="2:16">
      <c r="B472" s="23"/>
      <c r="C472" s="24"/>
      <c r="E472" s="23"/>
      <c r="F472" s="23"/>
      <c r="G472" s="23"/>
      <c r="I472" s="24"/>
      <c r="K472" s="24"/>
      <c r="L472" s="23"/>
      <c r="M472" s="24"/>
      <c r="N472" s="24"/>
      <c r="O472" s="24"/>
      <c r="P472" s="24"/>
    </row>
    <row r="473" spans="2:16">
      <c r="B473" s="23"/>
      <c r="C473" s="24"/>
      <c r="E473" s="23"/>
      <c r="F473" s="23"/>
      <c r="G473" s="23"/>
      <c r="I473" s="24"/>
      <c r="K473" s="24"/>
      <c r="L473" s="23"/>
      <c r="M473" s="24"/>
      <c r="N473" s="24"/>
      <c r="O473" s="24"/>
      <c r="P473" s="24"/>
    </row>
    <row r="474" spans="2:16">
      <c r="B474" s="23"/>
      <c r="C474" s="24"/>
      <c r="E474" s="23"/>
      <c r="F474" s="23"/>
      <c r="G474" s="23"/>
      <c r="I474" s="24"/>
      <c r="K474" s="24"/>
      <c r="L474" s="23"/>
      <c r="M474" s="24"/>
      <c r="N474" s="24"/>
      <c r="O474" s="24"/>
      <c r="P474" s="24"/>
    </row>
    <row r="475" spans="2:16">
      <c r="B475" s="23"/>
      <c r="C475" s="24"/>
      <c r="E475" s="23"/>
      <c r="F475" s="23"/>
      <c r="G475" s="23"/>
      <c r="I475" s="24"/>
      <c r="K475" s="24"/>
      <c r="L475" s="23"/>
      <c r="M475" s="24"/>
      <c r="N475" s="24"/>
      <c r="O475" s="24"/>
      <c r="P475" s="24"/>
    </row>
    <row r="476" spans="2:16">
      <c r="B476" s="23"/>
      <c r="C476" s="24"/>
      <c r="E476" s="23"/>
      <c r="F476" s="23"/>
      <c r="G476" s="23"/>
      <c r="I476" s="24"/>
      <c r="K476" s="24"/>
      <c r="L476" s="23"/>
      <c r="M476" s="24"/>
      <c r="N476" s="24"/>
      <c r="O476" s="24"/>
      <c r="P476" s="24"/>
    </row>
    <row r="477" spans="2:16">
      <c r="B477" s="23"/>
      <c r="C477" s="24"/>
      <c r="E477" s="23"/>
      <c r="F477" s="23"/>
      <c r="G477" s="23"/>
      <c r="I477" s="24"/>
      <c r="K477" s="24"/>
      <c r="L477" s="23"/>
      <c r="M477" s="24"/>
      <c r="N477" s="24"/>
      <c r="O477" s="24"/>
      <c r="P477" s="24"/>
    </row>
    <row r="478" spans="2:16">
      <c r="B478" s="23"/>
      <c r="C478" s="24"/>
      <c r="E478" s="23"/>
      <c r="F478" s="23"/>
      <c r="G478" s="23"/>
      <c r="I478" s="24"/>
      <c r="K478" s="24"/>
      <c r="L478" s="23"/>
      <c r="M478" s="24"/>
      <c r="N478" s="24"/>
      <c r="O478" s="24"/>
      <c r="P478" s="24"/>
    </row>
    <row r="479" spans="2:16">
      <c r="B479" s="23"/>
      <c r="C479" s="24"/>
      <c r="E479" s="23"/>
      <c r="F479" s="23"/>
      <c r="G479" s="23"/>
      <c r="I479" s="24"/>
      <c r="K479" s="24"/>
      <c r="L479" s="23"/>
      <c r="M479" s="24"/>
      <c r="N479" s="24"/>
      <c r="O479" s="24"/>
      <c r="P479" s="24"/>
    </row>
    <row r="480" spans="2:16">
      <c r="B480" s="23"/>
      <c r="C480" s="24"/>
      <c r="E480" s="23"/>
      <c r="F480" s="23"/>
      <c r="G480" s="23"/>
      <c r="I480" s="24"/>
      <c r="K480" s="24"/>
      <c r="L480" s="23"/>
      <c r="M480" s="24"/>
      <c r="N480" s="24"/>
      <c r="O480" s="24"/>
      <c r="P480" s="24"/>
    </row>
    <row r="481" spans="2:16">
      <c r="B481" s="23"/>
      <c r="C481" s="24"/>
      <c r="E481" s="23"/>
      <c r="F481" s="23"/>
      <c r="G481" s="23"/>
      <c r="I481" s="24"/>
      <c r="K481" s="24"/>
      <c r="L481" s="23"/>
      <c r="M481" s="24"/>
      <c r="N481" s="24"/>
      <c r="O481" s="24"/>
      <c r="P481" s="24"/>
    </row>
    <row r="482" spans="2:16">
      <c r="B482" s="23"/>
      <c r="C482" s="24"/>
      <c r="E482" s="23"/>
      <c r="F482" s="23"/>
      <c r="G482" s="23"/>
      <c r="I482" s="24"/>
      <c r="K482" s="24"/>
      <c r="L482" s="23"/>
      <c r="M482" s="24"/>
      <c r="N482" s="24"/>
      <c r="O482" s="24"/>
      <c r="P482" s="24"/>
    </row>
    <row r="483" spans="2:16">
      <c r="B483" s="23"/>
      <c r="C483" s="24"/>
      <c r="E483" s="23"/>
      <c r="F483" s="23"/>
      <c r="G483" s="23"/>
      <c r="I483" s="24"/>
      <c r="K483" s="24"/>
      <c r="L483" s="23"/>
      <c r="M483" s="24"/>
      <c r="N483" s="24"/>
      <c r="O483" s="24"/>
      <c r="P483" s="24"/>
    </row>
    <row r="484" spans="2:16">
      <c r="B484" s="23"/>
      <c r="C484" s="24"/>
      <c r="E484" s="23"/>
      <c r="F484" s="23"/>
      <c r="G484" s="23"/>
      <c r="I484" s="24"/>
      <c r="K484" s="24"/>
      <c r="L484" s="23"/>
      <c r="M484" s="24"/>
      <c r="N484" s="24"/>
      <c r="O484" s="24"/>
      <c r="P484" s="24"/>
    </row>
    <row r="485" spans="2:16">
      <c r="B485" s="23"/>
      <c r="C485" s="24"/>
      <c r="E485" s="23"/>
      <c r="F485" s="23"/>
      <c r="G485" s="23"/>
      <c r="I485" s="24"/>
      <c r="K485" s="24"/>
      <c r="L485" s="23"/>
      <c r="M485" s="24"/>
      <c r="N485" s="24"/>
      <c r="O485" s="24"/>
      <c r="P485" s="24"/>
    </row>
    <row r="486" spans="2:16">
      <c r="B486" s="23"/>
      <c r="C486" s="24"/>
      <c r="E486" s="23"/>
      <c r="F486" s="23"/>
      <c r="G486" s="23"/>
      <c r="I486" s="24"/>
      <c r="K486" s="24"/>
      <c r="L486" s="23"/>
      <c r="M486" s="24"/>
      <c r="N486" s="24"/>
      <c r="O486" s="24"/>
      <c r="P486" s="24"/>
    </row>
    <row r="487" spans="2:16">
      <c r="B487" s="23"/>
      <c r="C487" s="24"/>
      <c r="E487" s="23"/>
      <c r="F487" s="23"/>
      <c r="G487" s="23"/>
      <c r="I487" s="24"/>
      <c r="K487" s="24"/>
      <c r="L487" s="23"/>
      <c r="M487" s="24"/>
      <c r="N487" s="24"/>
      <c r="O487" s="24"/>
      <c r="P487" s="24"/>
    </row>
    <row r="488" spans="2:16">
      <c r="B488" s="23"/>
      <c r="C488" s="24"/>
      <c r="E488" s="23"/>
      <c r="F488" s="23"/>
      <c r="G488" s="23"/>
      <c r="I488" s="24"/>
      <c r="K488" s="24"/>
      <c r="L488" s="23"/>
      <c r="M488" s="24"/>
      <c r="N488" s="24"/>
      <c r="O488" s="24"/>
      <c r="P488" s="24"/>
    </row>
    <row r="489" spans="2:16">
      <c r="B489" s="23"/>
      <c r="C489" s="24"/>
      <c r="E489" s="23"/>
      <c r="F489" s="23"/>
      <c r="G489" s="23"/>
      <c r="I489" s="24"/>
      <c r="K489" s="24"/>
      <c r="L489" s="23"/>
      <c r="M489" s="24"/>
      <c r="N489" s="24"/>
      <c r="O489" s="24"/>
      <c r="P489" s="24"/>
    </row>
    <row r="490" spans="2:16">
      <c r="B490" s="23"/>
      <c r="C490" s="24"/>
      <c r="E490" s="23"/>
      <c r="F490" s="23"/>
      <c r="G490" s="23"/>
      <c r="I490" s="24"/>
      <c r="K490" s="24"/>
      <c r="L490" s="23"/>
      <c r="M490" s="24"/>
      <c r="N490" s="24"/>
      <c r="O490" s="24"/>
      <c r="P490" s="24"/>
    </row>
    <row r="491" spans="2:16">
      <c r="B491" s="23"/>
      <c r="C491" s="24"/>
      <c r="E491" s="23"/>
      <c r="F491" s="23"/>
      <c r="G491" s="23"/>
      <c r="I491" s="24"/>
      <c r="K491" s="24"/>
      <c r="L491" s="23"/>
      <c r="M491" s="24"/>
      <c r="N491" s="24"/>
      <c r="O491" s="24"/>
      <c r="P491" s="24"/>
    </row>
    <row r="492" spans="2:16">
      <c r="B492" s="23"/>
      <c r="C492" s="24"/>
      <c r="E492" s="23"/>
      <c r="F492" s="23"/>
      <c r="G492" s="23"/>
      <c r="I492" s="24"/>
      <c r="K492" s="24"/>
      <c r="L492" s="23"/>
      <c r="M492" s="24"/>
      <c r="N492" s="24"/>
      <c r="O492" s="24"/>
      <c r="P492" s="24"/>
    </row>
    <row r="493" spans="2:16">
      <c r="B493" s="23"/>
      <c r="C493" s="24"/>
      <c r="E493" s="23"/>
      <c r="F493" s="23"/>
      <c r="G493" s="23"/>
      <c r="I493" s="24"/>
      <c r="K493" s="24"/>
      <c r="L493" s="23"/>
      <c r="M493" s="24"/>
      <c r="N493" s="24"/>
      <c r="O493" s="24"/>
      <c r="P493" s="24"/>
    </row>
    <row r="494" spans="2:16">
      <c r="B494" s="23"/>
      <c r="C494" s="24"/>
      <c r="E494" s="23"/>
      <c r="F494" s="23"/>
      <c r="G494" s="23"/>
      <c r="I494" s="24"/>
      <c r="K494" s="24"/>
      <c r="L494" s="23"/>
      <c r="M494" s="24"/>
      <c r="N494" s="24"/>
      <c r="O494" s="24"/>
      <c r="P494" s="24"/>
    </row>
    <row r="495" spans="2:16">
      <c r="B495" s="23"/>
      <c r="C495" s="24"/>
      <c r="E495" s="23"/>
      <c r="F495" s="23"/>
      <c r="G495" s="23"/>
      <c r="I495" s="24"/>
      <c r="K495" s="24"/>
      <c r="L495" s="23"/>
      <c r="M495" s="24"/>
      <c r="N495" s="24"/>
      <c r="O495" s="24"/>
      <c r="P495" s="24"/>
    </row>
    <row r="496" spans="2:16">
      <c r="B496" s="23"/>
      <c r="C496" s="24"/>
      <c r="E496" s="23"/>
      <c r="F496" s="23"/>
      <c r="G496" s="23"/>
      <c r="I496" s="24"/>
      <c r="K496" s="24"/>
      <c r="L496" s="23"/>
      <c r="M496" s="24"/>
      <c r="N496" s="24"/>
      <c r="O496" s="24"/>
      <c r="P496" s="24"/>
    </row>
    <row r="497" spans="2:16">
      <c r="B497" s="23"/>
      <c r="C497" s="24"/>
      <c r="E497" s="23"/>
      <c r="F497" s="23"/>
      <c r="G497" s="23"/>
      <c r="I497" s="24"/>
      <c r="K497" s="24"/>
      <c r="L497" s="23"/>
      <c r="M497" s="24"/>
      <c r="N497" s="24"/>
      <c r="O497" s="24"/>
      <c r="P497" s="24"/>
    </row>
    <row r="498" spans="2:16">
      <c r="B498" s="23"/>
      <c r="C498" s="24"/>
      <c r="E498" s="23"/>
      <c r="F498" s="23"/>
      <c r="G498" s="23"/>
      <c r="I498" s="24"/>
      <c r="K498" s="24"/>
      <c r="L498" s="23"/>
      <c r="M498" s="24"/>
      <c r="N498" s="24"/>
      <c r="O498" s="24"/>
      <c r="P498" s="24"/>
    </row>
    <row r="499" spans="2:16">
      <c r="B499" s="23"/>
      <c r="C499" s="24"/>
      <c r="E499" s="23"/>
      <c r="F499" s="23"/>
      <c r="G499" s="23"/>
      <c r="I499" s="24"/>
      <c r="K499" s="24"/>
      <c r="L499" s="23"/>
      <c r="M499" s="24"/>
      <c r="N499" s="24"/>
      <c r="O499" s="24"/>
      <c r="P499" s="24"/>
    </row>
    <row r="500" spans="2:16">
      <c r="B500" s="23"/>
      <c r="C500" s="24"/>
      <c r="E500" s="23"/>
      <c r="F500" s="23"/>
      <c r="G500" s="23"/>
      <c r="I500" s="24"/>
      <c r="K500" s="24"/>
      <c r="L500" s="23"/>
      <c r="M500" s="24"/>
      <c r="N500" s="24"/>
      <c r="O500" s="24"/>
      <c r="P500" s="24"/>
    </row>
    <row r="501" spans="2:16">
      <c r="B501" s="23"/>
      <c r="C501" s="24"/>
      <c r="E501" s="23"/>
      <c r="F501" s="23"/>
      <c r="G501" s="23"/>
      <c r="I501" s="24"/>
      <c r="K501" s="24"/>
      <c r="L501" s="23"/>
      <c r="M501" s="24"/>
      <c r="N501" s="24"/>
      <c r="O501" s="24"/>
      <c r="P501" s="24"/>
    </row>
    <row r="502" spans="2:16">
      <c r="B502" s="23"/>
      <c r="C502" s="24"/>
      <c r="E502" s="23"/>
      <c r="F502" s="23"/>
      <c r="G502" s="23"/>
      <c r="I502" s="24"/>
      <c r="K502" s="24"/>
      <c r="L502" s="23"/>
      <c r="M502" s="24"/>
      <c r="N502" s="24"/>
      <c r="O502" s="24"/>
      <c r="P502" s="24"/>
    </row>
    <row r="503" spans="2:16">
      <c r="B503" s="23"/>
      <c r="C503" s="24"/>
      <c r="E503" s="23"/>
      <c r="F503" s="23"/>
      <c r="G503" s="23"/>
      <c r="I503" s="24"/>
      <c r="K503" s="24"/>
      <c r="L503" s="23"/>
      <c r="M503" s="24"/>
      <c r="N503" s="24"/>
      <c r="O503" s="24"/>
      <c r="P503" s="24"/>
    </row>
    <row r="504" spans="2:16">
      <c r="B504" s="23"/>
      <c r="C504" s="24"/>
      <c r="E504" s="23"/>
      <c r="F504" s="23"/>
      <c r="G504" s="23"/>
      <c r="I504" s="24"/>
      <c r="K504" s="24"/>
      <c r="L504" s="23"/>
      <c r="M504" s="24"/>
      <c r="N504" s="24"/>
      <c r="O504" s="24"/>
      <c r="P504" s="24"/>
    </row>
    <row r="505" spans="2:16">
      <c r="B505" s="23"/>
      <c r="C505" s="24"/>
      <c r="E505" s="23"/>
      <c r="F505" s="23"/>
      <c r="G505" s="23"/>
      <c r="I505" s="24"/>
      <c r="K505" s="24"/>
      <c r="L505" s="23"/>
      <c r="M505" s="24"/>
      <c r="N505" s="24"/>
      <c r="O505" s="24"/>
      <c r="P505" s="24"/>
    </row>
    <row r="506" spans="2:16">
      <c r="B506" s="23"/>
      <c r="C506" s="24"/>
      <c r="E506" s="23"/>
      <c r="F506" s="23"/>
      <c r="G506" s="23"/>
      <c r="I506" s="24"/>
      <c r="K506" s="24"/>
      <c r="L506" s="23"/>
      <c r="M506" s="24"/>
      <c r="N506" s="24"/>
      <c r="O506" s="24"/>
      <c r="P506" s="24"/>
    </row>
    <row r="507" spans="2:16">
      <c r="B507" s="23"/>
      <c r="C507" s="24"/>
      <c r="E507" s="23"/>
      <c r="F507" s="23"/>
      <c r="G507" s="23"/>
      <c r="I507" s="24"/>
      <c r="K507" s="24"/>
      <c r="L507" s="23"/>
      <c r="M507" s="24"/>
      <c r="N507" s="24"/>
      <c r="O507" s="24"/>
      <c r="P507" s="24"/>
    </row>
    <row r="508" spans="2:16">
      <c r="B508" s="23"/>
      <c r="C508" s="24"/>
      <c r="E508" s="23"/>
      <c r="F508" s="23"/>
      <c r="G508" s="23"/>
      <c r="I508" s="24"/>
      <c r="K508" s="24"/>
      <c r="L508" s="23"/>
      <c r="M508" s="24"/>
      <c r="N508" s="24"/>
      <c r="O508" s="24"/>
      <c r="P508" s="24"/>
    </row>
    <row r="509" spans="2:16">
      <c r="B509" s="23"/>
      <c r="C509" s="24"/>
      <c r="E509" s="23"/>
      <c r="F509" s="23"/>
      <c r="G509" s="23"/>
      <c r="I509" s="24"/>
      <c r="K509" s="24"/>
      <c r="L509" s="23"/>
      <c r="M509" s="24"/>
      <c r="N509" s="24"/>
      <c r="O509" s="24"/>
      <c r="P509" s="24"/>
    </row>
    <row r="510" spans="2:16">
      <c r="B510" s="23"/>
      <c r="C510" s="24"/>
      <c r="E510" s="23"/>
      <c r="F510" s="23"/>
      <c r="G510" s="23"/>
      <c r="I510" s="24"/>
      <c r="K510" s="24"/>
      <c r="L510" s="23"/>
      <c r="M510" s="24"/>
      <c r="N510" s="24"/>
      <c r="O510" s="24"/>
      <c r="P510" s="24"/>
    </row>
    <row r="511" spans="2:16">
      <c r="B511" s="23"/>
      <c r="C511" s="24"/>
      <c r="E511" s="23"/>
      <c r="F511" s="23"/>
      <c r="G511" s="23"/>
      <c r="I511" s="24"/>
      <c r="K511" s="24"/>
      <c r="L511" s="23"/>
      <c r="M511" s="24"/>
      <c r="N511" s="24"/>
      <c r="O511" s="24"/>
      <c r="P511" s="24"/>
    </row>
    <row r="512" spans="2:16">
      <c r="B512" s="23"/>
      <c r="C512" s="24"/>
      <c r="E512" s="23"/>
      <c r="F512" s="23"/>
      <c r="G512" s="23"/>
      <c r="I512" s="24"/>
      <c r="K512" s="24"/>
      <c r="L512" s="23"/>
      <c r="M512" s="24"/>
      <c r="N512" s="24"/>
      <c r="O512" s="24"/>
      <c r="P512" s="24"/>
    </row>
    <row r="513" spans="2:16">
      <c r="B513" s="23"/>
      <c r="C513" s="24"/>
      <c r="E513" s="23"/>
      <c r="F513" s="23"/>
      <c r="G513" s="23"/>
      <c r="I513" s="24"/>
      <c r="K513" s="24"/>
      <c r="L513" s="23"/>
      <c r="M513" s="24"/>
      <c r="N513" s="24"/>
      <c r="O513" s="24"/>
      <c r="P513" s="24"/>
    </row>
    <row r="514" spans="2:16">
      <c r="B514" s="23"/>
      <c r="C514" s="24"/>
      <c r="E514" s="23"/>
      <c r="F514" s="23"/>
      <c r="G514" s="23"/>
      <c r="I514" s="24"/>
      <c r="K514" s="24"/>
      <c r="L514" s="23"/>
      <c r="M514" s="24"/>
      <c r="N514" s="24"/>
      <c r="O514" s="24"/>
      <c r="P514" s="24"/>
    </row>
    <row r="515" spans="2:16">
      <c r="B515" s="23"/>
      <c r="C515" s="24"/>
      <c r="E515" s="23"/>
      <c r="F515" s="23"/>
      <c r="G515" s="23"/>
      <c r="I515" s="24"/>
      <c r="K515" s="24"/>
      <c r="L515" s="23"/>
      <c r="M515" s="24"/>
      <c r="N515" s="24"/>
      <c r="O515" s="24"/>
      <c r="P515" s="24"/>
    </row>
    <row r="516" spans="2:16">
      <c r="B516" s="23"/>
      <c r="C516" s="24"/>
      <c r="E516" s="23"/>
      <c r="F516" s="23"/>
      <c r="G516" s="23"/>
      <c r="I516" s="24"/>
      <c r="K516" s="24"/>
      <c r="L516" s="23"/>
      <c r="M516" s="24"/>
      <c r="N516" s="24"/>
      <c r="O516" s="24"/>
      <c r="P516" s="24"/>
    </row>
    <row r="517" spans="2:16">
      <c r="B517" s="23"/>
      <c r="C517" s="24"/>
      <c r="E517" s="23"/>
      <c r="F517" s="23"/>
      <c r="G517" s="23"/>
      <c r="I517" s="24"/>
      <c r="K517" s="24"/>
      <c r="L517" s="23"/>
      <c r="M517" s="24"/>
      <c r="N517" s="24"/>
      <c r="O517" s="24"/>
      <c r="P517" s="24"/>
    </row>
    <row r="518" spans="2:16">
      <c r="B518" s="23"/>
      <c r="C518" s="24"/>
      <c r="E518" s="23"/>
      <c r="F518" s="23"/>
      <c r="G518" s="23"/>
      <c r="I518" s="24"/>
      <c r="K518" s="24"/>
      <c r="L518" s="23"/>
      <c r="M518" s="24"/>
      <c r="N518" s="24"/>
      <c r="O518" s="24"/>
      <c r="P518" s="24"/>
    </row>
    <row r="519" spans="2:16">
      <c r="B519" s="23"/>
      <c r="C519" s="24"/>
      <c r="E519" s="23"/>
      <c r="F519" s="23"/>
      <c r="G519" s="23"/>
      <c r="I519" s="24"/>
      <c r="K519" s="24"/>
      <c r="L519" s="23"/>
      <c r="M519" s="24"/>
      <c r="N519" s="24"/>
      <c r="O519" s="24"/>
      <c r="P519" s="24"/>
    </row>
    <row r="520" spans="2:16">
      <c r="B520" s="23"/>
      <c r="C520" s="24"/>
      <c r="E520" s="23"/>
      <c r="F520" s="23"/>
      <c r="G520" s="23"/>
      <c r="I520" s="24"/>
      <c r="K520" s="24"/>
      <c r="L520" s="23"/>
      <c r="M520" s="24"/>
      <c r="N520" s="24"/>
      <c r="O520" s="24"/>
      <c r="P520" s="24"/>
    </row>
    <row r="521" spans="2:16">
      <c r="B521" s="23"/>
      <c r="C521" s="24"/>
      <c r="E521" s="23"/>
      <c r="F521" s="23"/>
      <c r="G521" s="23"/>
      <c r="I521" s="24"/>
      <c r="K521" s="24"/>
      <c r="L521" s="23"/>
      <c r="M521" s="24"/>
      <c r="N521" s="24"/>
      <c r="O521" s="24"/>
      <c r="P521" s="24"/>
    </row>
    <row r="522" spans="2:16">
      <c r="B522" s="23"/>
      <c r="C522" s="24"/>
      <c r="E522" s="23"/>
      <c r="F522" s="23"/>
      <c r="G522" s="23"/>
      <c r="I522" s="24"/>
      <c r="K522" s="24"/>
      <c r="L522" s="23"/>
      <c r="M522" s="24"/>
      <c r="N522" s="24"/>
      <c r="O522" s="24"/>
      <c r="P522" s="24"/>
    </row>
    <row r="523" spans="2:16">
      <c r="B523" s="23"/>
      <c r="C523" s="24"/>
      <c r="E523" s="23"/>
      <c r="F523" s="23"/>
      <c r="G523" s="23"/>
      <c r="I523" s="24"/>
      <c r="K523" s="24"/>
      <c r="L523" s="23"/>
      <c r="M523" s="24"/>
      <c r="N523" s="24"/>
      <c r="O523" s="24"/>
      <c r="P523" s="24"/>
    </row>
    <row r="524" spans="2:16">
      <c r="B524" s="23"/>
      <c r="C524" s="24"/>
      <c r="E524" s="23"/>
      <c r="F524" s="23"/>
      <c r="G524" s="23"/>
      <c r="I524" s="24"/>
      <c r="K524" s="24"/>
      <c r="L524" s="23"/>
      <c r="M524" s="24"/>
      <c r="N524" s="24"/>
      <c r="O524" s="24"/>
      <c r="P524" s="24"/>
    </row>
    <row r="525" spans="2:16">
      <c r="B525" s="23"/>
      <c r="C525" s="24"/>
      <c r="E525" s="23"/>
      <c r="F525" s="23"/>
      <c r="G525" s="23"/>
      <c r="I525" s="24"/>
      <c r="K525" s="24"/>
      <c r="L525" s="23"/>
      <c r="M525" s="24"/>
      <c r="N525" s="24"/>
      <c r="O525" s="24"/>
      <c r="P525" s="24"/>
    </row>
    <row r="526" spans="2:16">
      <c r="B526" s="23"/>
      <c r="C526" s="24"/>
      <c r="E526" s="23"/>
      <c r="F526" s="23"/>
      <c r="G526" s="23"/>
      <c r="I526" s="24"/>
      <c r="K526" s="24"/>
      <c r="L526" s="23"/>
      <c r="M526" s="24"/>
      <c r="N526" s="24"/>
      <c r="O526" s="24"/>
      <c r="P526" s="24"/>
    </row>
    <row r="527" spans="2:16">
      <c r="B527" s="23"/>
      <c r="C527" s="24"/>
      <c r="E527" s="23"/>
      <c r="F527" s="23"/>
      <c r="G527" s="23"/>
      <c r="I527" s="24"/>
      <c r="K527" s="24"/>
      <c r="L527" s="23"/>
      <c r="M527" s="24"/>
      <c r="N527" s="24"/>
      <c r="O527" s="24"/>
      <c r="P527" s="24"/>
    </row>
    <row r="528" spans="2:16">
      <c r="B528" s="23"/>
      <c r="C528" s="24"/>
      <c r="E528" s="23"/>
      <c r="F528" s="23"/>
      <c r="G528" s="23"/>
      <c r="I528" s="24"/>
      <c r="K528" s="24"/>
      <c r="L528" s="23"/>
      <c r="M528" s="24"/>
      <c r="N528" s="24"/>
      <c r="O528" s="24"/>
      <c r="P528" s="24"/>
    </row>
    <row r="529" spans="2:16">
      <c r="B529" s="23"/>
      <c r="C529" s="24"/>
      <c r="E529" s="23"/>
      <c r="F529" s="23"/>
      <c r="G529" s="23"/>
      <c r="I529" s="24"/>
      <c r="K529" s="24"/>
      <c r="L529" s="23"/>
      <c r="M529" s="24"/>
      <c r="N529" s="24"/>
      <c r="O529" s="24"/>
      <c r="P529" s="24"/>
    </row>
    <row r="530" spans="2:16">
      <c r="B530" s="23"/>
      <c r="C530" s="24"/>
      <c r="E530" s="23"/>
      <c r="F530" s="23"/>
      <c r="G530" s="23"/>
      <c r="I530" s="24"/>
      <c r="K530" s="24"/>
      <c r="L530" s="23"/>
      <c r="M530" s="24"/>
      <c r="N530" s="24"/>
      <c r="O530" s="24"/>
      <c r="P530" s="24"/>
    </row>
    <row r="531" spans="2:16">
      <c r="B531" s="23"/>
      <c r="C531" s="24"/>
      <c r="E531" s="23"/>
      <c r="F531" s="23"/>
      <c r="G531" s="23"/>
      <c r="I531" s="24"/>
      <c r="K531" s="24"/>
      <c r="L531" s="23"/>
      <c r="M531" s="24"/>
      <c r="N531" s="24"/>
      <c r="O531" s="24"/>
      <c r="P531" s="24"/>
    </row>
    <row r="532" spans="2:16">
      <c r="B532" s="23"/>
      <c r="C532" s="24"/>
      <c r="E532" s="23"/>
      <c r="F532" s="23"/>
      <c r="G532" s="23"/>
      <c r="I532" s="24"/>
      <c r="K532" s="24"/>
      <c r="L532" s="23"/>
      <c r="M532" s="24"/>
      <c r="N532" s="24"/>
      <c r="O532" s="24"/>
      <c r="P532" s="24"/>
    </row>
    <row r="533" spans="2:16">
      <c r="B533" s="23"/>
      <c r="C533" s="24"/>
      <c r="E533" s="23"/>
      <c r="F533" s="23"/>
      <c r="G533" s="23"/>
      <c r="I533" s="24"/>
      <c r="K533" s="24"/>
      <c r="L533" s="23"/>
      <c r="M533" s="24"/>
      <c r="N533" s="24"/>
      <c r="O533" s="24"/>
      <c r="P533" s="24"/>
    </row>
    <row r="534" spans="2:16">
      <c r="B534" s="23"/>
      <c r="C534" s="24"/>
      <c r="E534" s="23"/>
      <c r="F534" s="23"/>
      <c r="G534" s="23"/>
      <c r="I534" s="24"/>
      <c r="K534" s="24"/>
      <c r="L534" s="23"/>
      <c r="M534" s="24"/>
      <c r="N534" s="24"/>
      <c r="O534" s="24"/>
      <c r="P534" s="24"/>
    </row>
    <row r="535" spans="2:16">
      <c r="B535" s="23"/>
      <c r="C535" s="24"/>
      <c r="E535" s="23"/>
      <c r="F535" s="23"/>
      <c r="G535" s="23"/>
      <c r="I535" s="24"/>
      <c r="K535" s="24"/>
      <c r="L535" s="23"/>
      <c r="M535" s="24"/>
      <c r="N535" s="24"/>
      <c r="O535" s="24"/>
      <c r="P535" s="24"/>
    </row>
    <row r="536" spans="2:16">
      <c r="B536" s="23"/>
      <c r="C536" s="24"/>
      <c r="E536" s="23"/>
      <c r="F536" s="23"/>
      <c r="G536" s="23"/>
      <c r="I536" s="24"/>
      <c r="K536" s="24"/>
      <c r="L536" s="23"/>
      <c r="M536" s="24"/>
      <c r="N536" s="24"/>
      <c r="O536" s="24"/>
      <c r="P536" s="24"/>
    </row>
    <row r="537" spans="2:16">
      <c r="B537" s="23"/>
      <c r="C537" s="24"/>
      <c r="E537" s="23"/>
      <c r="F537" s="23"/>
      <c r="G537" s="23"/>
      <c r="I537" s="24"/>
      <c r="K537" s="24"/>
      <c r="L537" s="23"/>
      <c r="M537" s="24"/>
      <c r="N537" s="24"/>
      <c r="O537" s="24"/>
      <c r="P537" s="24"/>
    </row>
    <row r="538" spans="2:16">
      <c r="B538" s="23"/>
      <c r="C538" s="24"/>
      <c r="E538" s="23"/>
      <c r="F538" s="23"/>
      <c r="G538" s="23"/>
      <c r="I538" s="24"/>
      <c r="K538" s="24"/>
      <c r="L538" s="23"/>
      <c r="M538" s="24"/>
      <c r="N538" s="24"/>
      <c r="O538" s="24"/>
      <c r="P538" s="24"/>
    </row>
    <row r="539" spans="2:16">
      <c r="B539" s="23"/>
      <c r="C539" s="24"/>
      <c r="E539" s="23"/>
      <c r="F539" s="23"/>
      <c r="G539" s="23"/>
      <c r="I539" s="24"/>
      <c r="K539" s="24"/>
      <c r="L539" s="23"/>
      <c r="M539" s="24"/>
      <c r="N539" s="24"/>
      <c r="O539" s="24"/>
      <c r="P539" s="24"/>
    </row>
    <row r="540" spans="2:16">
      <c r="B540" s="23"/>
      <c r="C540" s="24"/>
      <c r="E540" s="23"/>
      <c r="F540" s="23"/>
      <c r="G540" s="23"/>
      <c r="I540" s="24"/>
      <c r="K540" s="24"/>
      <c r="L540" s="23"/>
      <c r="M540" s="24"/>
      <c r="N540" s="24"/>
      <c r="O540" s="24"/>
      <c r="P540" s="24"/>
    </row>
    <row r="541" spans="2:16">
      <c r="B541" s="23"/>
      <c r="C541" s="24"/>
      <c r="E541" s="23"/>
      <c r="F541" s="23"/>
      <c r="G541" s="23"/>
      <c r="I541" s="24"/>
      <c r="K541" s="24"/>
      <c r="L541" s="23"/>
      <c r="M541" s="24"/>
      <c r="N541" s="24"/>
      <c r="O541" s="24"/>
      <c r="P541" s="24"/>
    </row>
    <row r="542" spans="2:16">
      <c r="B542" s="23"/>
      <c r="C542" s="24"/>
      <c r="E542" s="23"/>
      <c r="F542" s="23"/>
      <c r="G542" s="23"/>
      <c r="I542" s="24"/>
      <c r="K542" s="24"/>
      <c r="L542" s="23"/>
      <c r="M542" s="24"/>
      <c r="N542" s="24"/>
      <c r="O542" s="24"/>
      <c r="P542" s="24"/>
    </row>
    <row r="543" spans="2:16">
      <c r="B543" s="23"/>
      <c r="C543" s="24"/>
      <c r="E543" s="23"/>
      <c r="F543" s="23"/>
      <c r="G543" s="23"/>
      <c r="I543" s="24"/>
      <c r="K543" s="24"/>
      <c r="L543" s="23"/>
      <c r="M543" s="24"/>
      <c r="N543" s="24"/>
      <c r="O543" s="24"/>
      <c r="P543" s="24"/>
    </row>
    <row r="544" spans="2:16">
      <c r="B544" s="23"/>
      <c r="C544" s="24"/>
      <c r="E544" s="23"/>
      <c r="F544" s="23"/>
      <c r="G544" s="23"/>
      <c r="I544" s="24"/>
      <c r="K544" s="24"/>
      <c r="L544" s="23"/>
      <c r="M544" s="24"/>
      <c r="N544" s="24"/>
      <c r="O544" s="24"/>
      <c r="P544" s="24"/>
    </row>
    <row r="545" spans="2:16">
      <c r="B545" s="23"/>
      <c r="C545" s="24"/>
      <c r="E545" s="23"/>
      <c r="F545" s="23"/>
      <c r="G545" s="23"/>
      <c r="I545" s="24"/>
      <c r="K545" s="24"/>
      <c r="L545" s="23"/>
      <c r="M545" s="24"/>
      <c r="N545" s="24"/>
      <c r="O545" s="24"/>
      <c r="P545" s="24"/>
    </row>
    <row r="546" spans="2:16">
      <c r="B546" s="23"/>
      <c r="C546" s="24"/>
      <c r="E546" s="23"/>
      <c r="F546" s="23"/>
      <c r="G546" s="23"/>
      <c r="I546" s="24"/>
      <c r="K546" s="24"/>
      <c r="L546" s="23"/>
      <c r="M546" s="24"/>
      <c r="N546" s="24"/>
      <c r="O546" s="24"/>
      <c r="P546" s="24"/>
    </row>
    <row r="547" spans="2:16">
      <c r="B547" s="23"/>
      <c r="C547" s="24"/>
      <c r="E547" s="23"/>
      <c r="F547" s="23"/>
      <c r="G547" s="23"/>
      <c r="I547" s="24"/>
      <c r="K547" s="24"/>
      <c r="L547" s="23"/>
      <c r="M547" s="24"/>
      <c r="N547" s="24"/>
      <c r="O547" s="24"/>
      <c r="P547" s="24"/>
    </row>
    <row r="548" spans="2:16">
      <c r="B548" s="23"/>
      <c r="C548" s="24"/>
      <c r="E548" s="23"/>
      <c r="F548" s="23"/>
      <c r="G548" s="23"/>
      <c r="I548" s="24"/>
      <c r="K548" s="24"/>
      <c r="L548" s="23"/>
      <c r="M548" s="24"/>
      <c r="N548" s="24"/>
      <c r="O548" s="24"/>
      <c r="P548" s="24"/>
    </row>
    <row r="549" spans="2:16">
      <c r="B549" s="23"/>
      <c r="C549" s="24"/>
      <c r="E549" s="23"/>
      <c r="F549" s="23"/>
      <c r="G549" s="23"/>
      <c r="I549" s="24"/>
      <c r="K549" s="24"/>
      <c r="L549" s="23"/>
      <c r="M549" s="24"/>
      <c r="N549" s="24"/>
      <c r="O549" s="24"/>
      <c r="P549" s="24"/>
    </row>
    <row r="550" spans="2:16">
      <c r="B550" s="23"/>
      <c r="C550" s="24"/>
      <c r="E550" s="23"/>
      <c r="F550" s="23"/>
      <c r="G550" s="23"/>
      <c r="I550" s="24"/>
      <c r="K550" s="24"/>
      <c r="L550" s="23"/>
      <c r="M550" s="24"/>
      <c r="N550" s="24"/>
      <c r="O550" s="24"/>
      <c r="P550" s="24"/>
    </row>
    <row r="551" spans="2:16">
      <c r="B551" s="23"/>
      <c r="C551" s="24"/>
      <c r="E551" s="23"/>
      <c r="F551" s="23"/>
      <c r="G551" s="23"/>
      <c r="I551" s="24"/>
      <c r="K551" s="24"/>
      <c r="L551" s="23"/>
      <c r="M551" s="24"/>
      <c r="N551" s="24"/>
      <c r="O551" s="24"/>
      <c r="P551" s="24"/>
    </row>
    <row r="552" spans="2:16">
      <c r="B552" s="23"/>
      <c r="C552" s="24"/>
      <c r="E552" s="23"/>
      <c r="F552" s="23"/>
      <c r="G552" s="23"/>
      <c r="I552" s="24"/>
      <c r="K552" s="24"/>
      <c r="L552" s="23"/>
      <c r="M552" s="24"/>
      <c r="N552" s="24"/>
      <c r="O552" s="24"/>
      <c r="P552" s="24"/>
    </row>
    <row r="553" spans="2:16">
      <c r="B553" s="23"/>
      <c r="C553" s="24"/>
      <c r="E553" s="23"/>
      <c r="F553" s="23"/>
      <c r="G553" s="23"/>
      <c r="I553" s="24"/>
      <c r="K553" s="24"/>
      <c r="L553" s="23"/>
      <c r="M553" s="24"/>
      <c r="N553" s="24"/>
      <c r="O553" s="24"/>
      <c r="P553" s="24"/>
    </row>
    <row r="554" spans="2:16">
      <c r="B554" s="23"/>
      <c r="C554" s="24"/>
      <c r="E554" s="23"/>
      <c r="F554" s="23"/>
      <c r="G554" s="23"/>
      <c r="I554" s="24"/>
      <c r="K554" s="24"/>
      <c r="L554" s="23"/>
      <c r="M554" s="24"/>
      <c r="N554" s="24"/>
      <c r="O554" s="24"/>
      <c r="P554" s="24"/>
    </row>
    <row r="555" spans="2:16">
      <c r="B555" s="23"/>
      <c r="C555" s="24"/>
      <c r="E555" s="23"/>
      <c r="F555" s="23"/>
      <c r="G555" s="23"/>
      <c r="I555" s="24"/>
      <c r="K555" s="24"/>
      <c r="L555" s="23"/>
      <c r="M555" s="24"/>
      <c r="N555" s="24"/>
      <c r="O555" s="24"/>
      <c r="P555" s="24"/>
    </row>
    <row r="556" spans="2:16">
      <c r="B556" s="23"/>
      <c r="C556" s="24"/>
      <c r="E556" s="23"/>
      <c r="F556" s="23"/>
      <c r="G556" s="23"/>
      <c r="I556" s="24"/>
      <c r="K556" s="24"/>
      <c r="L556" s="23"/>
      <c r="M556" s="24"/>
      <c r="N556" s="24"/>
      <c r="O556" s="24"/>
      <c r="P556" s="24"/>
    </row>
    <row r="557" spans="2:16">
      <c r="B557" s="23"/>
      <c r="C557" s="24"/>
      <c r="E557" s="23"/>
      <c r="F557" s="23"/>
      <c r="G557" s="23"/>
      <c r="I557" s="24"/>
      <c r="K557" s="24"/>
      <c r="L557" s="23"/>
      <c r="M557" s="24"/>
      <c r="N557" s="24"/>
      <c r="O557" s="24"/>
      <c r="P557" s="24"/>
    </row>
    <row r="558" spans="2:16">
      <c r="B558" s="23"/>
      <c r="C558" s="24"/>
      <c r="E558" s="23"/>
      <c r="F558" s="23"/>
      <c r="G558" s="23"/>
      <c r="I558" s="24"/>
      <c r="K558" s="24"/>
      <c r="L558" s="23"/>
      <c r="M558" s="24"/>
      <c r="N558" s="24"/>
      <c r="O558" s="24"/>
      <c r="P558" s="24"/>
    </row>
    <row r="559" spans="2:16">
      <c r="B559" s="23"/>
      <c r="C559" s="24"/>
      <c r="E559" s="23"/>
      <c r="F559" s="23"/>
      <c r="G559" s="23"/>
      <c r="I559" s="24"/>
      <c r="K559" s="24"/>
      <c r="L559" s="23"/>
      <c r="M559" s="24"/>
      <c r="N559" s="24"/>
      <c r="O559" s="24"/>
      <c r="P559" s="24"/>
    </row>
    <row r="560" spans="2:16">
      <c r="B560" s="23"/>
      <c r="C560" s="24"/>
      <c r="E560" s="23"/>
      <c r="F560" s="23"/>
      <c r="G560" s="23"/>
      <c r="I560" s="24"/>
      <c r="K560" s="24"/>
      <c r="L560" s="23"/>
      <c r="M560" s="24"/>
      <c r="N560" s="24"/>
      <c r="O560" s="24"/>
      <c r="P560" s="24"/>
    </row>
    <row r="561" spans="2:16">
      <c r="B561" s="23"/>
      <c r="C561" s="24"/>
      <c r="E561" s="23"/>
      <c r="F561" s="23"/>
      <c r="G561" s="23"/>
      <c r="I561" s="24"/>
      <c r="K561" s="24"/>
      <c r="L561" s="23"/>
      <c r="M561" s="24"/>
      <c r="N561" s="24"/>
      <c r="O561" s="24"/>
      <c r="P561" s="24"/>
    </row>
    <row r="562" spans="2:16">
      <c r="B562" s="23"/>
      <c r="C562" s="24"/>
      <c r="E562" s="23"/>
      <c r="F562" s="23"/>
      <c r="G562" s="23"/>
      <c r="I562" s="24"/>
      <c r="K562" s="24"/>
      <c r="L562" s="23"/>
      <c r="M562" s="24"/>
      <c r="N562" s="24"/>
      <c r="O562" s="24"/>
      <c r="P562" s="24"/>
    </row>
    <row r="563" spans="2:16">
      <c r="B563" s="23"/>
      <c r="C563" s="24"/>
      <c r="E563" s="23"/>
      <c r="F563" s="23"/>
      <c r="G563" s="23"/>
      <c r="I563" s="24"/>
      <c r="K563" s="24"/>
      <c r="L563" s="23"/>
      <c r="M563" s="24"/>
      <c r="N563" s="24"/>
      <c r="O563" s="24"/>
      <c r="P563" s="24"/>
    </row>
    <row r="564" spans="2:16">
      <c r="B564" s="23"/>
      <c r="C564" s="24"/>
      <c r="E564" s="23"/>
      <c r="F564" s="23"/>
      <c r="G564" s="23"/>
      <c r="I564" s="24"/>
      <c r="K564" s="24"/>
      <c r="L564" s="23"/>
      <c r="M564" s="24"/>
      <c r="N564" s="24"/>
      <c r="O564" s="24"/>
      <c r="P564" s="24"/>
    </row>
    <row r="565" spans="2:16">
      <c r="B565" s="23"/>
      <c r="C565" s="24"/>
      <c r="E565" s="23"/>
      <c r="F565" s="23"/>
      <c r="G565" s="23"/>
      <c r="I565" s="24"/>
      <c r="K565" s="24"/>
      <c r="L565" s="23"/>
      <c r="M565" s="24"/>
      <c r="N565" s="24"/>
      <c r="O565" s="24"/>
      <c r="P565" s="24"/>
    </row>
    <row r="566" spans="2:16">
      <c r="B566" s="23"/>
      <c r="C566" s="24"/>
      <c r="E566" s="23"/>
      <c r="F566" s="23"/>
      <c r="G566" s="23"/>
      <c r="I566" s="24"/>
      <c r="K566" s="24"/>
      <c r="L566" s="23"/>
      <c r="M566" s="24"/>
      <c r="N566" s="24"/>
      <c r="O566" s="24"/>
      <c r="P566" s="24"/>
    </row>
    <row r="567" spans="2:16">
      <c r="B567" s="23"/>
      <c r="C567" s="24"/>
      <c r="E567" s="23"/>
      <c r="F567" s="23"/>
      <c r="G567" s="23"/>
      <c r="I567" s="24"/>
      <c r="K567" s="24"/>
      <c r="L567" s="23"/>
      <c r="M567" s="24"/>
      <c r="N567" s="24"/>
      <c r="O567" s="24"/>
      <c r="P567" s="24"/>
    </row>
    <row r="568" spans="2:16">
      <c r="B568" s="23"/>
      <c r="C568" s="24"/>
      <c r="E568" s="23"/>
      <c r="F568" s="23"/>
      <c r="G568" s="23"/>
      <c r="I568" s="24"/>
      <c r="K568" s="24"/>
      <c r="L568" s="23"/>
      <c r="M568" s="24"/>
      <c r="N568" s="24"/>
      <c r="O568" s="24"/>
      <c r="P568" s="24"/>
    </row>
    <row r="569" spans="2:16">
      <c r="B569" s="23"/>
      <c r="C569" s="24"/>
      <c r="E569" s="23"/>
      <c r="F569" s="23"/>
      <c r="G569" s="23"/>
      <c r="I569" s="24"/>
      <c r="K569" s="24"/>
      <c r="L569" s="23"/>
      <c r="M569" s="24"/>
      <c r="N569" s="24"/>
      <c r="O569" s="24"/>
      <c r="P569" s="24"/>
    </row>
    <row r="570" spans="2:16">
      <c r="B570" s="23"/>
      <c r="C570" s="24"/>
      <c r="E570" s="23"/>
      <c r="F570" s="23"/>
      <c r="G570" s="23"/>
      <c r="I570" s="24"/>
      <c r="K570" s="24"/>
      <c r="L570" s="23"/>
      <c r="M570" s="24"/>
      <c r="N570" s="24"/>
      <c r="O570" s="24"/>
      <c r="P570" s="24"/>
    </row>
    <row r="571" spans="2:16">
      <c r="B571" s="23"/>
      <c r="C571" s="24"/>
      <c r="E571" s="23"/>
      <c r="F571" s="23"/>
      <c r="G571" s="23"/>
      <c r="I571" s="24"/>
      <c r="K571" s="24"/>
      <c r="L571" s="23"/>
      <c r="M571" s="24"/>
      <c r="N571" s="24"/>
      <c r="O571" s="24"/>
      <c r="P571" s="24"/>
    </row>
    <row r="572" spans="2:16">
      <c r="B572" s="23"/>
      <c r="C572" s="24"/>
      <c r="E572" s="23"/>
      <c r="F572" s="23"/>
      <c r="G572" s="23"/>
      <c r="I572" s="24"/>
      <c r="K572" s="24"/>
      <c r="L572" s="23"/>
      <c r="M572" s="24"/>
      <c r="N572" s="24"/>
      <c r="O572" s="24"/>
      <c r="P572" s="24"/>
    </row>
    <row r="573" spans="2:16">
      <c r="B573" s="23"/>
      <c r="C573" s="24"/>
      <c r="E573" s="23"/>
      <c r="F573" s="23"/>
      <c r="G573" s="23"/>
      <c r="I573" s="24"/>
      <c r="K573" s="24"/>
      <c r="L573" s="23"/>
      <c r="M573" s="24"/>
      <c r="N573" s="24"/>
      <c r="O573" s="24"/>
      <c r="P573" s="24"/>
    </row>
    <row r="574" spans="2:16">
      <c r="B574" s="23"/>
      <c r="C574" s="24"/>
      <c r="E574" s="23"/>
      <c r="F574" s="23"/>
      <c r="G574" s="23"/>
      <c r="I574" s="24"/>
      <c r="K574" s="24"/>
      <c r="L574" s="23"/>
      <c r="M574" s="24"/>
      <c r="N574" s="24"/>
      <c r="O574" s="24"/>
      <c r="P574" s="24"/>
    </row>
    <row r="575" spans="2:16">
      <c r="B575" s="23"/>
      <c r="C575" s="24"/>
      <c r="E575" s="23"/>
      <c r="F575" s="23"/>
      <c r="G575" s="23"/>
      <c r="I575" s="24"/>
      <c r="K575" s="24"/>
      <c r="L575" s="23"/>
      <c r="M575" s="24"/>
      <c r="N575" s="24"/>
      <c r="O575" s="24"/>
      <c r="P575" s="24"/>
    </row>
    <row r="576" spans="2:16">
      <c r="B576" s="23"/>
      <c r="C576" s="24"/>
      <c r="E576" s="23"/>
      <c r="F576" s="23"/>
      <c r="G576" s="23"/>
      <c r="I576" s="24"/>
      <c r="K576" s="24"/>
      <c r="L576" s="23"/>
      <c r="M576" s="24"/>
      <c r="N576" s="24"/>
      <c r="O576" s="24"/>
      <c r="P576" s="24"/>
    </row>
    <row r="577" spans="2:16">
      <c r="B577" s="23"/>
      <c r="C577" s="24"/>
      <c r="E577" s="23"/>
      <c r="F577" s="23"/>
      <c r="G577" s="23"/>
      <c r="I577" s="24"/>
      <c r="K577" s="24"/>
      <c r="L577" s="23"/>
      <c r="M577" s="24"/>
      <c r="N577" s="24"/>
      <c r="O577" s="24"/>
      <c r="P577" s="24"/>
    </row>
    <row r="578" spans="2:16">
      <c r="B578" s="23"/>
      <c r="C578" s="24"/>
      <c r="E578" s="23"/>
      <c r="F578" s="23"/>
      <c r="G578" s="23"/>
      <c r="I578" s="24"/>
      <c r="K578" s="24"/>
      <c r="L578" s="23"/>
      <c r="M578" s="24"/>
      <c r="N578" s="24"/>
      <c r="O578" s="24"/>
      <c r="P578" s="24"/>
    </row>
    <row r="579" spans="2:16">
      <c r="B579" s="23"/>
      <c r="C579" s="24"/>
      <c r="E579" s="23"/>
      <c r="F579" s="23"/>
      <c r="G579" s="23"/>
      <c r="I579" s="24"/>
      <c r="K579" s="24"/>
      <c r="L579" s="23"/>
      <c r="M579" s="24"/>
      <c r="N579" s="24"/>
      <c r="O579" s="24"/>
      <c r="P579" s="24"/>
    </row>
    <row r="580" spans="2:16">
      <c r="B580" s="23"/>
      <c r="C580" s="24"/>
      <c r="E580" s="23"/>
      <c r="F580" s="23"/>
      <c r="G580" s="23"/>
      <c r="I580" s="24"/>
      <c r="K580" s="24"/>
      <c r="L580" s="23"/>
      <c r="M580" s="24"/>
      <c r="N580" s="24"/>
      <c r="O580" s="24"/>
      <c r="P580" s="24"/>
    </row>
    <row r="581" spans="2:16">
      <c r="B581" s="23"/>
      <c r="C581" s="24"/>
      <c r="E581" s="23"/>
      <c r="F581" s="23"/>
      <c r="G581" s="23"/>
      <c r="I581" s="24"/>
      <c r="K581" s="24"/>
      <c r="L581" s="23"/>
      <c r="M581" s="24"/>
      <c r="N581" s="24"/>
      <c r="O581" s="24"/>
      <c r="P581" s="24"/>
    </row>
    <row r="582" spans="2:16">
      <c r="B582" s="23"/>
      <c r="C582" s="24"/>
      <c r="E582" s="23"/>
      <c r="F582" s="23"/>
      <c r="G582" s="23"/>
      <c r="I582" s="24"/>
      <c r="K582" s="24"/>
      <c r="L582" s="23"/>
      <c r="M582" s="24"/>
      <c r="N582" s="24"/>
      <c r="O582" s="24"/>
      <c r="P582" s="24"/>
    </row>
    <row r="583" spans="2:16">
      <c r="B583" s="23"/>
      <c r="C583" s="24"/>
      <c r="E583" s="23"/>
      <c r="F583" s="23"/>
      <c r="G583" s="23"/>
      <c r="I583" s="24"/>
      <c r="K583" s="24"/>
      <c r="L583" s="23"/>
      <c r="M583" s="24"/>
      <c r="N583" s="24"/>
      <c r="O583" s="24"/>
      <c r="P583" s="24"/>
    </row>
    <row r="584" spans="2:16">
      <c r="B584" s="23"/>
      <c r="C584" s="24"/>
      <c r="E584" s="23"/>
      <c r="F584" s="23"/>
      <c r="G584" s="23"/>
      <c r="I584" s="24"/>
      <c r="K584" s="24"/>
      <c r="L584" s="23"/>
      <c r="M584" s="24"/>
      <c r="N584" s="24"/>
      <c r="O584" s="24"/>
      <c r="P584" s="24"/>
    </row>
    <row r="585" spans="2:16">
      <c r="B585" s="23"/>
      <c r="C585" s="24"/>
      <c r="E585" s="23"/>
      <c r="F585" s="23"/>
      <c r="G585" s="23"/>
      <c r="I585" s="24"/>
      <c r="K585" s="24"/>
      <c r="L585" s="23"/>
      <c r="M585" s="24"/>
      <c r="N585" s="24"/>
      <c r="O585" s="24"/>
      <c r="P585" s="24"/>
    </row>
    <row r="586" spans="2:16">
      <c r="B586" s="23"/>
      <c r="C586" s="24"/>
      <c r="E586" s="23"/>
      <c r="F586" s="23"/>
      <c r="G586" s="23"/>
      <c r="I586" s="24"/>
      <c r="K586" s="24"/>
      <c r="L586" s="23"/>
      <c r="M586" s="24"/>
      <c r="N586" s="24"/>
      <c r="O586" s="24"/>
      <c r="P586" s="24"/>
    </row>
    <row r="587" spans="2:16">
      <c r="B587" s="23"/>
      <c r="C587" s="24"/>
      <c r="E587" s="23"/>
      <c r="F587" s="23"/>
      <c r="G587" s="23"/>
      <c r="I587" s="24"/>
      <c r="K587" s="24"/>
      <c r="L587" s="23"/>
      <c r="M587" s="24"/>
      <c r="N587" s="24"/>
      <c r="O587" s="24"/>
      <c r="P587" s="24"/>
    </row>
    <row r="588" spans="2:16">
      <c r="B588" s="23"/>
      <c r="C588" s="24"/>
      <c r="E588" s="23"/>
      <c r="F588" s="23"/>
      <c r="G588" s="23"/>
      <c r="I588" s="24"/>
      <c r="K588" s="24"/>
      <c r="L588" s="23"/>
      <c r="M588" s="24"/>
      <c r="N588" s="24"/>
      <c r="O588" s="24"/>
      <c r="P588" s="24"/>
    </row>
    <row r="589" spans="2:16">
      <c r="B589" s="23"/>
      <c r="C589" s="24"/>
      <c r="E589" s="23"/>
      <c r="F589" s="23"/>
      <c r="G589" s="23"/>
      <c r="I589" s="24"/>
      <c r="K589" s="24"/>
      <c r="L589" s="23"/>
      <c r="M589" s="24"/>
      <c r="N589" s="24"/>
      <c r="O589" s="24"/>
      <c r="P589" s="24"/>
    </row>
    <row r="590" spans="2:16">
      <c r="B590" s="23"/>
      <c r="C590" s="24"/>
      <c r="E590" s="23"/>
      <c r="F590" s="23"/>
      <c r="G590" s="23"/>
      <c r="I590" s="24"/>
      <c r="K590" s="24"/>
      <c r="L590" s="23"/>
      <c r="M590" s="24"/>
      <c r="N590" s="24"/>
      <c r="O590" s="24"/>
      <c r="P590" s="24"/>
    </row>
    <row r="591" spans="2:16">
      <c r="B591" s="23"/>
      <c r="C591" s="24"/>
      <c r="E591" s="23"/>
      <c r="F591" s="23"/>
      <c r="G591" s="23"/>
      <c r="I591" s="24"/>
      <c r="K591" s="24"/>
      <c r="L591" s="23"/>
      <c r="M591" s="24"/>
      <c r="N591" s="24"/>
      <c r="O591" s="24"/>
      <c r="P591" s="24"/>
    </row>
    <row r="592" spans="2:16">
      <c r="B592" s="23"/>
      <c r="C592" s="24"/>
      <c r="E592" s="23"/>
      <c r="F592" s="23"/>
      <c r="G592" s="23"/>
      <c r="I592" s="24"/>
      <c r="K592" s="24"/>
      <c r="L592" s="23"/>
      <c r="M592" s="24"/>
      <c r="N592" s="24"/>
      <c r="O592" s="24"/>
      <c r="P592" s="24"/>
    </row>
    <row r="593" spans="2:16">
      <c r="B593" s="23"/>
      <c r="C593" s="24"/>
      <c r="E593" s="23"/>
      <c r="F593" s="23"/>
      <c r="G593" s="23"/>
      <c r="I593" s="24"/>
      <c r="K593" s="24"/>
      <c r="L593" s="23"/>
      <c r="M593" s="24"/>
      <c r="N593" s="24"/>
      <c r="O593" s="24"/>
      <c r="P593" s="24"/>
    </row>
    <row r="594" spans="2:16">
      <c r="B594" s="23"/>
      <c r="C594" s="24"/>
      <c r="E594" s="23"/>
      <c r="F594" s="23"/>
      <c r="G594" s="23"/>
      <c r="I594" s="24"/>
      <c r="K594" s="24"/>
      <c r="L594" s="23"/>
      <c r="M594" s="24"/>
      <c r="N594" s="24"/>
      <c r="O594" s="24"/>
      <c r="P594" s="24"/>
    </row>
    <row r="595" spans="2:16">
      <c r="B595" s="23"/>
      <c r="C595" s="24"/>
      <c r="E595" s="23"/>
      <c r="F595" s="23"/>
      <c r="G595" s="23"/>
      <c r="I595" s="24"/>
      <c r="K595" s="24"/>
      <c r="L595" s="23"/>
      <c r="M595" s="24"/>
      <c r="N595" s="24"/>
      <c r="O595" s="24"/>
      <c r="P595" s="24"/>
    </row>
    <row r="596" spans="2:16">
      <c r="B596" s="23"/>
      <c r="C596" s="24"/>
      <c r="E596" s="23"/>
      <c r="F596" s="23"/>
      <c r="G596" s="23"/>
      <c r="I596" s="24"/>
      <c r="K596" s="24"/>
      <c r="L596" s="23"/>
      <c r="M596" s="24"/>
      <c r="N596" s="24"/>
      <c r="O596" s="24"/>
      <c r="P596" s="24"/>
    </row>
    <row r="597" spans="2:16">
      <c r="B597" s="23"/>
      <c r="C597" s="24"/>
      <c r="E597" s="23"/>
      <c r="F597" s="23"/>
      <c r="G597" s="23"/>
      <c r="I597" s="24"/>
      <c r="K597" s="24"/>
      <c r="L597" s="23"/>
      <c r="M597" s="24"/>
      <c r="N597" s="24"/>
      <c r="O597" s="24"/>
      <c r="P597" s="24"/>
    </row>
    <row r="598" spans="2:16">
      <c r="B598" s="23"/>
      <c r="C598" s="24"/>
      <c r="E598" s="23"/>
      <c r="F598" s="23"/>
      <c r="G598" s="23"/>
      <c r="I598" s="24"/>
      <c r="K598" s="24"/>
      <c r="L598" s="23"/>
      <c r="M598" s="24"/>
      <c r="N598" s="24"/>
      <c r="O598" s="24"/>
      <c r="P598" s="24"/>
    </row>
    <row r="599" spans="2:16">
      <c r="B599" s="23"/>
      <c r="C599" s="24"/>
      <c r="E599" s="23"/>
      <c r="F599" s="23"/>
      <c r="G599" s="23"/>
      <c r="I599" s="24"/>
      <c r="K599" s="24"/>
      <c r="L599" s="23"/>
      <c r="M599" s="24"/>
      <c r="N599" s="24"/>
      <c r="O599" s="24"/>
      <c r="P599" s="24"/>
    </row>
    <row r="600" spans="2:16">
      <c r="B600" s="23"/>
      <c r="C600" s="24"/>
      <c r="E600" s="23"/>
      <c r="F600" s="23"/>
      <c r="G600" s="23"/>
      <c r="I600" s="24"/>
      <c r="K600" s="24"/>
      <c r="L600" s="23"/>
      <c r="M600" s="24"/>
      <c r="N600" s="24"/>
      <c r="O600" s="24"/>
      <c r="P600" s="24"/>
    </row>
    <row r="601" spans="2:16">
      <c r="B601" s="23"/>
      <c r="C601" s="24"/>
      <c r="E601" s="23"/>
      <c r="F601" s="23"/>
      <c r="G601" s="23"/>
      <c r="I601" s="24"/>
      <c r="K601" s="24"/>
      <c r="L601" s="23"/>
      <c r="M601" s="24"/>
      <c r="N601" s="24"/>
      <c r="O601" s="24"/>
      <c r="P601" s="24"/>
    </row>
    <row r="602" spans="2:16">
      <c r="B602" s="23"/>
      <c r="C602" s="24"/>
      <c r="E602" s="23"/>
      <c r="F602" s="23"/>
      <c r="G602" s="23"/>
      <c r="I602" s="24"/>
      <c r="K602" s="24"/>
      <c r="L602" s="23"/>
      <c r="M602" s="24"/>
      <c r="N602" s="24"/>
      <c r="O602" s="24"/>
      <c r="P602" s="24"/>
    </row>
    <row r="603" spans="2:16">
      <c r="B603" s="23"/>
      <c r="C603" s="24"/>
      <c r="E603" s="23"/>
      <c r="F603" s="23"/>
      <c r="G603" s="23"/>
      <c r="I603" s="24"/>
      <c r="K603" s="24"/>
      <c r="L603" s="23"/>
      <c r="M603" s="24"/>
      <c r="N603" s="24"/>
      <c r="O603" s="24"/>
      <c r="P603" s="24"/>
    </row>
    <row r="604" spans="2:16">
      <c r="B604" s="23"/>
      <c r="C604" s="24"/>
      <c r="E604" s="23"/>
      <c r="F604" s="23"/>
      <c r="G604" s="23"/>
      <c r="I604" s="24"/>
      <c r="K604" s="24"/>
      <c r="L604" s="23"/>
      <c r="M604" s="24"/>
      <c r="N604" s="24"/>
      <c r="O604" s="24"/>
      <c r="P604" s="24"/>
    </row>
    <row r="605" spans="2:16">
      <c r="B605" s="23"/>
      <c r="C605" s="24"/>
      <c r="E605" s="23"/>
      <c r="F605" s="23"/>
      <c r="G605" s="23"/>
      <c r="I605" s="24"/>
      <c r="K605" s="24"/>
      <c r="L605" s="23"/>
      <c r="M605" s="24"/>
      <c r="N605" s="24"/>
      <c r="O605" s="24"/>
      <c r="P605" s="24"/>
    </row>
    <row r="606" spans="2:16">
      <c r="B606" s="23"/>
      <c r="C606" s="24"/>
      <c r="E606" s="23"/>
      <c r="F606" s="23"/>
      <c r="G606" s="23"/>
      <c r="I606" s="24"/>
      <c r="K606" s="24"/>
      <c r="L606" s="23"/>
      <c r="M606" s="24"/>
      <c r="N606" s="24"/>
      <c r="O606" s="24"/>
      <c r="P606" s="24"/>
    </row>
    <row r="607" spans="2:16">
      <c r="B607" s="23"/>
      <c r="C607" s="24"/>
      <c r="E607" s="23"/>
      <c r="F607" s="23"/>
      <c r="G607" s="23"/>
      <c r="I607" s="24"/>
      <c r="K607" s="24"/>
      <c r="L607" s="23"/>
      <c r="M607" s="24"/>
      <c r="N607" s="24"/>
      <c r="O607" s="24"/>
      <c r="P607" s="24"/>
    </row>
    <row r="608" spans="2:16">
      <c r="B608" s="23"/>
      <c r="C608" s="24"/>
      <c r="E608" s="23"/>
      <c r="F608" s="23"/>
      <c r="G608" s="23"/>
      <c r="I608" s="24"/>
      <c r="K608" s="24"/>
      <c r="L608" s="23"/>
      <c r="M608" s="24"/>
      <c r="N608" s="24"/>
      <c r="O608" s="24"/>
      <c r="P608" s="24"/>
    </row>
    <row r="609" spans="2:16">
      <c r="B609" s="23"/>
      <c r="C609" s="24"/>
      <c r="E609" s="23"/>
      <c r="F609" s="23"/>
      <c r="G609" s="23"/>
      <c r="I609" s="24"/>
      <c r="K609" s="24"/>
      <c r="L609" s="23"/>
      <c r="M609" s="24"/>
      <c r="N609" s="24"/>
      <c r="O609" s="24"/>
      <c r="P609" s="24"/>
    </row>
    <row r="610" spans="2:16">
      <c r="B610" s="23"/>
      <c r="C610" s="24"/>
      <c r="E610" s="23"/>
      <c r="F610" s="23"/>
      <c r="G610" s="23"/>
      <c r="I610" s="24"/>
      <c r="K610" s="24"/>
      <c r="L610" s="23"/>
      <c r="M610" s="24"/>
      <c r="N610" s="24"/>
      <c r="O610" s="24"/>
      <c r="P610" s="24"/>
    </row>
    <row r="611" spans="2:16">
      <c r="B611" s="23"/>
      <c r="C611" s="24"/>
      <c r="E611" s="23"/>
      <c r="F611" s="23"/>
      <c r="G611" s="23"/>
      <c r="I611" s="24"/>
      <c r="K611" s="24"/>
      <c r="L611" s="23"/>
      <c r="M611" s="24"/>
      <c r="N611" s="24"/>
      <c r="O611" s="24"/>
      <c r="P611" s="24"/>
    </row>
    <row r="612" spans="2:16">
      <c r="B612" s="23"/>
      <c r="C612" s="24"/>
      <c r="E612" s="23"/>
      <c r="F612" s="23"/>
      <c r="G612" s="23"/>
      <c r="I612" s="24"/>
      <c r="K612" s="24"/>
      <c r="L612" s="23"/>
      <c r="M612" s="24"/>
      <c r="N612" s="24"/>
      <c r="O612" s="24"/>
      <c r="P612" s="24"/>
    </row>
    <row r="613" spans="2:16">
      <c r="B613" s="23"/>
      <c r="C613" s="24"/>
      <c r="E613" s="23"/>
      <c r="F613" s="23"/>
      <c r="G613" s="23"/>
      <c r="I613" s="24"/>
      <c r="K613" s="24"/>
      <c r="L613" s="23"/>
      <c r="M613" s="24"/>
      <c r="N613" s="24"/>
      <c r="O613" s="24"/>
      <c r="P613" s="24"/>
    </row>
    <row r="614" spans="2:16">
      <c r="B614" s="23"/>
      <c r="C614" s="24"/>
      <c r="E614" s="23"/>
      <c r="F614" s="23"/>
      <c r="G614" s="23"/>
      <c r="I614" s="24"/>
      <c r="K614" s="24"/>
      <c r="L614" s="23"/>
      <c r="M614" s="24"/>
      <c r="N614" s="24"/>
      <c r="O614" s="24"/>
      <c r="P614" s="24"/>
    </row>
    <row r="615" spans="2:16">
      <c r="B615" s="23"/>
      <c r="C615" s="24"/>
      <c r="E615" s="23"/>
      <c r="F615" s="23"/>
      <c r="G615" s="23"/>
      <c r="I615" s="24"/>
      <c r="K615" s="24"/>
      <c r="L615" s="23"/>
      <c r="M615" s="24"/>
      <c r="N615" s="24"/>
      <c r="O615" s="24"/>
      <c r="P615" s="24"/>
    </row>
    <row r="616" spans="2:16">
      <c r="B616" s="23"/>
      <c r="C616" s="24"/>
      <c r="E616" s="23"/>
      <c r="F616" s="23"/>
      <c r="G616" s="23"/>
      <c r="I616" s="24"/>
      <c r="K616" s="24"/>
      <c r="L616" s="23"/>
      <c r="M616" s="24"/>
      <c r="N616" s="24"/>
      <c r="O616" s="24"/>
      <c r="P616" s="24"/>
    </row>
    <row r="617" spans="2:16">
      <c r="B617" s="23"/>
      <c r="C617" s="24"/>
      <c r="E617" s="23"/>
      <c r="F617" s="23"/>
      <c r="G617" s="23"/>
      <c r="I617" s="24"/>
      <c r="K617" s="24"/>
      <c r="L617" s="23"/>
      <c r="M617" s="24"/>
      <c r="N617" s="24"/>
      <c r="O617" s="24"/>
      <c r="P617" s="24"/>
    </row>
    <row r="618" spans="2:16">
      <c r="B618" s="23"/>
      <c r="C618" s="24"/>
      <c r="E618" s="23"/>
      <c r="F618" s="23"/>
      <c r="G618" s="23"/>
      <c r="I618" s="24"/>
      <c r="K618" s="24"/>
      <c r="L618" s="23"/>
      <c r="M618" s="24"/>
      <c r="N618" s="24"/>
      <c r="O618" s="24"/>
      <c r="P618" s="24"/>
    </row>
    <row r="619" spans="2:16">
      <c r="B619" s="23"/>
      <c r="C619" s="24"/>
      <c r="E619" s="23"/>
      <c r="F619" s="23"/>
      <c r="G619" s="23"/>
      <c r="I619" s="24"/>
      <c r="K619" s="24"/>
      <c r="L619" s="23"/>
      <c r="M619" s="24"/>
      <c r="N619" s="24"/>
      <c r="O619" s="24"/>
      <c r="P619" s="24"/>
    </row>
    <row r="620" spans="2:16">
      <c r="B620" s="23"/>
      <c r="C620" s="24"/>
      <c r="E620" s="23"/>
      <c r="F620" s="23"/>
      <c r="G620" s="23"/>
      <c r="I620" s="24"/>
      <c r="K620" s="24"/>
      <c r="L620" s="23"/>
      <c r="M620" s="24"/>
      <c r="N620" s="24"/>
      <c r="O620" s="24"/>
      <c r="P620" s="24"/>
    </row>
    <row r="621" spans="2:16">
      <c r="B621" s="23"/>
      <c r="C621" s="24"/>
      <c r="E621" s="23"/>
      <c r="F621" s="23"/>
      <c r="G621" s="23"/>
      <c r="I621" s="24"/>
      <c r="K621" s="24"/>
      <c r="L621" s="23"/>
      <c r="M621" s="24"/>
      <c r="N621" s="24"/>
      <c r="O621" s="24"/>
      <c r="P621" s="24"/>
    </row>
    <row r="622" spans="2:16">
      <c r="B622" s="23"/>
      <c r="C622" s="24"/>
      <c r="E622" s="23"/>
      <c r="F622" s="23"/>
      <c r="G622" s="23"/>
      <c r="I622" s="24"/>
      <c r="K622" s="24"/>
      <c r="L622" s="23"/>
      <c r="M622" s="24"/>
      <c r="N622" s="24"/>
      <c r="O622" s="24"/>
      <c r="P622" s="24"/>
    </row>
    <row r="623" spans="2:16">
      <c r="B623" s="23"/>
      <c r="C623" s="24"/>
      <c r="E623" s="23"/>
      <c r="F623" s="23"/>
      <c r="G623" s="23"/>
      <c r="I623" s="24"/>
      <c r="K623" s="24"/>
      <c r="L623" s="23"/>
      <c r="M623" s="24"/>
      <c r="N623" s="24"/>
      <c r="O623" s="24"/>
      <c r="P623" s="24"/>
    </row>
    <row r="624" spans="2:16">
      <c r="B624" s="23"/>
      <c r="C624" s="24"/>
      <c r="E624" s="23"/>
      <c r="F624" s="23"/>
      <c r="G624" s="23"/>
      <c r="I624" s="24"/>
      <c r="K624" s="24"/>
      <c r="L624" s="23"/>
      <c r="M624" s="24"/>
      <c r="N624" s="24"/>
      <c r="O624" s="24"/>
      <c r="P624" s="24"/>
    </row>
    <row r="625" spans="2:16">
      <c r="B625" s="23"/>
      <c r="C625" s="24"/>
      <c r="E625" s="23"/>
      <c r="F625" s="23"/>
      <c r="G625" s="23"/>
      <c r="I625" s="24"/>
      <c r="K625" s="24"/>
      <c r="L625" s="23"/>
      <c r="M625" s="24"/>
      <c r="N625" s="24"/>
      <c r="O625" s="24"/>
      <c r="P625" s="24"/>
    </row>
    <row r="626" spans="2:16">
      <c r="B626" s="23"/>
      <c r="C626" s="24"/>
      <c r="E626" s="23"/>
      <c r="F626" s="23"/>
      <c r="G626" s="23"/>
      <c r="I626" s="24"/>
      <c r="K626" s="24"/>
      <c r="L626" s="23"/>
      <c r="M626" s="24"/>
      <c r="N626" s="24"/>
      <c r="O626" s="24"/>
      <c r="P626" s="24"/>
    </row>
    <row r="627" spans="2:16">
      <c r="B627" s="23"/>
      <c r="C627" s="24"/>
      <c r="E627" s="23"/>
      <c r="F627" s="23"/>
      <c r="G627" s="23"/>
      <c r="I627" s="24"/>
      <c r="K627" s="24"/>
      <c r="L627" s="23"/>
      <c r="M627" s="24"/>
      <c r="N627" s="24"/>
      <c r="O627" s="24"/>
      <c r="P627" s="24"/>
    </row>
    <row r="628" spans="2:16">
      <c r="B628" s="23"/>
      <c r="C628" s="24"/>
      <c r="E628" s="23"/>
      <c r="F628" s="23"/>
      <c r="G628" s="23"/>
      <c r="I628" s="24"/>
      <c r="K628" s="24"/>
      <c r="L628" s="23"/>
      <c r="M628" s="24"/>
      <c r="N628" s="24"/>
      <c r="O628" s="24"/>
      <c r="P628" s="24"/>
    </row>
    <row r="629" spans="2:16">
      <c r="B629" s="23"/>
      <c r="C629" s="24"/>
      <c r="E629" s="23"/>
      <c r="F629" s="23"/>
      <c r="G629" s="23"/>
      <c r="I629" s="24"/>
      <c r="K629" s="24"/>
      <c r="L629" s="23"/>
      <c r="M629" s="24"/>
      <c r="N629" s="24"/>
      <c r="O629" s="24"/>
      <c r="P629" s="24"/>
    </row>
    <row r="630" spans="2:16">
      <c r="B630" s="23"/>
      <c r="C630" s="24"/>
      <c r="E630" s="23"/>
      <c r="F630" s="23"/>
      <c r="G630" s="23"/>
      <c r="I630" s="24"/>
      <c r="K630" s="24"/>
      <c r="L630" s="23"/>
      <c r="M630" s="24"/>
      <c r="N630" s="24"/>
      <c r="O630" s="24"/>
      <c r="P630" s="24"/>
    </row>
    <row r="631" spans="2:16">
      <c r="B631" s="23"/>
      <c r="C631" s="24"/>
      <c r="E631" s="23"/>
      <c r="F631" s="23"/>
      <c r="G631" s="23"/>
      <c r="I631" s="24"/>
      <c r="K631" s="24"/>
      <c r="L631" s="23"/>
      <c r="M631" s="24"/>
      <c r="N631" s="24"/>
      <c r="O631" s="24"/>
      <c r="P631" s="24"/>
    </row>
    <row r="632" spans="2:16">
      <c r="B632" s="23"/>
      <c r="C632" s="24"/>
      <c r="E632" s="23"/>
      <c r="F632" s="23"/>
      <c r="G632" s="23"/>
      <c r="I632" s="24"/>
      <c r="K632" s="24"/>
      <c r="L632" s="23"/>
      <c r="M632" s="24"/>
      <c r="N632" s="24"/>
      <c r="O632" s="24"/>
      <c r="P632" s="24"/>
    </row>
    <row r="633" spans="2:16">
      <c r="B633" s="23"/>
      <c r="C633" s="24"/>
      <c r="E633" s="23"/>
      <c r="F633" s="23"/>
      <c r="G633" s="23"/>
      <c r="I633" s="24"/>
      <c r="K633" s="24"/>
      <c r="L633" s="23"/>
      <c r="M633" s="24"/>
      <c r="N633" s="24"/>
      <c r="O633" s="24"/>
      <c r="P633" s="24"/>
    </row>
    <row r="634" spans="2:16">
      <c r="B634" s="23"/>
      <c r="C634" s="24"/>
      <c r="E634" s="23"/>
      <c r="F634" s="23"/>
      <c r="G634" s="23"/>
      <c r="I634" s="24"/>
      <c r="K634" s="24"/>
      <c r="L634" s="23"/>
      <c r="M634" s="24"/>
      <c r="N634" s="24"/>
      <c r="O634" s="24"/>
      <c r="P634" s="24"/>
    </row>
    <row r="635" spans="2:16">
      <c r="B635" s="23"/>
      <c r="C635" s="24"/>
      <c r="E635" s="23"/>
      <c r="F635" s="23"/>
      <c r="G635" s="23"/>
      <c r="I635" s="24"/>
      <c r="K635" s="24"/>
      <c r="L635" s="23"/>
      <c r="M635" s="24"/>
      <c r="N635" s="24"/>
      <c r="O635" s="24"/>
      <c r="P635" s="24"/>
    </row>
    <row r="636" spans="2:16">
      <c r="B636" s="23"/>
      <c r="C636" s="24"/>
      <c r="E636" s="23"/>
      <c r="F636" s="23"/>
      <c r="G636" s="23"/>
      <c r="I636" s="24"/>
      <c r="K636" s="24"/>
      <c r="L636" s="23"/>
      <c r="M636" s="24"/>
      <c r="N636" s="24"/>
      <c r="O636" s="24"/>
      <c r="P636" s="24"/>
    </row>
    <row r="637" spans="2:16">
      <c r="B637" s="23"/>
      <c r="C637" s="24"/>
      <c r="E637" s="23"/>
      <c r="F637" s="23"/>
      <c r="G637" s="23"/>
      <c r="I637" s="24"/>
      <c r="K637" s="24"/>
      <c r="L637" s="23"/>
      <c r="M637" s="24"/>
      <c r="N637" s="24"/>
      <c r="O637" s="24"/>
      <c r="P637" s="24"/>
    </row>
    <row r="638" spans="2:16">
      <c r="B638" s="23"/>
      <c r="C638" s="24"/>
      <c r="E638" s="23"/>
      <c r="F638" s="23"/>
      <c r="G638" s="23"/>
      <c r="I638" s="24"/>
      <c r="K638" s="24"/>
      <c r="L638" s="23"/>
      <c r="M638" s="24"/>
      <c r="N638" s="24"/>
      <c r="O638" s="24"/>
      <c r="P638" s="24"/>
    </row>
    <row r="639" spans="2:16">
      <c r="B639" s="23"/>
      <c r="C639" s="24"/>
      <c r="E639" s="23"/>
      <c r="F639" s="23"/>
      <c r="G639" s="23"/>
      <c r="I639" s="24"/>
      <c r="K639" s="24"/>
      <c r="L639" s="23"/>
      <c r="M639" s="24"/>
      <c r="N639" s="24"/>
      <c r="O639" s="24"/>
      <c r="P639" s="24"/>
    </row>
    <row r="640" spans="2:16">
      <c r="B640" s="23"/>
      <c r="C640" s="24"/>
      <c r="E640" s="23"/>
      <c r="F640" s="23"/>
      <c r="G640" s="23"/>
      <c r="I640" s="24"/>
      <c r="K640" s="24"/>
      <c r="L640" s="23"/>
      <c r="M640" s="24"/>
      <c r="N640" s="24"/>
      <c r="O640" s="24"/>
      <c r="P640" s="24"/>
    </row>
    <row r="641" spans="2:16">
      <c r="B641" s="23"/>
      <c r="C641" s="24"/>
      <c r="E641" s="23"/>
      <c r="F641" s="23"/>
      <c r="G641" s="23"/>
      <c r="I641" s="24"/>
      <c r="K641" s="24"/>
      <c r="L641" s="23"/>
      <c r="M641" s="24"/>
      <c r="N641" s="24"/>
      <c r="O641" s="24"/>
      <c r="P641" s="24"/>
    </row>
    <row r="642" spans="2:16">
      <c r="B642" s="23"/>
      <c r="C642" s="24"/>
      <c r="E642" s="23"/>
      <c r="F642" s="23"/>
      <c r="G642" s="23"/>
      <c r="I642" s="24"/>
      <c r="K642" s="24"/>
      <c r="L642" s="23"/>
      <c r="M642" s="24"/>
      <c r="N642" s="24"/>
      <c r="O642" s="24"/>
      <c r="P642" s="24"/>
    </row>
    <row r="643" spans="2:16">
      <c r="B643" s="23"/>
      <c r="C643" s="24"/>
      <c r="E643" s="23"/>
      <c r="F643" s="23"/>
      <c r="G643" s="23"/>
      <c r="I643" s="24"/>
      <c r="K643" s="24"/>
      <c r="L643" s="23"/>
      <c r="M643" s="24"/>
      <c r="N643" s="24"/>
      <c r="O643" s="24"/>
      <c r="P643" s="24"/>
    </row>
    <row r="644" spans="2:16">
      <c r="B644" s="23"/>
      <c r="C644" s="24"/>
      <c r="E644" s="23"/>
      <c r="F644" s="23"/>
      <c r="G644" s="23"/>
      <c r="I644" s="24"/>
      <c r="K644" s="24"/>
      <c r="L644" s="23"/>
      <c r="M644" s="24"/>
      <c r="N644" s="24"/>
      <c r="O644" s="24"/>
      <c r="P644" s="24"/>
    </row>
    <row r="645" spans="2:16">
      <c r="B645" s="23"/>
      <c r="C645" s="24"/>
      <c r="E645" s="23"/>
      <c r="F645" s="23"/>
      <c r="G645" s="23"/>
      <c r="I645" s="24"/>
      <c r="K645" s="24"/>
      <c r="L645" s="23"/>
      <c r="M645" s="24"/>
      <c r="N645" s="24"/>
      <c r="O645" s="24"/>
      <c r="P645" s="24"/>
    </row>
    <row r="646" spans="2:16">
      <c r="B646" s="23"/>
      <c r="C646" s="24"/>
      <c r="E646" s="23"/>
      <c r="F646" s="23"/>
      <c r="G646" s="23"/>
      <c r="I646" s="24"/>
      <c r="K646" s="24"/>
      <c r="L646" s="23"/>
      <c r="M646" s="24"/>
      <c r="N646" s="24"/>
      <c r="O646" s="24"/>
      <c r="P646" s="24"/>
    </row>
    <row r="647" spans="2:16">
      <c r="B647" s="23"/>
      <c r="C647" s="24"/>
      <c r="E647" s="23"/>
      <c r="F647" s="23"/>
      <c r="G647" s="23"/>
      <c r="I647" s="24"/>
      <c r="K647" s="24"/>
      <c r="L647" s="23"/>
      <c r="M647" s="24"/>
      <c r="N647" s="24"/>
      <c r="O647" s="24"/>
      <c r="P647" s="24"/>
    </row>
    <row r="648" spans="2:16">
      <c r="B648" s="23"/>
      <c r="C648" s="24"/>
      <c r="E648" s="23"/>
      <c r="F648" s="23"/>
      <c r="G648" s="23"/>
      <c r="I648" s="24"/>
      <c r="K648" s="24"/>
      <c r="L648" s="23"/>
      <c r="M648" s="24"/>
      <c r="N648" s="24"/>
      <c r="O648" s="24"/>
      <c r="P648" s="24"/>
    </row>
    <row r="649" spans="2:16">
      <c r="B649" s="23"/>
      <c r="C649" s="24"/>
      <c r="E649" s="23"/>
      <c r="F649" s="23"/>
      <c r="G649" s="23"/>
      <c r="I649" s="24"/>
      <c r="K649" s="24"/>
      <c r="L649" s="23"/>
      <c r="M649" s="24"/>
      <c r="N649" s="24"/>
      <c r="O649" s="24"/>
      <c r="P649" s="24"/>
    </row>
    <row r="650" spans="2:16">
      <c r="B650" s="23"/>
      <c r="C650" s="24"/>
      <c r="E650" s="23"/>
      <c r="F650" s="23"/>
      <c r="G650" s="23"/>
      <c r="I650" s="24"/>
      <c r="K650" s="24"/>
      <c r="L650" s="23"/>
      <c r="M650" s="24"/>
      <c r="N650" s="24"/>
      <c r="O650" s="24"/>
      <c r="P650" s="24"/>
    </row>
    <row r="651" spans="2:16">
      <c r="B651" s="23"/>
      <c r="C651" s="24"/>
      <c r="E651" s="23"/>
      <c r="F651" s="23"/>
      <c r="G651" s="23"/>
      <c r="I651" s="24"/>
      <c r="K651" s="24"/>
      <c r="L651" s="23"/>
      <c r="M651" s="24"/>
      <c r="N651" s="24"/>
      <c r="O651" s="24"/>
      <c r="P651" s="24"/>
    </row>
    <row r="652" spans="2:16">
      <c r="B652" s="23"/>
      <c r="C652" s="24"/>
      <c r="E652" s="23"/>
      <c r="F652" s="23"/>
      <c r="G652" s="23"/>
      <c r="I652" s="24"/>
      <c r="K652" s="24"/>
      <c r="L652" s="23"/>
      <c r="M652" s="24"/>
      <c r="N652" s="24"/>
      <c r="O652" s="24"/>
      <c r="P652" s="24"/>
    </row>
    <row r="653" spans="2:16">
      <c r="B653" s="23"/>
      <c r="C653" s="24"/>
      <c r="E653" s="23"/>
      <c r="F653" s="23"/>
      <c r="G653" s="23"/>
      <c r="I653" s="24"/>
      <c r="K653" s="24"/>
      <c r="L653" s="23"/>
      <c r="M653" s="24"/>
      <c r="N653" s="24"/>
      <c r="O653" s="24"/>
      <c r="P653" s="24"/>
    </row>
    <row r="654" spans="2:16">
      <c r="B654" s="23"/>
      <c r="C654" s="24"/>
      <c r="E654" s="23"/>
      <c r="F654" s="23"/>
      <c r="G654" s="23"/>
      <c r="I654" s="24"/>
      <c r="K654" s="24"/>
      <c r="L654" s="23"/>
      <c r="M654" s="24"/>
      <c r="N654" s="24"/>
      <c r="O654" s="24"/>
      <c r="P654" s="24"/>
    </row>
    <row r="655" spans="2:16">
      <c r="B655" s="23"/>
      <c r="C655" s="24"/>
      <c r="E655" s="23"/>
      <c r="F655" s="23"/>
      <c r="G655" s="23"/>
      <c r="I655" s="24"/>
      <c r="K655" s="24"/>
      <c r="L655" s="23"/>
      <c r="M655" s="24"/>
      <c r="N655" s="24"/>
      <c r="O655" s="24"/>
      <c r="P655" s="24"/>
    </row>
    <row r="656" spans="2:16">
      <c r="B656" s="23"/>
      <c r="C656" s="24"/>
      <c r="E656" s="23"/>
      <c r="F656" s="23"/>
      <c r="G656" s="23"/>
      <c r="I656" s="24"/>
      <c r="K656" s="24"/>
      <c r="L656" s="23"/>
      <c r="M656" s="24"/>
      <c r="N656" s="24"/>
      <c r="O656" s="24"/>
      <c r="P656" s="24"/>
    </row>
    <row r="657" spans="2:16">
      <c r="B657" s="23"/>
      <c r="C657" s="24"/>
      <c r="E657" s="23"/>
      <c r="F657" s="23"/>
      <c r="G657" s="23"/>
      <c r="I657" s="24"/>
      <c r="K657" s="24"/>
      <c r="L657" s="23"/>
      <c r="M657" s="24"/>
      <c r="N657" s="24"/>
      <c r="O657" s="24"/>
      <c r="P657" s="24"/>
    </row>
    <row r="658" spans="2:16">
      <c r="B658" s="23"/>
      <c r="C658" s="24"/>
      <c r="E658" s="23"/>
      <c r="F658" s="23"/>
      <c r="G658" s="23"/>
      <c r="I658" s="24"/>
      <c r="K658" s="24"/>
      <c r="L658" s="23"/>
      <c r="M658" s="24"/>
      <c r="N658" s="24"/>
      <c r="O658" s="24"/>
      <c r="P658" s="24"/>
    </row>
    <row r="659" spans="2:16">
      <c r="B659" s="23"/>
      <c r="C659" s="24"/>
      <c r="E659" s="23"/>
      <c r="F659" s="23"/>
      <c r="G659" s="23"/>
      <c r="I659" s="24"/>
      <c r="K659" s="24"/>
      <c r="L659" s="23"/>
      <c r="M659" s="24"/>
      <c r="N659" s="24"/>
      <c r="O659" s="24"/>
      <c r="P659" s="24"/>
    </row>
    <row r="660" spans="2:16">
      <c r="B660" s="23"/>
      <c r="C660" s="24"/>
      <c r="E660" s="23"/>
      <c r="F660" s="23"/>
      <c r="G660" s="23"/>
      <c r="I660" s="24"/>
      <c r="K660" s="24"/>
      <c r="L660" s="23"/>
      <c r="M660" s="24"/>
      <c r="N660" s="24"/>
      <c r="O660" s="24"/>
      <c r="P660" s="24"/>
    </row>
    <row r="661" spans="2:16">
      <c r="B661" s="23"/>
      <c r="C661" s="24"/>
      <c r="E661" s="23"/>
      <c r="F661" s="23"/>
      <c r="G661" s="23"/>
      <c r="I661" s="24"/>
      <c r="K661" s="24"/>
      <c r="L661" s="23"/>
      <c r="M661" s="24"/>
      <c r="N661" s="24"/>
      <c r="O661" s="24"/>
      <c r="P661" s="24"/>
    </row>
    <row r="662" spans="2:16">
      <c r="B662" s="23"/>
      <c r="C662" s="24"/>
      <c r="E662" s="23"/>
      <c r="F662" s="23"/>
      <c r="G662" s="23"/>
      <c r="I662" s="24"/>
      <c r="K662" s="24"/>
      <c r="L662" s="23"/>
      <c r="M662" s="24"/>
      <c r="N662" s="24"/>
      <c r="O662" s="24"/>
      <c r="P662" s="24"/>
    </row>
    <row r="663" spans="2:16">
      <c r="B663" s="23"/>
      <c r="C663" s="24"/>
      <c r="E663" s="23"/>
      <c r="F663" s="23"/>
      <c r="G663" s="23"/>
      <c r="I663" s="24"/>
      <c r="K663" s="24"/>
      <c r="L663" s="23"/>
      <c r="M663" s="24"/>
      <c r="N663" s="24"/>
      <c r="O663" s="24"/>
      <c r="P663" s="24"/>
    </row>
    <row r="664" spans="2:16">
      <c r="B664" s="23"/>
      <c r="C664" s="24"/>
      <c r="E664" s="23"/>
      <c r="F664" s="23"/>
      <c r="G664" s="23"/>
      <c r="I664" s="24"/>
      <c r="K664" s="24"/>
      <c r="L664" s="23"/>
      <c r="M664" s="24"/>
      <c r="N664" s="24"/>
      <c r="O664" s="24"/>
      <c r="P664" s="24"/>
    </row>
    <row r="665" spans="2:16">
      <c r="B665" s="23"/>
      <c r="C665" s="24"/>
      <c r="E665" s="23"/>
      <c r="F665" s="23"/>
      <c r="G665" s="23"/>
      <c r="I665" s="24"/>
      <c r="K665" s="24"/>
      <c r="L665" s="23"/>
      <c r="M665" s="24"/>
      <c r="N665" s="24"/>
      <c r="O665" s="24"/>
      <c r="P665" s="24"/>
    </row>
    <row r="666" spans="2:16">
      <c r="B666" s="23"/>
      <c r="C666" s="24"/>
      <c r="E666" s="23"/>
      <c r="F666" s="23"/>
      <c r="G666" s="23"/>
      <c r="I666" s="24"/>
      <c r="K666" s="24"/>
      <c r="L666" s="23"/>
      <c r="M666" s="24"/>
      <c r="N666" s="24"/>
      <c r="O666" s="24"/>
      <c r="P666" s="24"/>
    </row>
    <row r="667" spans="2:16">
      <c r="B667" s="23"/>
      <c r="C667" s="24"/>
      <c r="E667" s="23"/>
      <c r="F667" s="23"/>
      <c r="G667" s="23"/>
      <c r="I667" s="24"/>
      <c r="K667" s="24"/>
      <c r="L667" s="23"/>
      <c r="M667" s="24"/>
      <c r="N667" s="24"/>
      <c r="O667" s="24"/>
      <c r="P667" s="24"/>
    </row>
    <row r="668" spans="2:16">
      <c r="B668" s="23"/>
      <c r="C668" s="24"/>
      <c r="E668" s="23"/>
      <c r="F668" s="23"/>
      <c r="G668" s="23"/>
      <c r="I668" s="24"/>
      <c r="K668" s="24"/>
      <c r="L668" s="23"/>
      <c r="M668" s="24"/>
      <c r="N668" s="24"/>
      <c r="O668" s="24"/>
      <c r="P668" s="24"/>
    </row>
    <row r="669" spans="2:16">
      <c r="B669" s="23"/>
      <c r="C669" s="24"/>
      <c r="E669" s="23"/>
      <c r="F669" s="23"/>
      <c r="G669" s="23"/>
      <c r="I669" s="24"/>
      <c r="K669" s="24"/>
      <c r="L669" s="23"/>
      <c r="M669" s="24"/>
      <c r="N669" s="24"/>
      <c r="O669" s="24"/>
      <c r="P669" s="24"/>
    </row>
    <row r="670" spans="2:16">
      <c r="B670" s="23"/>
      <c r="C670" s="24"/>
      <c r="E670" s="23"/>
      <c r="F670" s="23"/>
      <c r="G670" s="23"/>
      <c r="I670" s="24"/>
      <c r="K670" s="24"/>
      <c r="L670" s="23"/>
      <c r="M670" s="24"/>
      <c r="N670" s="24"/>
      <c r="O670" s="24"/>
      <c r="P670" s="24"/>
    </row>
    <row r="671" spans="2:16">
      <c r="B671" s="23"/>
      <c r="C671" s="24"/>
      <c r="E671" s="23"/>
      <c r="F671" s="23"/>
      <c r="G671" s="23"/>
      <c r="I671" s="24"/>
      <c r="K671" s="24"/>
      <c r="L671" s="23"/>
      <c r="M671" s="24"/>
      <c r="N671" s="24"/>
      <c r="O671" s="24"/>
      <c r="P671" s="24"/>
    </row>
    <row r="672" spans="2:16">
      <c r="B672" s="23"/>
      <c r="C672" s="24"/>
      <c r="E672" s="23"/>
      <c r="F672" s="23"/>
      <c r="G672" s="23"/>
      <c r="I672" s="24"/>
      <c r="K672" s="24"/>
      <c r="L672" s="23"/>
      <c r="M672" s="24"/>
      <c r="N672" s="24"/>
      <c r="O672" s="24"/>
      <c r="P672" s="24"/>
    </row>
    <row r="673" spans="2:16">
      <c r="B673" s="23"/>
      <c r="C673" s="24"/>
      <c r="E673" s="23"/>
      <c r="F673" s="23"/>
      <c r="G673" s="23"/>
      <c r="I673" s="24"/>
      <c r="K673" s="24"/>
      <c r="L673" s="23"/>
      <c r="M673" s="24"/>
      <c r="N673" s="24"/>
      <c r="O673" s="24"/>
      <c r="P673" s="24"/>
    </row>
    <row r="674" spans="2:16">
      <c r="B674" s="23"/>
      <c r="C674" s="24"/>
      <c r="E674" s="23"/>
      <c r="F674" s="23"/>
      <c r="G674" s="23"/>
      <c r="I674" s="24"/>
      <c r="K674" s="24"/>
      <c r="L674" s="23"/>
      <c r="M674" s="24"/>
      <c r="N674" s="24"/>
      <c r="O674" s="24"/>
      <c r="P674" s="24"/>
    </row>
    <row r="675" spans="2:16">
      <c r="B675" s="23"/>
      <c r="C675" s="24"/>
      <c r="E675" s="23"/>
      <c r="F675" s="23"/>
      <c r="G675" s="23"/>
      <c r="I675" s="24"/>
      <c r="K675" s="24"/>
      <c r="L675" s="23"/>
      <c r="M675" s="24"/>
      <c r="N675" s="24"/>
      <c r="O675" s="24"/>
      <c r="P675" s="24"/>
    </row>
    <row r="676" spans="2:16">
      <c r="B676" s="23"/>
      <c r="C676" s="24"/>
      <c r="E676" s="23"/>
      <c r="F676" s="23"/>
      <c r="G676" s="23"/>
      <c r="I676" s="24"/>
      <c r="K676" s="24"/>
      <c r="L676" s="23"/>
      <c r="M676" s="24"/>
      <c r="N676" s="24"/>
      <c r="O676" s="24"/>
      <c r="P676" s="24"/>
    </row>
    <row r="677" spans="2:16">
      <c r="B677" s="23"/>
      <c r="C677" s="24"/>
      <c r="E677" s="23"/>
      <c r="F677" s="23"/>
      <c r="G677" s="23"/>
      <c r="I677" s="24"/>
      <c r="K677" s="24"/>
      <c r="L677" s="23"/>
      <c r="M677" s="24"/>
      <c r="N677" s="24"/>
      <c r="O677" s="24"/>
      <c r="P677" s="24"/>
    </row>
    <row r="678" spans="2:16">
      <c r="B678" s="23"/>
      <c r="C678" s="24"/>
      <c r="E678" s="23"/>
      <c r="F678" s="23"/>
      <c r="G678" s="23"/>
      <c r="I678" s="24"/>
      <c r="K678" s="24"/>
      <c r="L678" s="23"/>
      <c r="M678" s="24"/>
      <c r="N678" s="24"/>
      <c r="O678" s="24"/>
      <c r="P678" s="24"/>
    </row>
    <row r="679" spans="2:16">
      <c r="B679" s="23"/>
      <c r="C679" s="24"/>
      <c r="E679" s="23"/>
      <c r="F679" s="23"/>
      <c r="G679" s="23"/>
      <c r="I679" s="24"/>
      <c r="K679" s="24"/>
      <c r="L679" s="23"/>
      <c r="M679" s="24"/>
      <c r="N679" s="24"/>
      <c r="O679" s="24"/>
      <c r="P679" s="24"/>
    </row>
    <row r="680" spans="2:16">
      <c r="B680" s="23"/>
      <c r="C680" s="24"/>
      <c r="E680" s="23"/>
      <c r="F680" s="23"/>
      <c r="G680" s="23"/>
      <c r="I680" s="24"/>
      <c r="K680" s="24"/>
      <c r="L680" s="23"/>
      <c r="M680" s="24"/>
      <c r="N680" s="24"/>
      <c r="O680" s="24"/>
      <c r="P680" s="24"/>
    </row>
    <row r="681" spans="2:16">
      <c r="B681" s="23"/>
      <c r="C681" s="24"/>
      <c r="E681" s="23"/>
      <c r="F681" s="23"/>
      <c r="G681" s="23"/>
      <c r="I681" s="24"/>
      <c r="K681" s="24"/>
      <c r="L681" s="23"/>
      <c r="M681" s="24"/>
      <c r="N681" s="24"/>
      <c r="O681" s="24"/>
      <c r="P681" s="24"/>
    </row>
    <row r="682" spans="2:16">
      <c r="B682" s="23"/>
      <c r="C682" s="24"/>
      <c r="E682" s="23"/>
      <c r="F682" s="23"/>
      <c r="G682" s="23"/>
      <c r="I682" s="24"/>
      <c r="K682" s="24"/>
      <c r="L682" s="23"/>
      <c r="M682" s="24"/>
      <c r="N682" s="24"/>
      <c r="O682" s="24"/>
      <c r="P682" s="24"/>
    </row>
    <row r="683" spans="2:16">
      <c r="B683" s="23"/>
      <c r="C683" s="24"/>
      <c r="E683" s="23"/>
      <c r="F683" s="23"/>
      <c r="G683" s="23"/>
      <c r="I683" s="24"/>
      <c r="K683" s="24"/>
      <c r="L683" s="23"/>
      <c r="M683" s="24"/>
      <c r="N683" s="24"/>
      <c r="O683" s="24"/>
      <c r="P683" s="24"/>
    </row>
    <row r="684" spans="2:16">
      <c r="B684" s="23"/>
      <c r="C684" s="24"/>
      <c r="E684" s="23"/>
      <c r="F684" s="23"/>
      <c r="G684" s="23"/>
      <c r="I684" s="24"/>
      <c r="K684" s="24"/>
      <c r="L684" s="23"/>
      <c r="M684" s="24"/>
      <c r="N684" s="24"/>
      <c r="O684" s="24"/>
      <c r="P684" s="24"/>
    </row>
    <row r="685" spans="2:16">
      <c r="B685" s="23"/>
      <c r="C685" s="24"/>
      <c r="E685" s="23"/>
      <c r="F685" s="23"/>
      <c r="G685" s="23"/>
      <c r="I685" s="24"/>
      <c r="K685" s="24"/>
      <c r="L685" s="23"/>
      <c r="M685" s="24"/>
      <c r="N685" s="24"/>
      <c r="O685" s="24"/>
      <c r="P685" s="24"/>
    </row>
    <row r="686" spans="2:16">
      <c r="B686" s="23"/>
      <c r="C686" s="24"/>
      <c r="E686" s="23"/>
      <c r="F686" s="23"/>
      <c r="G686" s="23"/>
      <c r="I686" s="24"/>
      <c r="K686" s="24"/>
      <c r="L686" s="23"/>
      <c r="M686" s="24"/>
      <c r="N686" s="24"/>
      <c r="O686" s="24"/>
      <c r="P686" s="24"/>
    </row>
    <row r="687" spans="2:16">
      <c r="B687" s="23"/>
      <c r="C687" s="24"/>
      <c r="E687" s="23"/>
      <c r="F687" s="23"/>
      <c r="G687" s="23"/>
      <c r="I687" s="24"/>
      <c r="K687" s="24"/>
      <c r="L687" s="23"/>
      <c r="M687" s="24"/>
      <c r="N687" s="24"/>
      <c r="O687" s="24"/>
      <c r="P687" s="24"/>
    </row>
    <row r="688" spans="2:16">
      <c r="B688" s="23"/>
      <c r="C688" s="24"/>
      <c r="E688" s="23"/>
      <c r="F688" s="23"/>
      <c r="G688" s="23"/>
      <c r="I688" s="24"/>
      <c r="K688" s="24"/>
      <c r="L688" s="23"/>
      <c r="M688" s="24"/>
      <c r="N688" s="24"/>
      <c r="O688" s="24"/>
      <c r="P688" s="24"/>
    </row>
    <row r="689" spans="2:16">
      <c r="B689" s="23"/>
      <c r="C689" s="24"/>
      <c r="E689" s="23"/>
      <c r="F689" s="23"/>
      <c r="G689" s="23"/>
      <c r="I689" s="24"/>
      <c r="K689" s="24"/>
      <c r="L689" s="23"/>
      <c r="M689" s="24"/>
      <c r="N689" s="24"/>
      <c r="O689" s="24"/>
      <c r="P689" s="24"/>
    </row>
    <row r="690" spans="2:16">
      <c r="B690" s="23"/>
      <c r="C690" s="24"/>
      <c r="E690" s="23"/>
      <c r="F690" s="23"/>
      <c r="G690" s="23"/>
      <c r="I690" s="24"/>
      <c r="K690" s="24"/>
      <c r="L690" s="23"/>
      <c r="M690" s="24"/>
      <c r="N690" s="24"/>
      <c r="O690" s="24"/>
      <c r="P690" s="24"/>
    </row>
    <row r="691" spans="2:16">
      <c r="B691" s="23"/>
      <c r="C691" s="24"/>
      <c r="E691" s="23"/>
      <c r="F691" s="23"/>
      <c r="G691" s="23"/>
      <c r="I691" s="24"/>
      <c r="K691" s="24"/>
      <c r="L691" s="23"/>
      <c r="M691" s="24"/>
      <c r="N691" s="24"/>
      <c r="O691" s="24"/>
      <c r="P691" s="24"/>
    </row>
    <row r="692" spans="2:16">
      <c r="B692" s="23"/>
      <c r="C692" s="24"/>
      <c r="E692" s="23"/>
      <c r="F692" s="23"/>
      <c r="G692" s="23"/>
      <c r="I692" s="24"/>
      <c r="K692" s="24"/>
      <c r="L692" s="23"/>
      <c r="M692" s="24"/>
      <c r="N692" s="24"/>
      <c r="O692" s="24"/>
      <c r="P692" s="24"/>
    </row>
    <row r="693" spans="2:16">
      <c r="B693" s="23"/>
      <c r="C693" s="24"/>
      <c r="E693" s="23"/>
      <c r="F693" s="23"/>
      <c r="G693" s="23"/>
      <c r="I693" s="24"/>
      <c r="K693" s="24"/>
      <c r="L693" s="23"/>
      <c r="M693" s="24"/>
      <c r="N693" s="24"/>
      <c r="O693" s="24"/>
      <c r="P693" s="24"/>
    </row>
    <row r="694" spans="2:16">
      <c r="B694" s="23"/>
      <c r="C694" s="24"/>
      <c r="E694" s="23"/>
      <c r="F694" s="23"/>
      <c r="G694" s="23"/>
      <c r="I694" s="24"/>
      <c r="K694" s="24"/>
      <c r="L694" s="23"/>
      <c r="M694" s="24"/>
      <c r="N694" s="24"/>
      <c r="O694" s="24"/>
      <c r="P694" s="24"/>
    </row>
    <row r="695" spans="2:16">
      <c r="B695" s="23"/>
      <c r="C695" s="24"/>
      <c r="E695" s="23"/>
      <c r="F695" s="23"/>
      <c r="G695" s="23"/>
      <c r="I695" s="24"/>
      <c r="K695" s="24"/>
      <c r="L695" s="23"/>
      <c r="M695" s="24"/>
      <c r="N695" s="24"/>
      <c r="O695" s="24"/>
      <c r="P695" s="24"/>
    </row>
    <row r="696" spans="2:16">
      <c r="B696" s="23"/>
      <c r="C696" s="24"/>
      <c r="E696" s="23"/>
      <c r="F696" s="23"/>
      <c r="G696" s="23"/>
      <c r="I696" s="24"/>
      <c r="K696" s="24"/>
      <c r="L696" s="23"/>
      <c r="M696" s="24"/>
      <c r="N696" s="24"/>
      <c r="O696" s="24"/>
      <c r="P696" s="24"/>
    </row>
    <row r="697" spans="2:16">
      <c r="B697" s="23"/>
      <c r="C697" s="24"/>
      <c r="E697" s="23"/>
      <c r="F697" s="23"/>
      <c r="G697" s="23"/>
      <c r="I697" s="24"/>
      <c r="K697" s="24"/>
      <c r="L697" s="23"/>
      <c r="M697" s="24"/>
      <c r="N697" s="24"/>
      <c r="O697" s="24"/>
      <c r="P697" s="24"/>
    </row>
    <row r="698" spans="2:16">
      <c r="B698" s="23"/>
      <c r="C698" s="24"/>
      <c r="E698" s="23"/>
      <c r="F698" s="23"/>
      <c r="G698" s="23"/>
      <c r="I698" s="24"/>
      <c r="K698" s="24"/>
      <c r="L698" s="23"/>
      <c r="M698" s="24"/>
      <c r="N698" s="24"/>
      <c r="O698" s="24"/>
      <c r="P698" s="24"/>
    </row>
    <row r="699" spans="2:16">
      <c r="B699" s="23"/>
      <c r="C699" s="24"/>
      <c r="E699" s="23"/>
      <c r="F699" s="23"/>
      <c r="G699" s="23"/>
      <c r="I699" s="24"/>
      <c r="K699" s="24"/>
      <c r="L699" s="23"/>
      <c r="M699" s="24"/>
      <c r="N699" s="24"/>
      <c r="O699" s="24"/>
      <c r="P699" s="24"/>
    </row>
    <row r="700" spans="2:16">
      <c r="B700" s="23"/>
      <c r="C700" s="24"/>
      <c r="E700" s="23"/>
      <c r="F700" s="23"/>
      <c r="G700" s="23"/>
      <c r="I700" s="24"/>
      <c r="K700" s="24"/>
      <c r="L700" s="23"/>
      <c r="M700" s="24"/>
      <c r="N700" s="24"/>
      <c r="O700" s="24"/>
      <c r="P700" s="24"/>
    </row>
    <row r="701" spans="2:16">
      <c r="B701" s="23"/>
      <c r="C701" s="24"/>
      <c r="E701" s="23"/>
      <c r="F701" s="23"/>
      <c r="G701" s="23"/>
      <c r="I701" s="24"/>
      <c r="K701" s="24"/>
      <c r="L701" s="23"/>
      <c r="M701" s="24"/>
      <c r="N701" s="24"/>
      <c r="O701" s="24"/>
      <c r="P701" s="24"/>
    </row>
    <row r="702" spans="2:16">
      <c r="B702" s="23"/>
      <c r="C702" s="24"/>
      <c r="E702" s="23"/>
      <c r="F702" s="23"/>
      <c r="G702" s="23"/>
      <c r="I702" s="24"/>
      <c r="K702" s="24"/>
      <c r="L702" s="23"/>
      <c r="M702" s="24"/>
      <c r="N702" s="24"/>
      <c r="O702" s="24"/>
      <c r="P702" s="24"/>
    </row>
    <row r="703" spans="2:16">
      <c r="B703" s="23"/>
      <c r="C703" s="24"/>
      <c r="E703" s="23"/>
      <c r="F703" s="23"/>
      <c r="G703" s="23"/>
      <c r="I703" s="24"/>
      <c r="K703" s="24"/>
      <c r="L703" s="23"/>
      <c r="M703" s="24"/>
      <c r="N703" s="24"/>
      <c r="O703" s="24"/>
      <c r="P703" s="24"/>
    </row>
    <row r="704" spans="2:16">
      <c r="B704" s="23"/>
      <c r="C704" s="24"/>
      <c r="E704" s="23"/>
      <c r="F704" s="23"/>
      <c r="G704" s="23"/>
      <c r="I704" s="24"/>
      <c r="K704" s="24"/>
      <c r="L704" s="23"/>
      <c r="M704" s="24"/>
      <c r="N704" s="24"/>
      <c r="O704" s="24"/>
      <c r="P704" s="24"/>
    </row>
    <row r="705" spans="2:16">
      <c r="B705" s="23"/>
      <c r="C705" s="24"/>
      <c r="E705" s="23"/>
      <c r="F705" s="23"/>
      <c r="G705" s="23"/>
      <c r="I705" s="24"/>
      <c r="K705" s="24"/>
      <c r="L705" s="23"/>
      <c r="M705" s="24"/>
      <c r="N705" s="24"/>
      <c r="O705" s="24"/>
      <c r="P705" s="24"/>
    </row>
    <row r="706" spans="2:16">
      <c r="B706" s="23"/>
      <c r="C706" s="24"/>
      <c r="E706" s="23"/>
      <c r="F706" s="23"/>
      <c r="G706" s="23"/>
      <c r="I706" s="24"/>
      <c r="K706" s="24"/>
      <c r="L706" s="23"/>
      <c r="M706" s="24"/>
      <c r="N706" s="24"/>
      <c r="O706" s="24"/>
      <c r="P706" s="24"/>
    </row>
    <row r="707" spans="2:16">
      <c r="B707" s="23"/>
      <c r="C707" s="24"/>
      <c r="E707" s="23"/>
      <c r="F707" s="23"/>
      <c r="G707" s="23"/>
      <c r="I707" s="24"/>
      <c r="K707" s="24"/>
      <c r="L707" s="23"/>
      <c r="M707" s="24"/>
      <c r="N707" s="24"/>
      <c r="O707" s="24"/>
      <c r="P707" s="24"/>
    </row>
    <row r="708" spans="2:16">
      <c r="B708" s="23"/>
      <c r="C708" s="24"/>
      <c r="E708" s="23"/>
      <c r="F708" s="23"/>
      <c r="G708" s="23"/>
      <c r="I708" s="24"/>
      <c r="K708" s="24"/>
      <c r="L708" s="23"/>
      <c r="M708" s="24"/>
      <c r="N708" s="24"/>
      <c r="O708" s="24"/>
      <c r="P708" s="24"/>
    </row>
    <row r="709" spans="2:16">
      <c r="B709" s="23"/>
      <c r="C709" s="24"/>
      <c r="E709" s="23"/>
      <c r="F709" s="23"/>
      <c r="G709" s="23"/>
      <c r="I709" s="24"/>
      <c r="K709" s="24"/>
      <c r="L709" s="23"/>
      <c r="M709" s="24"/>
      <c r="N709" s="24"/>
      <c r="O709" s="24"/>
      <c r="P709" s="24"/>
    </row>
    <row r="710" spans="2:16">
      <c r="B710" s="23"/>
      <c r="C710" s="24"/>
      <c r="E710" s="23"/>
      <c r="F710" s="23"/>
      <c r="G710" s="23"/>
      <c r="I710" s="24"/>
      <c r="K710" s="24"/>
      <c r="L710" s="23"/>
      <c r="M710" s="24"/>
      <c r="N710" s="24"/>
      <c r="O710" s="24"/>
      <c r="P710" s="24"/>
    </row>
    <row r="711" spans="2:16">
      <c r="B711" s="23"/>
      <c r="C711" s="24"/>
      <c r="E711" s="23"/>
      <c r="F711" s="23"/>
      <c r="G711" s="23"/>
      <c r="I711" s="24"/>
      <c r="K711" s="24"/>
      <c r="L711" s="23"/>
      <c r="M711" s="24"/>
      <c r="N711" s="24"/>
      <c r="O711" s="24"/>
      <c r="P711" s="24"/>
    </row>
    <row r="712" spans="2:16">
      <c r="B712" s="23"/>
      <c r="C712" s="24"/>
      <c r="E712" s="23"/>
      <c r="F712" s="23"/>
      <c r="G712" s="23"/>
      <c r="I712" s="24"/>
      <c r="K712" s="24"/>
      <c r="L712" s="23"/>
      <c r="M712" s="24"/>
      <c r="N712" s="24"/>
      <c r="O712" s="24"/>
      <c r="P712" s="24"/>
    </row>
    <row r="713" spans="2:16">
      <c r="B713" s="23"/>
      <c r="C713" s="24"/>
      <c r="E713" s="23"/>
      <c r="F713" s="23"/>
      <c r="G713" s="23"/>
      <c r="I713" s="24"/>
      <c r="K713" s="24"/>
      <c r="L713" s="23"/>
      <c r="M713" s="24"/>
      <c r="N713" s="24"/>
      <c r="O713" s="24"/>
      <c r="P713" s="24"/>
    </row>
    <row r="714" spans="2:16">
      <c r="B714" s="23"/>
      <c r="C714" s="24"/>
      <c r="E714" s="23"/>
      <c r="F714" s="23"/>
      <c r="G714" s="23"/>
      <c r="I714" s="24"/>
      <c r="K714" s="24"/>
      <c r="L714" s="23"/>
      <c r="M714" s="24"/>
      <c r="N714" s="24"/>
      <c r="O714" s="24"/>
      <c r="P714" s="24"/>
    </row>
    <row r="715" spans="2:16">
      <c r="B715" s="23"/>
      <c r="C715" s="24"/>
      <c r="E715" s="23"/>
      <c r="F715" s="23"/>
      <c r="G715" s="23"/>
      <c r="I715" s="24"/>
      <c r="K715" s="24"/>
      <c r="L715" s="23"/>
      <c r="M715" s="24"/>
      <c r="N715" s="24"/>
      <c r="O715" s="24"/>
      <c r="P715" s="24"/>
    </row>
    <row r="716" spans="2:16">
      <c r="B716" s="23"/>
      <c r="C716" s="24"/>
      <c r="E716" s="23"/>
      <c r="F716" s="23"/>
      <c r="G716" s="23"/>
      <c r="I716" s="24"/>
      <c r="K716" s="24"/>
      <c r="L716" s="23"/>
      <c r="M716" s="24"/>
      <c r="N716" s="24"/>
      <c r="O716" s="24"/>
      <c r="P716" s="24"/>
    </row>
    <row r="717" spans="2:16">
      <c r="B717" s="23"/>
      <c r="C717" s="24"/>
      <c r="E717" s="23"/>
      <c r="F717" s="23"/>
      <c r="G717" s="23"/>
      <c r="I717" s="24"/>
      <c r="K717" s="24"/>
      <c r="L717" s="23"/>
      <c r="M717" s="24"/>
      <c r="N717" s="24"/>
      <c r="O717" s="24"/>
      <c r="P717" s="24"/>
    </row>
    <row r="718" spans="2:16">
      <c r="B718" s="23"/>
      <c r="C718" s="24"/>
      <c r="E718" s="23"/>
      <c r="F718" s="23"/>
      <c r="G718" s="23"/>
      <c r="I718" s="24"/>
      <c r="K718" s="24"/>
      <c r="L718" s="23"/>
      <c r="M718" s="24"/>
      <c r="N718" s="24"/>
      <c r="O718" s="24"/>
      <c r="P718" s="24"/>
    </row>
    <row r="719" spans="2:16">
      <c r="B719" s="23"/>
      <c r="C719" s="24"/>
      <c r="E719" s="23"/>
      <c r="F719" s="23"/>
      <c r="G719" s="23"/>
      <c r="I719" s="24"/>
      <c r="K719" s="24"/>
      <c r="L719" s="23"/>
      <c r="M719" s="24"/>
      <c r="N719" s="24"/>
      <c r="O719" s="24"/>
      <c r="P719" s="24"/>
    </row>
    <row r="720" spans="2:16">
      <c r="B720" s="23"/>
      <c r="C720" s="24"/>
      <c r="E720" s="23"/>
      <c r="F720" s="23"/>
      <c r="G720" s="23"/>
      <c r="I720" s="24"/>
      <c r="K720" s="24"/>
      <c r="L720" s="23"/>
      <c r="M720" s="24"/>
      <c r="N720" s="24"/>
      <c r="O720" s="24"/>
      <c r="P720" s="24"/>
    </row>
    <row r="721" spans="2:16">
      <c r="B721" s="23"/>
      <c r="C721" s="24"/>
      <c r="E721" s="23"/>
      <c r="F721" s="23"/>
      <c r="G721" s="23"/>
      <c r="I721" s="24"/>
      <c r="K721" s="24"/>
      <c r="L721" s="23"/>
      <c r="M721" s="24"/>
      <c r="N721" s="24"/>
      <c r="O721" s="24"/>
      <c r="P721" s="24"/>
    </row>
    <row r="722" spans="2:16">
      <c r="B722" s="23"/>
      <c r="C722" s="24"/>
      <c r="E722" s="23"/>
      <c r="F722" s="23"/>
      <c r="G722" s="23"/>
      <c r="I722" s="24"/>
      <c r="K722" s="24"/>
      <c r="L722" s="23"/>
      <c r="M722" s="24"/>
      <c r="N722" s="24"/>
      <c r="O722" s="24"/>
      <c r="P722" s="24"/>
    </row>
    <row r="723" spans="2:16">
      <c r="B723" s="23"/>
      <c r="C723" s="24"/>
      <c r="E723" s="23"/>
      <c r="F723" s="23"/>
      <c r="G723" s="23"/>
      <c r="I723" s="24"/>
      <c r="K723" s="24"/>
      <c r="L723" s="23"/>
      <c r="M723" s="24"/>
      <c r="N723" s="24"/>
      <c r="O723" s="24"/>
      <c r="P723" s="24"/>
    </row>
    <row r="724" spans="2:16">
      <c r="B724" s="23"/>
      <c r="C724" s="24"/>
      <c r="E724" s="23"/>
      <c r="F724" s="23"/>
      <c r="G724" s="23"/>
      <c r="I724" s="24"/>
      <c r="K724" s="24"/>
      <c r="L724" s="23"/>
      <c r="M724" s="24"/>
      <c r="N724" s="24"/>
      <c r="O724" s="24"/>
      <c r="P724" s="24"/>
    </row>
    <row r="725" spans="2:16">
      <c r="B725" s="23"/>
      <c r="C725" s="24"/>
      <c r="E725" s="23"/>
      <c r="F725" s="23"/>
      <c r="G725" s="23"/>
      <c r="I725" s="24"/>
      <c r="K725" s="24"/>
      <c r="L725" s="23"/>
      <c r="M725" s="24"/>
      <c r="N725" s="24"/>
      <c r="O725" s="24"/>
      <c r="P725" s="24"/>
    </row>
    <row r="726" spans="2:16">
      <c r="B726" s="23"/>
      <c r="C726" s="24"/>
      <c r="E726" s="23"/>
      <c r="F726" s="23"/>
      <c r="G726" s="23"/>
      <c r="I726" s="24"/>
      <c r="K726" s="24"/>
      <c r="L726" s="23"/>
      <c r="M726" s="24"/>
      <c r="N726" s="24"/>
      <c r="O726" s="24"/>
      <c r="P726" s="24"/>
    </row>
    <row r="727" spans="2:16">
      <c r="B727" s="23"/>
      <c r="C727" s="24"/>
      <c r="E727" s="23"/>
      <c r="F727" s="23"/>
      <c r="G727" s="23"/>
      <c r="I727" s="24"/>
      <c r="K727" s="24"/>
      <c r="L727" s="23"/>
      <c r="M727" s="24"/>
      <c r="N727" s="24"/>
      <c r="O727" s="24"/>
      <c r="P727" s="24"/>
    </row>
    <row r="728" spans="2:16">
      <c r="B728" s="23"/>
      <c r="C728" s="24"/>
      <c r="E728" s="23"/>
      <c r="F728" s="23"/>
      <c r="G728" s="23"/>
      <c r="I728" s="24"/>
      <c r="K728" s="24"/>
      <c r="L728" s="23"/>
      <c r="M728" s="24"/>
      <c r="N728" s="24"/>
      <c r="O728" s="24"/>
      <c r="P728" s="24"/>
    </row>
    <row r="729" spans="2:16">
      <c r="B729" s="23"/>
      <c r="C729" s="24"/>
      <c r="E729" s="23"/>
      <c r="F729" s="23"/>
      <c r="G729" s="23"/>
      <c r="I729" s="24"/>
      <c r="K729" s="24"/>
      <c r="L729" s="23"/>
      <c r="M729" s="24"/>
      <c r="N729" s="24"/>
      <c r="O729" s="24"/>
      <c r="P729" s="24"/>
    </row>
    <row r="730" spans="2:16">
      <c r="B730" s="23"/>
      <c r="C730" s="24"/>
      <c r="E730" s="23"/>
      <c r="F730" s="23"/>
      <c r="G730" s="23"/>
      <c r="I730" s="24"/>
      <c r="K730" s="24"/>
      <c r="L730" s="23"/>
      <c r="M730" s="24"/>
      <c r="N730" s="24"/>
      <c r="O730" s="24"/>
      <c r="P730" s="24"/>
    </row>
    <row r="731" spans="2:16">
      <c r="B731" s="23"/>
      <c r="C731" s="24"/>
      <c r="E731" s="23"/>
      <c r="F731" s="23"/>
      <c r="G731" s="23"/>
      <c r="I731" s="24"/>
      <c r="K731" s="24"/>
      <c r="L731" s="23"/>
      <c r="M731" s="24"/>
      <c r="N731" s="24"/>
      <c r="O731" s="24"/>
      <c r="P731" s="24"/>
    </row>
    <row r="732" spans="2:16">
      <c r="B732" s="23"/>
      <c r="C732" s="24"/>
      <c r="E732" s="23"/>
      <c r="F732" s="23"/>
      <c r="G732" s="23"/>
      <c r="I732" s="24"/>
      <c r="K732" s="24"/>
      <c r="L732" s="23"/>
      <c r="M732" s="24"/>
      <c r="N732" s="24"/>
      <c r="O732" s="24"/>
      <c r="P732" s="24"/>
    </row>
    <row r="733" spans="2:16">
      <c r="B733" s="23"/>
      <c r="C733" s="24"/>
      <c r="E733" s="23"/>
      <c r="F733" s="23"/>
      <c r="G733" s="23"/>
      <c r="I733" s="24"/>
      <c r="K733" s="24"/>
      <c r="L733" s="23"/>
      <c r="M733" s="24"/>
      <c r="N733" s="24"/>
      <c r="O733" s="24"/>
      <c r="P733" s="24"/>
    </row>
    <row r="734" spans="2:16">
      <c r="B734" s="23"/>
      <c r="C734" s="24"/>
      <c r="E734" s="23"/>
      <c r="F734" s="23"/>
      <c r="G734" s="23"/>
      <c r="I734" s="24"/>
      <c r="K734" s="24"/>
      <c r="L734" s="23"/>
      <c r="M734" s="24"/>
      <c r="N734" s="24"/>
      <c r="O734" s="24"/>
      <c r="P734" s="24"/>
    </row>
    <row r="735" spans="2:16">
      <c r="B735" s="23"/>
      <c r="C735" s="24"/>
      <c r="E735" s="23"/>
      <c r="F735" s="23"/>
      <c r="G735" s="23"/>
      <c r="I735" s="24"/>
      <c r="K735" s="24"/>
      <c r="L735" s="23"/>
      <c r="M735" s="24"/>
      <c r="N735" s="24"/>
      <c r="O735" s="24"/>
      <c r="P735" s="24"/>
    </row>
    <row r="736" spans="2:16">
      <c r="B736" s="23"/>
      <c r="C736" s="24"/>
      <c r="E736" s="23"/>
      <c r="F736" s="23"/>
      <c r="G736" s="23"/>
      <c r="I736" s="24"/>
      <c r="K736" s="24"/>
      <c r="L736" s="23"/>
      <c r="M736" s="24"/>
      <c r="N736" s="24"/>
      <c r="O736" s="24"/>
      <c r="P736" s="24"/>
    </row>
    <row r="737" spans="2:16">
      <c r="B737" s="23"/>
      <c r="C737" s="24"/>
      <c r="E737" s="23"/>
      <c r="F737" s="23"/>
      <c r="G737" s="23"/>
      <c r="I737" s="24"/>
      <c r="K737" s="24"/>
      <c r="L737" s="23"/>
      <c r="M737" s="24"/>
      <c r="N737" s="24"/>
      <c r="O737" s="24"/>
      <c r="P737" s="24"/>
    </row>
    <row r="738" spans="2:16">
      <c r="B738" s="23"/>
      <c r="C738" s="24"/>
      <c r="E738" s="23"/>
      <c r="F738" s="23"/>
      <c r="G738" s="23"/>
      <c r="I738" s="24"/>
      <c r="K738" s="24"/>
      <c r="L738" s="23"/>
      <c r="M738" s="24"/>
      <c r="N738" s="24"/>
      <c r="O738" s="24"/>
      <c r="P738" s="24"/>
    </row>
    <row r="739" spans="2:16">
      <c r="B739" s="23"/>
      <c r="C739" s="24"/>
      <c r="E739" s="23"/>
      <c r="F739" s="23"/>
      <c r="G739" s="23"/>
      <c r="I739" s="24"/>
      <c r="K739" s="24"/>
      <c r="L739" s="23"/>
      <c r="M739" s="24"/>
      <c r="N739" s="24"/>
      <c r="O739" s="24"/>
      <c r="P739" s="24"/>
    </row>
    <row r="740" spans="2:16">
      <c r="B740" s="23"/>
      <c r="C740" s="24"/>
      <c r="E740" s="23"/>
      <c r="F740" s="23"/>
      <c r="G740" s="23"/>
      <c r="I740" s="24"/>
      <c r="K740" s="24"/>
      <c r="L740" s="23"/>
      <c r="M740" s="24"/>
      <c r="N740" s="24"/>
      <c r="O740" s="24"/>
      <c r="P740" s="24"/>
    </row>
    <row r="741" spans="2:16">
      <c r="B741" s="23"/>
      <c r="C741" s="24"/>
      <c r="E741" s="23"/>
      <c r="F741" s="23"/>
      <c r="G741" s="23"/>
      <c r="I741" s="24"/>
      <c r="K741" s="24"/>
      <c r="L741" s="23"/>
      <c r="M741" s="24"/>
      <c r="N741" s="24"/>
      <c r="O741" s="24"/>
      <c r="P741" s="24"/>
    </row>
    <row r="742" spans="2:16">
      <c r="B742" s="23"/>
      <c r="C742" s="24"/>
      <c r="E742" s="23"/>
      <c r="F742" s="23"/>
      <c r="G742" s="23"/>
      <c r="I742" s="24"/>
      <c r="K742" s="24"/>
      <c r="L742" s="23"/>
      <c r="M742" s="24"/>
      <c r="N742" s="24"/>
      <c r="O742" s="24"/>
      <c r="P742" s="24"/>
    </row>
    <row r="743" spans="2:16">
      <c r="B743" s="23"/>
      <c r="C743" s="24"/>
      <c r="E743" s="23"/>
      <c r="F743" s="23"/>
      <c r="G743" s="23"/>
      <c r="I743" s="24"/>
      <c r="K743" s="24"/>
      <c r="L743" s="23"/>
      <c r="M743" s="24"/>
      <c r="N743" s="24"/>
      <c r="O743" s="24"/>
      <c r="P743" s="24"/>
    </row>
    <row r="744" spans="2:16">
      <c r="B744" s="23"/>
      <c r="C744" s="24"/>
      <c r="E744" s="23"/>
      <c r="F744" s="23"/>
      <c r="G744" s="23"/>
      <c r="I744" s="24"/>
      <c r="K744" s="24"/>
      <c r="L744" s="23"/>
      <c r="M744" s="24"/>
      <c r="N744" s="24"/>
      <c r="O744" s="24"/>
      <c r="P744" s="24"/>
    </row>
    <row r="745" spans="2:16">
      <c r="B745" s="23"/>
      <c r="C745" s="24"/>
      <c r="E745" s="23"/>
      <c r="F745" s="23"/>
      <c r="G745" s="23"/>
      <c r="I745" s="24"/>
      <c r="K745" s="24"/>
      <c r="L745" s="23"/>
      <c r="M745" s="24"/>
      <c r="N745" s="24"/>
      <c r="O745" s="24"/>
      <c r="P745" s="24"/>
    </row>
    <row r="746" spans="2:16">
      <c r="B746" s="23"/>
      <c r="C746" s="24"/>
      <c r="E746" s="23"/>
      <c r="F746" s="23"/>
      <c r="G746" s="23"/>
      <c r="I746" s="24"/>
      <c r="K746" s="24"/>
      <c r="L746" s="23"/>
      <c r="M746" s="24"/>
      <c r="N746" s="24"/>
      <c r="O746" s="24"/>
      <c r="P746" s="24"/>
    </row>
    <row r="747" spans="2:16">
      <c r="B747" s="23"/>
      <c r="C747" s="24"/>
      <c r="E747" s="23"/>
      <c r="F747" s="23"/>
      <c r="G747" s="23"/>
      <c r="I747" s="24"/>
      <c r="K747" s="24"/>
      <c r="L747" s="23"/>
      <c r="M747" s="24"/>
      <c r="N747" s="24"/>
      <c r="O747" s="24"/>
      <c r="P747" s="24"/>
    </row>
    <row r="748" spans="2:16">
      <c r="B748" s="23"/>
      <c r="C748" s="24"/>
      <c r="E748" s="23"/>
      <c r="F748" s="23"/>
      <c r="G748" s="23"/>
      <c r="I748" s="24"/>
      <c r="K748" s="24"/>
      <c r="L748" s="23"/>
      <c r="M748" s="24"/>
      <c r="N748" s="24"/>
      <c r="O748" s="24"/>
      <c r="P748" s="24"/>
    </row>
    <row r="749" spans="2:16">
      <c r="B749" s="23"/>
      <c r="C749" s="24"/>
      <c r="E749" s="23"/>
      <c r="F749" s="23"/>
      <c r="G749" s="23"/>
      <c r="I749" s="24"/>
      <c r="K749" s="24"/>
      <c r="L749" s="23"/>
      <c r="M749" s="24"/>
      <c r="N749" s="24"/>
      <c r="O749" s="24"/>
      <c r="P749" s="24"/>
    </row>
    <row r="750" spans="2:16">
      <c r="B750" s="23"/>
      <c r="C750" s="24"/>
      <c r="E750" s="23"/>
      <c r="F750" s="23"/>
      <c r="G750" s="23"/>
      <c r="I750" s="24"/>
      <c r="K750" s="24"/>
      <c r="L750" s="23"/>
      <c r="M750" s="24"/>
      <c r="N750" s="24"/>
      <c r="O750" s="24"/>
      <c r="P750" s="24"/>
    </row>
    <row r="751" spans="2:16">
      <c r="B751" s="23"/>
      <c r="C751" s="24"/>
      <c r="E751" s="23"/>
      <c r="F751" s="23"/>
      <c r="G751" s="23"/>
      <c r="I751" s="24"/>
      <c r="K751" s="24"/>
      <c r="L751" s="23"/>
      <c r="M751" s="24"/>
      <c r="N751" s="24"/>
      <c r="O751" s="24"/>
      <c r="P751" s="24"/>
    </row>
    <row r="752" spans="2:16">
      <c r="B752" s="23"/>
      <c r="C752" s="24"/>
      <c r="E752" s="23"/>
      <c r="F752" s="23"/>
      <c r="G752" s="23"/>
      <c r="I752" s="24"/>
      <c r="K752" s="24"/>
      <c r="L752" s="23"/>
      <c r="M752" s="24"/>
      <c r="N752" s="24"/>
      <c r="O752" s="24"/>
      <c r="P752" s="24"/>
    </row>
    <row r="753" spans="2:16">
      <c r="B753" s="23"/>
      <c r="C753" s="24"/>
      <c r="E753" s="23"/>
      <c r="F753" s="23"/>
      <c r="G753" s="23"/>
      <c r="I753" s="24"/>
      <c r="K753" s="24"/>
      <c r="L753" s="23"/>
      <c r="M753" s="24"/>
      <c r="N753" s="24"/>
      <c r="O753" s="24"/>
      <c r="P753" s="24"/>
    </row>
    <row r="754" spans="2:16">
      <c r="B754" s="23"/>
      <c r="C754" s="24"/>
      <c r="E754" s="23"/>
      <c r="F754" s="23"/>
      <c r="G754" s="23"/>
      <c r="I754" s="24"/>
      <c r="K754" s="24"/>
      <c r="L754" s="23"/>
      <c r="M754" s="24"/>
      <c r="N754" s="24"/>
      <c r="O754" s="24"/>
      <c r="P754" s="24"/>
    </row>
    <row r="755" spans="2:16">
      <c r="B755" s="23"/>
      <c r="C755" s="24"/>
      <c r="E755" s="23"/>
      <c r="F755" s="23"/>
      <c r="G755" s="23"/>
      <c r="I755" s="24"/>
      <c r="K755" s="24"/>
      <c r="L755" s="23"/>
      <c r="M755" s="24"/>
      <c r="N755" s="24"/>
      <c r="O755" s="24"/>
      <c r="P755" s="24"/>
    </row>
    <row r="756" spans="2:16">
      <c r="B756" s="23"/>
      <c r="C756" s="24"/>
      <c r="E756" s="23"/>
      <c r="F756" s="23"/>
      <c r="G756" s="23"/>
      <c r="I756" s="24"/>
      <c r="K756" s="24"/>
      <c r="L756" s="23"/>
      <c r="M756" s="24"/>
      <c r="N756" s="24"/>
      <c r="O756" s="24"/>
      <c r="P756" s="24"/>
    </row>
    <row r="757" spans="2:16">
      <c r="B757" s="23"/>
      <c r="C757" s="24"/>
      <c r="E757" s="23"/>
      <c r="F757" s="23"/>
      <c r="G757" s="23"/>
      <c r="I757" s="24"/>
      <c r="K757" s="24"/>
      <c r="L757" s="23"/>
      <c r="M757" s="24"/>
      <c r="N757" s="24"/>
      <c r="O757" s="24"/>
      <c r="P757" s="24"/>
    </row>
    <row r="758" spans="2:16">
      <c r="B758" s="23"/>
      <c r="C758" s="24"/>
      <c r="E758" s="23"/>
      <c r="F758" s="23"/>
      <c r="G758" s="23"/>
      <c r="I758" s="24"/>
      <c r="K758" s="24"/>
      <c r="L758" s="23"/>
      <c r="M758" s="24"/>
      <c r="N758" s="24"/>
      <c r="O758" s="24"/>
      <c r="P758" s="24"/>
    </row>
    <row r="759" spans="2:16">
      <c r="B759" s="23"/>
      <c r="C759" s="24"/>
      <c r="E759" s="23"/>
      <c r="F759" s="23"/>
      <c r="G759" s="23"/>
      <c r="I759" s="24"/>
      <c r="K759" s="24"/>
      <c r="L759" s="23"/>
      <c r="M759" s="24"/>
      <c r="N759" s="24"/>
      <c r="O759" s="24"/>
      <c r="P759" s="24"/>
    </row>
    <row r="760" spans="2:16">
      <c r="B760" s="23"/>
      <c r="C760" s="24"/>
      <c r="E760" s="23"/>
      <c r="F760" s="23"/>
      <c r="G760" s="23"/>
      <c r="I760" s="24"/>
      <c r="K760" s="24"/>
      <c r="L760" s="23"/>
      <c r="M760" s="24"/>
      <c r="N760" s="24"/>
      <c r="O760" s="24"/>
      <c r="P760" s="24"/>
    </row>
    <row r="761" spans="2:16">
      <c r="B761" s="23"/>
      <c r="C761" s="24"/>
      <c r="E761" s="23"/>
      <c r="F761" s="23"/>
      <c r="G761" s="23"/>
      <c r="I761" s="24"/>
      <c r="K761" s="24"/>
      <c r="L761" s="23"/>
      <c r="M761" s="24"/>
      <c r="N761" s="24"/>
      <c r="O761" s="24"/>
      <c r="P761" s="24"/>
    </row>
    <row r="762" spans="2:16">
      <c r="B762" s="23"/>
      <c r="C762" s="24"/>
      <c r="E762" s="23"/>
      <c r="F762" s="23"/>
      <c r="G762" s="23"/>
      <c r="I762" s="24"/>
      <c r="K762" s="24"/>
      <c r="L762" s="23"/>
      <c r="M762" s="24"/>
      <c r="N762" s="24"/>
      <c r="O762" s="24"/>
      <c r="P762" s="24"/>
    </row>
    <row r="763" spans="2:16">
      <c r="B763" s="23"/>
      <c r="C763" s="24"/>
      <c r="E763" s="23"/>
      <c r="F763" s="23"/>
      <c r="G763" s="23"/>
      <c r="I763" s="24"/>
      <c r="K763" s="24"/>
      <c r="L763" s="23"/>
      <c r="M763" s="24"/>
      <c r="N763" s="24"/>
      <c r="O763" s="24"/>
      <c r="P763" s="24"/>
    </row>
    <row r="764" spans="2:16">
      <c r="B764" s="23"/>
      <c r="C764" s="24"/>
      <c r="E764" s="23"/>
      <c r="F764" s="23"/>
      <c r="G764" s="23"/>
      <c r="I764" s="24"/>
      <c r="K764" s="24"/>
      <c r="L764" s="23"/>
      <c r="M764" s="24"/>
      <c r="N764" s="24"/>
      <c r="O764" s="24"/>
      <c r="P764" s="24"/>
    </row>
    <row r="765" spans="2:16">
      <c r="B765" s="23"/>
      <c r="C765" s="24"/>
      <c r="E765" s="23"/>
      <c r="F765" s="23"/>
      <c r="G765" s="23"/>
      <c r="I765" s="24"/>
      <c r="K765" s="24"/>
      <c r="L765" s="23"/>
      <c r="M765" s="24"/>
      <c r="N765" s="24"/>
      <c r="O765" s="24"/>
      <c r="P765" s="24"/>
    </row>
    <row r="766" spans="2:16">
      <c r="B766" s="23"/>
      <c r="C766" s="24"/>
      <c r="E766" s="23"/>
      <c r="F766" s="23"/>
      <c r="G766" s="23"/>
      <c r="I766" s="24"/>
      <c r="K766" s="24"/>
      <c r="L766" s="23"/>
      <c r="M766" s="24"/>
      <c r="N766" s="24"/>
      <c r="O766" s="24"/>
      <c r="P766" s="24"/>
    </row>
    <row r="767" spans="2:16">
      <c r="B767" s="23"/>
      <c r="C767" s="24"/>
      <c r="E767" s="23"/>
      <c r="F767" s="23"/>
      <c r="G767" s="23"/>
      <c r="I767" s="24"/>
      <c r="K767" s="24"/>
      <c r="L767" s="23"/>
      <c r="M767" s="24"/>
      <c r="N767" s="24"/>
      <c r="O767" s="24"/>
      <c r="P767" s="24"/>
    </row>
    <row r="768" spans="2:16">
      <c r="B768" s="23"/>
      <c r="C768" s="24"/>
      <c r="E768" s="23"/>
      <c r="F768" s="23"/>
      <c r="G768" s="23"/>
      <c r="I768" s="24"/>
      <c r="K768" s="24"/>
      <c r="L768" s="23"/>
      <c r="M768" s="24"/>
      <c r="N768" s="24"/>
      <c r="O768" s="24"/>
      <c r="P768" s="24"/>
    </row>
    <row r="769" spans="2:16">
      <c r="B769" s="23"/>
      <c r="C769" s="24"/>
      <c r="E769" s="23"/>
      <c r="F769" s="23"/>
      <c r="G769" s="23"/>
      <c r="I769" s="24"/>
      <c r="K769" s="24"/>
      <c r="L769" s="23"/>
      <c r="M769" s="24"/>
      <c r="N769" s="24"/>
      <c r="O769" s="24"/>
      <c r="P769" s="24"/>
    </row>
    <row r="770" spans="2:16">
      <c r="B770" s="23"/>
      <c r="C770" s="24"/>
      <c r="E770" s="23"/>
      <c r="F770" s="23"/>
      <c r="G770" s="23"/>
      <c r="I770" s="24"/>
      <c r="K770" s="24"/>
      <c r="L770" s="23"/>
      <c r="M770" s="24"/>
      <c r="N770" s="24"/>
      <c r="O770" s="24"/>
      <c r="P770" s="24"/>
    </row>
    <row r="771" spans="2:16">
      <c r="B771" s="23"/>
      <c r="C771" s="24"/>
      <c r="E771" s="23"/>
      <c r="F771" s="23"/>
      <c r="G771" s="23"/>
      <c r="I771" s="24"/>
      <c r="K771" s="24"/>
      <c r="L771" s="23"/>
      <c r="M771" s="24"/>
      <c r="N771" s="24"/>
      <c r="O771" s="24"/>
      <c r="P771" s="24"/>
    </row>
    <row r="772" spans="2:16">
      <c r="B772" s="23"/>
      <c r="C772" s="24"/>
      <c r="E772" s="23"/>
      <c r="F772" s="23"/>
      <c r="G772" s="23"/>
      <c r="I772" s="24"/>
      <c r="K772" s="24"/>
      <c r="L772" s="23"/>
      <c r="M772" s="24"/>
      <c r="N772" s="24"/>
      <c r="O772" s="24"/>
      <c r="P772" s="24"/>
    </row>
    <row r="773" spans="2:16">
      <c r="B773" s="23"/>
      <c r="C773" s="24"/>
      <c r="E773" s="23"/>
      <c r="F773" s="23"/>
      <c r="G773" s="23"/>
      <c r="I773" s="24"/>
      <c r="K773" s="24"/>
      <c r="L773" s="23"/>
      <c r="M773" s="24"/>
      <c r="N773" s="24"/>
      <c r="O773" s="24"/>
      <c r="P773" s="24"/>
    </row>
    <row r="774" spans="2:16">
      <c r="B774" s="23"/>
      <c r="C774" s="24"/>
      <c r="E774" s="23"/>
      <c r="F774" s="23"/>
      <c r="G774" s="23"/>
      <c r="I774" s="24"/>
      <c r="K774" s="24"/>
      <c r="L774" s="23"/>
      <c r="M774" s="24"/>
      <c r="N774" s="24"/>
      <c r="O774" s="24"/>
      <c r="P774" s="24"/>
    </row>
    <row r="775" spans="2:16">
      <c r="B775" s="23"/>
      <c r="C775" s="24"/>
      <c r="E775" s="23"/>
      <c r="F775" s="23"/>
      <c r="G775" s="23"/>
      <c r="I775" s="24"/>
      <c r="K775" s="24"/>
      <c r="L775" s="23"/>
      <c r="M775" s="24"/>
      <c r="N775" s="24"/>
      <c r="O775" s="24"/>
      <c r="P775" s="24"/>
    </row>
    <row r="776" spans="2:16">
      <c r="B776" s="23"/>
      <c r="C776" s="24"/>
      <c r="E776" s="23"/>
      <c r="F776" s="23"/>
      <c r="G776" s="23"/>
      <c r="I776" s="24"/>
      <c r="K776" s="24"/>
      <c r="L776" s="23"/>
      <c r="M776" s="24"/>
      <c r="N776" s="24"/>
      <c r="O776" s="24"/>
      <c r="P776" s="24"/>
    </row>
    <row r="777" spans="2:16">
      <c r="B777" s="23"/>
      <c r="C777" s="24"/>
      <c r="E777" s="23"/>
      <c r="F777" s="23"/>
      <c r="G777" s="23"/>
      <c r="I777" s="24"/>
      <c r="K777" s="24"/>
      <c r="L777" s="23"/>
      <c r="M777" s="24"/>
      <c r="N777" s="24"/>
      <c r="O777" s="24"/>
      <c r="P777" s="24"/>
    </row>
    <row r="778" spans="2:16">
      <c r="B778" s="23"/>
      <c r="C778" s="24"/>
      <c r="E778" s="23"/>
      <c r="F778" s="23"/>
      <c r="G778" s="23"/>
      <c r="I778" s="24"/>
      <c r="K778" s="24"/>
      <c r="L778" s="23"/>
      <c r="M778" s="24"/>
      <c r="N778" s="24"/>
      <c r="O778" s="24"/>
      <c r="P778" s="24"/>
    </row>
    <row r="779" spans="2:16">
      <c r="B779" s="23"/>
      <c r="C779" s="24"/>
      <c r="E779" s="23"/>
      <c r="F779" s="23"/>
      <c r="G779" s="23"/>
      <c r="I779" s="24"/>
      <c r="K779" s="24"/>
      <c r="L779" s="23"/>
      <c r="M779" s="24"/>
      <c r="N779" s="24"/>
      <c r="O779" s="24"/>
      <c r="P779" s="24"/>
    </row>
    <row r="780" spans="2:16">
      <c r="B780" s="23"/>
      <c r="C780" s="24"/>
      <c r="E780" s="23"/>
      <c r="F780" s="23"/>
      <c r="G780" s="23"/>
      <c r="I780" s="24"/>
      <c r="K780" s="24"/>
      <c r="L780" s="23"/>
      <c r="M780" s="24"/>
      <c r="N780" s="24"/>
      <c r="O780" s="24"/>
      <c r="P780" s="24"/>
    </row>
    <row r="781" spans="2:16">
      <c r="B781" s="23"/>
      <c r="C781" s="24"/>
      <c r="E781" s="23"/>
      <c r="F781" s="23"/>
      <c r="G781" s="23"/>
      <c r="I781" s="24"/>
      <c r="K781" s="24"/>
      <c r="L781" s="23"/>
      <c r="M781" s="24"/>
      <c r="N781" s="24"/>
      <c r="O781" s="24"/>
      <c r="P781" s="24"/>
    </row>
    <row r="782" spans="2:16">
      <c r="B782" s="23"/>
      <c r="C782" s="24"/>
      <c r="E782" s="23"/>
      <c r="F782" s="23"/>
      <c r="G782" s="23"/>
      <c r="I782" s="24"/>
      <c r="K782" s="24"/>
      <c r="L782" s="23"/>
      <c r="M782" s="24"/>
      <c r="N782" s="24"/>
      <c r="O782" s="24"/>
      <c r="P782" s="24"/>
    </row>
    <row r="783" spans="2:16">
      <c r="B783" s="23"/>
      <c r="C783" s="24"/>
      <c r="E783" s="23"/>
      <c r="F783" s="23"/>
      <c r="G783" s="23"/>
      <c r="I783" s="24"/>
      <c r="K783" s="24"/>
      <c r="L783" s="23"/>
      <c r="M783" s="24"/>
      <c r="N783" s="24"/>
      <c r="O783" s="24"/>
      <c r="P783" s="24"/>
    </row>
    <row r="784" spans="2:16">
      <c r="B784" s="23"/>
      <c r="C784" s="24"/>
      <c r="E784" s="23"/>
      <c r="F784" s="23"/>
      <c r="G784" s="23"/>
      <c r="I784" s="24"/>
      <c r="K784" s="24"/>
      <c r="L784" s="23"/>
      <c r="M784" s="24"/>
      <c r="N784" s="24"/>
      <c r="O784" s="24"/>
      <c r="P784" s="24"/>
    </row>
    <row r="785" spans="2:16">
      <c r="B785" s="23"/>
      <c r="C785" s="24"/>
      <c r="E785" s="23"/>
      <c r="F785" s="23"/>
      <c r="G785" s="23"/>
      <c r="I785" s="24"/>
      <c r="K785" s="24"/>
      <c r="L785" s="23"/>
      <c r="M785" s="24"/>
      <c r="N785" s="24"/>
      <c r="O785" s="24"/>
      <c r="P785" s="24"/>
    </row>
    <row r="786" spans="2:16">
      <c r="B786" s="23"/>
      <c r="C786" s="24"/>
      <c r="E786" s="23"/>
      <c r="F786" s="23"/>
      <c r="G786" s="23"/>
      <c r="I786" s="24"/>
      <c r="K786" s="24"/>
      <c r="L786" s="23"/>
      <c r="M786" s="24"/>
      <c r="N786" s="24"/>
      <c r="O786" s="24"/>
      <c r="P786" s="24"/>
    </row>
    <row r="787" spans="2:16">
      <c r="B787" s="23"/>
      <c r="C787" s="24"/>
      <c r="E787" s="23"/>
      <c r="F787" s="23"/>
      <c r="G787" s="23"/>
      <c r="I787" s="24"/>
      <c r="K787" s="24"/>
      <c r="L787" s="23"/>
      <c r="M787" s="24"/>
      <c r="N787" s="24"/>
      <c r="O787" s="24"/>
      <c r="P787" s="24"/>
    </row>
    <row r="788" spans="2:16">
      <c r="B788" s="23"/>
      <c r="C788" s="24"/>
      <c r="E788" s="23"/>
      <c r="F788" s="23"/>
      <c r="G788" s="23"/>
      <c r="I788" s="24"/>
      <c r="K788" s="24"/>
      <c r="L788" s="23"/>
      <c r="M788" s="24"/>
      <c r="N788" s="24"/>
      <c r="O788" s="24"/>
      <c r="P788" s="24"/>
    </row>
    <row r="789" spans="2:16">
      <c r="B789" s="23"/>
      <c r="C789" s="24"/>
      <c r="E789" s="23"/>
      <c r="F789" s="23"/>
      <c r="G789" s="23"/>
      <c r="I789" s="24"/>
      <c r="K789" s="24"/>
      <c r="L789" s="23"/>
      <c r="M789" s="24"/>
      <c r="N789" s="24"/>
      <c r="O789" s="24"/>
      <c r="P789" s="24"/>
    </row>
    <row r="790" spans="2:16">
      <c r="B790" s="23"/>
      <c r="C790" s="24"/>
      <c r="E790" s="23"/>
      <c r="F790" s="23"/>
      <c r="G790" s="23"/>
      <c r="I790" s="24"/>
      <c r="K790" s="24"/>
      <c r="L790" s="23"/>
      <c r="M790" s="24"/>
      <c r="N790" s="24"/>
      <c r="O790" s="24"/>
      <c r="P790" s="24"/>
    </row>
    <row r="791" spans="2:16">
      <c r="B791" s="23"/>
      <c r="C791" s="24"/>
      <c r="E791" s="23"/>
      <c r="F791" s="23"/>
      <c r="G791" s="23"/>
      <c r="I791" s="24"/>
      <c r="K791" s="24"/>
      <c r="L791" s="23"/>
      <c r="M791" s="24"/>
      <c r="N791" s="24"/>
      <c r="O791" s="24"/>
      <c r="P791" s="24"/>
    </row>
    <row r="792" spans="2:16">
      <c r="B792" s="23"/>
      <c r="C792" s="24"/>
      <c r="E792" s="23"/>
      <c r="F792" s="23"/>
      <c r="G792" s="23"/>
      <c r="I792" s="24"/>
      <c r="K792" s="24"/>
      <c r="L792" s="23"/>
      <c r="M792" s="24"/>
      <c r="N792" s="24"/>
      <c r="O792" s="24"/>
      <c r="P792" s="24"/>
    </row>
    <row r="793" spans="2:16">
      <c r="B793" s="23"/>
      <c r="C793" s="24"/>
      <c r="E793" s="23"/>
      <c r="F793" s="23"/>
      <c r="G793" s="23"/>
      <c r="I793" s="24"/>
      <c r="K793" s="24"/>
      <c r="L793" s="23"/>
      <c r="M793" s="24"/>
      <c r="N793" s="24"/>
      <c r="O793" s="24"/>
      <c r="P793" s="24"/>
    </row>
    <row r="794" spans="2:16">
      <c r="B794" s="23"/>
      <c r="C794" s="24"/>
      <c r="E794" s="23"/>
      <c r="F794" s="23"/>
      <c r="G794" s="23"/>
      <c r="I794" s="24"/>
      <c r="K794" s="24"/>
      <c r="L794" s="23"/>
      <c r="M794" s="24"/>
      <c r="N794" s="24"/>
      <c r="O794" s="24"/>
      <c r="P794" s="24"/>
    </row>
    <row r="795" spans="2:16">
      <c r="B795" s="23"/>
      <c r="C795" s="24"/>
      <c r="E795" s="23"/>
      <c r="F795" s="23"/>
      <c r="G795" s="23"/>
      <c r="I795" s="24"/>
      <c r="K795" s="24"/>
      <c r="L795" s="23"/>
      <c r="M795" s="24"/>
      <c r="N795" s="24"/>
      <c r="O795" s="24"/>
      <c r="P795" s="24"/>
    </row>
    <row r="796" spans="2:16">
      <c r="B796" s="23"/>
      <c r="C796" s="24"/>
      <c r="E796" s="23"/>
      <c r="F796" s="23"/>
      <c r="G796" s="23"/>
      <c r="I796" s="24"/>
      <c r="K796" s="24"/>
      <c r="L796" s="23"/>
      <c r="M796" s="24"/>
      <c r="N796" s="24"/>
      <c r="O796" s="24"/>
      <c r="P796" s="24"/>
    </row>
    <row r="797" spans="2:16">
      <c r="B797" s="23"/>
      <c r="C797" s="24"/>
      <c r="E797" s="23"/>
      <c r="F797" s="23"/>
      <c r="G797" s="23"/>
      <c r="I797" s="24"/>
      <c r="K797" s="24"/>
      <c r="L797" s="23"/>
      <c r="M797" s="24"/>
      <c r="N797" s="24"/>
      <c r="O797" s="24"/>
      <c r="P797" s="24"/>
    </row>
    <row r="798" spans="2:16">
      <c r="B798" s="23"/>
      <c r="C798" s="24"/>
      <c r="E798" s="23"/>
      <c r="F798" s="23"/>
      <c r="G798" s="23"/>
      <c r="I798" s="24"/>
      <c r="K798" s="24"/>
      <c r="L798" s="23"/>
      <c r="M798" s="24"/>
      <c r="N798" s="24"/>
      <c r="O798" s="24"/>
      <c r="P798" s="24"/>
    </row>
    <row r="799" spans="2:16">
      <c r="B799" s="23"/>
      <c r="C799" s="24"/>
      <c r="E799" s="23"/>
      <c r="F799" s="23"/>
      <c r="G799" s="23"/>
      <c r="I799" s="24"/>
      <c r="K799" s="24"/>
      <c r="L799" s="23"/>
      <c r="M799" s="24"/>
      <c r="N799" s="24"/>
      <c r="O799" s="24"/>
      <c r="P799" s="24"/>
    </row>
    <row r="800" spans="2:16">
      <c r="B800" s="23"/>
      <c r="C800" s="24"/>
      <c r="E800" s="23"/>
      <c r="F800" s="23"/>
      <c r="G800" s="23"/>
      <c r="I800" s="24"/>
      <c r="K800" s="24"/>
      <c r="L800" s="23"/>
      <c r="M800" s="24"/>
      <c r="N800" s="24"/>
      <c r="O800" s="24"/>
      <c r="P800" s="24"/>
    </row>
    <row r="801" spans="2:16">
      <c r="B801" s="23"/>
      <c r="C801" s="24"/>
      <c r="E801" s="23"/>
      <c r="F801" s="23"/>
      <c r="G801" s="23"/>
      <c r="I801" s="24"/>
      <c r="K801" s="24"/>
      <c r="L801" s="23"/>
      <c r="M801" s="24"/>
      <c r="N801" s="24"/>
      <c r="O801" s="24"/>
      <c r="P801" s="24"/>
    </row>
    <row r="802" spans="2:16">
      <c r="B802" s="23"/>
      <c r="C802" s="24"/>
      <c r="E802" s="23"/>
      <c r="F802" s="23"/>
      <c r="G802" s="23"/>
      <c r="I802" s="24"/>
      <c r="K802" s="24"/>
      <c r="L802" s="23"/>
      <c r="M802" s="24"/>
      <c r="N802" s="24"/>
      <c r="O802" s="24"/>
      <c r="P802" s="24"/>
    </row>
    <row r="803" spans="2:16">
      <c r="B803" s="23"/>
      <c r="C803" s="24"/>
      <c r="E803" s="23"/>
      <c r="F803" s="23"/>
      <c r="G803" s="23"/>
      <c r="I803" s="24"/>
      <c r="K803" s="24"/>
      <c r="L803" s="23"/>
      <c r="M803" s="24"/>
      <c r="N803" s="24"/>
      <c r="O803" s="24"/>
      <c r="P803" s="24"/>
    </row>
    <row r="804" spans="2:16">
      <c r="B804" s="23"/>
      <c r="C804" s="24"/>
      <c r="E804" s="23"/>
      <c r="F804" s="23"/>
      <c r="G804" s="23"/>
      <c r="I804" s="24"/>
      <c r="K804" s="24"/>
      <c r="L804" s="23"/>
      <c r="M804" s="24"/>
      <c r="N804" s="24"/>
      <c r="O804" s="24"/>
      <c r="P804" s="24"/>
    </row>
    <row r="805" spans="2:16">
      <c r="B805" s="23"/>
      <c r="C805" s="24"/>
      <c r="E805" s="23"/>
      <c r="F805" s="23"/>
      <c r="G805" s="23"/>
      <c r="I805" s="24"/>
      <c r="K805" s="24"/>
      <c r="L805" s="23"/>
      <c r="M805" s="24"/>
      <c r="N805" s="24"/>
      <c r="O805" s="24"/>
      <c r="P805" s="24"/>
    </row>
    <row r="806" spans="2:16">
      <c r="B806" s="23"/>
      <c r="C806" s="24"/>
      <c r="E806" s="23"/>
      <c r="F806" s="23"/>
      <c r="G806" s="23"/>
      <c r="I806" s="24"/>
      <c r="K806" s="24"/>
      <c r="L806" s="23"/>
      <c r="M806" s="24"/>
      <c r="N806" s="24"/>
      <c r="O806" s="24"/>
      <c r="P806" s="24"/>
    </row>
    <row r="807" spans="2:16">
      <c r="B807" s="23"/>
      <c r="C807" s="24"/>
      <c r="E807" s="23"/>
      <c r="F807" s="23"/>
      <c r="G807" s="23"/>
      <c r="I807" s="24"/>
      <c r="K807" s="24"/>
      <c r="L807" s="23"/>
      <c r="M807" s="24"/>
      <c r="N807" s="24"/>
      <c r="O807" s="24"/>
      <c r="P807" s="24"/>
    </row>
    <row r="808" spans="2:16">
      <c r="B808" s="23"/>
      <c r="C808" s="24"/>
      <c r="E808" s="23"/>
      <c r="F808" s="23"/>
      <c r="G808" s="23"/>
      <c r="I808" s="24"/>
      <c r="K808" s="24"/>
      <c r="L808" s="23"/>
      <c r="M808" s="24"/>
      <c r="N808" s="24"/>
      <c r="O808" s="24"/>
      <c r="P808" s="24"/>
    </row>
    <row r="809" spans="2:16">
      <c r="B809" s="23"/>
      <c r="C809" s="24"/>
      <c r="E809" s="23"/>
      <c r="F809" s="23"/>
      <c r="G809" s="23"/>
      <c r="I809" s="24"/>
      <c r="K809" s="24"/>
      <c r="L809" s="23"/>
      <c r="M809" s="24"/>
      <c r="N809" s="24"/>
      <c r="O809" s="24"/>
      <c r="P809" s="24"/>
    </row>
    <row r="810" spans="2:16">
      <c r="B810" s="23"/>
      <c r="C810" s="24"/>
      <c r="E810" s="23"/>
      <c r="F810" s="23"/>
      <c r="G810" s="23"/>
      <c r="I810" s="24"/>
      <c r="K810" s="24"/>
      <c r="L810" s="23"/>
      <c r="M810" s="24"/>
      <c r="N810" s="24"/>
      <c r="O810" s="24"/>
      <c r="P810" s="24"/>
    </row>
    <row r="811" spans="2:16">
      <c r="B811" s="23"/>
      <c r="C811" s="24"/>
      <c r="E811" s="23"/>
      <c r="F811" s="23"/>
      <c r="G811" s="23"/>
      <c r="I811" s="24"/>
      <c r="K811" s="24"/>
      <c r="L811" s="23"/>
      <c r="M811" s="24"/>
      <c r="N811" s="24"/>
      <c r="O811" s="24"/>
      <c r="P811" s="24"/>
    </row>
    <row r="812" spans="2:16">
      <c r="B812" s="23"/>
      <c r="C812" s="24"/>
      <c r="E812" s="23"/>
      <c r="F812" s="23"/>
      <c r="G812" s="23"/>
      <c r="I812" s="24"/>
      <c r="K812" s="24"/>
      <c r="L812" s="23"/>
      <c r="M812" s="24"/>
      <c r="N812" s="24"/>
      <c r="O812" s="24"/>
      <c r="P812" s="24"/>
    </row>
    <row r="813" spans="2:16">
      <c r="B813" s="23"/>
      <c r="C813" s="24"/>
      <c r="E813" s="23"/>
      <c r="F813" s="23"/>
      <c r="G813" s="23"/>
      <c r="I813" s="24"/>
      <c r="K813" s="24"/>
      <c r="L813" s="23"/>
      <c r="M813" s="24"/>
      <c r="N813" s="24"/>
      <c r="O813" s="24"/>
      <c r="P813" s="24"/>
    </row>
    <row r="814" spans="2:16">
      <c r="B814" s="23"/>
      <c r="C814" s="24"/>
      <c r="E814" s="23"/>
      <c r="F814" s="23"/>
      <c r="G814" s="23"/>
      <c r="I814" s="24"/>
      <c r="K814" s="24"/>
      <c r="L814" s="23"/>
      <c r="M814" s="24"/>
      <c r="N814" s="24"/>
      <c r="O814" s="24"/>
      <c r="P814" s="24"/>
    </row>
    <row r="815" spans="2:16">
      <c r="B815" s="23"/>
      <c r="C815" s="24"/>
      <c r="E815" s="23"/>
      <c r="F815" s="23"/>
      <c r="G815" s="23"/>
      <c r="I815" s="24"/>
      <c r="K815" s="24"/>
      <c r="L815" s="23"/>
      <c r="M815" s="24"/>
      <c r="N815" s="24"/>
      <c r="O815" s="24"/>
      <c r="P815" s="24"/>
    </row>
    <row r="816" spans="2:16">
      <c r="B816" s="23"/>
      <c r="C816" s="24"/>
      <c r="E816" s="23"/>
      <c r="F816" s="23"/>
      <c r="G816" s="23"/>
      <c r="I816" s="24"/>
      <c r="K816" s="24"/>
      <c r="L816" s="23"/>
      <c r="M816" s="24"/>
      <c r="N816" s="24"/>
      <c r="O816" s="24"/>
      <c r="P816" s="24"/>
    </row>
    <row r="817" spans="2:16">
      <c r="B817" s="23"/>
      <c r="C817" s="24"/>
      <c r="E817" s="23"/>
      <c r="F817" s="23"/>
      <c r="G817" s="23"/>
      <c r="I817" s="24"/>
      <c r="K817" s="24"/>
      <c r="L817" s="23"/>
      <c r="M817" s="24"/>
      <c r="N817" s="24"/>
      <c r="O817" s="24"/>
      <c r="P817" s="24"/>
    </row>
    <row r="818" spans="2:16">
      <c r="B818" s="23"/>
      <c r="C818" s="24"/>
      <c r="E818" s="23"/>
      <c r="F818" s="23"/>
      <c r="G818" s="23"/>
      <c r="I818" s="24"/>
      <c r="K818" s="24"/>
      <c r="L818" s="23"/>
      <c r="M818" s="24"/>
      <c r="N818" s="24"/>
      <c r="O818" s="24"/>
      <c r="P818" s="24"/>
    </row>
    <row r="819" spans="2:16">
      <c r="B819" s="23"/>
      <c r="C819" s="24"/>
      <c r="E819" s="23"/>
      <c r="F819" s="23"/>
      <c r="G819" s="23"/>
      <c r="I819" s="24"/>
      <c r="K819" s="24"/>
      <c r="L819" s="23"/>
      <c r="M819" s="24"/>
      <c r="N819" s="24"/>
      <c r="O819" s="24"/>
      <c r="P819" s="24"/>
    </row>
    <row r="820" spans="2:16">
      <c r="B820" s="23"/>
      <c r="C820" s="24"/>
      <c r="E820" s="23"/>
      <c r="F820" s="23"/>
      <c r="G820" s="23"/>
      <c r="I820" s="24"/>
      <c r="K820" s="24"/>
      <c r="L820" s="23"/>
      <c r="M820" s="24"/>
      <c r="N820" s="24"/>
      <c r="O820" s="24"/>
      <c r="P820" s="24"/>
    </row>
    <row r="821" spans="2:16">
      <c r="B821" s="23"/>
      <c r="C821" s="24"/>
      <c r="E821" s="23"/>
      <c r="F821" s="23"/>
      <c r="G821" s="23"/>
      <c r="I821" s="24"/>
      <c r="K821" s="24"/>
      <c r="L821" s="23"/>
      <c r="M821" s="24"/>
      <c r="N821" s="24"/>
      <c r="O821" s="24"/>
      <c r="P821" s="24"/>
    </row>
    <row r="822" spans="2:16">
      <c r="B822" s="23"/>
      <c r="C822" s="24"/>
      <c r="E822" s="23"/>
      <c r="F822" s="23"/>
      <c r="G822" s="23"/>
      <c r="I822" s="24"/>
      <c r="K822" s="24"/>
      <c r="L822" s="23"/>
      <c r="M822" s="24"/>
      <c r="N822" s="24"/>
      <c r="O822" s="24"/>
      <c r="P822" s="24"/>
    </row>
    <row r="823" spans="2:16">
      <c r="B823" s="23"/>
      <c r="C823" s="24"/>
      <c r="E823" s="23"/>
      <c r="F823" s="23"/>
      <c r="G823" s="23"/>
      <c r="I823" s="24"/>
      <c r="K823" s="24"/>
      <c r="L823" s="23"/>
      <c r="M823" s="24"/>
      <c r="N823" s="24"/>
      <c r="O823" s="24"/>
      <c r="P823" s="24"/>
    </row>
    <row r="824" spans="2:16">
      <c r="B824" s="23"/>
      <c r="C824" s="24"/>
      <c r="E824" s="23"/>
      <c r="F824" s="23"/>
      <c r="G824" s="23"/>
      <c r="I824" s="24"/>
      <c r="K824" s="24"/>
      <c r="L824" s="23"/>
      <c r="M824" s="24"/>
      <c r="N824" s="24"/>
      <c r="O824" s="24"/>
      <c r="P824" s="24"/>
    </row>
    <row r="825" spans="2:16">
      <c r="B825" s="23"/>
      <c r="C825" s="24"/>
      <c r="E825" s="23"/>
      <c r="F825" s="23"/>
      <c r="G825" s="23"/>
      <c r="I825" s="24"/>
      <c r="K825" s="24"/>
      <c r="L825" s="23"/>
      <c r="M825" s="24"/>
      <c r="N825" s="24"/>
      <c r="O825" s="24"/>
      <c r="P825" s="24"/>
    </row>
    <row r="826" spans="2:16">
      <c r="B826" s="23"/>
      <c r="C826" s="24"/>
      <c r="E826" s="23"/>
      <c r="F826" s="23"/>
      <c r="G826" s="23"/>
      <c r="I826" s="24"/>
      <c r="K826" s="24"/>
      <c r="L826" s="23"/>
      <c r="M826" s="24"/>
      <c r="N826" s="24"/>
      <c r="O826" s="24"/>
      <c r="P826" s="24"/>
    </row>
    <row r="827" spans="2:16">
      <c r="B827" s="23"/>
      <c r="C827" s="24"/>
      <c r="E827" s="23"/>
      <c r="F827" s="23"/>
      <c r="G827" s="23"/>
      <c r="I827" s="24"/>
      <c r="K827" s="24"/>
      <c r="L827" s="23"/>
      <c r="M827" s="24"/>
      <c r="N827" s="24"/>
      <c r="O827" s="24"/>
      <c r="P827" s="24"/>
    </row>
    <row r="828" spans="2:16">
      <c r="B828" s="23"/>
      <c r="C828" s="24"/>
      <c r="E828" s="23"/>
      <c r="F828" s="23"/>
      <c r="G828" s="23"/>
      <c r="I828" s="24"/>
      <c r="K828" s="24"/>
      <c r="L828" s="23"/>
      <c r="M828" s="24"/>
      <c r="N828" s="24"/>
      <c r="O828" s="24"/>
      <c r="P828" s="24"/>
    </row>
    <row r="829" spans="2:16">
      <c r="B829" s="23"/>
      <c r="C829" s="24"/>
      <c r="E829" s="23"/>
      <c r="F829" s="23"/>
      <c r="G829" s="23"/>
      <c r="I829" s="24"/>
      <c r="K829" s="24"/>
      <c r="L829" s="23"/>
      <c r="M829" s="24"/>
      <c r="N829" s="24"/>
      <c r="O829" s="24"/>
      <c r="P829" s="24"/>
    </row>
    <row r="830" spans="2:16">
      <c r="B830" s="23"/>
      <c r="C830" s="24"/>
      <c r="E830" s="23"/>
      <c r="F830" s="23"/>
      <c r="G830" s="23"/>
      <c r="I830" s="24"/>
      <c r="K830" s="24"/>
      <c r="L830" s="23"/>
      <c r="M830" s="24"/>
      <c r="N830" s="24"/>
      <c r="O830" s="24"/>
      <c r="P830" s="24"/>
    </row>
    <row r="831" spans="2:16">
      <c r="B831" s="23"/>
      <c r="C831" s="24"/>
      <c r="E831" s="23"/>
      <c r="F831" s="23"/>
      <c r="G831" s="23"/>
      <c r="I831" s="24"/>
      <c r="K831" s="24"/>
      <c r="L831" s="23"/>
      <c r="M831" s="24"/>
      <c r="N831" s="24"/>
      <c r="O831" s="24"/>
      <c r="P831" s="24"/>
    </row>
    <row r="832" spans="2:16">
      <c r="B832" s="23"/>
      <c r="C832" s="24"/>
      <c r="E832" s="23"/>
      <c r="F832" s="23"/>
      <c r="G832" s="23"/>
      <c r="I832" s="24"/>
      <c r="K832" s="24"/>
      <c r="L832" s="23"/>
      <c r="M832" s="24"/>
      <c r="N832" s="24"/>
      <c r="O832" s="24"/>
      <c r="P832" s="24"/>
    </row>
    <row r="833" spans="2:16">
      <c r="B833" s="23"/>
      <c r="C833" s="24"/>
      <c r="E833" s="23"/>
      <c r="F833" s="23"/>
      <c r="G833" s="23"/>
      <c r="I833" s="24"/>
      <c r="K833" s="24"/>
      <c r="L833" s="23"/>
      <c r="M833" s="24"/>
      <c r="N833" s="24"/>
      <c r="O833" s="24"/>
      <c r="P833" s="24"/>
    </row>
    <row r="834" spans="2:16">
      <c r="B834" s="23"/>
      <c r="C834" s="24"/>
      <c r="E834" s="23"/>
      <c r="F834" s="23"/>
      <c r="G834" s="23"/>
      <c r="I834" s="24"/>
      <c r="K834" s="24"/>
      <c r="L834" s="23"/>
      <c r="M834" s="24"/>
      <c r="N834" s="24"/>
      <c r="O834" s="24"/>
      <c r="P834" s="24"/>
    </row>
    <row r="835" spans="2:16">
      <c r="B835" s="23"/>
      <c r="C835" s="24"/>
      <c r="E835" s="23"/>
      <c r="F835" s="23"/>
      <c r="G835" s="23"/>
      <c r="I835" s="24"/>
      <c r="K835" s="24"/>
      <c r="L835" s="23"/>
      <c r="M835" s="24"/>
      <c r="N835" s="24"/>
      <c r="O835" s="24"/>
      <c r="P835" s="24"/>
    </row>
    <row r="836" spans="2:16">
      <c r="B836" s="23"/>
      <c r="C836" s="24"/>
      <c r="E836" s="23"/>
      <c r="F836" s="23"/>
      <c r="G836" s="23"/>
      <c r="I836" s="24"/>
      <c r="K836" s="24"/>
      <c r="L836" s="23"/>
      <c r="M836" s="24"/>
      <c r="N836" s="24"/>
      <c r="O836" s="24"/>
      <c r="P836" s="24"/>
    </row>
    <row r="837" spans="2:16">
      <c r="B837" s="23"/>
      <c r="C837" s="24"/>
      <c r="E837" s="23"/>
      <c r="F837" s="23"/>
      <c r="G837" s="23"/>
      <c r="I837" s="24"/>
      <c r="K837" s="24"/>
      <c r="L837" s="23"/>
      <c r="M837" s="24"/>
      <c r="N837" s="24"/>
      <c r="O837" s="24"/>
      <c r="P837" s="24"/>
    </row>
    <row r="838" spans="2:16">
      <c r="B838" s="23"/>
      <c r="C838" s="24"/>
      <c r="E838" s="23"/>
      <c r="F838" s="23"/>
      <c r="G838" s="23"/>
      <c r="I838" s="24"/>
      <c r="K838" s="24"/>
      <c r="L838" s="23"/>
      <c r="M838" s="24"/>
      <c r="N838" s="24"/>
      <c r="O838" s="24"/>
      <c r="P838" s="24"/>
    </row>
    <row r="839" spans="2:16">
      <c r="B839" s="23"/>
      <c r="C839" s="24"/>
      <c r="E839" s="23"/>
      <c r="F839" s="23"/>
      <c r="G839" s="23"/>
      <c r="I839" s="24"/>
      <c r="K839" s="24"/>
      <c r="L839" s="23"/>
      <c r="M839" s="24"/>
      <c r="N839" s="24"/>
      <c r="O839" s="24"/>
      <c r="P839" s="24"/>
    </row>
    <row r="840" spans="2:16">
      <c r="B840" s="23"/>
      <c r="C840" s="24"/>
      <c r="E840" s="23"/>
      <c r="F840" s="23"/>
      <c r="G840" s="23"/>
      <c r="I840" s="24"/>
      <c r="K840" s="24"/>
      <c r="L840" s="23"/>
      <c r="M840" s="24"/>
      <c r="N840" s="24"/>
      <c r="O840" s="24"/>
      <c r="P840" s="24"/>
    </row>
    <row r="841" spans="2:16">
      <c r="B841" s="23"/>
      <c r="C841" s="24"/>
      <c r="E841" s="23"/>
      <c r="F841" s="23"/>
      <c r="G841" s="23"/>
      <c r="I841" s="24"/>
      <c r="K841" s="24"/>
      <c r="L841" s="23"/>
      <c r="M841" s="24"/>
      <c r="N841" s="24"/>
      <c r="O841" s="24"/>
      <c r="P841" s="24"/>
    </row>
    <row r="842" spans="2:16">
      <c r="B842" s="23"/>
      <c r="C842" s="24"/>
      <c r="E842" s="23"/>
      <c r="F842" s="23"/>
      <c r="G842" s="23"/>
      <c r="I842" s="24"/>
      <c r="K842" s="24"/>
      <c r="L842" s="23"/>
      <c r="M842" s="24"/>
      <c r="N842" s="24"/>
      <c r="O842" s="24"/>
      <c r="P842" s="24"/>
    </row>
    <row r="843" spans="2:16">
      <c r="B843" s="23"/>
      <c r="C843" s="24"/>
      <c r="E843" s="23"/>
      <c r="F843" s="23"/>
      <c r="G843" s="23"/>
      <c r="I843" s="24"/>
      <c r="K843" s="24"/>
      <c r="L843" s="23"/>
      <c r="M843" s="24"/>
      <c r="N843" s="24"/>
      <c r="O843" s="24"/>
      <c r="P843" s="24"/>
    </row>
    <row r="844" spans="2:16">
      <c r="B844" s="23"/>
      <c r="C844" s="24"/>
      <c r="E844" s="23"/>
      <c r="F844" s="23"/>
      <c r="G844" s="23"/>
      <c r="I844" s="24"/>
      <c r="K844" s="24"/>
      <c r="L844" s="23"/>
      <c r="M844" s="24"/>
      <c r="N844" s="24"/>
      <c r="O844" s="24"/>
      <c r="P844" s="24"/>
    </row>
    <row r="845" spans="2:16">
      <c r="B845" s="23"/>
      <c r="C845" s="24"/>
      <c r="E845" s="23"/>
      <c r="F845" s="23"/>
      <c r="G845" s="23"/>
      <c r="I845" s="24"/>
      <c r="K845" s="24"/>
      <c r="L845" s="23"/>
      <c r="M845" s="24"/>
      <c r="N845" s="24"/>
      <c r="O845" s="24"/>
      <c r="P845" s="24"/>
    </row>
    <row r="846" spans="2:16">
      <c r="B846" s="23"/>
      <c r="C846" s="24"/>
      <c r="E846" s="23"/>
      <c r="F846" s="23"/>
      <c r="G846" s="23"/>
      <c r="I846" s="24"/>
      <c r="K846" s="24"/>
      <c r="L846" s="23"/>
      <c r="M846" s="24"/>
      <c r="N846" s="24"/>
      <c r="O846" s="24"/>
      <c r="P846" s="24"/>
    </row>
    <row r="847" spans="2:16">
      <c r="B847" s="23"/>
      <c r="C847" s="24"/>
      <c r="E847" s="23"/>
      <c r="F847" s="23"/>
      <c r="G847" s="23"/>
      <c r="I847" s="24"/>
      <c r="K847" s="24"/>
      <c r="L847" s="23"/>
      <c r="M847" s="24"/>
      <c r="N847" s="24"/>
      <c r="O847" s="24"/>
      <c r="P847" s="24"/>
    </row>
    <row r="848" spans="2:16">
      <c r="B848" s="23"/>
      <c r="C848" s="24"/>
      <c r="E848" s="23"/>
      <c r="F848" s="23"/>
      <c r="G848" s="23"/>
      <c r="I848" s="24"/>
      <c r="K848" s="24"/>
      <c r="L848" s="23"/>
      <c r="M848" s="24"/>
      <c r="N848" s="24"/>
      <c r="O848" s="24"/>
      <c r="P848" s="24"/>
    </row>
    <row r="849" spans="2:16">
      <c r="B849" s="23"/>
      <c r="C849" s="24"/>
      <c r="E849" s="23"/>
      <c r="F849" s="23"/>
      <c r="G849" s="23"/>
      <c r="I849" s="24"/>
      <c r="K849" s="24"/>
      <c r="L849" s="23"/>
      <c r="M849" s="24"/>
      <c r="N849" s="24"/>
      <c r="O849" s="24"/>
      <c r="P849" s="24"/>
    </row>
    <row r="850" spans="2:16">
      <c r="B850" s="23"/>
      <c r="C850" s="24"/>
      <c r="E850" s="23"/>
      <c r="F850" s="23"/>
      <c r="G850" s="23"/>
      <c r="I850" s="24"/>
      <c r="K850" s="24"/>
      <c r="L850" s="23"/>
      <c r="M850" s="24"/>
      <c r="N850" s="24"/>
      <c r="O850" s="24"/>
      <c r="P850" s="24"/>
    </row>
    <row r="851" spans="2:16">
      <c r="B851" s="23"/>
      <c r="C851" s="24"/>
      <c r="E851" s="23"/>
      <c r="F851" s="23"/>
      <c r="G851" s="23"/>
      <c r="I851" s="24"/>
      <c r="K851" s="24"/>
      <c r="L851" s="23"/>
      <c r="M851" s="24"/>
      <c r="N851" s="24"/>
      <c r="O851" s="24"/>
      <c r="P851" s="24"/>
    </row>
    <row r="852" spans="2:16">
      <c r="B852" s="23"/>
      <c r="C852" s="24"/>
      <c r="E852" s="23"/>
      <c r="F852" s="23"/>
      <c r="G852" s="23"/>
      <c r="I852" s="24"/>
      <c r="K852" s="24"/>
      <c r="L852" s="23"/>
      <c r="M852" s="24"/>
      <c r="N852" s="24"/>
      <c r="O852" s="24"/>
      <c r="P852" s="24"/>
    </row>
    <row r="853" spans="2:16">
      <c r="B853" s="23"/>
      <c r="C853" s="24"/>
      <c r="E853" s="23"/>
      <c r="F853" s="23"/>
      <c r="G853" s="23"/>
      <c r="I853" s="24"/>
      <c r="K853" s="24"/>
      <c r="L853" s="23"/>
      <c r="M853" s="24"/>
      <c r="N853" s="24"/>
      <c r="O853" s="24"/>
      <c r="P853" s="24"/>
    </row>
    <row r="854" spans="2:16">
      <c r="B854" s="23"/>
      <c r="C854" s="24"/>
      <c r="E854" s="23"/>
      <c r="F854" s="23"/>
      <c r="G854" s="23"/>
      <c r="I854" s="24"/>
      <c r="K854" s="24"/>
      <c r="L854" s="23"/>
      <c r="M854" s="24"/>
      <c r="N854" s="24"/>
      <c r="O854" s="24"/>
      <c r="P854" s="24"/>
    </row>
    <row r="855" spans="2:16">
      <c r="B855" s="23"/>
      <c r="C855" s="24"/>
      <c r="E855" s="23"/>
      <c r="F855" s="23"/>
      <c r="G855" s="23"/>
      <c r="I855" s="24"/>
      <c r="K855" s="24"/>
      <c r="L855" s="23"/>
      <c r="M855" s="24"/>
      <c r="N855" s="24"/>
      <c r="O855" s="24"/>
      <c r="P855" s="24"/>
    </row>
    <row r="856" spans="2:16">
      <c r="B856" s="23"/>
      <c r="C856" s="24"/>
      <c r="E856" s="23"/>
      <c r="F856" s="23"/>
      <c r="G856" s="23"/>
      <c r="I856" s="24"/>
      <c r="K856" s="24"/>
      <c r="L856" s="23"/>
      <c r="M856" s="24"/>
      <c r="N856" s="24"/>
      <c r="O856" s="24"/>
      <c r="P856" s="24"/>
    </row>
    <row r="857" spans="2:16">
      <c r="B857" s="23"/>
      <c r="C857" s="24"/>
      <c r="E857" s="23"/>
      <c r="F857" s="23"/>
      <c r="G857" s="23"/>
      <c r="I857" s="24"/>
      <c r="K857" s="24"/>
      <c r="L857" s="23"/>
      <c r="M857" s="24"/>
      <c r="N857" s="24"/>
      <c r="O857" s="24"/>
      <c r="P857" s="24"/>
    </row>
    <row r="858" spans="2:16">
      <c r="B858" s="23"/>
      <c r="C858" s="24"/>
      <c r="E858" s="23"/>
      <c r="F858" s="23"/>
      <c r="G858" s="23"/>
      <c r="I858" s="24"/>
      <c r="K858" s="24"/>
      <c r="L858" s="23"/>
      <c r="M858" s="24"/>
      <c r="N858" s="24"/>
      <c r="O858" s="24"/>
      <c r="P858" s="24"/>
    </row>
    <row r="859" spans="2:16">
      <c r="B859" s="23"/>
      <c r="C859" s="24"/>
      <c r="E859" s="23"/>
      <c r="F859" s="23"/>
      <c r="G859" s="23"/>
      <c r="I859" s="24"/>
      <c r="K859" s="24"/>
      <c r="L859" s="23"/>
      <c r="M859" s="24"/>
      <c r="N859" s="24"/>
      <c r="O859" s="24"/>
      <c r="P859" s="24"/>
    </row>
    <row r="860" spans="2:16">
      <c r="B860" s="23"/>
      <c r="C860" s="24"/>
      <c r="E860" s="23"/>
      <c r="F860" s="23"/>
      <c r="G860" s="23"/>
      <c r="I860" s="24"/>
      <c r="K860" s="24"/>
      <c r="L860" s="23"/>
      <c r="M860" s="24"/>
      <c r="N860" s="24"/>
      <c r="O860" s="24"/>
      <c r="P860" s="24"/>
    </row>
    <row r="861" spans="2:16">
      <c r="B861" s="23"/>
      <c r="C861" s="24"/>
      <c r="E861" s="23"/>
      <c r="F861" s="23"/>
      <c r="G861" s="23"/>
      <c r="I861" s="24"/>
      <c r="K861" s="24"/>
      <c r="L861" s="23"/>
      <c r="M861" s="24"/>
      <c r="N861" s="24"/>
      <c r="O861" s="24"/>
      <c r="P861" s="24"/>
    </row>
    <row r="862" spans="2:16">
      <c r="B862" s="23"/>
      <c r="C862" s="24"/>
      <c r="E862" s="23"/>
      <c r="F862" s="23"/>
      <c r="G862" s="23"/>
      <c r="I862" s="24"/>
      <c r="K862" s="24"/>
      <c r="L862" s="23"/>
      <c r="M862" s="24"/>
      <c r="N862" s="24"/>
      <c r="O862" s="24"/>
      <c r="P862" s="24"/>
    </row>
    <row r="863" spans="2:16">
      <c r="B863" s="23"/>
      <c r="C863" s="24"/>
      <c r="E863" s="23"/>
      <c r="F863" s="23"/>
      <c r="G863" s="23"/>
      <c r="I863" s="24"/>
      <c r="K863" s="24"/>
      <c r="L863" s="23"/>
      <c r="M863" s="24"/>
      <c r="N863" s="24"/>
      <c r="O863" s="24"/>
      <c r="P863" s="24"/>
    </row>
    <row r="864" spans="2:16">
      <c r="B864" s="23"/>
      <c r="C864" s="24"/>
      <c r="E864" s="23"/>
      <c r="F864" s="23"/>
      <c r="G864" s="23"/>
      <c r="I864" s="24"/>
      <c r="K864" s="24"/>
      <c r="L864" s="23"/>
      <c r="M864" s="24"/>
      <c r="N864" s="24"/>
      <c r="O864" s="24"/>
      <c r="P864" s="24"/>
    </row>
    <row r="865" spans="2:16">
      <c r="B865" s="23"/>
      <c r="C865" s="24"/>
      <c r="E865" s="23"/>
      <c r="F865" s="23"/>
      <c r="G865" s="23"/>
      <c r="I865" s="24"/>
      <c r="K865" s="24"/>
      <c r="L865" s="23"/>
      <c r="M865" s="24"/>
      <c r="N865" s="24"/>
      <c r="O865" s="24"/>
      <c r="P865" s="24"/>
    </row>
    <row r="866" spans="2:16">
      <c r="B866" s="23"/>
      <c r="C866" s="24"/>
      <c r="E866" s="23"/>
      <c r="F866" s="23"/>
      <c r="G866" s="23"/>
      <c r="I866" s="24"/>
      <c r="K866" s="24"/>
      <c r="L866" s="23"/>
      <c r="M866" s="24"/>
      <c r="N866" s="24"/>
      <c r="O866" s="24"/>
      <c r="P866" s="24"/>
    </row>
    <row r="867" spans="2:16">
      <c r="B867" s="23"/>
      <c r="C867" s="24"/>
      <c r="E867" s="23"/>
      <c r="F867" s="23"/>
      <c r="G867" s="23"/>
      <c r="I867" s="24"/>
      <c r="K867" s="24"/>
      <c r="L867" s="23"/>
      <c r="M867" s="24"/>
      <c r="N867" s="24"/>
      <c r="O867" s="24"/>
      <c r="P867" s="24"/>
    </row>
    <row r="868" spans="2:16">
      <c r="B868" s="23"/>
      <c r="C868" s="24"/>
      <c r="E868" s="23"/>
      <c r="F868" s="23"/>
      <c r="G868" s="23"/>
      <c r="I868" s="24"/>
      <c r="K868" s="24"/>
      <c r="L868" s="23"/>
      <c r="M868" s="24"/>
      <c r="N868" s="24"/>
      <c r="O868" s="24"/>
      <c r="P868" s="24"/>
    </row>
    <row r="869" spans="2:16">
      <c r="B869" s="23"/>
      <c r="C869" s="24"/>
      <c r="E869" s="23"/>
      <c r="F869" s="23"/>
      <c r="G869" s="23"/>
      <c r="I869" s="24"/>
      <c r="K869" s="24"/>
      <c r="L869" s="23"/>
      <c r="M869" s="24"/>
      <c r="N869" s="24"/>
      <c r="O869" s="24"/>
      <c r="P869" s="24"/>
    </row>
    <row r="870" spans="2:16">
      <c r="B870" s="23"/>
      <c r="C870" s="24"/>
      <c r="E870" s="23"/>
      <c r="F870" s="23"/>
      <c r="G870" s="23"/>
      <c r="I870" s="24"/>
      <c r="K870" s="24"/>
      <c r="L870" s="23"/>
      <c r="M870" s="24"/>
      <c r="N870" s="24"/>
      <c r="O870" s="24"/>
      <c r="P870" s="24"/>
    </row>
    <row r="871" spans="2:16">
      <c r="B871" s="23"/>
      <c r="C871" s="24"/>
      <c r="E871" s="23"/>
      <c r="F871" s="23"/>
      <c r="G871" s="23"/>
      <c r="I871" s="24"/>
      <c r="K871" s="24"/>
      <c r="L871" s="23"/>
      <c r="M871" s="24"/>
      <c r="N871" s="24"/>
      <c r="O871" s="24"/>
      <c r="P871" s="24"/>
    </row>
    <row r="872" spans="2:16">
      <c r="B872" s="23"/>
      <c r="C872" s="24"/>
      <c r="E872" s="23"/>
      <c r="F872" s="23"/>
      <c r="G872" s="23"/>
      <c r="I872" s="24"/>
      <c r="K872" s="24"/>
      <c r="L872" s="23"/>
      <c r="M872" s="24"/>
      <c r="N872" s="24"/>
      <c r="O872" s="24"/>
      <c r="P872" s="24"/>
    </row>
    <row r="873" spans="2:16">
      <c r="B873" s="23"/>
      <c r="C873" s="24"/>
      <c r="E873" s="23"/>
      <c r="F873" s="23"/>
      <c r="G873" s="23"/>
      <c r="I873" s="24"/>
      <c r="K873" s="24"/>
      <c r="L873" s="23"/>
      <c r="M873" s="24"/>
      <c r="N873" s="24"/>
      <c r="O873" s="24"/>
      <c r="P873" s="24"/>
    </row>
    <row r="874" spans="2:16">
      <c r="B874" s="23"/>
      <c r="C874" s="24"/>
      <c r="E874" s="23"/>
      <c r="F874" s="23"/>
      <c r="G874" s="23"/>
      <c r="I874" s="24"/>
      <c r="K874" s="24"/>
      <c r="L874" s="23"/>
      <c r="M874" s="24"/>
      <c r="N874" s="24"/>
      <c r="O874" s="24"/>
      <c r="P874" s="24"/>
    </row>
    <row r="875" spans="2:16">
      <c r="B875" s="23"/>
      <c r="C875" s="24"/>
      <c r="E875" s="23"/>
      <c r="F875" s="23"/>
      <c r="G875" s="23"/>
      <c r="I875" s="24"/>
      <c r="K875" s="24"/>
      <c r="L875" s="23"/>
      <c r="M875" s="24"/>
      <c r="N875" s="24"/>
      <c r="O875" s="24"/>
      <c r="P875" s="24"/>
    </row>
    <row r="876" spans="2:16">
      <c r="B876" s="23"/>
      <c r="C876" s="24"/>
      <c r="E876" s="23"/>
      <c r="F876" s="23"/>
      <c r="G876" s="23"/>
      <c r="I876" s="24"/>
      <c r="K876" s="24"/>
      <c r="L876" s="23"/>
      <c r="M876" s="24"/>
      <c r="N876" s="24"/>
      <c r="O876" s="24"/>
      <c r="P876" s="24"/>
    </row>
    <row r="877" spans="2:16">
      <c r="B877" s="23"/>
      <c r="C877" s="24"/>
      <c r="E877" s="23"/>
      <c r="F877" s="23"/>
      <c r="G877" s="23"/>
      <c r="I877" s="24"/>
      <c r="K877" s="24"/>
      <c r="L877" s="23"/>
      <c r="M877" s="24"/>
      <c r="N877" s="24"/>
      <c r="O877" s="24"/>
      <c r="P877" s="24"/>
    </row>
    <row r="878" spans="2:16">
      <c r="B878" s="23"/>
      <c r="C878" s="24"/>
      <c r="E878" s="23"/>
      <c r="F878" s="23"/>
      <c r="G878" s="23"/>
      <c r="I878" s="24"/>
      <c r="K878" s="24"/>
      <c r="L878" s="23"/>
      <c r="M878" s="24"/>
      <c r="N878" s="24"/>
      <c r="O878" s="24"/>
      <c r="P878" s="24"/>
    </row>
    <row r="879" spans="2:16">
      <c r="B879" s="23"/>
      <c r="C879" s="24"/>
      <c r="E879" s="23"/>
      <c r="F879" s="23"/>
      <c r="G879" s="23"/>
      <c r="I879" s="24"/>
      <c r="K879" s="24"/>
      <c r="L879" s="23"/>
      <c r="M879" s="24"/>
      <c r="N879" s="24"/>
      <c r="O879" s="24"/>
      <c r="P879" s="24"/>
    </row>
    <row r="880" spans="2:16">
      <c r="B880" s="23"/>
      <c r="C880" s="24"/>
      <c r="E880" s="23"/>
      <c r="F880" s="23"/>
      <c r="G880" s="23"/>
      <c r="I880" s="24"/>
      <c r="K880" s="24"/>
      <c r="L880" s="23"/>
      <c r="M880" s="24"/>
      <c r="N880" s="24"/>
      <c r="O880" s="24"/>
      <c r="P880" s="24"/>
    </row>
    <row r="881" spans="2:16">
      <c r="B881" s="23"/>
      <c r="C881" s="24"/>
      <c r="E881" s="23"/>
      <c r="F881" s="23"/>
      <c r="G881" s="23"/>
      <c r="I881" s="24"/>
      <c r="K881" s="24"/>
      <c r="L881" s="23"/>
      <c r="M881" s="24"/>
      <c r="N881" s="24"/>
      <c r="O881" s="24"/>
      <c r="P881" s="24"/>
    </row>
    <row r="882" spans="2:16">
      <c r="B882" s="23"/>
      <c r="C882" s="24"/>
      <c r="E882" s="23"/>
      <c r="F882" s="23"/>
      <c r="G882" s="23"/>
      <c r="I882" s="24"/>
      <c r="K882" s="24"/>
      <c r="L882" s="23"/>
      <c r="M882" s="24"/>
      <c r="N882" s="24"/>
      <c r="O882" s="24"/>
      <c r="P882" s="24"/>
    </row>
    <row r="883" spans="2:16">
      <c r="B883" s="23"/>
      <c r="C883" s="24"/>
      <c r="E883" s="23"/>
      <c r="F883" s="23"/>
      <c r="G883" s="23"/>
      <c r="I883" s="24"/>
      <c r="K883" s="24"/>
      <c r="L883" s="23"/>
      <c r="M883" s="24"/>
      <c r="N883" s="24"/>
      <c r="O883" s="24"/>
      <c r="P883" s="24"/>
    </row>
    <row r="884" spans="2:16">
      <c r="B884" s="23"/>
      <c r="C884" s="24"/>
      <c r="E884" s="23"/>
      <c r="F884" s="23"/>
      <c r="G884" s="23"/>
      <c r="I884" s="24"/>
      <c r="K884" s="24"/>
      <c r="L884" s="23"/>
      <c r="M884" s="24"/>
      <c r="N884" s="24"/>
      <c r="O884" s="24"/>
      <c r="P884" s="24"/>
    </row>
    <row r="885" spans="2:16">
      <c r="B885" s="23"/>
      <c r="C885" s="24"/>
      <c r="E885" s="23"/>
      <c r="F885" s="23"/>
      <c r="G885" s="23"/>
      <c r="I885" s="24"/>
      <c r="K885" s="24"/>
      <c r="L885" s="23"/>
      <c r="M885" s="24"/>
      <c r="N885" s="24"/>
      <c r="O885" s="24"/>
      <c r="P885" s="24"/>
    </row>
    <row r="886" spans="2:16">
      <c r="B886" s="23"/>
      <c r="C886" s="24"/>
      <c r="E886" s="23"/>
      <c r="F886" s="23"/>
      <c r="G886" s="23"/>
      <c r="I886" s="24"/>
      <c r="K886" s="24"/>
      <c r="L886" s="23"/>
      <c r="M886" s="24"/>
      <c r="N886" s="24"/>
      <c r="O886" s="24"/>
      <c r="P886" s="24"/>
    </row>
    <row r="887" spans="2:16">
      <c r="B887" s="23"/>
      <c r="C887" s="24"/>
      <c r="E887" s="23"/>
      <c r="F887" s="23"/>
      <c r="G887" s="23"/>
      <c r="I887" s="24"/>
      <c r="K887" s="24"/>
      <c r="L887" s="23"/>
      <c r="M887" s="24"/>
      <c r="N887" s="24"/>
      <c r="O887" s="24"/>
      <c r="P887" s="24"/>
    </row>
    <row r="888" spans="2:16">
      <c r="B888" s="23"/>
      <c r="C888" s="24"/>
      <c r="E888" s="23"/>
      <c r="F888" s="23"/>
      <c r="G888" s="23"/>
      <c r="I888" s="24"/>
      <c r="K888" s="24"/>
      <c r="L888" s="23"/>
      <c r="M888" s="24"/>
      <c r="N888" s="24"/>
      <c r="O888" s="24"/>
      <c r="P888" s="24"/>
    </row>
    <row r="889" spans="2:16">
      <c r="B889" s="23"/>
      <c r="C889" s="24"/>
      <c r="E889" s="23"/>
      <c r="F889" s="23"/>
      <c r="G889" s="23"/>
      <c r="I889" s="24"/>
      <c r="K889" s="24"/>
      <c r="L889" s="23"/>
      <c r="M889" s="24"/>
      <c r="N889" s="24"/>
      <c r="O889" s="24"/>
      <c r="P889" s="24"/>
    </row>
    <row r="890" spans="2:16">
      <c r="B890" s="23"/>
      <c r="C890" s="24"/>
      <c r="E890" s="23"/>
      <c r="F890" s="23"/>
      <c r="G890" s="23"/>
      <c r="I890" s="24"/>
      <c r="K890" s="24"/>
      <c r="L890" s="23"/>
      <c r="M890" s="24"/>
      <c r="N890" s="24"/>
      <c r="O890" s="24"/>
      <c r="P890" s="24"/>
    </row>
    <row r="891" spans="2:16">
      <c r="B891" s="23"/>
      <c r="C891" s="24"/>
      <c r="E891" s="23"/>
      <c r="F891" s="23"/>
      <c r="G891" s="23"/>
      <c r="I891" s="24"/>
      <c r="K891" s="24"/>
      <c r="L891" s="23"/>
      <c r="M891" s="24"/>
      <c r="N891" s="24"/>
      <c r="O891" s="24"/>
      <c r="P891" s="24"/>
    </row>
    <row r="892" spans="2:16">
      <c r="B892" s="23"/>
      <c r="C892" s="24"/>
      <c r="E892" s="23"/>
      <c r="F892" s="23"/>
      <c r="G892" s="23"/>
      <c r="I892" s="24"/>
      <c r="K892" s="24"/>
      <c r="L892" s="23"/>
      <c r="M892" s="24"/>
      <c r="N892" s="24"/>
      <c r="O892" s="24"/>
      <c r="P892" s="24"/>
    </row>
    <row r="893" spans="2:16">
      <c r="B893" s="23"/>
      <c r="C893" s="24"/>
      <c r="E893" s="23"/>
      <c r="F893" s="23"/>
      <c r="G893" s="23"/>
      <c r="I893" s="24"/>
      <c r="K893" s="24"/>
      <c r="L893" s="23"/>
      <c r="M893" s="24"/>
      <c r="N893" s="24"/>
      <c r="O893" s="24"/>
      <c r="P893" s="24"/>
    </row>
    <row r="894" spans="2:16">
      <c r="B894" s="23"/>
      <c r="C894" s="24"/>
      <c r="E894" s="23"/>
      <c r="F894" s="23"/>
      <c r="G894" s="23"/>
      <c r="I894" s="24"/>
      <c r="K894" s="24"/>
      <c r="L894" s="23"/>
      <c r="M894" s="24"/>
      <c r="N894" s="24"/>
      <c r="O894" s="24"/>
      <c r="P894" s="24"/>
    </row>
    <row r="895" spans="2:16">
      <c r="B895" s="23"/>
      <c r="C895" s="24"/>
      <c r="E895" s="23"/>
      <c r="F895" s="23"/>
      <c r="G895" s="23"/>
      <c r="I895" s="24"/>
      <c r="K895" s="24"/>
      <c r="L895" s="23"/>
      <c r="M895" s="24"/>
      <c r="N895" s="24"/>
      <c r="O895" s="24"/>
      <c r="P895" s="24"/>
    </row>
    <row r="896" spans="2:16">
      <c r="B896" s="23"/>
      <c r="C896" s="24"/>
      <c r="E896" s="23"/>
      <c r="F896" s="23"/>
      <c r="G896" s="23"/>
      <c r="I896" s="24"/>
      <c r="K896" s="24"/>
      <c r="L896" s="23"/>
      <c r="M896" s="24"/>
      <c r="N896" s="24"/>
      <c r="O896" s="24"/>
      <c r="P896" s="24"/>
    </row>
    <row r="897" spans="2:16">
      <c r="B897" s="23"/>
      <c r="C897" s="24"/>
      <c r="E897" s="23"/>
      <c r="F897" s="23"/>
      <c r="G897" s="23"/>
      <c r="I897" s="24"/>
      <c r="K897" s="24"/>
      <c r="L897" s="23"/>
      <c r="M897" s="24"/>
      <c r="N897" s="24"/>
      <c r="O897" s="24"/>
      <c r="P897" s="24"/>
    </row>
    <row r="898" spans="2:16">
      <c r="B898" s="23"/>
      <c r="C898" s="24"/>
      <c r="E898" s="23"/>
      <c r="F898" s="23"/>
      <c r="G898" s="23"/>
      <c r="I898" s="24"/>
      <c r="K898" s="24"/>
      <c r="L898" s="23"/>
      <c r="M898" s="24"/>
      <c r="N898" s="24"/>
      <c r="O898" s="24"/>
      <c r="P898" s="24"/>
    </row>
    <row r="899" spans="2:16">
      <c r="B899" s="23"/>
      <c r="C899" s="24"/>
      <c r="E899" s="23"/>
      <c r="F899" s="23"/>
      <c r="G899" s="23"/>
      <c r="I899" s="24"/>
      <c r="K899" s="24"/>
      <c r="L899" s="23"/>
      <c r="M899" s="24"/>
      <c r="N899" s="24"/>
      <c r="O899" s="24"/>
      <c r="P899" s="24"/>
    </row>
    <row r="900" spans="2:16">
      <c r="B900" s="23"/>
      <c r="C900" s="24"/>
      <c r="E900" s="23"/>
      <c r="F900" s="23"/>
      <c r="G900" s="23"/>
      <c r="I900" s="24"/>
      <c r="K900" s="24"/>
      <c r="L900" s="23"/>
      <c r="M900" s="24"/>
      <c r="N900" s="24"/>
      <c r="O900" s="24"/>
      <c r="P900" s="24"/>
    </row>
    <row r="901" spans="2:16">
      <c r="B901" s="23"/>
      <c r="C901" s="24"/>
      <c r="E901" s="23"/>
      <c r="F901" s="23"/>
      <c r="G901" s="23"/>
      <c r="I901" s="24"/>
      <c r="K901" s="24"/>
      <c r="L901" s="23"/>
      <c r="M901" s="24"/>
      <c r="N901" s="24"/>
      <c r="O901" s="24"/>
      <c r="P901" s="24"/>
    </row>
    <row r="902" spans="2:16">
      <c r="B902" s="23"/>
      <c r="C902" s="24"/>
      <c r="E902" s="23"/>
      <c r="F902" s="23"/>
      <c r="G902" s="23"/>
      <c r="I902" s="24"/>
      <c r="K902" s="24"/>
      <c r="L902" s="23"/>
      <c r="M902" s="24"/>
      <c r="N902" s="24"/>
      <c r="O902" s="24"/>
      <c r="P902" s="24"/>
    </row>
    <row r="903" spans="2:16">
      <c r="B903" s="23"/>
      <c r="C903" s="24"/>
      <c r="E903" s="23"/>
      <c r="F903" s="23"/>
      <c r="G903" s="23"/>
      <c r="I903" s="24"/>
      <c r="K903" s="24"/>
      <c r="L903" s="23"/>
      <c r="M903" s="24"/>
      <c r="N903" s="24"/>
      <c r="O903" s="24"/>
      <c r="P903" s="24"/>
    </row>
    <row r="904" spans="2:16">
      <c r="B904" s="23"/>
      <c r="C904" s="24"/>
      <c r="E904" s="23"/>
      <c r="F904" s="23"/>
      <c r="G904" s="23"/>
      <c r="I904" s="24"/>
      <c r="K904" s="24"/>
      <c r="L904" s="23"/>
      <c r="M904" s="24"/>
      <c r="N904" s="24"/>
      <c r="O904" s="24"/>
      <c r="P904" s="24"/>
    </row>
    <row r="905" spans="2:16">
      <c r="B905" s="23"/>
      <c r="C905" s="24"/>
      <c r="E905" s="23"/>
      <c r="F905" s="23"/>
      <c r="G905" s="23"/>
      <c r="I905" s="24"/>
      <c r="K905" s="24"/>
      <c r="L905" s="23"/>
      <c r="M905" s="24"/>
      <c r="N905" s="24"/>
      <c r="O905" s="24"/>
      <c r="P905" s="24"/>
    </row>
    <row r="906" spans="2:16">
      <c r="B906" s="23"/>
      <c r="C906" s="24"/>
      <c r="E906" s="23"/>
      <c r="F906" s="23"/>
      <c r="G906" s="23"/>
      <c r="I906" s="24"/>
      <c r="K906" s="24"/>
      <c r="L906" s="23"/>
      <c r="M906" s="24"/>
      <c r="N906" s="24"/>
      <c r="O906" s="24"/>
      <c r="P906" s="24"/>
    </row>
    <row r="907" spans="2:16">
      <c r="B907" s="23"/>
      <c r="C907" s="24"/>
      <c r="E907" s="23"/>
      <c r="F907" s="23"/>
      <c r="G907" s="23"/>
      <c r="I907" s="24"/>
      <c r="K907" s="24"/>
      <c r="L907" s="23"/>
      <c r="M907" s="24"/>
      <c r="N907" s="24"/>
      <c r="O907" s="24"/>
      <c r="P907" s="24"/>
    </row>
    <row r="908" spans="2:16">
      <c r="B908" s="23"/>
      <c r="C908" s="24"/>
      <c r="E908" s="23"/>
      <c r="F908" s="23"/>
      <c r="G908" s="23"/>
      <c r="I908" s="24"/>
      <c r="K908" s="24"/>
      <c r="L908" s="23"/>
      <c r="M908" s="24"/>
      <c r="N908" s="24"/>
      <c r="O908" s="24"/>
      <c r="P908" s="24"/>
    </row>
    <row r="909" spans="2:16">
      <c r="B909" s="23"/>
      <c r="C909" s="24"/>
      <c r="E909" s="23"/>
      <c r="F909" s="23"/>
      <c r="G909" s="23"/>
      <c r="I909" s="24"/>
      <c r="K909" s="24"/>
      <c r="L909" s="23"/>
      <c r="M909" s="24"/>
      <c r="N909" s="24"/>
      <c r="O909" s="24"/>
      <c r="P909" s="24"/>
    </row>
    <row r="910" spans="2:16">
      <c r="B910" s="23"/>
      <c r="C910" s="24"/>
      <c r="E910" s="23"/>
      <c r="F910" s="23"/>
      <c r="G910" s="23"/>
      <c r="I910" s="24"/>
      <c r="K910" s="24"/>
      <c r="L910" s="23"/>
      <c r="M910" s="24"/>
      <c r="N910" s="24"/>
      <c r="O910" s="24"/>
      <c r="P910" s="24"/>
    </row>
    <row r="911" spans="2:16">
      <c r="B911" s="23"/>
      <c r="C911" s="24"/>
      <c r="E911" s="23"/>
      <c r="F911" s="23"/>
      <c r="G911" s="23"/>
      <c r="I911" s="24"/>
      <c r="K911" s="24"/>
      <c r="L911" s="23"/>
      <c r="M911" s="24"/>
      <c r="N911" s="24"/>
      <c r="O911" s="24"/>
      <c r="P911" s="24"/>
    </row>
    <row r="912" spans="2:16">
      <c r="B912" s="23"/>
      <c r="C912" s="24"/>
      <c r="E912" s="23"/>
      <c r="F912" s="23"/>
      <c r="G912" s="23"/>
      <c r="I912" s="24"/>
      <c r="K912" s="24"/>
      <c r="L912" s="23"/>
      <c r="M912" s="24"/>
      <c r="N912" s="24"/>
      <c r="O912" s="24"/>
      <c r="P912" s="24"/>
    </row>
    <row r="913" spans="2:16">
      <c r="B913" s="23"/>
      <c r="C913" s="24"/>
      <c r="E913" s="23"/>
      <c r="F913" s="23"/>
      <c r="G913" s="23"/>
      <c r="I913" s="24"/>
      <c r="K913" s="24"/>
      <c r="L913" s="23"/>
      <c r="M913" s="24"/>
      <c r="N913" s="24"/>
      <c r="O913" s="24"/>
      <c r="P913" s="24"/>
    </row>
    <row r="914" spans="2:16">
      <c r="B914" s="23"/>
      <c r="C914" s="24"/>
      <c r="E914" s="23"/>
      <c r="F914" s="23"/>
      <c r="G914" s="23"/>
      <c r="I914" s="24"/>
      <c r="K914" s="24"/>
      <c r="L914" s="23"/>
      <c r="M914" s="24"/>
      <c r="N914" s="24"/>
      <c r="O914" s="24"/>
      <c r="P914" s="24"/>
    </row>
    <row r="915" spans="2:16">
      <c r="B915" s="23"/>
      <c r="C915" s="24"/>
      <c r="E915" s="23"/>
      <c r="F915" s="23"/>
      <c r="G915" s="23"/>
      <c r="I915" s="24"/>
      <c r="K915" s="24"/>
      <c r="L915" s="23"/>
      <c r="M915" s="24"/>
      <c r="N915" s="24"/>
      <c r="O915" s="24"/>
      <c r="P915" s="24"/>
    </row>
    <row r="916" spans="2:16">
      <c r="B916" s="23"/>
      <c r="C916" s="24"/>
      <c r="E916" s="23"/>
      <c r="F916" s="23"/>
      <c r="G916" s="23"/>
      <c r="I916" s="24"/>
      <c r="K916" s="24"/>
      <c r="L916" s="23"/>
      <c r="M916" s="24"/>
      <c r="N916" s="24"/>
      <c r="O916" s="24"/>
      <c r="P916" s="24"/>
    </row>
    <row r="917" spans="2:16">
      <c r="B917" s="23"/>
      <c r="C917" s="24"/>
      <c r="E917" s="23"/>
      <c r="F917" s="23"/>
      <c r="G917" s="23"/>
      <c r="I917" s="24"/>
      <c r="K917" s="24"/>
      <c r="L917" s="23"/>
      <c r="M917" s="24"/>
      <c r="N917" s="24"/>
      <c r="O917" s="24"/>
      <c r="P917" s="24"/>
    </row>
    <row r="918" spans="2:16">
      <c r="B918" s="23"/>
      <c r="C918" s="24"/>
      <c r="E918" s="23"/>
      <c r="F918" s="23"/>
      <c r="G918" s="23"/>
      <c r="I918" s="24"/>
      <c r="K918" s="24"/>
      <c r="L918" s="23"/>
      <c r="M918" s="24"/>
      <c r="N918" s="24"/>
      <c r="O918" s="24"/>
      <c r="P918" s="24"/>
    </row>
    <row r="919" spans="2:16">
      <c r="B919" s="23"/>
      <c r="C919" s="24"/>
      <c r="E919" s="23"/>
      <c r="F919" s="23"/>
      <c r="G919" s="23"/>
      <c r="I919" s="24"/>
      <c r="K919" s="24"/>
      <c r="L919" s="23"/>
      <c r="M919" s="24"/>
      <c r="N919" s="24"/>
      <c r="O919" s="24"/>
      <c r="P919" s="24"/>
    </row>
    <row r="920" spans="2:16">
      <c r="B920" s="23"/>
      <c r="C920" s="24"/>
      <c r="E920" s="23"/>
      <c r="F920" s="23"/>
      <c r="G920" s="23"/>
      <c r="I920" s="24"/>
      <c r="K920" s="24"/>
      <c r="L920" s="23"/>
      <c r="M920" s="24"/>
      <c r="N920" s="24"/>
      <c r="O920" s="24"/>
      <c r="P920" s="24"/>
    </row>
    <row r="921" spans="2:16">
      <c r="B921" s="23"/>
      <c r="C921" s="24"/>
      <c r="E921" s="23"/>
      <c r="F921" s="23"/>
      <c r="G921" s="23"/>
      <c r="I921" s="24"/>
      <c r="K921" s="24"/>
      <c r="L921" s="23"/>
      <c r="M921" s="24"/>
      <c r="N921" s="24"/>
      <c r="O921" s="24"/>
      <c r="P921" s="24"/>
    </row>
    <row r="922" spans="2:16">
      <c r="B922" s="23"/>
      <c r="C922" s="24"/>
      <c r="E922" s="23"/>
      <c r="F922" s="23"/>
      <c r="G922" s="23"/>
      <c r="I922" s="24"/>
      <c r="K922" s="24"/>
      <c r="L922" s="23"/>
      <c r="M922" s="24"/>
      <c r="N922" s="24"/>
      <c r="O922" s="24"/>
      <c r="P922" s="24"/>
    </row>
    <row r="923" spans="2:16">
      <c r="B923" s="23"/>
      <c r="C923" s="24"/>
      <c r="E923" s="23"/>
      <c r="F923" s="23"/>
      <c r="G923" s="23"/>
      <c r="I923" s="24"/>
      <c r="K923" s="24"/>
      <c r="L923" s="23"/>
      <c r="M923" s="24"/>
      <c r="N923" s="24"/>
      <c r="O923" s="24"/>
      <c r="P923" s="24"/>
    </row>
    <row r="924" spans="2:16">
      <c r="B924" s="23"/>
      <c r="C924" s="24"/>
      <c r="E924" s="23"/>
      <c r="F924" s="23"/>
      <c r="G924" s="23"/>
      <c r="I924" s="24"/>
      <c r="K924" s="24"/>
      <c r="L924" s="23"/>
      <c r="M924" s="24"/>
      <c r="N924" s="24"/>
      <c r="O924" s="24"/>
      <c r="P924" s="24"/>
    </row>
    <row r="925" spans="2:16">
      <c r="B925" s="23"/>
      <c r="C925" s="24"/>
      <c r="E925" s="23"/>
      <c r="F925" s="23"/>
      <c r="G925" s="23"/>
      <c r="I925" s="24"/>
      <c r="K925" s="24"/>
      <c r="L925" s="23"/>
      <c r="M925" s="24"/>
      <c r="N925" s="24"/>
      <c r="O925" s="24"/>
      <c r="P925" s="24"/>
    </row>
    <row r="926" spans="2:16">
      <c r="B926" s="23"/>
      <c r="C926" s="24"/>
      <c r="E926" s="23"/>
      <c r="F926" s="23"/>
      <c r="G926" s="23"/>
      <c r="I926" s="24"/>
      <c r="K926" s="24"/>
      <c r="L926" s="23"/>
      <c r="M926" s="24"/>
      <c r="N926" s="24"/>
      <c r="O926" s="24"/>
      <c r="P926" s="24"/>
    </row>
    <row r="927" spans="2:16">
      <c r="B927" s="23"/>
      <c r="C927" s="24"/>
      <c r="E927" s="23"/>
      <c r="F927" s="23"/>
      <c r="G927" s="23"/>
      <c r="I927" s="24"/>
      <c r="K927" s="24"/>
      <c r="L927" s="23"/>
      <c r="M927" s="24"/>
      <c r="N927" s="24"/>
      <c r="O927" s="24"/>
      <c r="P927" s="24"/>
    </row>
    <row r="928" spans="2:16">
      <c r="B928" s="23"/>
      <c r="C928" s="24"/>
      <c r="E928" s="23"/>
      <c r="F928" s="23"/>
      <c r="G928" s="23"/>
      <c r="I928" s="24"/>
      <c r="K928" s="24"/>
      <c r="L928" s="23"/>
      <c r="M928" s="24"/>
      <c r="N928" s="24"/>
      <c r="O928" s="24"/>
      <c r="P928" s="24"/>
    </row>
    <row r="929" spans="2:16">
      <c r="B929" s="23"/>
      <c r="C929" s="24"/>
      <c r="E929" s="23"/>
      <c r="F929" s="23"/>
      <c r="G929" s="23"/>
      <c r="I929" s="24"/>
      <c r="K929" s="24"/>
      <c r="L929" s="23"/>
      <c r="M929" s="24"/>
      <c r="N929" s="24"/>
      <c r="O929" s="24"/>
      <c r="P929" s="24"/>
    </row>
    <row r="930" spans="2:16">
      <c r="B930" s="23"/>
      <c r="C930" s="24"/>
      <c r="E930" s="23"/>
      <c r="F930" s="23"/>
      <c r="G930" s="23"/>
      <c r="I930" s="24"/>
      <c r="K930" s="24"/>
      <c r="L930" s="23"/>
      <c r="M930" s="24"/>
      <c r="N930" s="24"/>
      <c r="O930" s="24"/>
      <c r="P930" s="24"/>
    </row>
    <row r="931" spans="2:16">
      <c r="B931" s="23"/>
      <c r="C931" s="24"/>
      <c r="E931" s="23"/>
      <c r="F931" s="23"/>
      <c r="G931" s="23"/>
      <c r="I931" s="24"/>
      <c r="K931" s="24"/>
      <c r="L931" s="23"/>
      <c r="M931" s="24"/>
      <c r="N931" s="24"/>
      <c r="O931" s="24"/>
      <c r="P931" s="24"/>
    </row>
    <row r="932" spans="2:16">
      <c r="B932" s="23"/>
      <c r="C932" s="24"/>
      <c r="E932" s="23"/>
      <c r="F932" s="23"/>
      <c r="G932" s="23"/>
      <c r="I932" s="24"/>
      <c r="K932" s="24"/>
      <c r="L932" s="23"/>
      <c r="M932" s="24"/>
      <c r="N932" s="24"/>
      <c r="O932" s="24"/>
      <c r="P932" s="24"/>
    </row>
    <row r="933" spans="2:16">
      <c r="B933" s="23"/>
      <c r="C933" s="24"/>
      <c r="E933" s="23"/>
      <c r="F933" s="23"/>
      <c r="G933" s="23"/>
      <c r="I933" s="24"/>
      <c r="K933" s="24"/>
      <c r="L933" s="23"/>
      <c r="M933" s="24"/>
      <c r="N933" s="24"/>
      <c r="O933" s="24"/>
      <c r="P933" s="24"/>
    </row>
    <row r="934" spans="2:16">
      <c r="B934" s="23"/>
      <c r="C934" s="24"/>
      <c r="E934" s="23"/>
      <c r="F934" s="23"/>
      <c r="G934" s="23"/>
      <c r="I934" s="24"/>
      <c r="K934" s="24"/>
      <c r="L934" s="23"/>
      <c r="M934" s="24"/>
      <c r="N934" s="24"/>
      <c r="O934" s="24"/>
      <c r="P934" s="24"/>
    </row>
    <row r="935" spans="2:16">
      <c r="B935" s="23"/>
      <c r="C935" s="24"/>
      <c r="E935" s="23"/>
      <c r="F935" s="23"/>
      <c r="G935" s="23"/>
      <c r="I935" s="24"/>
      <c r="K935" s="24"/>
      <c r="L935" s="23"/>
      <c r="M935" s="24"/>
      <c r="N935" s="24"/>
      <c r="O935" s="24"/>
      <c r="P935" s="24"/>
    </row>
    <row r="936" spans="2:16">
      <c r="B936" s="23"/>
      <c r="C936" s="24"/>
      <c r="E936" s="23"/>
      <c r="F936" s="23"/>
      <c r="G936" s="23"/>
      <c r="I936" s="24"/>
      <c r="K936" s="24"/>
      <c r="L936" s="23"/>
      <c r="M936" s="24"/>
      <c r="N936" s="24"/>
      <c r="O936" s="24"/>
      <c r="P936" s="24"/>
    </row>
    <row r="937" spans="2:16">
      <c r="B937" s="23"/>
      <c r="C937" s="24"/>
      <c r="E937" s="23"/>
      <c r="F937" s="23"/>
      <c r="G937" s="23"/>
      <c r="I937" s="24"/>
      <c r="K937" s="24"/>
      <c r="L937" s="23"/>
      <c r="M937" s="24"/>
      <c r="N937" s="24"/>
      <c r="O937" s="24"/>
      <c r="P937" s="24"/>
    </row>
    <row r="938" spans="2:16">
      <c r="B938" s="23"/>
      <c r="C938" s="24"/>
      <c r="E938" s="23"/>
      <c r="F938" s="23"/>
      <c r="G938" s="23"/>
      <c r="I938" s="24"/>
      <c r="K938" s="24"/>
      <c r="L938" s="23"/>
      <c r="M938" s="24"/>
      <c r="N938" s="24"/>
      <c r="O938" s="24"/>
      <c r="P938" s="24"/>
    </row>
    <row r="939" spans="2:16">
      <c r="B939" s="23"/>
      <c r="C939" s="24"/>
      <c r="E939" s="23"/>
      <c r="F939" s="23"/>
      <c r="G939" s="23"/>
      <c r="I939" s="24"/>
      <c r="K939" s="24"/>
      <c r="L939" s="23"/>
      <c r="M939" s="24"/>
      <c r="N939" s="24"/>
      <c r="O939" s="24"/>
      <c r="P939" s="24"/>
    </row>
    <row r="940" spans="2:16">
      <c r="B940" s="23"/>
      <c r="C940" s="24"/>
      <c r="E940" s="23"/>
      <c r="F940" s="23"/>
      <c r="G940" s="23"/>
      <c r="I940" s="24"/>
      <c r="K940" s="24"/>
      <c r="L940" s="23"/>
      <c r="M940" s="24"/>
      <c r="N940" s="24"/>
      <c r="O940" s="24"/>
      <c r="P940" s="24"/>
    </row>
    <row r="941" spans="2:16">
      <c r="B941" s="23"/>
      <c r="C941" s="24"/>
      <c r="E941" s="23"/>
      <c r="F941" s="23"/>
      <c r="G941" s="23"/>
      <c r="I941" s="24"/>
      <c r="K941" s="24"/>
      <c r="L941" s="23"/>
      <c r="M941" s="24"/>
      <c r="N941" s="24"/>
      <c r="O941" s="24"/>
      <c r="P941" s="24"/>
    </row>
    <row r="942" spans="2:16">
      <c r="B942" s="23"/>
      <c r="C942" s="24"/>
      <c r="E942" s="23"/>
      <c r="F942" s="23"/>
      <c r="G942" s="23"/>
      <c r="I942" s="24"/>
      <c r="K942" s="24"/>
      <c r="L942" s="23"/>
      <c r="M942" s="24"/>
      <c r="N942" s="24"/>
      <c r="O942" s="24"/>
      <c r="P942" s="24"/>
    </row>
    <row r="943" spans="2:16">
      <c r="B943" s="23"/>
      <c r="C943" s="24"/>
      <c r="E943" s="23"/>
      <c r="F943" s="23"/>
      <c r="G943" s="23"/>
      <c r="I943" s="24"/>
      <c r="K943" s="24"/>
      <c r="L943" s="23"/>
      <c r="M943" s="24"/>
      <c r="N943" s="24"/>
      <c r="O943" s="24"/>
      <c r="P943" s="24"/>
    </row>
    <row r="944" spans="2:16">
      <c r="B944" s="23"/>
      <c r="C944" s="24"/>
      <c r="E944" s="23"/>
      <c r="F944" s="23"/>
      <c r="G944" s="23"/>
      <c r="I944" s="24"/>
      <c r="K944" s="24"/>
      <c r="L944" s="23"/>
      <c r="M944" s="24"/>
      <c r="N944" s="24"/>
      <c r="O944" s="24"/>
      <c r="P944" s="24"/>
    </row>
    <row r="945" spans="2:16">
      <c r="B945" s="23"/>
      <c r="C945" s="24"/>
      <c r="E945" s="23"/>
      <c r="F945" s="23"/>
      <c r="G945" s="23"/>
      <c r="I945" s="24"/>
      <c r="K945" s="24"/>
      <c r="L945" s="23"/>
      <c r="M945" s="24"/>
      <c r="N945" s="24"/>
      <c r="O945" s="24"/>
      <c r="P945" s="24"/>
    </row>
    <row r="946" spans="2:16">
      <c r="B946" s="23"/>
      <c r="C946" s="24"/>
      <c r="E946" s="23"/>
      <c r="F946" s="23"/>
      <c r="G946" s="23"/>
      <c r="I946" s="24"/>
      <c r="K946" s="24"/>
      <c r="L946" s="23"/>
      <c r="M946" s="24"/>
      <c r="N946" s="24"/>
      <c r="O946" s="24"/>
      <c r="P946" s="24"/>
    </row>
    <row r="947" spans="2:16">
      <c r="B947" s="23"/>
      <c r="C947" s="24"/>
      <c r="E947" s="23"/>
      <c r="F947" s="23"/>
      <c r="G947" s="23"/>
      <c r="I947" s="24"/>
      <c r="K947" s="24"/>
      <c r="L947" s="23"/>
      <c r="M947" s="24"/>
      <c r="N947" s="24"/>
      <c r="O947" s="24"/>
      <c r="P947" s="24"/>
    </row>
    <row r="948" spans="2:16">
      <c r="B948" s="23"/>
      <c r="C948" s="24"/>
      <c r="E948" s="23"/>
      <c r="F948" s="23"/>
      <c r="G948" s="23"/>
      <c r="I948" s="24"/>
      <c r="K948" s="24"/>
      <c r="L948" s="23"/>
      <c r="M948" s="24"/>
      <c r="N948" s="24"/>
      <c r="O948" s="24"/>
      <c r="P948" s="24"/>
    </row>
    <row r="949" spans="2:16">
      <c r="B949" s="23"/>
      <c r="C949" s="24"/>
      <c r="E949" s="23"/>
      <c r="F949" s="23"/>
      <c r="G949" s="23"/>
      <c r="I949" s="24"/>
      <c r="K949" s="24"/>
      <c r="L949" s="23"/>
      <c r="M949" s="24"/>
      <c r="N949" s="24"/>
      <c r="O949" s="24"/>
      <c r="P949" s="24"/>
    </row>
    <row r="950" spans="2:16">
      <c r="B950" s="23"/>
      <c r="C950" s="24"/>
      <c r="E950" s="23"/>
      <c r="F950" s="23"/>
      <c r="G950" s="23"/>
      <c r="I950" s="24"/>
      <c r="K950" s="24"/>
      <c r="L950" s="23"/>
      <c r="M950" s="24"/>
      <c r="N950" s="24"/>
      <c r="O950" s="24"/>
      <c r="P950" s="24"/>
    </row>
    <row r="951" spans="2:16">
      <c r="B951" s="23"/>
      <c r="C951" s="24"/>
      <c r="E951" s="23"/>
      <c r="F951" s="23"/>
      <c r="G951" s="23"/>
      <c r="I951" s="24"/>
      <c r="K951" s="24"/>
      <c r="L951" s="23"/>
      <c r="M951" s="24"/>
      <c r="N951" s="24"/>
      <c r="O951" s="24"/>
      <c r="P951" s="24"/>
    </row>
    <row r="952" spans="2:16">
      <c r="B952" s="23"/>
      <c r="C952" s="24"/>
      <c r="E952" s="23"/>
      <c r="F952" s="23"/>
      <c r="G952" s="23"/>
      <c r="I952" s="24"/>
      <c r="K952" s="24"/>
      <c r="L952" s="23"/>
      <c r="M952" s="24"/>
      <c r="N952" s="24"/>
      <c r="O952" s="24"/>
      <c r="P952" s="24"/>
    </row>
    <row r="953" spans="2:16">
      <c r="B953" s="23"/>
      <c r="C953" s="24"/>
      <c r="E953" s="23"/>
      <c r="F953" s="23"/>
      <c r="G953" s="23"/>
      <c r="I953" s="24"/>
      <c r="K953" s="24"/>
      <c r="L953" s="23"/>
      <c r="M953" s="24"/>
      <c r="N953" s="24"/>
      <c r="O953" s="24"/>
      <c r="P953" s="24"/>
    </row>
    <row r="954" spans="2:16">
      <c r="B954" s="23"/>
      <c r="C954" s="24"/>
      <c r="E954" s="23"/>
      <c r="F954" s="23"/>
      <c r="G954" s="23"/>
      <c r="I954" s="24"/>
      <c r="K954" s="24"/>
      <c r="L954" s="23"/>
      <c r="M954" s="24"/>
      <c r="N954" s="24"/>
      <c r="O954" s="24"/>
      <c r="P954" s="24"/>
    </row>
    <row r="955" spans="2:16">
      <c r="B955" s="23"/>
      <c r="C955" s="24"/>
      <c r="E955" s="23"/>
      <c r="F955" s="23"/>
      <c r="G955" s="23"/>
      <c r="I955" s="24"/>
      <c r="K955" s="24"/>
      <c r="L955" s="23"/>
      <c r="M955" s="24"/>
      <c r="N955" s="24"/>
      <c r="O955" s="24"/>
      <c r="P955" s="24"/>
    </row>
    <row r="956" spans="2:16">
      <c r="B956" s="23"/>
      <c r="C956" s="24"/>
      <c r="E956" s="23"/>
      <c r="F956" s="23"/>
      <c r="G956" s="23"/>
      <c r="I956" s="24"/>
      <c r="K956" s="24"/>
      <c r="L956" s="23"/>
      <c r="M956" s="24"/>
      <c r="N956" s="24"/>
      <c r="O956" s="24"/>
      <c r="P956" s="24"/>
    </row>
    <row r="957" spans="2:16">
      <c r="B957" s="23"/>
      <c r="C957" s="24"/>
      <c r="E957" s="23"/>
      <c r="F957" s="23"/>
      <c r="G957" s="23"/>
      <c r="I957" s="24"/>
      <c r="K957" s="24"/>
      <c r="L957" s="23"/>
      <c r="M957" s="24"/>
      <c r="N957" s="24"/>
      <c r="O957" s="24"/>
      <c r="P957" s="24"/>
    </row>
    <row r="958" spans="2:16">
      <c r="B958" s="23"/>
      <c r="C958" s="24"/>
      <c r="E958" s="23"/>
      <c r="F958" s="23"/>
      <c r="G958" s="23"/>
      <c r="I958" s="24"/>
      <c r="K958" s="24"/>
      <c r="L958" s="23"/>
      <c r="M958" s="24"/>
      <c r="N958" s="24"/>
      <c r="O958" s="24"/>
      <c r="P958" s="24"/>
    </row>
    <row r="959" spans="2:16">
      <c r="B959" s="23"/>
      <c r="C959" s="24"/>
      <c r="E959" s="23"/>
      <c r="F959" s="23"/>
      <c r="G959" s="23"/>
      <c r="I959" s="24"/>
      <c r="K959" s="24"/>
      <c r="L959" s="23"/>
      <c r="M959" s="24"/>
      <c r="N959" s="24"/>
      <c r="O959" s="24"/>
      <c r="P959" s="24"/>
    </row>
    <row r="960" spans="2:16">
      <c r="B960" s="23"/>
      <c r="C960" s="24"/>
      <c r="E960" s="23"/>
      <c r="F960" s="23"/>
      <c r="G960" s="23"/>
      <c r="I960" s="24"/>
      <c r="K960" s="24"/>
      <c r="L960" s="23"/>
      <c r="M960" s="24"/>
      <c r="N960" s="24"/>
      <c r="O960" s="24"/>
      <c r="P960" s="24"/>
    </row>
    <row r="961" spans="2:16">
      <c r="B961" s="23"/>
      <c r="C961" s="24"/>
      <c r="E961" s="23"/>
      <c r="F961" s="23"/>
      <c r="G961" s="23"/>
      <c r="I961" s="24"/>
      <c r="K961" s="24"/>
      <c r="L961" s="23"/>
      <c r="M961" s="24"/>
      <c r="N961" s="24"/>
      <c r="O961" s="24"/>
      <c r="P961" s="24"/>
    </row>
  </sheetData>
  <dataValidations count="1">
    <dataValidation type="list" allowBlank="1" showErrorMessage="1" sqref="W3:W24" xr:uid="{00000000-0002-0000-0100-000000000000}">
      <formula1>"Open,Inprogress,Closed"</formula1>
    </dataValidation>
  </dataValidations>
  <pageMargins left="0" right="0" top="0" bottom="0" header="0" footer="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Z7"/>
  <sheetViews>
    <sheetView workbookViewId="0">
      <selection activeCell="E18" sqref="E18"/>
    </sheetView>
  </sheetViews>
  <sheetFormatPr defaultColWidth="12.5703125" defaultRowHeight="15.75" customHeight="1"/>
  <cols>
    <col min="5" max="5" width="16" customWidth="1"/>
    <col min="6" max="6" width="35" customWidth="1"/>
    <col min="7" max="7" width="14.7109375" customWidth="1"/>
    <col min="10" max="10" width="15.85546875" customWidth="1"/>
    <col min="11" max="11" width="28.85546875" customWidth="1"/>
  </cols>
  <sheetData>
    <row r="3" spans="1:26">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c r="A4" s="21">
        <v>1</v>
      </c>
      <c r="B4" s="51" t="s">
        <v>1352</v>
      </c>
      <c r="C4" s="51">
        <v>42835</v>
      </c>
      <c r="D4" s="51" t="s">
        <v>571</v>
      </c>
      <c r="E4" s="51" t="s">
        <v>1050</v>
      </c>
      <c r="F4" s="51" t="s">
        <v>1369</v>
      </c>
      <c r="G4" s="51" t="s">
        <v>229</v>
      </c>
      <c r="H4" s="51" t="s">
        <v>226</v>
      </c>
      <c r="I4" s="51" t="s">
        <v>1009</v>
      </c>
      <c r="J4" s="51" t="s">
        <v>1370</v>
      </c>
      <c r="K4" s="51" t="s">
        <v>1371</v>
      </c>
      <c r="L4" s="50"/>
      <c r="M4" s="50"/>
      <c r="N4" s="50"/>
      <c r="O4" s="50"/>
      <c r="P4" s="50"/>
      <c r="Q4" s="50"/>
      <c r="R4" s="50"/>
      <c r="S4" s="50"/>
      <c r="T4" s="50"/>
      <c r="U4" s="50"/>
      <c r="V4" s="50"/>
      <c r="W4" s="50"/>
      <c r="X4" s="50"/>
      <c r="Y4" s="50"/>
      <c r="Z4" s="50"/>
    </row>
    <row r="5" spans="1:26">
      <c r="A5" s="52"/>
      <c r="B5" s="18"/>
      <c r="C5" s="18"/>
      <c r="D5" s="18"/>
      <c r="E5" s="18" t="s">
        <v>1050</v>
      </c>
      <c r="F5" s="18"/>
      <c r="G5" s="18" t="s">
        <v>224</v>
      </c>
      <c r="H5" s="18" t="s">
        <v>795</v>
      </c>
      <c r="I5" s="18" t="s">
        <v>1009</v>
      </c>
      <c r="J5" s="18" t="s">
        <v>922</v>
      </c>
      <c r="K5" s="18" t="s">
        <v>1372</v>
      </c>
      <c r="L5" s="50"/>
      <c r="M5" s="50"/>
      <c r="N5" s="50"/>
      <c r="O5" s="50"/>
      <c r="P5" s="50"/>
      <c r="Q5" s="50"/>
      <c r="R5" s="50"/>
      <c r="S5" s="50"/>
      <c r="T5" s="50"/>
      <c r="U5" s="50"/>
      <c r="V5" s="50"/>
      <c r="W5" s="50"/>
      <c r="X5" s="50"/>
      <c r="Y5" s="50"/>
      <c r="Z5" s="50"/>
    </row>
    <row r="6" spans="1:26">
      <c r="A6" s="52"/>
      <c r="B6" s="18"/>
      <c r="C6" s="18"/>
      <c r="D6" s="18"/>
      <c r="E6" s="18" t="s">
        <v>1050</v>
      </c>
      <c r="F6" s="18"/>
      <c r="G6" s="18" t="s">
        <v>224</v>
      </c>
      <c r="H6" s="18" t="s">
        <v>795</v>
      </c>
      <c r="I6" s="18" t="s">
        <v>1009</v>
      </c>
      <c r="J6" s="18" t="s">
        <v>922</v>
      </c>
      <c r="K6" s="18" t="s">
        <v>1372</v>
      </c>
      <c r="L6" s="50"/>
      <c r="M6" s="50"/>
      <c r="N6" s="50"/>
      <c r="O6" s="50"/>
      <c r="P6" s="50"/>
      <c r="Q6" s="50"/>
      <c r="R6" s="50"/>
      <c r="S6" s="50"/>
      <c r="T6" s="50"/>
      <c r="U6" s="50"/>
      <c r="V6" s="50"/>
      <c r="W6" s="50"/>
      <c r="X6" s="50"/>
      <c r="Y6" s="50"/>
      <c r="Z6" s="50"/>
    </row>
    <row r="7" spans="1:26">
      <c r="A7" s="52"/>
      <c r="B7" s="18"/>
      <c r="C7" s="18"/>
      <c r="D7" s="18"/>
      <c r="E7" s="18" t="s">
        <v>1050</v>
      </c>
      <c r="F7" s="18"/>
      <c r="G7" s="18" t="s">
        <v>224</v>
      </c>
      <c r="H7" s="18" t="s">
        <v>795</v>
      </c>
      <c r="I7" s="18" t="s">
        <v>1009</v>
      </c>
      <c r="J7" s="18" t="s">
        <v>922</v>
      </c>
      <c r="K7" s="18" t="s">
        <v>1372</v>
      </c>
      <c r="L7" s="50"/>
      <c r="M7" s="50"/>
      <c r="N7" s="50"/>
      <c r="O7" s="50"/>
      <c r="P7" s="50"/>
      <c r="Q7" s="50"/>
      <c r="R7" s="50"/>
      <c r="S7" s="50"/>
      <c r="T7" s="50"/>
      <c r="U7" s="50"/>
      <c r="V7" s="50"/>
      <c r="W7" s="50"/>
      <c r="X7" s="50"/>
      <c r="Y7" s="50"/>
      <c r="Z7" s="50"/>
    </row>
  </sheetData>
  <dataValidations count="4">
    <dataValidation type="list" allowBlank="1" showErrorMessage="1" sqref="E4:E7" xr:uid="{00000000-0002-0000-0200-000000000000}">
      <formula1>"Bounceback,Defect,None"</formula1>
    </dataValidation>
    <dataValidation type="list" allowBlank="1" showErrorMessage="1" sqref="I4:I7" xr:uid="{00000000-0002-0000-0200-000002000000}">
      <formula1>"Open,Inprogress,Closed"</formula1>
    </dataValidation>
    <dataValidation type="list" allowBlank="1" showErrorMessage="1" sqref="H4:H7" xr:uid="{00000000-0002-0000-0200-000003000000}">
      <formula1>"Internal,External"</formula1>
    </dataValidation>
    <dataValidation type="list" allowBlank="1" showErrorMessage="1" sqref="G4:G7" xr:uid="{00000000-0002-0000-02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Details!$A$2:$A$10</xm:f>
          </x14:formula1>
          <xm:sqref>J4:J7</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K10"/>
  <sheetViews>
    <sheetView showGridLines="0" workbookViewId="0"/>
  </sheetViews>
  <sheetFormatPr defaultColWidth="12.5703125" defaultRowHeight="15.75" customHeight="1"/>
  <cols>
    <col min="1" max="1" width="3.5703125" customWidth="1"/>
    <col min="2" max="2" width="5.5703125" customWidth="1"/>
    <col min="3" max="3" width="25" customWidth="1"/>
    <col min="4" max="4" width="6.140625" customWidth="1"/>
    <col min="7" max="7" width="35.5703125" customWidth="1"/>
    <col min="9" max="9" width="4.7109375" customWidth="1"/>
    <col min="10" max="10" width="25" customWidth="1"/>
  </cols>
  <sheetData>
    <row r="2" spans="2:11">
      <c r="B2" s="832" t="s">
        <v>1373</v>
      </c>
      <c r="C2" s="833"/>
      <c r="D2" s="833"/>
      <c r="E2" s="833"/>
      <c r="F2" s="833"/>
      <c r="G2" s="833"/>
      <c r="I2" s="29" t="s">
        <v>1374</v>
      </c>
      <c r="J2" s="29" t="s">
        <v>1375</v>
      </c>
      <c r="K2" s="29" t="s">
        <v>105</v>
      </c>
    </row>
    <row r="3" spans="2:11">
      <c r="B3" s="2">
        <v>1</v>
      </c>
      <c r="C3" s="831" t="s">
        <v>1376</v>
      </c>
      <c r="D3" s="834"/>
      <c r="E3" s="834"/>
      <c r="F3" s="834"/>
      <c r="G3" s="835"/>
      <c r="I3" s="2">
        <v>1</v>
      </c>
      <c r="J3" s="2" t="s">
        <v>1377</v>
      </c>
      <c r="K3" s="2" t="b">
        <v>0</v>
      </c>
    </row>
    <row r="4" spans="2:11">
      <c r="B4" s="2">
        <v>2</v>
      </c>
      <c r="C4" s="831" t="s">
        <v>1378</v>
      </c>
      <c r="D4" s="834"/>
      <c r="E4" s="834"/>
      <c r="F4" s="834"/>
      <c r="G4" s="835"/>
      <c r="I4" s="2">
        <v>2</v>
      </c>
      <c r="J4" s="2" t="s">
        <v>1379</v>
      </c>
      <c r="K4" s="2" t="b">
        <v>0</v>
      </c>
    </row>
    <row r="5" spans="2:11">
      <c r="B5" s="2">
        <v>3</v>
      </c>
      <c r="C5" s="831" t="s">
        <v>1380</v>
      </c>
      <c r="D5" s="834"/>
      <c r="E5" s="834"/>
      <c r="F5" s="834"/>
      <c r="G5" s="835"/>
      <c r="I5" s="2">
        <v>3</v>
      </c>
      <c r="J5" s="2" t="s">
        <v>1381</v>
      </c>
      <c r="K5" s="2" t="b">
        <v>0</v>
      </c>
    </row>
    <row r="6" spans="2:11">
      <c r="B6" s="2">
        <v>4</v>
      </c>
      <c r="C6" s="831" t="s">
        <v>1382</v>
      </c>
      <c r="D6" s="834"/>
      <c r="E6" s="834"/>
      <c r="F6" s="834"/>
      <c r="G6" s="835"/>
      <c r="I6" s="2">
        <v>4</v>
      </c>
      <c r="J6" s="2" t="s">
        <v>1383</v>
      </c>
      <c r="K6" s="2" t="b">
        <v>0</v>
      </c>
    </row>
    <row r="7" spans="2:11">
      <c r="D7" s="30"/>
      <c r="I7" s="2">
        <v>5</v>
      </c>
      <c r="J7" s="2" t="s">
        <v>1384</v>
      </c>
      <c r="K7" s="2" t="b">
        <v>0</v>
      </c>
    </row>
    <row r="8" spans="2:11">
      <c r="D8" s="30"/>
      <c r="I8" s="2">
        <v>6</v>
      </c>
      <c r="J8" s="2" t="s">
        <v>1385</v>
      </c>
      <c r="K8" s="2" t="b">
        <v>0</v>
      </c>
    </row>
    <row r="9" spans="2:11">
      <c r="D9" s="30"/>
      <c r="I9" s="2">
        <v>7</v>
      </c>
      <c r="J9" s="2" t="s">
        <v>1386</v>
      </c>
      <c r="K9" s="2" t="b">
        <v>0</v>
      </c>
    </row>
    <row r="10" spans="2:11">
      <c r="D10" s="30"/>
      <c r="I10" s="2">
        <v>8</v>
      </c>
      <c r="J10" s="2" t="s">
        <v>1387</v>
      </c>
      <c r="K10" s="2" t="b">
        <v>0</v>
      </c>
    </row>
  </sheetData>
  <mergeCells count="5">
    <mergeCell ref="B2:G2"/>
    <mergeCell ref="C3:G3"/>
    <mergeCell ref="C4:G4"/>
    <mergeCell ref="C5:G5"/>
    <mergeCell ref="C6:G6"/>
  </mergeCells>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
  <sheetViews>
    <sheetView workbookViewId="0"/>
  </sheetViews>
  <sheetFormatPr defaultColWidth="12.5703125" defaultRowHeight="15.75" customHeight="1"/>
  <cols>
    <col min="1" max="1" width="16.5703125" customWidth="1"/>
  </cols>
  <sheetData>
    <row r="1" spans="1:1">
      <c r="A1" s="31" t="s">
        <v>1388</v>
      </c>
    </row>
    <row r="2" spans="1:1">
      <c r="A2" s="32" t="s">
        <v>649</v>
      </c>
    </row>
    <row r="3" spans="1:1">
      <c r="A3" s="32" t="s">
        <v>687</v>
      </c>
    </row>
    <row r="4" spans="1:1">
      <c r="A4" s="32" t="s">
        <v>1389</v>
      </c>
    </row>
    <row r="5" spans="1:1">
      <c r="A5" s="32" t="s">
        <v>1370</v>
      </c>
    </row>
    <row r="6" spans="1:1">
      <c r="A6" s="32" t="s">
        <v>517</v>
      </c>
    </row>
    <row r="7" spans="1:1">
      <c r="A7" s="32" t="s">
        <v>1390</v>
      </c>
    </row>
    <row r="8" spans="1:1">
      <c r="A8" s="32" t="s">
        <v>922</v>
      </c>
    </row>
    <row r="9" spans="1:1">
      <c r="A9" s="32" t="s">
        <v>1391</v>
      </c>
    </row>
    <row r="10" spans="1:1">
      <c r="A10" s="32" t="s">
        <v>1286</v>
      </c>
    </row>
  </sheetData>
  <pageMargins left="0" right="0" top="0" bottom="0" header="0" footer="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3:Z7"/>
  <sheetViews>
    <sheetView workbookViewId="0">
      <selection activeCell="A4" sqref="A4:B4"/>
    </sheetView>
  </sheetViews>
  <sheetFormatPr defaultColWidth="12.5703125" defaultRowHeight="15.75" customHeight="1"/>
  <cols>
    <col min="5" max="5" width="16" customWidth="1"/>
    <col min="6" max="6" width="35" customWidth="1"/>
    <col min="7" max="7" width="14.7109375" customWidth="1"/>
    <col min="10" max="10" width="15.85546875" customWidth="1"/>
    <col min="11" max="11" width="28.85546875" customWidth="1"/>
  </cols>
  <sheetData>
    <row r="3" spans="1:26">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24">
      <c r="A4" s="21">
        <v>1</v>
      </c>
      <c r="B4" s="51" t="s">
        <v>1392</v>
      </c>
      <c r="C4" s="18">
        <v>42826</v>
      </c>
      <c r="D4" s="18" t="s">
        <v>465</v>
      </c>
      <c r="E4" s="51" t="s">
        <v>1050</v>
      </c>
      <c r="F4" s="19" t="s">
        <v>1393</v>
      </c>
      <c r="G4" s="51" t="s">
        <v>229</v>
      </c>
      <c r="H4" s="51" t="s">
        <v>226</v>
      </c>
      <c r="I4" s="51" t="s">
        <v>1009</v>
      </c>
      <c r="J4" s="51" t="s">
        <v>1370</v>
      </c>
      <c r="K4" s="19" t="s">
        <v>1394</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E4:E7" xr:uid="{00000000-0002-0000-0400-000000000000}">
      <formula1>"Bounceback,Defect,None"</formula1>
    </dataValidation>
    <dataValidation type="list" allowBlank="1" showErrorMessage="1" sqref="I4:I7" xr:uid="{00000000-0002-0000-0400-000002000000}">
      <formula1>"Open,Inprogress,Closed"</formula1>
    </dataValidation>
    <dataValidation type="list" allowBlank="1" showErrorMessage="1" sqref="H4:H7" xr:uid="{00000000-0002-0000-0400-000003000000}">
      <formula1>"Internal,External"</formula1>
    </dataValidation>
    <dataValidation type="list" allowBlank="1" showErrorMessage="1" sqref="G4:G7" xr:uid="{00000000-0002-0000-0400-00000400000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1000000}">
          <x14:formula1>
            <xm:f>Details!$A$2:$A$10</xm:f>
          </x14:formula1>
          <xm:sqref>J4:J7</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X961"/>
  <sheetViews>
    <sheetView showGridLines="0" workbookViewId="0">
      <pane xSplit="5" ySplit="2" topLeftCell="V12" activePane="bottomRight" state="frozen"/>
      <selection pane="bottomRight" activeCell="V12" sqref="V12"/>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c r="A1" s="4"/>
      <c r="B1" s="4"/>
      <c r="C1" s="4"/>
      <c r="D1" s="4"/>
      <c r="E1" s="4"/>
      <c r="F1" s="4"/>
      <c r="G1" s="4"/>
      <c r="H1" s="4"/>
      <c r="I1" s="4"/>
      <c r="J1" s="4"/>
      <c r="K1" s="4"/>
      <c r="L1" s="4"/>
      <c r="M1" s="4"/>
      <c r="N1" s="4"/>
      <c r="O1" s="4"/>
      <c r="P1" s="4"/>
      <c r="Q1" s="4"/>
      <c r="R1" s="4"/>
      <c r="S1" s="4"/>
      <c r="T1" s="4"/>
      <c r="U1" s="4"/>
      <c r="V1" s="4"/>
      <c r="W1" s="4"/>
      <c r="X1" s="5"/>
    </row>
    <row r="2" spans="1:24" ht="27">
      <c r="A2" s="1" t="s">
        <v>96</v>
      </c>
      <c r="B2" s="1" t="s">
        <v>160</v>
      </c>
      <c r="C2" s="1" t="s">
        <v>99</v>
      </c>
      <c r="D2" s="1" t="s">
        <v>162</v>
      </c>
      <c r="E2" s="1" t="s">
        <v>163</v>
      </c>
      <c r="F2" s="1" t="s">
        <v>165</v>
      </c>
      <c r="G2" s="1" t="s">
        <v>166</v>
      </c>
      <c r="H2" s="1" t="s">
        <v>170</v>
      </c>
      <c r="I2" s="1" t="s">
        <v>171</v>
      </c>
      <c r="J2" s="1" t="s">
        <v>172</v>
      </c>
      <c r="K2" s="1" t="s">
        <v>173</v>
      </c>
      <c r="L2" s="1" t="s">
        <v>174</v>
      </c>
      <c r="M2" s="1" t="s">
        <v>175</v>
      </c>
      <c r="N2" s="1" t="s">
        <v>176</v>
      </c>
      <c r="O2" s="1" t="s">
        <v>177</v>
      </c>
      <c r="P2" s="1" t="s">
        <v>1170</v>
      </c>
      <c r="Q2" s="1" t="s">
        <v>179</v>
      </c>
      <c r="R2" s="1" t="s">
        <v>1171</v>
      </c>
      <c r="S2" s="4" t="s">
        <v>181</v>
      </c>
      <c r="T2" s="1" t="s">
        <v>179</v>
      </c>
      <c r="U2" s="1" t="s">
        <v>183</v>
      </c>
      <c r="V2" s="1" t="s">
        <v>184</v>
      </c>
      <c r="W2" s="1" t="s">
        <v>105</v>
      </c>
      <c r="X2" s="6" t="s">
        <v>107</v>
      </c>
    </row>
    <row r="3" spans="1:24" ht="24">
      <c r="A3" s="7">
        <v>1</v>
      </c>
      <c r="B3" s="8" t="s">
        <v>1392</v>
      </c>
      <c r="C3" s="12" t="s">
        <v>465</v>
      </c>
      <c r="D3" s="9">
        <v>42810</v>
      </c>
      <c r="E3" s="13" t="s">
        <v>1395</v>
      </c>
      <c r="F3" s="48">
        <v>5</v>
      </c>
      <c r="G3" s="11">
        <v>4.5</v>
      </c>
      <c r="H3" s="12" t="s">
        <v>465</v>
      </c>
      <c r="I3" s="9" t="s">
        <v>571</v>
      </c>
      <c r="J3" s="13" t="s">
        <v>251</v>
      </c>
      <c r="K3" s="9" t="s">
        <v>571</v>
      </c>
      <c r="L3" s="13" t="s">
        <v>251</v>
      </c>
      <c r="M3" s="12">
        <v>35348</v>
      </c>
      <c r="N3" s="49">
        <v>45329</v>
      </c>
      <c r="O3" s="49">
        <v>45329</v>
      </c>
      <c r="P3" s="12" t="s">
        <v>396</v>
      </c>
      <c r="Q3" s="13" t="s">
        <v>1396</v>
      </c>
      <c r="R3" s="8" t="s">
        <v>217</v>
      </c>
      <c r="S3" s="49">
        <v>45329</v>
      </c>
      <c r="T3" s="15" t="s">
        <v>251</v>
      </c>
      <c r="U3" s="15" t="s">
        <v>251</v>
      </c>
      <c r="V3" s="15" t="s">
        <v>251</v>
      </c>
      <c r="W3" s="21" t="s">
        <v>1009</v>
      </c>
      <c r="X3" s="2"/>
    </row>
    <row r="4" spans="1:24" ht="24">
      <c r="A4" s="33">
        <v>2</v>
      </c>
      <c r="B4" s="35" t="s">
        <v>1392</v>
      </c>
      <c r="C4" s="42" t="s">
        <v>571</v>
      </c>
      <c r="D4" s="42">
        <v>42927</v>
      </c>
      <c r="E4" s="35" t="s">
        <v>1397</v>
      </c>
      <c r="F4" s="34">
        <v>5</v>
      </c>
      <c r="G4" s="34">
        <v>5</v>
      </c>
      <c r="H4" s="42" t="s">
        <v>571</v>
      </c>
      <c r="I4" s="42" t="s">
        <v>465</v>
      </c>
      <c r="J4" s="35" t="s">
        <v>1398</v>
      </c>
      <c r="K4" s="42" t="s">
        <v>465</v>
      </c>
      <c r="L4" s="34" t="s">
        <v>251</v>
      </c>
      <c r="M4" s="42">
        <v>35386</v>
      </c>
      <c r="N4" s="43">
        <v>45331</v>
      </c>
      <c r="O4" s="43">
        <v>45331</v>
      </c>
      <c r="P4" s="42" t="s">
        <v>396</v>
      </c>
      <c r="Q4" s="34" t="s">
        <v>1399</v>
      </c>
      <c r="R4" s="39" t="s">
        <v>217</v>
      </c>
      <c r="S4" s="43">
        <v>45331</v>
      </c>
      <c r="T4" s="34" t="s">
        <v>251</v>
      </c>
      <c r="U4" s="34" t="s">
        <v>1400</v>
      </c>
      <c r="V4" s="34" t="s">
        <v>251</v>
      </c>
      <c r="W4" s="21" t="s">
        <v>1009</v>
      </c>
      <c r="X4" s="2"/>
    </row>
    <row r="5" spans="1:24" ht="36">
      <c r="A5" s="36">
        <v>3</v>
      </c>
      <c r="B5" s="37" t="s">
        <v>1392</v>
      </c>
      <c r="C5" s="41" t="s">
        <v>465</v>
      </c>
      <c r="D5" s="41">
        <v>42478</v>
      </c>
      <c r="E5" s="37" t="s">
        <v>1401</v>
      </c>
      <c r="F5" s="38">
        <v>5</v>
      </c>
      <c r="G5" s="38">
        <v>4</v>
      </c>
      <c r="H5" s="41" t="s">
        <v>465</v>
      </c>
      <c r="I5" s="41" t="s">
        <v>571</v>
      </c>
      <c r="J5" s="37" t="s">
        <v>251</v>
      </c>
      <c r="K5" s="41" t="s">
        <v>571</v>
      </c>
      <c r="L5" s="37" t="s">
        <v>251</v>
      </c>
      <c r="M5" s="55">
        <v>35371</v>
      </c>
      <c r="N5" s="44">
        <v>45330</v>
      </c>
      <c r="O5" s="44">
        <v>45330</v>
      </c>
      <c r="P5" s="41" t="s">
        <v>396</v>
      </c>
      <c r="Q5" s="38" t="s">
        <v>251</v>
      </c>
      <c r="R5" s="40" t="s">
        <v>217</v>
      </c>
      <c r="S5" s="44">
        <v>45330</v>
      </c>
      <c r="T5" s="38" t="s">
        <v>251</v>
      </c>
      <c r="U5" s="38" t="s">
        <v>251</v>
      </c>
      <c r="V5" s="38" t="s">
        <v>251</v>
      </c>
      <c r="W5" s="21" t="s">
        <v>1009</v>
      </c>
      <c r="X5" s="3"/>
    </row>
    <row r="6" spans="1:24" ht="24">
      <c r="A6" s="36">
        <v>4</v>
      </c>
      <c r="B6" s="38" t="s">
        <v>1392</v>
      </c>
      <c r="C6" s="41" t="s">
        <v>669</v>
      </c>
      <c r="D6" s="41">
        <v>42689</v>
      </c>
      <c r="E6" s="37" t="s">
        <v>1402</v>
      </c>
      <c r="F6" s="38">
        <v>8</v>
      </c>
      <c r="G6" s="38">
        <v>6</v>
      </c>
      <c r="H6" s="41" t="s">
        <v>669</v>
      </c>
      <c r="I6" s="41" t="s">
        <v>465</v>
      </c>
      <c r="J6" s="37" t="s">
        <v>251</v>
      </c>
      <c r="K6" s="41" t="s">
        <v>465</v>
      </c>
      <c r="L6" s="54" t="s">
        <v>251</v>
      </c>
      <c r="M6" s="56">
        <v>35375</v>
      </c>
      <c r="N6" s="44">
        <v>45330</v>
      </c>
      <c r="O6" s="44">
        <v>45330</v>
      </c>
      <c r="P6" s="41" t="s">
        <v>190</v>
      </c>
      <c r="Q6" s="38" t="s">
        <v>190</v>
      </c>
      <c r="R6" s="40" t="s">
        <v>217</v>
      </c>
      <c r="S6" s="44">
        <v>45330</v>
      </c>
      <c r="T6" s="38" t="s">
        <v>251</v>
      </c>
      <c r="U6" s="38" t="s">
        <v>251</v>
      </c>
      <c r="V6" s="38" t="s">
        <v>251</v>
      </c>
      <c r="W6" s="21" t="s">
        <v>1009</v>
      </c>
      <c r="X6" s="2"/>
    </row>
    <row r="7" spans="1:24" ht="36">
      <c r="A7" s="33">
        <v>5</v>
      </c>
      <c r="B7" s="34" t="s">
        <v>1392</v>
      </c>
      <c r="C7" s="42" t="s">
        <v>571</v>
      </c>
      <c r="D7" s="42">
        <v>42119</v>
      </c>
      <c r="E7" s="35" t="s">
        <v>1403</v>
      </c>
      <c r="F7" s="34">
        <v>3</v>
      </c>
      <c r="G7" s="34">
        <v>3</v>
      </c>
      <c r="H7" s="42" t="s">
        <v>571</v>
      </c>
      <c r="I7" s="42" t="s">
        <v>765</v>
      </c>
      <c r="J7" s="35" t="s">
        <v>1404</v>
      </c>
      <c r="K7" s="42" t="s">
        <v>465</v>
      </c>
      <c r="L7" s="34" t="s">
        <v>251</v>
      </c>
      <c r="M7" s="41">
        <v>35410</v>
      </c>
      <c r="N7" s="43">
        <v>45334</v>
      </c>
      <c r="O7" s="43">
        <v>45334</v>
      </c>
      <c r="P7" s="42" t="s">
        <v>396</v>
      </c>
      <c r="Q7" s="34" t="s">
        <v>251</v>
      </c>
      <c r="R7" s="39" t="s">
        <v>217</v>
      </c>
      <c r="S7" s="43">
        <v>45334</v>
      </c>
      <c r="T7" s="34" t="s">
        <v>251</v>
      </c>
      <c r="U7" s="21" t="s">
        <v>251</v>
      </c>
      <c r="V7" s="38" t="s">
        <v>251</v>
      </c>
      <c r="W7" s="21" t="s">
        <v>1009</v>
      </c>
      <c r="X7" s="2"/>
    </row>
    <row r="8" spans="1:24" ht="24">
      <c r="A8" s="21">
        <v>6</v>
      </c>
      <c r="B8" s="34" t="s">
        <v>1392</v>
      </c>
      <c r="C8" s="41" t="s">
        <v>465</v>
      </c>
      <c r="D8" s="9">
        <v>42826</v>
      </c>
      <c r="E8" s="13" t="s">
        <v>1405</v>
      </c>
      <c r="F8" s="38">
        <v>5</v>
      </c>
      <c r="G8" s="38">
        <v>4</v>
      </c>
      <c r="H8" s="41" t="s">
        <v>465</v>
      </c>
      <c r="I8" s="9" t="s">
        <v>396</v>
      </c>
      <c r="J8" s="37" t="s">
        <v>251</v>
      </c>
      <c r="K8" s="41" t="s">
        <v>571</v>
      </c>
      <c r="L8" s="37" t="s">
        <v>251</v>
      </c>
      <c r="M8" s="9">
        <v>35421</v>
      </c>
      <c r="N8" s="43">
        <v>45334</v>
      </c>
      <c r="O8" s="43">
        <v>45334</v>
      </c>
      <c r="P8" s="42" t="s">
        <v>396</v>
      </c>
      <c r="Q8" s="21" t="s">
        <v>1406</v>
      </c>
      <c r="R8" s="39" t="s">
        <v>217</v>
      </c>
      <c r="S8" s="43">
        <v>45334</v>
      </c>
      <c r="T8" s="34" t="s">
        <v>251</v>
      </c>
      <c r="U8" s="21" t="s">
        <v>251</v>
      </c>
      <c r="V8" s="38" t="s">
        <v>251</v>
      </c>
      <c r="W8" s="21" t="s">
        <v>1009</v>
      </c>
      <c r="X8" s="2"/>
    </row>
    <row r="9" spans="1:24" ht="24">
      <c r="A9" s="21">
        <v>7</v>
      </c>
      <c r="B9" s="34" t="s">
        <v>1392</v>
      </c>
      <c r="C9" s="9" t="s">
        <v>571</v>
      </c>
      <c r="D9" s="9">
        <v>22839</v>
      </c>
      <c r="E9" s="13" t="s">
        <v>1407</v>
      </c>
      <c r="F9" s="21">
        <v>2</v>
      </c>
      <c r="G9" s="21">
        <v>1</v>
      </c>
      <c r="H9" s="9" t="s">
        <v>571</v>
      </c>
      <c r="I9" s="9" t="s">
        <v>465</v>
      </c>
      <c r="J9" s="13" t="s">
        <v>251</v>
      </c>
      <c r="K9" s="9" t="s">
        <v>465</v>
      </c>
      <c r="L9" s="21" t="s">
        <v>251</v>
      </c>
      <c r="M9" s="9">
        <v>35466</v>
      </c>
      <c r="N9" s="43">
        <v>45337</v>
      </c>
      <c r="O9" s="43">
        <v>45337</v>
      </c>
      <c r="P9" s="9" t="s">
        <v>396</v>
      </c>
      <c r="Q9" s="21" t="s">
        <v>251</v>
      </c>
      <c r="R9" s="9" t="s">
        <v>217</v>
      </c>
      <c r="S9" s="43">
        <v>45337</v>
      </c>
      <c r="T9" s="21" t="s">
        <v>251</v>
      </c>
      <c r="U9" s="21" t="s">
        <v>251</v>
      </c>
      <c r="V9" s="38" t="s">
        <v>251</v>
      </c>
      <c r="W9" s="21" t="s">
        <v>1009</v>
      </c>
      <c r="X9" s="2"/>
    </row>
    <row r="10" spans="1:24" ht="12.75">
      <c r="A10" s="21">
        <v>8</v>
      </c>
      <c r="B10" s="34" t="s">
        <v>1392</v>
      </c>
      <c r="C10" s="9" t="s">
        <v>765</v>
      </c>
      <c r="D10" s="9">
        <v>43471</v>
      </c>
      <c r="E10" s="13" t="s">
        <v>1408</v>
      </c>
      <c r="F10" s="21">
        <v>8</v>
      </c>
      <c r="G10" s="21">
        <v>8</v>
      </c>
      <c r="H10" s="9" t="s">
        <v>765</v>
      </c>
      <c r="I10" s="9" t="s">
        <v>190</v>
      </c>
      <c r="J10" s="20" t="s">
        <v>190</v>
      </c>
      <c r="K10" s="9" t="s">
        <v>190</v>
      </c>
      <c r="L10" s="9" t="s">
        <v>190</v>
      </c>
      <c r="M10" s="9">
        <v>35311</v>
      </c>
      <c r="N10" s="49">
        <v>45328</v>
      </c>
      <c r="O10" s="49">
        <v>45328</v>
      </c>
      <c r="P10" s="41" t="s">
        <v>190</v>
      </c>
      <c r="Q10" s="41" t="s">
        <v>190</v>
      </c>
      <c r="R10" s="9" t="s">
        <v>217</v>
      </c>
      <c r="S10" s="49">
        <v>45328</v>
      </c>
      <c r="T10" s="21" t="s">
        <v>251</v>
      </c>
      <c r="U10" s="21" t="s">
        <v>190</v>
      </c>
      <c r="V10" s="21" t="s">
        <v>190</v>
      </c>
      <c r="W10" s="21" t="s">
        <v>1009</v>
      </c>
      <c r="X10" s="2"/>
    </row>
    <row r="11" spans="1:24" ht="12.75">
      <c r="A11" s="21">
        <v>9</v>
      </c>
      <c r="B11" s="34" t="s">
        <v>1392</v>
      </c>
      <c r="C11" s="9" t="s">
        <v>765</v>
      </c>
      <c r="D11" s="9">
        <v>43552</v>
      </c>
      <c r="E11" s="13" t="s">
        <v>1408</v>
      </c>
      <c r="F11" s="21">
        <v>8</v>
      </c>
      <c r="G11" s="21">
        <v>8</v>
      </c>
      <c r="H11" s="9" t="s">
        <v>765</v>
      </c>
      <c r="I11" s="9" t="s">
        <v>190</v>
      </c>
      <c r="J11" s="20" t="s">
        <v>190</v>
      </c>
      <c r="K11" s="9" t="s">
        <v>190</v>
      </c>
      <c r="L11" s="9" t="s">
        <v>190</v>
      </c>
      <c r="M11" s="9">
        <v>35463</v>
      </c>
      <c r="N11" s="43">
        <v>45337</v>
      </c>
      <c r="O11" s="43">
        <v>45337</v>
      </c>
      <c r="P11" s="41" t="s">
        <v>190</v>
      </c>
      <c r="Q11" s="41" t="s">
        <v>190</v>
      </c>
      <c r="R11" s="9" t="s">
        <v>217</v>
      </c>
      <c r="S11" s="43">
        <v>45337</v>
      </c>
      <c r="T11" s="21" t="s">
        <v>251</v>
      </c>
      <c r="U11" s="21" t="s">
        <v>190</v>
      </c>
      <c r="V11" s="21" t="s">
        <v>190</v>
      </c>
      <c r="W11" s="21" t="s">
        <v>1009</v>
      </c>
      <c r="X11" s="2"/>
    </row>
    <row r="12" spans="1:24" ht="12.75">
      <c r="A12" s="21"/>
      <c r="B12" s="21"/>
      <c r="C12" s="9"/>
      <c r="D12" s="9"/>
      <c r="E12" s="13"/>
      <c r="F12" s="13"/>
      <c r="G12" s="13"/>
      <c r="H12" s="9"/>
      <c r="I12" s="12"/>
      <c r="J12" s="19"/>
      <c r="K12" s="12"/>
      <c r="L12" s="19"/>
      <c r="M12" s="12"/>
      <c r="N12" s="46"/>
      <c r="O12" s="46"/>
      <c r="P12" s="12"/>
      <c r="Q12" s="13"/>
      <c r="R12" s="8"/>
      <c r="S12" s="47"/>
      <c r="T12" s="15"/>
      <c r="U12" s="15"/>
      <c r="V12" s="22"/>
      <c r="W12" s="21"/>
      <c r="X12" s="2"/>
    </row>
    <row r="13" spans="1:24" ht="12.75">
      <c r="A13" s="7"/>
      <c r="B13" s="8"/>
      <c r="C13" s="12"/>
      <c r="D13" s="9"/>
      <c r="E13" s="13"/>
      <c r="F13" s="13"/>
      <c r="G13" s="13"/>
      <c r="H13" s="9"/>
      <c r="I13" s="12"/>
      <c r="J13" s="19"/>
      <c r="K13" s="12"/>
      <c r="L13" s="19"/>
      <c r="M13" s="12"/>
      <c r="N13" s="46"/>
      <c r="O13" s="46"/>
      <c r="P13" s="12"/>
      <c r="Q13" s="13"/>
      <c r="R13" s="8"/>
      <c r="S13" s="47"/>
      <c r="T13" s="15"/>
      <c r="U13" s="15"/>
      <c r="V13" s="15"/>
      <c r="W13" s="21"/>
      <c r="X13" s="2"/>
    </row>
    <row r="14" spans="1:24" ht="12.75">
      <c r="A14" s="7"/>
      <c r="B14" s="8"/>
      <c r="C14" s="12"/>
      <c r="D14" s="9"/>
      <c r="E14" s="13"/>
      <c r="F14" s="13"/>
      <c r="G14" s="13"/>
      <c r="H14" s="9"/>
      <c r="I14" s="12"/>
      <c r="J14" s="19"/>
      <c r="K14" s="12"/>
      <c r="L14" s="19"/>
      <c r="M14" s="12"/>
      <c r="N14" s="46"/>
      <c r="O14" s="46"/>
      <c r="P14" s="12"/>
      <c r="Q14" s="13"/>
      <c r="R14" s="8"/>
      <c r="S14" s="47"/>
      <c r="T14" s="15"/>
      <c r="U14" s="15"/>
      <c r="V14" s="15"/>
      <c r="W14" s="21"/>
      <c r="X14" s="3"/>
    </row>
    <row r="15" spans="1:24" ht="12.75">
      <c r="A15" s="7"/>
      <c r="B15" s="8"/>
      <c r="C15" s="12"/>
      <c r="D15" s="9"/>
      <c r="E15" s="13"/>
      <c r="F15" s="13"/>
      <c r="G15" s="13"/>
      <c r="H15" s="9"/>
      <c r="I15" s="12"/>
      <c r="J15" s="19"/>
      <c r="K15" s="12"/>
      <c r="L15" s="19"/>
      <c r="M15" s="12"/>
      <c r="N15" s="46"/>
      <c r="O15" s="46"/>
      <c r="P15" s="12"/>
      <c r="Q15" s="13"/>
      <c r="R15" s="8"/>
      <c r="S15" s="47"/>
      <c r="T15" s="15"/>
      <c r="U15" s="15"/>
      <c r="V15" s="15"/>
      <c r="W15" s="21"/>
      <c r="X15" s="2"/>
    </row>
    <row r="16" spans="1:24" ht="12.75">
      <c r="A16" s="21"/>
      <c r="B16" s="8"/>
      <c r="C16" s="9"/>
      <c r="D16" s="9"/>
      <c r="E16" s="13"/>
      <c r="F16" s="13"/>
      <c r="G16" s="13"/>
      <c r="H16" s="9"/>
      <c r="I16" s="9"/>
      <c r="J16" s="13"/>
      <c r="K16" s="9"/>
      <c r="L16" s="13"/>
      <c r="M16" s="9"/>
      <c r="N16" s="45"/>
      <c r="O16" s="45"/>
      <c r="P16" s="9"/>
      <c r="Q16" s="21"/>
      <c r="R16" s="9"/>
      <c r="S16" s="45"/>
      <c r="T16" s="15"/>
      <c r="U16" s="20"/>
      <c r="V16" s="20"/>
      <c r="W16" s="21"/>
      <c r="X16" s="2"/>
    </row>
    <row r="17" spans="1:24" ht="12.75">
      <c r="A17" s="21"/>
      <c r="B17" s="8"/>
      <c r="C17" s="9"/>
      <c r="D17" s="9"/>
      <c r="E17" s="13"/>
      <c r="F17" s="13"/>
      <c r="G17" s="13"/>
      <c r="H17" s="9"/>
      <c r="I17" s="9"/>
      <c r="J17" s="13"/>
      <c r="K17" s="12"/>
      <c r="L17" s="19"/>
      <c r="M17" s="12"/>
      <c r="N17" s="46"/>
      <c r="O17" s="46"/>
      <c r="P17" s="9"/>
      <c r="Q17" s="21"/>
      <c r="R17" s="9"/>
      <c r="S17" s="45"/>
      <c r="T17" s="20"/>
      <c r="U17" s="20"/>
      <c r="V17" s="20"/>
      <c r="W17" s="21"/>
      <c r="X17" s="2"/>
    </row>
    <row r="18" spans="1:24" ht="12.75">
      <c r="A18" s="21"/>
      <c r="B18" s="13"/>
      <c r="C18" s="9"/>
      <c r="D18" s="9"/>
      <c r="E18" s="13"/>
      <c r="F18" s="13"/>
      <c r="G18" s="13"/>
      <c r="H18" s="9"/>
      <c r="I18" s="9"/>
      <c r="J18" s="13"/>
      <c r="K18" s="9"/>
      <c r="L18" s="13"/>
      <c r="M18" s="9"/>
      <c r="N18" s="45"/>
      <c r="O18" s="45"/>
      <c r="P18" s="9"/>
      <c r="Q18" s="13"/>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13"/>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A24" s="21"/>
      <c r="B24" s="13"/>
      <c r="C24" s="9"/>
      <c r="D24" s="9"/>
      <c r="E24" s="21"/>
      <c r="F24" s="13"/>
      <c r="G24" s="13"/>
      <c r="H24" s="9"/>
      <c r="I24" s="9"/>
      <c r="J24" s="13"/>
      <c r="K24" s="9"/>
      <c r="L24" s="13"/>
      <c r="M24" s="9"/>
      <c r="N24" s="45"/>
      <c r="O24" s="45"/>
      <c r="P24" s="9"/>
      <c r="Q24" s="21"/>
      <c r="R24" s="9"/>
      <c r="S24" s="45"/>
      <c r="T24" s="20"/>
      <c r="U24" s="20"/>
      <c r="V24" s="20"/>
      <c r="W24" s="21"/>
      <c r="X24" s="2"/>
    </row>
    <row r="25" spans="1:24">
      <c r="B25" s="23"/>
      <c r="C25" s="24"/>
      <c r="E25" s="23"/>
      <c r="F25" s="23"/>
      <c r="G25" s="23"/>
      <c r="I25" s="24"/>
      <c r="K25" s="24"/>
      <c r="L25" s="23"/>
      <c r="M25" s="24"/>
      <c r="N25" s="24"/>
      <c r="O25" s="24"/>
      <c r="P25" s="24"/>
    </row>
    <row r="26" spans="1:24">
      <c r="B26" s="23"/>
      <c r="C26" s="24"/>
      <c r="E26" s="23"/>
      <c r="F26" s="23"/>
      <c r="G26" s="23"/>
      <c r="I26" s="24"/>
      <c r="K26" s="24"/>
      <c r="L26" s="23"/>
      <c r="M26" s="24"/>
      <c r="N26" s="24"/>
      <c r="O26" s="24"/>
      <c r="P26" s="24"/>
    </row>
    <row r="27" spans="1:24">
      <c r="B27" s="23"/>
      <c r="C27" s="24"/>
      <c r="E27" s="23"/>
      <c r="F27" s="23"/>
      <c r="G27" s="23"/>
      <c r="I27" s="24"/>
      <c r="K27" s="24"/>
      <c r="L27" s="23"/>
      <c r="M27" s="24"/>
      <c r="N27" s="24"/>
      <c r="O27" s="24"/>
      <c r="P27" s="24"/>
    </row>
    <row r="28" spans="1:24">
      <c r="B28" s="23"/>
      <c r="C28" s="24"/>
      <c r="E28" s="23"/>
      <c r="F28" s="23"/>
      <c r="G28" s="23"/>
      <c r="I28" s="24"/>
      <c r="K28" s="24"/>
      <c r="L28" s="23"/>
      <c r="M28" s="24"/>
      <c r="N28" s="24"/>
      <c r="O28" s="24"/>
      <c r="P28" s="24"/>
    </row>
    <row r="29" spans="1:24">
      <c r="B29" s="23"/>
      <c r="C29" s="24"/>
      <c r="E29" s="23"/>
      <c r="F29" s="23"/>
      <c r="G29" s="23"/>
      <c r="I29" s="24"/>
      <c r="K29" s="24"/>
      <c r="L29" s="23"/>
      <c r="M29" s="24"/>
      <c r="N29" s="24"/>
      <c r="O29" s="24"/>
      <c r="P29" s="24"/>
    </row>
    <row r="30" spans="1:24">
      <c r="B30" s="23"/>
      <c r="C30" s="24"/>
      <c r="E30" s="23"/>
      <c r="F30" s="23"/>
      <c r="G30" s="23"/>
      <c r="I30" s="24"/>
      <c r="K30" s="24"/>
      <c r="L30" s="23"/>
      <c r="M30" s="24"/>
      <c r="N30" s="24"/>
      <c r="O30" s="24"/>
      <c r="P30" s="24"/>
    </row>
    <row r="31" spans="1:24">
      <c r="B31" s="23"/>
      <c r="C31" s="24"/>
      <c r="E31" s="23"/>
      <c r="F31" s="23"/>
      <c r="G31" s="23"/>
      <c r="I31" s="24"/>
      <c r="K31" s="24"/>
      <c r="L31" s="23"/>
      <c r="M31" s="24"/>
      <c r="N31" s="24"/>
      <c r="O31" s="24"/>
      <c r="P31" s="24"/>
    </row>
    <row r="32" spans="1:24">
      <c r="B32" s="23"/>
      <c r="C32" s="24"/>
      <c r="E32" s="23"/>
      <c r="F32" s="23"/>
      <c r="G32" s="23"/>
      <c r="I32" s="24"/>
      <c r="K32" s="24"/>
      <c r="L32" s="23"/>
      <c r="M32" s="24"/>
      <c r="N32" s="24"/>
      <c r="O32" s="24"/>
      <c r="P32" s="24"/>
    </row>
    <row r="33" spans="2:16">
      <c r="B33" s="23"/>
      <c r="C33" s="24"/>
      <c r="E33" s="23"/>
      <c r="F33" s="23"/>
      <c r="G33" s="23"/>
      <c r="I33" s="24"/>
      <c r="K33" s="24"/>
      <c r="L33" s="23"/>
      <c r="M33" s="24"/>
      <c r="N33" s="24"/>
      <c r="O33" s="24"/>
      <c r="P33" s="24"/>
    </row>
    <row r="34" spans="2:16">
      <c r="B34" s="23"/>
      <c r="C34" s="24"/>
      <c r="E34" s="23"/>
      <c r="F34" s="23"/>
      <c r="G34" s="23"/>
      <c r="I34" s="24"/>
      <c r="K34" s="24"/>
      <c r="L34" s="23"/>
      <c r="M34" s="24"/>
      <c r="N34" s="24"/>
      <c r="O34" s="24"/>
      <c r="P34" s="24"/>
    </row>
    <row r="35" spans="2:16">
      <c r="B35" s="23"/>
      <c r="C35" s="24"/>
      <c r="E35" s="23"/>
      <c r="F35" s="23"/>
      <c r="G35" s="23"/>
      <c r="I35" s="24"/>
      <c r="K35" s="24"/>
      <c r="L35" s="23"/>
      <c r="M35" s="24"/>
      <c r="N35" s="24"/>
      <c r="O35" s="24"/>
      <c r="P35" s="24"/>
    </row>
    <row r="36" spans="2:16">
      <c r="B36" s="23"/>
      <c r="C36" s="24"/>
      <c r="E36" s="23"/>
      <c r="F36" s="23"/>
      <c r="G36" s="23"/>
      <c r="I36" s="24"/>
      <c r="K36" s="24"/>
      <c r="L36" s="23"/>
      <c r="M36" s="24"/>
      <c r="N36" s="24"/>
      <c r="O36" s="24"/>
      <c r="P36" s="24"/>
    </row>
    <row r="37" spans="2:16">
      <c r="B37" s="23"/>
      <c r="C37" s="24"/>
      <c r="E37" s="23"/>
      <c r="F37" s="23"/>
      <c r="G37" s="23"/>
      <c r="I37" s="24"/>
      <c r="K37" s="24"/>
      <c r="L37" s="23"/>
      <c r="M37" s="24"/>
      <c r="N37" s="24"/>
      <c r="O37" s="24"/>
      <c r="P37" s="24"/>
    </row>
    <row r="38" spans="2:16">
      <c r="B38" s="23"/>
      <c r="C38" s="24"/>
      <c r="E38" s="23"/>
      <c r="F38" s="23"/>
      <c r="G38" s="23"/>
      <c r="I38" s="24"/>
      <c r="K38" s="24"/>
      <c r="L38" s="23"/>
      <c r="M38" s="24"/>
      <c r="N38" s="24"/>
      <c r="O38" s="24"/>
      <c r="P38" s="24"/>
    </row>
    <row r="39" spans="2:16">
      <c r="B39" s="23"/>
      <c r="C39" s="24"/>
      <c r="E39" s="23"/>
      <c r="F39" s="23"/>
      <c r="G39" s="23"/>
      <c r="I39" s="24"/>
      <c r="K39" s="24"/>
      <c r="L39" s="23"/>
      <c r="M39" s="24"/>
      <c r="N39" s="24"/>
      <c r="O39" s="24"/>
      <c r="P39" s="24"/>
    </row>
    <row r="40" spans="2:16">
      <c r="B40" s="23"/>
      <c r="C40" s="24"/>
      <c r="E40" s="23"/>
      <c r="F40" s="23"/>
      <c r="G40" s="23"/>
      <c r="I40" s="24"/>
      <c r="K40" s="24"/>
      <c r="L40" s="23"/>
      <c r="M40" s="24"/>
      <c r="N40" s="24"/>
      <c r="O40" s="24"/>
      <c r="P40" s="24"/>
    </row>
    <row r="41" spans="2:16">
      <c r="B41" s="23"/>
      <c r="C41" s="24"/>
      <c r="E41" s="23"/>
      <c r="F41" s="23"/>
      <c r="G41" s="23"/>
      <c r="I41" s="24"/>
      <c r="K41" s="24"/>
      <c r="L41" s="23"/>
      <c r="M41" s="24"/>
      <c r="N41" s="24"/>
      <c r="O41" s="24"/>
      <c r="P41" s="24"/>
    </row>
    <row r="42" spans="2:16">
      <c r="B42" s="23"/>
      <c r="C42" s="24"/>
      <c r="E42" s="23"/>
      <c r="F42" s="23"/>
      <c r="G42" s="23"/>
      <c r="I42" s="24"/>
      <c r="K42" s="24"/>
      <c r="L42" s="23"/>
      <c r="M42" s="24"/>
      <c r="N42" s="24"/>
      <c r="O42" s="24"/>
      <c r="P42" s="24"/>
    </row>
    <row r="43" spans="2:16">
      <c r="B43" s="23"/>
      <c r="C43" s="24"/>
      <c r="E43" s="23"/>
      <c r="F43" s="23"/>
      <c r="G43" s="23"/>
      <c r="I43" s="24"/>
      <c r="K43" s="24"/>
      <c r="L43" s="23"/>
      <c r="M43" s="24"/>
      <c r="N43" s="24"/>
      <c r="O43" s="24"/>
      <c r="P43" s="24"/>
    </row>
    <row r="44" spans="2:16">
      <c r="B44" s="23"/>
      <c r="C44" s="24"/>
      <c r="E44" s="23"/>
      <c r="F44" s="23"/>
      <c r="G44" s="23"/>
      <c r="I44" s="24"/>
      <c r="K44" s="24"/>
      <c r="L44" s="23"/>
      <c r="M44" s="24"/>
      <c r="N44" s="24"/>
      <c r="O44" s="24"/>
      <c r="P44" s="24"/>
    </row>
    <row r="45" spans="2:16">
      <c r="B45" s="23"/>
      <c r="C45" s="24"/>
      <c r="E45" s="23"/>
      <c r="F45" s="23"/>
      <c r="G45" s="23"/>
      <c r="I45" s="24"/>
      <c r="K45" s="24"/>
      <c r="L45" s="23"/>
      <c r="M45" s="24"/>
      <c r="N45" s="24"/>
      <c r="O45" s="24"/>
      <c r="P45" s="24"/>
    </row>
    <row r="46" spans="2:16">
      <c r="B46" s="23"/>
      <c r="C46" s="24"/>
      <c r="E46" s="23"/>
      <c r="F46" s="23"/>
      <c r="G46" s="23"/>
      <c r="I46" s="24"/>
      <c r="K46" s="24"/>
      <c r="L46" s="23"/>
      <c r="M46" s="24"/>
      <c r="N46" s="24"/>
      <c r="O46" s="24"/>
      <c r="P46" s="24"/>
    </row>
    <row r="47" spans="2:16">
      <c r="B47" s="23"/>
      <c r="C47" s="24"/>
      <c r="E47" s="23"/>
      <c r="F47" s="23"/>
      <c r="G47" s="23"/>
      <c r="I47" s="24"/>
      <c r="K47" s="24"/>
      <c r="L47" s="23"/>
      <c r="M47" s="24"/>
      <c r="N47" s="24"/>
      <c r="O47" s="24"/>
      <c r="P47" s="24"/>
    </row>
    <row r="48" spans="2:16">
      <c r="B48" s="23"/>
      <c r="C48" s="24"/>
      <c r="E48" s="23"/>
      <c r="F48" s="23"/>
      <c r="G48" s="23"/>
      <c r="I48" s="24"/>
      <c r="K48" s="24"/>
      <c r="L48" s="23"/>
      <c r="M48" s="24"/>
      <c r="N48" s="24"/>
      <c r="O48" s="24"/>
      <c r="P48" s="24"/>
    </row>
    <row r="49" spans="2:16">
      <c r="B49" s="23"/>
      <c r="C49" s="24"/>
      <c r="E49" s="23"/>
      <c r="F49" s="23"/>
      <c r="G49" s="23"/>
      <c r="I49" s="24"/>
      <c r="K49" s="24"/>
      <c r="L49" s="23"/>
      <c r="M49" s="24"/>
      <c r="N49" s="24"/>
      <c r="O49" s="24"/>
      <c r="P49" s="24"/>
    </row>
    <row r="50" spans="2:16">
      <c r="B50" s="23"/>
      <c r="C50" s="24"/>
      <c r="E50" s="23"/>
      <c r="F50" s="23"/>
      <c r="G50" s="23"/>
      <c r="I50" s="24"/>
      <c r="K50" s="24"/>
      <c r="L50" s="23"/>
      <c r="M50" s="24"/>
      <c r="N50" s="24"/>
      <c r="O50" s="24"/>
      <c r="P50" s="24"/>
    </row>
    <row r="51" spans="2:16">
      <c r="B51" s="23"/>
      <c r="C51" s="24"/>
      <c r="E51" s="23"/>
      <c r="F51" s="23"/>
      <c r="G51" s="23"/>
      <c r="I51" s="24"/>
      <c r="K51" s="24"/>
      <c r="L51" s="23"/>
      <c r="M51" s="24"/>
      <c r="N51" s="24"/>
      <c r="O51" s="24"/>
      <c r="P51" s="24"/>
    </row>
    <row r="52" spans="2:16">
      <c r="B52" s="23"/>
      <c r="C52" s="24"/>
      <c r="E52" s="23"/>
      <c r="F52" s="23"/>
      <c r="G52" s="23"/>
      <c r="I52" s="24"/>
      <c r="K52" s="24"/>
      <c r="L52" s="23"/>
      <c r="M52" s="24"/>
      <c r="N52" s="24"/>
      <c r="O52" s="24"/>
      <c r="P52" s="24"/>
    </row>
    <row r="53" spans="2:16">
      <c r="B53" s="23"/>
      <c r="C53" s="24"/>
      <c r="E53" s="23"/>
      <c r="F53" s="23"/>
      <c r="G53" s="23"/>
      <c r="I53" s="24"/>
      <c r="K53" s="24"/>
      <c r="L53" s="23"/>
      <c r="M53" s="24"/>
      <c r="N53" s="24"/>
      <c r="O53" s="24"/>
      <c r="P53" s="24"/>
    </row>
    <row r="54" spans="2:16">
      <c r="B54" s="23"/>
      <c r="C54" s="24"/>
      <c r="E54" s="23"/>
      <c r="F54" s="23"/>
      <c r="G54" s="23"/>
      <c r="I54" s="24"/>
      <c r="K54" s="24"/>
      <c r="L54" s="23"/>
      <c r="M54" s="24"/>
      <c r="N54" s="24"/>
      <c r="O54" s="24"/>
      <c r="P54" s="24"/>
    </row>
    <row r="55" spans="2:16">
      <c r="B55" s="23"/>
      <c r="C55" s="24"/>
      <c r="E55" s="23"/>
      <c r="F55" s="23"/>
      <c r="G55" s="23"/>
      <c r="I55" s="24"/>
      <c r="K55" s="24"/>
      <c r="L55" s="23"/>
      <c r="M55" s="24"/>
      <c r="N55" s="24"/>
      <c r="O55" s="24"/>
      <c r="P55" s="24"/>
    </row>
    <row r="56" spans="2:16">
      <c r="B56" s="23"/>
      <c r="C56" s="24"/>
      <c r="E56" s="23"/>
      <c r="F56" s="23"/>
      <c r="G56" s="23"/>
      <c r="I56" s="24"/>
      <c r="K56" s="24"/>
      <c r="L56" s="23"/>
      <c r="M56" s="24"/>
      <c r="N56" s="24"/>
      <c r="O56" s="24"/>
      <c r="P56" s="24"/>
    </row>
    <row r="57" spans="2:16">
      <c r="B57" s="23"/>
      <c r="C57" s="24"/>
      <c r="E57" s="23"/>
      <c r="F57" s="23"/>
      <c r="G57" s="23"/>
      <c r="I57" s="24"/>
      <c r="K57" s="24"/>
      <c r="L57" s="23"/>
      <c r="M57" s="24"/>
      <c r="N57" s="24"/>
      <c r="O57" s="24"/>
      <c r="P57" s="24"/>
    </row>
    <row r="58" spans="2:16">
      <c r="B58" s="23"/>
      <c r="C58" s="24"/>
      <c r="E58" s="23"/>
      <c r="F58" s="23"/>
      <c r="G58" s="23"/>
      <c r="I58" s="24"/>
      <c r="K58" s="24"/>
      <c r="L58" s="23"/>
      <c r="M58" s="24"/>
      <c r="N58" s="24"/>
      <c r="O58" s="24"/>
      <c r="P58" s="24"/>
    </row>
    <row r="59" spans="2:16">
      <c r="B59" s="23"/>
      <c r="C59" s="24"/>
      <c r="E59" s="23"/>
      <c r="F59" s="23"/>
      <c r="G59" s="23"/>
      <c r="I59" s="24"/>
      <c r="K59" s="24"/>
      <c r="L59" s="23"/>
      <c r="M59" s="24"/>
      <c r="N59" s="24"/>
      <c r="O59" s="24"/>
      <c r="P59" s="24"/>
    </row>
    <row r="60" spans="2:16">
      <c r="B60" s="23"/>
      <c r="C60" s="24"/>
      <c r="E60" s="23"/>
      <c r="F60" s="23"/>
      <c r="G60" s="23"/>
      <c r="I60" s="24"/>
      <c r="K60" s="24"/>
      <c r="L60" s="23"/>
      <c r="M60" s="24"/>
      <c r="N60" s="24"/>
      <c r="O60" s="24"/>
      <c r="P60" s="24"/>
    </row>
    <row r="61" spans="2:16">
      <c r="B61" s="23"/>
      <c r="C61" s="24"/>
      <c r="E61" s="23"/>
      <c r="F61" s="23"/>
      <c r="G61" s="23"/>
      <c r="I61" s="24"/>
      <c r="K61" s="24"/>
      <c r="L61" s="23"/>
      <c r="M61" s="24"/>
      <c r="N61" s="24"/>
      <c r="O61" s="24"/>
      <c r="P61" s="24"/>
    </row>
    <row r="62" spans="2:16">
      <c r="B62" s="23"/>
      <c r="C62" s="24"/>
      <c r="E62" s="23"/>
      <c r="F62" s="23"/>
      <c r="G62" s="23"/>
      <c r="I62" s="24"/>
      <c r="K62" s="24"/>
      <c r="L62" s="23"/>
      <c r="M62" s="24"/>
      <c r="N62" s="24"/>
      <c r="O62" s="24"/>
      <c r="P62" s="24"/>
    </row>
    <row r="63" spans="2:16">
      <c r="B63" s="23"/>
      <c r="C63" s="24"/>
      <c r="E63" s="23"/>
      <c r="F63" s="23"/>
      <c r="G63" s="23"/>
      <c r="I63" s="24"/>
      <c r="K63" s="24"/>
      <c r="L63" s="23"/>
      <c r="M63" s="24"/>
      <c r="N63" s="24"/>
      <c r="O63" s="24"/>
      <c r="P63" s="24"/>
    </row>
    <row r="64" spans="2:16">
      <c r="B64" s="23"/>
      <c r="C64" s="24"/>
      <c r="E64" s="23"/>
      <c r="F64" s="23"/>
      <c r="G64" s="23"/>
      <c r="I64" s="24"/>
      <c r="K64" s="24"/>
      <c r="L64" s="23"/>
      <c r="M64" s="24"/>
      <c r="N64" s="24"/>
      <c r="O64" s="24"/>
      <c r="P64" s="24"/>
    </row>
    <row r="65" spans="2:16">
      <c r="B65" s="23"/>
      <c r="C65" s="24"/>
      <c r="E65" s="23"/>
      <c r="F65" s="23"/>
      <c r="G65" s="23"/>
      <c r="I65" s="24"/>
      <c r="K65" s="24"/>
      <c r="L65" s="23"/>
      <c r="M65" s="24"/>
      <c r="N65" s="24"/>
      <c r="O65" s="24"/>
      <c r="P65" s="24"/>
    </row>
    <row r="66" spans="2:16">
      <c r="B66" s="23"/>
      <c r="C66" s="24"/>
      <c r="E66" s="23"/>
      <c r="F66" s="23"/>
      <c r="G66" s="23"/>
      <c r="I66" s="24"/>
      <c r="K66" s="24"/>
      <c r="L66" s="23"/>
      <c r="M66" s="24"/>
      <c r="N66" s="24"/>
      <c r="O66" s="24"/>
      <c r="P66" s="24"/>
    </row>
    <row r="67" spans="2:16">
      <c r="B67" s="23"/>
      <c r="C67" s="24"/>
      <c r="E67" s="23"/>
      <c r="F67" s="23"/>
      <c r="G67" s="23"/>
      <c r="I67" s="24"/>
      <c r="K67" s="24"/>
      <c r="L67" s="23"/>
      <c r="M67" s="24"/>
      <c r="N67" s="24"/>
      <c r="O67" s="24"/>
      <c r="P67" s="24"/>
    </row>
    <row r="68" spans="2:16">
      <c r="B68" s="23"/>
      <c r="C68" s="24"/>
      <c r="E68" s="23"/>
      <c r="F68" s="23"/>
      <c r="G68" s="23"/>
      <c r="I68" s="24"/>
      <c r="K68" s="24"/>
      <c r="L68" s="23"/>
      <c r="M68" s="24"/>
      <c r="N68" s="24"/>
      <c r="O68" s="24"/>
      <c r="P68" s="24"/>
    </row>
    <row r="69" spans="2:16">
      <c r="B69" s="23"/>
      <c r="C69" s="24"/>
      <c r="E69" s="23"/>
      <c r="F69" s="23"/>
      <c r="G69" s="23"/>
      <c r="I69" s="24"/>
      <c r="K69" s="24"/>
      <c r="L69" s="23"/>
      <c r="M69" s="24"/>
      <c r="N69" s="24"/>
      <c r="O69" s="24"/>
      <c r="P69" s="24"/>
    </row>
    <row r="70" spans="2:16">
      <c r="B70" s="23"/>
      <c r="C70" s="24"/>
      <c r="E70" s="23"/>
      <c r="F70" s="23"/>
      <c r="G70" s="23"/>
      <c r="I70" s="24"/>
      <c r="K70" s="24"/>
      <c r="L70" s="23"/>
      <c r="M70" s="24"/>
      <c r="N70" s="24"/>
      <c r="O70" s="24"/>
      <c r="P70" s="24"/>
    </row>
    <row r="71" spans="2:16">
      <c r="B71" s="23"/>
      <c r="C71" s="24"/>
      <c r="E71" s="23"/>
      <c r="F71" s="23"/>
      <c r="G71" s="23"/>
      <c r="I71" s="24"/>
      <c r="K71" s="24"/>
      <c r="L71" s="23"/>
      <c r="M71" s="24"/>
      <c r="N71" s="24"/>
      <c r="O71" s="24"/>
      <c r="P71" s="24"/>
    </row>
    <row r="72" spans="2:16">
      <c r="B72" s="23"/>
      <c r="C72" s="24"/>
      <c r="E72" s="23"/>
      <c r="F72" s="23"/>
      <c r="G72" s="23"/>
      <c r="I72" s="24"/>
      <c r="K72" s="24"/>
      <c r="L72" s="23"/>
      <c r="M72" s="24"/>
      <c r="N72" s="24"/>
      <c r="O72" s="24"/>
      <c r="P72" s="24"/>
    </row>
    <row r="73" spans="2:16">
      <c r="B73" s="23"/>
      <c r="C73" s="24"/>
      <c r="E73" s="23"/>
      <c r="F73" s="23"/>
      <c r="G73" s="23"/>
      <c r="I73" s="24"/>
      <c r="K73" s="24"/>
      <c r="L73" s="23"/>
      <c r="M73" s="24"/>
      <c r="N73" s="24"/>
      <c r="O73" s="24"/>
      <c r="P73" s="24"/>
    </row>
    <row r="74" spans="2:16">
      <c r="B74" s="23"/>
      <c r="C74" s="24"/>
      <c r="E74" s="23"/>
      <c r="F74" s="23"/>
      <c r="G74" s="23"/>
      <c r="I74" s="24"/>
      <c r="K74" s="24"/>
      <c r="L74" s="23"/>
      <c r="M74" s="24"/>
      <c r="N74" s="24"/>
      <c r="O74" s="24"/>
      <c r="P74" s="24"/>
    </row>
    <row r="75" spans="2:16">
      <c r="B75" s="23"/>
      <c r="C75" s="24"/>
      <c r="E75" s="23"/>
      <c r="F75" s="23"/>
      <c r="G75" s="23"/>
      <c r="I75" s="24"/>
      <c r="K75" s="24"/>
      <c r="L75" s="23"/>
      <c r="M75" s="24"/>
      <c r="N75" s="24"/>
      <c r="O75" s="24"/>
      <c r="P75" s="24"/>
    </row>
    <row r="76" spans="2:16">
      <c r="B76" s="23"/>
      <c r="C76" s="24"/>
      <c r="E76" s="23"/>
      <c r="F76" s="23"/>
      <c r="G76" s="23"/>
      <c r="I76" s="24"/>
      <c r="K76" s="24"/>
      <c r="L76" s="23"/>
      <c r="M76" s="24"/>
      <c r="N76" s="24"/>
      <c r="O76" s="24"/>
      <c r="P76" s="24"/>
    </row>
    <row r="77" spans="2:16">
      <c r="B77" s="23"/>
      <c r="C77" s="24"/>
      <c r="E77" s="23"/>
      <c r="F77" s="23"/>
      <c r="G77" s="23"/>
      <c r="I77" s="24"/>
      <c r="K77" s="24"/>
      <c r="L77" s="23"/>
      <c r="M77" s="24"/>
      <c r="N77" s="24"/>
      <c r="O77" s="24"/>
      <c r="P77" s="24"/>
    </row>
    <row r="78" spans="2:16">
      <c r="B78" s="23"/>
      <c r="C78" s="24"/>
      <c r="E78" s="23"/>
      <c r="F78" s="23"/>
      <c r="G78" s="23"/>
      <c r="I78" s="24"/>
      <c r="K78" s="24"/>
      <c r="L78" s="23"/>
      <c r="M78" s="24"/>
      <c r="N78" s="24"/>
      <c r="O78" s="24"/>
      <c r="P78" s="24"/>
    </row>
    <row r="79" spans="2:16">
      <c r="B79" s="23"/>
      <c r="C79" s="24"/>
      <c r="E79" s="23"/>
      <c r="F79" s="23"/>
      <c r="G79" s="23"/>
      <c r="I79" s="24"/>
      <c r="K79" s="24"/>
      <c r="L79" s="23"/>
      <c r="M79" s="24"/>
      <c r="N79" s="24"/>
      <c r="O79" s="24"/>
      <c r="P79" s="24"/>
    </row>
    <row r="80" spans="2:16">
      <c r="B80" s="23"/>
      <c r="C80" s="24"/>
      <c r="E80" s="23"/>
      <c r="F80" s="23"/>
      <c r="G80" s="23"/>
      <c r="I80" s="24"/>
      <c r="K80" s="24"/>
      <c r="L80" s="23"/>
      <c r="M80" s="24"/>
      <c r="N80" s="24"/>
      <c r="O80" s="24"/>
      <c r="P80" s="24"/>
    </row>
    <row r="81" spans="2:16">
      <c r="B81" s="23"/>
      <c r="C81" s="24"/>
      <c r="E81" s="23"/>
      <c r="F81" s="23"/>
      <c r="G81" s="23"/>
      <c r="I81" s="24"/>
      <c r="K81" s="24"/>
      <c r="L81" s="23"/>
      <c r="M81" s="24"/>
      <c r="N81" s="24"/>
      <c r="O81" s="24"/>
      <c r="P81" s="24"/>
    </row>
    <row r="82" spans="2:16">
      <c r="B82" s="23"/>
      <c r="C82" s="24"/>
      <c r="E82" s="23"/>
      <c r="F82" s="23"/>
      <c r="G82" s="23"/>
      <c r="I82" s="24"/>
      <c r="K82" s="24"/>
      <c r="L82" s="23"/>
      <c r="M82" s="24"/>
      <c r="N82" s="24"/>
      <c r="O82" s="24"/>
      <c r="P82" s="24"/>
    </row>
    <row r="83" spans="2:16">
      <c r="B83" s="23"/>
      <c r="C83" s="24"/>
      <c r="E83" s="23"/>
      <c r="F83" s="23"/>
      <c r="G83" s="23"/>
      <c r="I83" s="24"/>
      <c r="K83" s="24"/>
      <c r="L83" s="23"/>
      <c r="M83" s="24"/>
      <c r="N83" s="24"/>
      <c r="O83" s="24"/>
      <c r="P83" s="24"/>
    </row>
    <row r="84" spans="2:16">
      <c r="B84" s="23"/>
      <c r="C84" s="24"/>
      <c r="E84" s="23"/>
      <c r="F84" s="23"/>
      <c r="G84" s="23"/>
      <c r="I84" s="24"/>
      <c r="K84" s="24"/>
      <c r="L84" s="23"/>
      <c r="M84" s="24"/>
      <c r="N84" s="24"/>
      <c r="O84" s="24"/>
      <c r="P84" s="24"/>
    </row>
    <row r="85" spans="2:16">
      <c r="B85" s="23"/>
      <c r="C85" s="24"/>
      <c r="E85" s="23"/>
      <c r="F85" s="23"/>
      <c r="G85" s="23"/>
      <c r="I85" s="24"/>
      <c r="K85" s="24"/>
      <c r="L85" s="23"/>
      <c r="M85" s="24"/>
      <c r="N85" s="24"/>
      <c r="O85" s="24"/>
      <c r="P85" s="24"/>
    </row>
    <row r="86" spans="2:16">
      <c r="B86" s="23"/>
      <c r="C86" s="24"/>
      <c r="E86" s="23"/>
      <c r="F86" s="23"/>
      <c r="G86" s="23"/>
      <c r="I86" s="24"/>
      <c r="K86" s="24"/>
      <c r="L86" s="23"/>
      <c r="M86" s="24"/>
      <c r="N86" s="24"/>
      <c r="O86" s="24"/>
      <c r="P86" s="24"/>
    </row>
    <row r="87" spans="2:16">
      <c r="B87" s="23"/>
      <c r="C87" s="24"/>
      <c r="E87" s="23"/>
      <c r="F87" s="23"/>
      <c r="G87" s="23"/>
      <c r="I87" s="24"/>
      <c r="K87" s="24"/>
      <c r="L87" s="23"/>
      <c r="M87" s="24"/>
      <c r="N87" s="24"/>
      <c r="O87" s="24"/>
      <c r="P87" s="24"/>
    </row>
    <row r="88" spans="2:16">
      <c r="B88" s="23"/>
      <c r="C88" s="24"/>
      <c r="E88" s="23"/>
      <c r="F88" s="23"/>
      <c r="G88" s="23"/>
      <c r="I88" s="24"/>
      <c r="K88" s="24"/>
      <c r="L88" s="23"/>
      <c r="M88" s="24"/>
      <c r="N88" s="24"/>
      <c r="O88" s="24"/>
      <c r="P88" s="24"/>
    </row>
    <row r="89" spans="2:16">
      <c r="B89" s="23"/>
      <c r="C89" s="24"/>
      <c r="E89" s="23"/>
      <c r="F89" s="23"/>
      <c r="G89" s="23"/>
      <c r="I89" s="24"/>
      <c r="K89" s="24"/>
      <c r="L89" s="23"/>
      <c r="M89" s="24"/>
      <c r="N89" s="24"/>
      <c r="O89" s="24"/>
      <c r="P89" s="24"/>
    </row>
    <row r="90" spans="2:16">
      <c r="B90" s="23"/>
      <c r="C90" s="24"/>
      <c r="E90" s="23"/>
      <c r="F90" s="23"/>
      <c r="G90" s="23"/>
      <c r="I90" s="24"/>
      <c r="K90" s="24"/>
      <c r="L90" s="23"/>
      <c r="M90" s="24"/>
      <c r="N90" s="24"/>
      <c r="O90" s="24"/>
      <c r="P90" s="24"/>
    </row>
    <row r="91" spans="2:16">
      <c r="B91" s="23"/>
      <c r="C91" s="24"/>
      <c r="E91" s="23"/>
      <c r="F91" s="23"/>
      <c r="G91" s="23"/>
      <c r="I91" s="24"/>
      <c r="K91" s="24"/>
      <c r="L91" s="23"/>
      <c r="M91" s="24"/>
      <c r="N91" s="24"/>
      <c r="O91" s="24"/>
      <c r="P91" s="24"/>
    </row>
    <row r="92" spans="2:16">
      <c r="B92" s="23"/>
      <c r="C92" s="24"/>
      <c r="E92" s="23"/>
      <c r="F92" s="23"/>
      <c r="G92" s="23"/>
      <c r="I92" s="24"/>
      <c r="K92" s="24"/>
      <c r="L92" s="23"/>
      <c r="M92" s="24"/>
      <c r="N92" s="24"/>
      <c r="O92" s="24"/>
      <c r="P92" s="24"/>
    </row>
    <row r="93" spans="2:16">
      <c r="B93" s="23"/>
      <c r="C93" s="24"/>
      <c r="E93" s="23"/>
      <c r="F93" s="23"/>
      <c r="G93" s="23"/>
      <c r="I93" s="24"/>
      <c r="K93" s="24"/>
      <c r="L93" s="23"/>
      <c r="M93" s="24"/>
      <c r="N93" s="24"/>
      <c r="O93" s="24"/>
      <c r="P93" s="24"/>
    </row>
    <row r="94" spans="2:16">
      <c r="B94" s="23"/>
      <c r="C94" s="24"/>
      <c r="E94" s="23"/>
      <c r="F94" s="23"/>
      <c r="G94" s="23"/>
      <c r="I94" s="24"/>
      <c r="K94" s="24"/>
      <c r="L94" s="23"/>
      <c r="M94" s="24"/>
      <c r="N94" s="24"/>
      <c r="O94" s="24"/>
      <c r="P94" s="24"/>
    </row>
    <row r="95" spans="2:16">
      <c r="B95" s="23"/>
      <c r="C95" s="24"/>
      <c r="E95" s="23"/>
      <c r="F95" s="23"/>
      <c r="G95" s="23"/>
      <c r="I95" s="24"/>
      <c r="K95" s="24"/>
      <c r="L95" s="23"/>
      <c r="M95" s="24"/>
      <c r="N95" s="24"/>
      <c r="O95" s="24"/>
      <c r="P95" s="24"/>
    </row>
    <row r="96" spans="2:16">
      <c r="B96" s="23"/>
      <c r="C96" s="24"/>
      <c r="E96" s="23"/>
      <c r="F96" s="23"/>
      <c r="G96" s="23"/>
      <c r="I96" s="24"/>
      <c r="K96" s="24"/>
      <c r="L96" s="23"/>
      <c r="M96" s="24"/>
      <c r="N96" s="24"/>
      <c r="O96" s="24"/>
      <c r="P96" s="24"/>
    </row>
    <row r="97" spans="2:16">
      <c r="B97" s="23"/>
      <c r="C97" s="24"/>
      <c r="E97" s="23"/>
      <c r="F97" s="23"/>
      <c r="G97" s="23"/>
      <c r="I97" s="24"/>
      <c r="K97" s="24"/>
      <c r="L97" s="23"/>
      <c r="M97" s="24"/>
      <c r="N97" s="24"/>
      <c r="O97" s="24"/>
      <c r="P97" s="24"/>
    </row>
    <row r="98" spans="2:16">
      <c r="B98" s="23"/>
      <c r="C98" s="24"/>
      <c r="E98" s="23"/>
      <c r="F98" s="23"/>
      <c r="G98" s="23"/>
      <c r="I98" s="24"/>
      <c r="K98" s="24"/>
      <c r="L98" s="23"/>
      <c r="M98" s="24"/>
      <c r="N98" s="24"/>
      <c r="O98" s="24"/>
      <c r="P98" s="24"/>
    </row>
    <row r="99" spans="2:16">
      <c r="B99" s="23"/>
      <c r="C99" s="24"/>
      <c r="E99" s="23"/>
      <c r="F99" s="23"/>
      <c r="G99" s="23"/>
      <c r="I99" s="24"/>
      <c r="K99" s="24"/>
      <c r="L99" s="23"/>
      <c r="M99" s="24"/>
      <c r="N99" s="24"/>
      <c r="O99" s="24"/>
      <c r="P99" s="24"/>
    </row>
    <row r="100" spans="2:16">
      <c r="B100" s="23"/>
      <c r="C100" s="24"/>
      <c r="E100" s="23"/>
      <c r="F100" s="23"/>
      <c r="G100" s="23"/>
      <c r="I100" s="24"/>
      <c r="K100" s="24"/>
      <c r="L100" s="23"/>
      <c r="M100" s="24"/>
      <c r="N100" s="24"/>
      <c r="O100" s="24"/>
      <c r="P100" s="24"/>
    </row>
    <row r="101" spans="2:16">
      <c r="B101" s="23"/>
      <c r="C101" s="24"/>
      <c r="E101" s="23"/>
      <c r="F101" s="23"/>
      <c r="G101" s="23"/>
      <c r="I101" s="24"/>
      <c r="K101" s="24"/>
      <c r="L101" s="23"/>
      <c r="M101" s="24"/>
      <c r="N101" s="24"/>
      <c r="O101" s="24"/>
      <c r="P101" s="24"/>
    </row>
    <row r="102" spans="2:16">
      <c r="B102" s="23"/>
      <c r="C102" s="24"/>
      <c r="E102" s="23"/>
      <c r="F102" s="23"/>
      <c r="G102" s="23"/>
      <c r="I102" s="24"/>
      <c r="K102" s="24"/>
      <c r="L102" s="23"/>
      <c r="M102" s="24"/>
      <c r="N102" s="24"/>
      <c r="O102" s="24"/>
      <c r="P102" s="24"/>
    </row>
    <row r="103" spans="2:16">
      <c r="B103" s="23"/>
      <c r="C103" s="24"/>
      <c r="E103" s="23"/>
      <c r="F103" s="23"/>
      <c r="G103" s="23"/>
      <c r="I103" s="24"/>
      <c r="K103" s="24"/>
      <c r="L103" s="23"/>
      <c r="M103" s="24"/>
      <c r="N103" s="24"/>
      <c r="O103" s="24"/>
      <c r="P103" s="24"/>
    </row>
    <row r="104" spans="2:16">
      <c r="B104" s="23"/>
      <c r="C104" s="24"/>
      <c r="E104" s="23"/>
      <c r="F104" s="23"/>
      <c r="G104" s="23"/>
      <c r="I104" s="24"/>
      <c r="K104" s="24"/>
      <c r="L104" s="23"/>
      <c r="M104" s="24"/>
      <c r="N104" s="24"/>
      <c r="O104" s="24"/>
      <c r="P104" s="24"/>
    </row>
    <row r="105" spans="2:16">
      <c r="B105" s="23"/>
      <c r="C105" s="24"/>
      <c r="E105" s="23"/>
      <c r="F105" s="23"/>
      <c r="G105" s="23"/>
      <c r="I105" s="24"/>
      <c r="K105" s="24"/>
      <c r="L105" s="23"/>
      <c r="M105" s="24"/>
      <c r="N105" s="24"/>
      <c r="O105" s="24"/>
      <c r="P105" s="24"/>
    </row>
    <row r="106" spans="2:16">
      <c r="B106" s="23"/>
      <c r="C106" s="24"/>
      <c r="E106" s="23"/>
      <c r="F106" s="23"/>
      <c r="G106" s="23"/>
      <c r="I106" s="24"/>
      <c r="K106" s="24"/>
      <c r="L106" s="23"/>
      <c r="M106" s="24"/>
      <c r="N106" s="24"/>
      <c r="O106" s="24"/>
      <c r="P106" s="24"/>
    </row>
    <row r="107" spans="2:16">
      <c r="B107" s="23"/>
      <c r="C107" s="24"/>
      <c r="E107" s="23"/>
      <c r="F107" s="23"/>
      <c r="G107" s="23"/>
      <c r="I107" s="24"/>
      <c r="K107" s="24"/>
      <c r="L107" s="23"/>
      <c r="M107" s="24"/>
      <c r="N107" s="24"/>
      <c r="O107" s="24"/>
      <c r="P107" s="24"/>
    </row>
    <row r="108" spans="2:16">
      <c r="B108" s="23"/>
      <c r="C108" s="24"/>
      <c r="E108" s="23"/>
      <c r="F108" s="23"/>
      <c r="G108" s="23"/>
      <c r="I108" s="24"/>
      <c r="K108" s="24"/>
      <c r="L108" s="23"/>
      <c r="M108" s="24"/>
      <c r="N108" s="24"/>
      <c r="O108" s="24"/>
      <c r="P108" s="24"/>
    </row>
    <row r="109" spans="2:16">
      <c r="B109" s="23"/>
      <c r="C109" s="24"/>
      <c r="E109" s="23"/>
      <c r="F109" s="23"/>
      <c r="G109" s="23"/>
      <c r="I109" s="24"/>
      <c r="K109" s="24"/>
      <c r="L109" s="23"/>
      <c r="M109" s="24"/>
      <c r="N109" s="24"/>
      <c r="O109" s="24"/>
      <c r="P109" s="24"/>
    </row>
    <row r="110" spans="2:16">
      <c r="B110" s="23"/>
      <c r="C110" s="24"/>
      <c r="E110" s="23"/>
      <c r="F110" s="23"/>
      <c r="G110" s="23"/>
      <c r="I110" s="24"/>
      <c r="K110" s="24"/>
      <c r="L110" s="23"/>
      <c r="M110" s="24"/>
      <c r="N110" s="24"/>
      <c r="O110" s="24"/>
      <c r="P110" s="24"/>
    </row>
    <row r="111" spans="2:16">
      <c r="B111" s="23"/>
      <c r="C111" s="24"/>
      <c r="E111" s="23"/>
      <c r="F111" s="23"/>
      <c r="G111" s="23"/>
      <c r="I111" s="24"/>
      <c r="K111" s="24"/>
      <c r="L111" s="23"/>
      <c r="M111" s="24"/>
      <c r="N111" s="24"/>
      <c r="O111" s="24"/>
      <c r="P111" s="24"/>
    </row>
    <row r="112" spans="2:16">
      <c r="B112" s="23"/>
      <c r="C112" s="24"/>
      <c r="E112" s="23"/>
      <c r="F112" s="23"/>
      <c r="G112" s="23"/>
      <c r="I112" s="24"/>
      <c r="K112" s="24"/>
      <c r="L112" s="23"/>
      <c r="M112" s="24"/>
      <c r="N112" s="24"/>
      <c r="O112" s="24"/>
      <c r="P112" s="24"/>
    </row>
    <row r="113" spans="2:16">
      <c r="B113" s="23"/>
      <c r="C113" s="24"/>
      <c r="E113" s="23"/>
      <c r="F113" s="23"/>
      <c r="G113" s="23"/>
      <c r="I113" s="24"/>
      <c r="K113" s="24"/>
      <c r="L113" s="23"/>
      <c r="M113" s="24"/>
      <c r="N113" s="24"/>
      <c r="O113" s="24"/>
      <c r="P113" s="24"/>
    </row>
    <row r="114" spans="2:16">
      <c r="B114" s="23"/>
      <c r="C114" s="24"/>
      <c r="E114" s="23"/>
      <c r="F114" s="23"/>
      <c r="G114" s="23"/>
      <c r="I114" s="24"/>
      <c r="K114" s="24"/>
      <c r="L114" s="23"/>
      <c r="M114" s="24"/>
      <c r="N114" s="24"/>
      <c r="O114" s="24"/>
      <c r="P114" s="24"/>
    </row>
    <row r="115" spans="2:16">
      <c r="B115" s="23"/>
      <c r="C115" s="24"/>
      <c r="E115" s="23"/>
      <c r="F115" s="23"/>
      <c r="G115" s="23"/>
      <c r="I115" s="24"/>
      <c r="K115" s="24"/>
      <c r="L115" s="23"/>
      <c r="M115" s="24"/>
      <c r="N115" s="24"/>
      <c r="O115" s="24"/>
      <c r="P115" s="24"/>
    </row>
    <row r="116" spans="2:16">
      <c r="B116" s="23"/>
      <c r="C116" s="24"/>
      <c r="E116" s="23"/>
      <c r="F116" s="23"/>
      <c r="G116" s="23"/>
      <c r="I116" s="24"/>
      <c r="K116" s="24"/>
      <c r="L116" s="23"/>
      <c r="M116" s="24"/>
      <c r="N116" s="24"/>
      <c r="O116" s="24"/>
      <c r="P116" s="24"/>
    </row>
    <row r="117" spans="2:16">
      <c r="B117" s="23"/>
      <c r="C117" s="24"/>
      <c r="E117" s="23"/>
      <c r="F117" s="23"/>
      <c r="G117" s="23"/>
      <c r="I117" s="24"/>
      <c r="K117" s="24"/>
      <c r="L117" s="23"/>
      <c r="M117" s="24"/>
      <c r="N117" s="24"/>
      <c r="O117" s="24"/>
      <c r="P117" s="24"/>
    </row>
    <row r="118" spans="2:16">
      <c r="B118" s="23"/>
      <c r="C118" s="24"/>
      <c r="E118" s="23"/>
      <c r="F118" s="23"/>
      <c r="G118" s="23"/>
      <c r="I118" s="24"/>
      <c r="K118" s="24"/>
      <c r="L118" s="23"/>
      <c r="M118" s="24"/>
      <c r="N118" s="24"/>
      <c r="O118" s="24"/>
      <c r="P118" s="24"/>
    </row>
    <row r="119" spans="2:16">
      <c r="B119" s="23"/>
      <c r="C119" s="24"/>
      <c r="E119" s="23"/>
      <c r="F119" s="23"/>
      <c r="G119" s="23"/>
      <c r="I119" s="24"/>
      <c r="K119" s="24"/>
      <c r="L119" s="23"/>
      <c r="M119" s="24"/>
      <c r="N119" s="24"/>
      <c r="O119" s="24"/>
      <c r="P119" s="24"/>
    </row>
    <row r="120" spans="2:16">
      <c r="B120" s="23"/>
      <c r="C120" s="24"/>
      <c r="E120" s="23"/>
      <c r="F120" s="23"/>
      <c r="G120" s="23"/>
      <c r="I120" s="24"/>
      <c r="K120" s="24"/>
      <c r="L120" s="23"/>
      <c r="M120" s="24"/>
      <c r="N120" s="24"/>
      <c r="O120" s="24"/>
      <c r="P120" s="24"/>
    </row>
    <row r="121" spans="2:16">
      <c r="B121" s="23"/>
      <c r="C121" s="24"/>
      <c r="E121" s="23"/>
      <c r="F121" s="23"/>
      <c r="G121" s="23"/>
      <c r="I121" s="24"/>
      <c r="K121" s="24"/>
      <c r="L121" s="23"/>
      <c r="M121" s="24"/>
      <c r="N121" s="24"/>
      <c r="O121" s="24"/>
      <c r="P121" s="24"/>
    </row>
    <row r="122" spans="2:16">
      <c r="B122" s="23"/>
      <c r="C122" s="24"/>
      <c r="E122" s="23"/>
      <c r="F122" s="23"/>
      <c r="G122" s="23"/>
      <c r="I122" s="24"/>
      <c r="K122" s="24"/>
      <c r="L122" s="23"/>
      <c r="M122" s="24"/>
      <c r="N122" s="24"/>
      <c r="O122" s="24"/>
      <c r="P122" s="24"/>
    </row>
    <row r="123" spans="2:16">
      <c r="B123" s="23"/>
      <c r="C123" s="24"/>
      <c r="E123" s="23"/>
      <c r="F123" s="23"/>
      <c r="G123" s="23"/>
      <c r="I123" s="24"/>
      <c r="K123" s="24"/>
      <c r="L123" s="23"/>
      <c r="M123" s="24"/>
      <c r="N123" s="24"/>
      <c r="O123" s="24"/>
      <c r="P123" s="24"/>
    </row>
    <row r="124" spans="2:16">
      <c r="B124" s="23"/>
      <c r="C124" s="24"/>
      <c r="E124" s="23"/>
      <c r="F124" s="23"/>
      <c r="G124" s="23"/>
      <c r="I124" s="24"/>
      <c r="K124" s="24"/>
      <c r="L124" s="23"/>
      <c r="M124" s="24"/>
      <c r="N124" s="24"/>
      <c r="O124" s="24"/>
      <c r="P124" s="24"/>
    </row>
    <row r="125" spans="2:16">
      <c r="B125" s="23"/>
      <c r="C125" s="24"/>
      <c r="E125" s="23"/>
      <c r="F125" s="23"/>
      <c r="G125" s="23"/>
      <c r="I125" s="24"/>
      <c r="K125" s="24"/>
      <c r="L125" s="23"/>
      <c r="M125" s="24"/>
      <c r="N125" s="24"/>
      <c r="O125" s="24"/>
      <c r="P125" s="24"/>
    </row>
    <row r="126" spans="2:16">
      <c r="B126" s="23"/>
      <c r="C126" s="24"/>
      <c r="E126" s="23"/>
      <c r="F126" s="23"/>
      <c r="G126" s="23"/>
      <c r="I126" s="24"/>
      <c r="K126" s="24"/>
      <c r="L126" s="23"/>
      <c r="M126" s="24"/>
      <c r="N126" s="24"/>
      <c r="O126" s="24"/>
      <c r="P126" s="24"/>
    </row>
    <row r="127" spans="2:16">
      <c r="B127" s="23"/>
      <c r="C127" s="24"/>
      <c r="E127" s="23"/>
      <c r="F127" s="23"/>
      <c r="G127" s="23"/>
      <c r="I127" s="24"/>
      <c r="K127" s="24"/>
      <c r="L127" s="23"/>
      <c r="M127" s="24"/>
      <c r="N127" s="24"/>
      <c r="O127" s="24"/>
      <c r="P127" s="24"/>
    </row>
    <row r="128" spans="2:16">
      <c r="B128" s="23"/>
      <c r="C128" s="24"/>
      <c r="E128" s="23"/>
      <c r="F128" s="23"/>
      <c r="G128" s="23"/>
      <c r="I128" s="24"/>
      <c r="K128" s="24"/>
      <c r="L128" s="23"/>
      <c r="M128" s="24"/>
      <c r="N128" s="24"/>
      <c r="O128" s="24"/>
      <c r="P128" s="24"/>
    </row>
    <row r="129" spans="2:16">
      <c r="B129" s="23"/>
      <c r="C129" s="24"/>
      <c r="E129" s="23"/>
      <c r="F129" s="23"/>
      <c r="G129" s="23"/>
      <c r="I129" s="24"/>
      <c r="K129" s="24"/>
      <c r="L129" s="23"/>
      <c r="M129" s="24"/>
      <c r="N129" s="24"/>
      <c r="O129" s="24"/>
      <c r="P129" s="24"/>
    </row>
    <row r="130" spans="2:16">
      <c r="B130" s="23"/>
      <c r="C130" s="24"/>
      <c r="E130" s="23"/>
      <c r="F130" s="23"/>
      <c r="G130" s="23"/>
      <c r="I130" s="24"/>
      <c r="K130" s="24"/>
      <c r="L130" s="23"/>
      <c r="M130" s="24"/>
      <c r="N130" s="24"/>
      <c r="O130" s="24"/>
      <c r="P130" s="24"/>
    </row>
    <row r="131" spans="2:16">
      <c r="B131" s="23"/>
      <c r="C131" s="24"/>
      <c r="E131" s="23"/>
      <c r="F131" s="23"/>
      <c r="G131" s="23"/>
      <c r="I131" s="24"/>
      <c r="K131" s="24"/>
      <c r="L131" s="23"/>
      <c r="M131" s="24"/>
      <c r="N131" s="24"/>
      <c r="O131" s="24"/>
      <c r="P131" s="24"/>
    </row>
    <row r="132" spans="2:16">
      <c r="B132" s="23"/>
      <c r="C132" s="24"/>
      <c r="E132" s="23"/>
      <c r="F132" s="23"/>
      <c r="G132" s="23"/>
      <c r="I132" s="24"/>
      <c r="K132" s="24"/>
      <c r="L132" s="23"/>
      <c r="M132" s="24"/>
      <c r="N132" s="24"/>
      <c r="O132" s="24"/>
      <c r="P132" s="24"/>
    </row>
    <row r="133" spans="2:16">
      <c r="B133" s="23"/>
      <c r="C133" s="24"/>
      <c r="E133" s="23"/>
      <c r="F133" s="23"/>
      <c r="G133" s="23"/>
      <c r="I133" s="24"/>
      <c r="K133" s="24"/>
      <c r="L133" s="23"/>
      <c r="M133" s="24"/>
      <c r="N133" s="24"/>
      <c r="O133" s="24"/>
      <c r="P133" s="24"/>
    </row>
    <row r="134" spans="2:16">
      <c r="B134" s="23"/>
      <c r="C134" s="24"/>
      <c r="E134" s="23"/>
      <c r="F134" s="23"/>
      <c r="G134" s="23"/>
      <c r="I134" s="24"/>
      <c r="K134" s="24"/>
      <c r="L134" s="23"/>
      <c r="M134" s="24"/>
      <c r="N134" s="24"/>
      <c r="O134" s="24"/>
      <c r="P134" s="24"/>
    </row>
    <row r="135" spans="2:16">
      <c r="B135" s="23"/>
      <c r="C135" s="24"/>
      <c r="E135" s="23"/>
      <c r="F135" s="23"/>
      <c r="G135" s="23"/>
      <c r="I135" s="24"/>
      <c r="K135" s="24"/>
      <c r="L135" s="23"/>
      <c r="M135" s="24"/>
      <c r="N135" s="24"/>
      <c r="O135" s="24"/>
      <c r="P135" s="24"/>
    </row>
    <row r="136" spans="2:16">
      <c r="B136" s="23"/>
      <c r="C136" s="24"/>
      <c r="E136" s="23"/>
      <c r="F136" s="23"/>
      <c r="G136" s="23"/>
      <c r="I136" s="24"/>
      <c r="K136" s="24"/>
      <c r="L136" s="23"/>
      <c r="M136" s="24"/>
      <c r="N136" s="24"/>
      <c r="O136" s="24"/>
      <c r="P136" s="24"/>
    </row>
    <row r="137" spans="2:16">
      <c r="B137" s="23"/>
      <c r="C137" s="24"/>
      <c r="E137" s="23"/>
      <c r="F137" s="23"/>
      <c r="G137" s="23"/>
      <c r="I137" s="24"/>
      <c r="K137" s="24"/>
      <c r="L137" s="23"/>
      <c r="M137" s="24"/>
      <c r="N137" s="24"/>
      <c r="O137" s="24"/>
      <c r="P137" s="24"/>
    </row>
    <row r="138" spans="2:16">
      <c r="B138" s="23"/>
      <c r="C138" s="24"/>
      <c r="E138" s="23"/>
      <c r="F138" s="23"/>
      <c r="G138" s="23"/>
      <c r="I138" s="24"/>
      <c r="K138" s="24"/>
      <c r="L138" s="23"/>
      <c r="M138" s="24"/>
      <c r="N138" s="24"/>
      <c r="O138" s="24"/>
      <c r="P138" s="24"/>
    </row>
    <row r="139" spans="2:16">
      <c r="B139" s="23"/>
      <c r="C139" s="24"/>
      <c r="E139" s="23"/>
      <c r="F139" s="23"/>
      <c r="G139" s="23"/>
      <c r="I139" s="24"/>
      <c r="K139" s="24"/>
      <c r="L139" s="23"/>
      <c r="M139" s="24"/>
      <c r="N139" s="24"/>
      <c r="O139" s="24"/>
      <c r="P139" s="24"/>
    </row>
    <row r="140" spans="2:16">
      <c r="B140" s="23"/>
      <c r="C140" s="24"/>
      <c r="E140" s="23"/>
      <c r="F140" s="23"/>
      <c r="G140" s="23"/>
      <c r="I140" s="24"/>
      <c r="K140" s="24"/>
      <c r="L140" s="23"/>
      <c r="M140" s="24"/>
      <c r="N140" s="24"/>
      <c r="O140" s="24"/>
      <c r="P140" s="24"/>
    </row>
    <row r="141" spans="2:16">
      <c r="B141" s="23"/>
      <c r="C141" s="24"/>
      <c r="E141" s="23"/>
      <c r="F141" s="23"/>
      <c r="G141" s="23"/>
      <c r="I141" s="24"/>
      <c r="K141" s="24"/>
      <c r="L141" s="23"/>
      <c r="M141" s="24"/>
      <c r="N141" s="24"/>
      <c r="O141" s="24"/>
      <c r="P141" s="24"/>
    </row>
    <row r="142" spans="2:16">
      <c r="B142" s="23"/>
      <c r="C142" s="24"/>
      <c r="E142" s="23"/>
      <c r="F142" s="23"/>
      <c r="G142" s="23"/>
      <c r="I142" s="24"/>
      <c r="K142" s="24"/>
      <c r="L142" s="23"/>
      <c r="M142" s="24"/>
      <c r="N142" s="24"/>
      <c r="O142" s="24"/>
      <c r="P142" s="24"/>
    </row>
    <row r="143" spans="2:16">
      <c r="B143" s="23"/>
      <c r="C143" s="24"/>
      <c r="E143" s="23"/>
      <c r="F143" s="23"/>
      <c r="G143" s="23"/>
      <c r="I143" s="24"/>
      <c r="K143" s="24"/>
      <c r="L143" s="23"/>
      <c r="M143" s="24"/>
      <c r="N143" s="24"/>
      <c r="O143" s="24"/>
      <c r="P143" s="24"/>
    </row>
    <row r="144" spans="2:16">
      <c r="B144" s="23"/>
      <c r="C144" s="24"/>
      <c r="E144" s="23"/>
      <c r="F144" s="23"/>
      <c r="G144" s="23"/>
      <c r="I144" s="24"/>
      <c r="K144" s="24"/>
      <c r="L144" s="23"/>
      <c r="M144" s="24"/>
      <c r="N144" s="24"/>
      <c r="O144" s="24"/>
      <c r="P144" s="24"/>
    </row>
    <row r="145" spans="2:16">
      <c r="B145" s="23"/>
      <c r="C145" s="24"/>
      <c r="E145" s="23"/>
      <c r="F145" s="23"/>
      <c r="G145" s="23"/>
      <c r="I145" s="24"/>
      <c r="K145" s="24"/>
      <c r="L145" s="23"/>
      <c r="M145" s="24"/>
      <c r="N145" s="24"/>
      <c r="O145" s="24"/>
      <c r="P145" s="24"/>
    </row>
    <row r="146" spans="2:16">
      <c r="B146" s="23"/>
      <c r="C146" s="24"/>
      <c r="E146" s="23"/>
      <c r="F146" s="23"/>
      <c r="G146" s="23"/>
      <c r="I146" s="24"/>
      <c r="K146" s="24"/>
      <c r="L146" s="23"/>
      <c r="M146" s="24"/>
      <c r="N146" s="24"/>
      <c r="O146" s="24"/>
      <c r="P146" s="24"/>
    </row>
    <row r="147" spans="2:16">
      <c r="B147" s="23"/>
      <c r="C147" s="24"/>
      <c r="E147" s="23"/>
      <c r="F147" s="23"/>
      <c r="G147" s="23"/>
      <c r="I147" s="24"/>
      <c r="K147" s="24"/>
      <c r="L147" s="23"/>
      <c r="M147" s="24"/>
      <c r="N147" s="24"/>
      <c r="O147" s="24"/>
      <c r="P147" s="24"/>
    </row>
    <row r="148" spans="2:16">
      <c r="B148" s="23"/>
      <c r="C148" s="24"/>
      <c r="E148" s="23"/>
      <c r="F148" s="23"/>
      <c r="G148" s="23"/>
      <c r="I148" s="24"/>
      <c r="K148" s="24"/>
      <c r="L148" s="23"/>
      <c r="M148" s="24"/>
      <c r="N148" s="24"/>
      <c r="O148" s="24"/>
      <c r="P148" s="24"/>
    </row>
    <row r="149" spans="2:16">
      <c r="B149" s="23"/>
      <c r="C149" s="24"/>
      <c r="E149" s="23"/>
      <c r="F149" s="23"/>
      <c r="G149" s="23"/>
      <c r="I149" s="24"/>
      <c r="K149" s="24"/>
      <c r="L149" s="23"/>
      <c r="M149" s="24"/>
      <c r="N149" s="24"/>
      <c r="O149" s="24"/>
      <c r="P149" s="24"/>
    </row>
    <row r="150" spans="2:16">
      <c r="B150" s="23"/>
      <c r="C150" s="24"/>
      <c r="E150" s="23"/>
      <c r="F150" s="23"/>
      <c r="G150" s="23"/>
      <c r="I150" s="24"/>
      <c r="K150" s="24"/>
      <c r="L150" s="23"/>
      <c r="M150" s="24"/>
      <c r="N150" s="24"/>
      <c r="O150" s="24"/>
      <c r="P150" s="24"/>
    </row>
    <row r="151" spans="2:16">
      <c r="B151" s="23"/>
      <c r="C151" s="24"/>
      <c r="E151" s="23"/>
      <c r="F151" s="23"/>
      <c r="G151" s="23"/>
      <c r="I151" s="24"/>
      <c r="K151" s="24"/>
      <c r="L151" s="23"/>
      <c r="M151" s="24"/>
      <c r="N151" s="24"/>
      <c r="O151" s="24"/>
      <c r="P151" s="24"/>
    </row>
    <row r="152" spans="2:16">
      <c r="B152" s="23"/>
      <c r="C152" s="24"/>
      <c r="E152" s="23"/>
      <c r="F152" s="23"/>
      <c r="G152" s="23"/>
      <c r="I152" s="24"/>
      <c r="K152" s="24"/>
      <c r="L152" s="23"/>
      <c r="M152" s="24"/>
      <c r="N152" s="24"/>
      <c r="O152" s="24"/>
      <c r="P152" s="24"/>
    </row>
    <row r="153" spans="2:16">
      <c r="B153" s="23"/>
      <c r="C153" s="24"/>
      <c r="E153" s="23"/>
      <c r="F153" s="23"/>
      <c r="G153" s="23"/>
      <c r="I153" s="24"/>
      <c r="K153" s="24"/>
      <c r="L153" s="23"/>
      <c r="M153" s="24"/>
      <c r="N153" s="24"/>
      <c r="O153" s="24"/>
      <c r="P153" s="24"/>
    </row>
    <row r="154" spans="2:16">
      <c r="B154" s="23"/>
      <c r="C154" s="24"/>
      <c r="E154" s="23"/>
      <c r="F154" s="23"/>
      <c r="G154" s="23"/>
      <c r="I154" s="24"/>
      <c r="K154" s="24"/>
      <c r="L154" s="23"/>
      <c r="M154" s="24"/>
      <c r="N154" s="24"/>
      <c r="O154" s="24"/>
      <c r="P154" s="24"/>
    </row>
    <row r="155" spans="2:16">
      <c r="B155" s="23"/>
      <c r="C155" s="24"/>
      <c r="E155" s="23"/>
      <c r="F155" s="23"/>
      <c r="G155" s="23"/>
      <c r="I155" s="24"/>
      <c r="K155" s="24"/>
      <c r="L155" s="23"/>
      <c r="M155" s="24"/>
      <c r="N155" s="24"/>
      <c r="O155" s="24"/>
      <c r="P155" s="24"/>
    </row>
    <row r="156" spans="2:16">
      <c r="B156" s="23"/>
      <c r="C156" s="24"/>
      <c r="E156" s="23"/>
      <c r="F156" s="23"/>
      <c r="G156" s="23"/>
      <c r="I156" s="24"/>
      <c r="K156" s="24"/>
      <c r="L156" s="23"/>
      <c r="M156" s="24"/>
      <c r="N156" s="24"/>
      <c r="O156" s="24"/>
      <c r="P156" s="24"/>
    </row>
    <row r="157" spans="2:16">
      <c r="B157" s="23"/>
      <c r="C157" s="24"/>
      <c r="E157" s="23"/>
      <c r="F157" s="23"/>
      <c r="G157" s="23"/>
      <c r="I157" s="24"/>
      <c r="K157" s="24"/>
      <c r="L157" s="23"/>
      <c r="M157" s="24"/>
      <c r="N157" s="24"/>
      <c r="O157" s="24"/>
      <c r="P157" s="24"/>
    </row>
    <row r="158" spans="2:16">
      <c r="B158" s="23"/>
      <c r="C158" s="24"/>
      <c r="E158" s="23"/>
      <c r="F158" s="23"/>
      <c r="G158" s="23"/>
      <c r="I158" s="24"/>
      <c r="K158" s="24"/>
      <c r="L158" s="23"/>
      <c r="M158" s="24"/>
      <c r="N158" s="24"/>
      <c r="O158" s="24"/>
      <c r="P158" s="24"/>
    </row>
    <row r="159" spans="2:16">
      <c r="B159" s="23"/>
      <c r="C159" s="24"/>
      <c r="E159" s="23"/>
      <c r="F159" s="23"/>
      <c r="G159" s="23"/>
      <c r="I159" s="24"/>
      <c r="K159" s="24"/>
      <c r="L159" s="23"/>
      <c r="M159" s="24"/>
      <c r="N159" s="24"/>
      <c r="O159" s="24"/>
      <c r="P159" s="24"/>
    </row>
    <row r="160" spans="2:16">
      <c r="B160" s="23"/>
      <c r="C160" s="24"/>
      <c r="E160" s="23"/>
      <c r="F160" s="23"/>
      <c r="G160" s="23"/>
      <c r="I160" s="24"/>
      <c r="K160" s="24"/>
      <c r="L160" s="23"/>
      <c r="M160" s="24"/>
      <c r="N160" s="24"/>
      <c r="O160" s="24"/>
      <c r="P160" s="24"/>
    </row>
    <row r="161" spans="2:16">
      <c r="B161" s="23"/>
      <c r="C161" s="24"/>
      <c r="E161" s="23"/>
      <c r="F161" s="23"/>
      <c r="G161" s="23"/>
      <c r="I161" s="24"/>
      <c r="K161" s="24"/>
      <c r="L161" s="23"/>
      <c r="M161" s="24"/>
      <c r="N161" s="24"/>
      <c r="O161" s="24"/>
      <c r="P161" s="24"/>
    </row>
    <row r="162" spans="2:16">
      <c r="B162" s="23"/>
      <c r="C162" s="24"/>
      <c r="E162" s="23"/>
      <c r="F162" s="23"/>
      <c r="G162" s="23"/>
      <c r="I162" s="24"/>
      <c r="K162" s="24"/>
      <c r="L162" s="23"/>
      <c r="M162" s="24"/>
      <c r="N162" s="24"/>
      <c r="O162" s="24"/>
      <c r="P162" s="24"/>
    </row>
    <row r="163" spans="2:16">
      <c r="B163" s="23"/>
      <c r="C163" s="24"/>
      <c r="E163" s="23"/>
      <c r="F163" s="23"/>
      <c r="G163" s="23"/>
      <c r="I163" s="24"/>
      <c r="K163" s="24"/>
      <c r="L163" s="23"/>
      <c r="M163" s="24"/>
      <c r="N163" s="24"/>
      <c r="O163" s="24"/>
      <c r="P163" s="24"/>
    </row>
    <row r="164" spans="2:16">
      <c r="B164" s="23"/>
      <c r="C164" s="24"/>
      <c r="E164" s="23"/>
      <c r="F164" s="23"/>
      <c r="G164" s="23"/>
      <c r="I164" s="24"/>
      <c r="K164" s="24"/>
      <c r="L164" s="23"/>
      <c r="M164" s="24"/>
      <c r="N164" s="24"/>
      <c r="O164" s="24"/>
      <c r="P164" s="24"/>
    </row>
    <row r="165" spans="2:16">
      <c r="B165" s="23"/>
      <c r="C165" s="24"/>
      <c r="E165" s="23"/>
      <c r="F165" s="23"/>
      <c r="G165" s="23"/>
      <c r="I165" s="24"/>
      <c r="K165" s="24"/>
      <c r="L165" s="23"/>
      <c r="M165" s="24"/>
      <c r="N165" s="24"/>
      <c r="O165" s="24"/>
      <c r="P165" s="24"/>
    </row>
    <row r="166" spans="2:16">
      <c r="B166" s="23"/>
      <c r="C166" s="24"/>
      <c r="E166" s="23"/>
      <c r="F166" s="23"/>
      <c r="G166" s="23"/>
      <c r="I166" s="24"/>
      <c r="K166" s="24"/>
      <c r="L166" s="23"/>
      <c r="M166" s="24"/>
      <c r="N166" s="24"/>
      <c r="O166" s="24"/>
      <c r="P166" s="24"/>
    </row>
    <row r="167" spans="2:16">
      <c r="B167" s="23"/>
      <c r="C167" s="24"/>
      <c r="E167" s="23"/>
      <c r="F167" s="23"/>
      <c r="G167" s="23"/>
      <c r="I167" s="24"/>
      <c r="K167" s="24"/>
      <c r="L167" s="23"/>
      <c r="M167" s="24"/>
      <c r="N167" s="24"/>
      <c r="O167" s="24"/>
      <c r="P167" s="24"/>
    </row>
    <row r="168" spans="2:16">
      <c r="B168" s="23"/>
      <c r="C168" s="24"/>
      <c r="E168" s="23"/>
      <c r="F168" s="23"/>
      <c r="G168" s="23"/>
      <c r="I168" s="24"/>
      <c r="K168" s="24"/>
      <c r="L168" s="23"/>
      <c r="M168" s="24"/>
      <c r="N168" s="24"/>
      <c r="O168" s="24"/>
      <c r="P168" s="24"/>
    </row>
    <row r="169" spans="2:16">
      <c r="B169" s="23"/>
      <c r="C169" s="24"/>
      <c r="E169" s="23"/>
      <c r="F169" s="23"/>
      <c r="G169" s="23"/>
      <c r="I169" s="24"/>
      <c r="K169" s="24"/>
      <c r="L169" s="23"/>
      <c r="M169" s="24"/>
      <c r="N169" s="24"/>
      <c r="O169" s="24"/>
      <c r="P169" s="24"/>
    </row>
    <row r="170" spans="2:16">
      <c r="B170" s="23"/>
      <c r="C170" s="24"/>
      <c r="E170" s="23"/>
      <c r="F170" s="23"/>
      <c r="G170" s="23"/>
      <c r="I170" s="24"/>
      <c r="K170" s="24"/>
      <c r="L170" s="23"/>
      <c r="M170" s="24"/>
      <c r="N170" s="24"/>
      <c r="O170" s="24"/>
      <c r="P170" s="24"/>
    </row>
    <row r="171" spans="2:16">
      <c r="B171" s="23"/>
      <c r="C171" s="24"/>
      <c r="E171" s="23"/>
      <c r="F171" s="23"/>
      <c r="G171" s="23"/>
      <c r="I171" s="24"/>
      <c r="K171" s="24"/>
      <c r="L171" s="23"/>
      <c r="M171" s="24"/>
      <c r="N171" s="24"/>
      <c r="O171" s="24"/>
      <c r="P171" s="24"/>
    </row>
    <row r="172" spans="2:16">
      <c r="B172" s="23"/>
      <c r="C172" s="24"/>
      <c r="E172" s="23"/>
      <c r="F172" s="23"/>
      <c r="G172" s="23"/>
      <c r="I172" s="24"/>
      <c r="K172" s="24"/>
      <c r="L172" s="23"/>
      <c r="M172" s="24"/>
      <c r="N172" s="24"/>
      <c r="O172" s="24"/>
      <c r="P172" s="24"/>
    </row>
    <row r="173" spans="2:16">
      <c r="B173" s="23"/>
      <c r="C173" s="24"/>
      <c r="E173" s="23"/>
      <c r="F173" s="23"/>
      <c r="G173" s="23"/>
      <c r="I173" s="24"/>
      <c r="K173" s="24"/>
      <c r="L173" s="23"/>
      <c r="M173" s="24"/>
      <c r="N173" s="24"/>
      <c r="O173" s="24"/>
      <c r="P173" s="24"/>
    </row>
    <row r="174" spans="2:16">
      <c r="B174" s="23"/>
      <c r="C174" s="24"/>
      <c r="E174" s="23"/>
      <c r="F174" s="23"/>
      <c r="G174" s="23"/>
      <c r="I174" s="24"/>
      <c r="K174" s="24"/>
      <c r="L174" s="23"/>
      <c r="M174" s="24"/>
      <c r="N174" s="24"/>
      <c r="O174" s="24"/>
      <c r="P174" s="24"/>
    </row>
    <row r="175" spans="2:16">
      <c r="B175" s="23"/>
      <c r="C175" s="24"/>
      <c r="E175" s="23"/>
      <c r="F175" s="23"/>
      <c r="G175" s="23"/>
      <c r="I175" s="24"/>
      <c r="K175" s="24"/>
      <c r="L175" s="23"/>
      <c r="M175" s="24"/>
      <c r="N175" s="24"/>
      <c r="O175" s="24"/>
      <c r="P175" s="24"/>
    </row>
    <row r="176" spans="2:16">
      <c r="B176" s="23"/>
      <c r="C176" s="24"/>
      <c r="E176" s="23"/>
      <c r="F176" s="23"/>
      <c r="G176" s="23"/>
      <c r="I176" s="24"/>
      <c r="K176" s="24"/>
      <c r="L176" s="23"/>
      <c r="M176" s="24"/>
      <c r="N176" s="24"/>
      <c r="O176" s="24"/>
      <c r="P176" s="24"/>
    </row>
    <row r="177" spans="2:16">
      <c r="B177" s="23"/>
      <c r="C177" s="24"/>
      <c r="E177" s="23"/>
      <c r="F177" s="23"/>
      <c r="G177" s="23"/>
      <c r="I177" s="24"/>
      <c r="K177" s="24"/>
      <c r="L177" s="23"/>
      <c r="M177" s="24"/>
      <c r="N177" s="24"/>
      <c r="O177" s="24"/>
      <c r="P177" s="24"/>
    </row>
    <row r="178" spans="2:16">
      <c r="B178" s="23"/>
      <c r="C178" s="24"/>
      <c r="E178" s="23"/>
      <c r="F178" s="23"/>
      <c r="G178" s="23"/>
      <c r="I178" s="24"/>
      <c r="K178" s="24"/>
      <c r="L178" s="23"/>
      <c r="M178" s="24"/>
      <c r="N178" s="24"/>
      <c r="O178" s="24"/>
      <c r="P178" s="24"/>
    </row>
    <row r="179" spans="2:16">
      <c r="B179" s="23"/>
      <c r="C179" s="24"/>
      <c r="E179" s="23"/>
      <c r="F179" s="23"/>
      <c r="G179" s="23"/>
      <c r="I179" s="24"/>
      <c r="K179" s="24"/>
      <c r="L179" s="23"/>
      <c r="M179" s="24"/>
      <c r="N179" s="24"/>
      <c r="O179" s="24"/>
      <c r="P179" s="24"/>
    </row>
    <row r="180" spans="2:16">
      <c r="B180" s="23"/>
      <c r="C180" s="24"/>
      <c r="E180" s="23"/>
      <c r="F180" s="23"/>
      <c r="G180" s="23"/>
      <c r="I180" s="24"/>
      <c r="K180" s="24"/>
      <c r="L180" s="23"/>
      <c r="M180" s="24"/>
      <c r="N180" s="24"/>
      <c r="O180" s="24"/>
      <c r="P180" s="24"/>
    </row>
    <row r="181" spans="2:16">
      <c r="B181" s="23"/>
      <c r="C181" s="24"/>
      <c r="E181" s="23"/>
      <c r="F181" s="23"/>
      <c r="G181" s="23"/>
      <c r="I181" s="24"/>
      <c r="K181" s="24"/>
      <c r="L181" s="23"/>
      <c r="M181" s="24"/>
      <c r="N181" s="24"/>
      <c r="O181" s="24"/>
      <c r="P181" s="24"/>
    </row>
    <row r="182" spans="2:16">
      <c r="B182" s="23"/>
      <c r="C182" s="24"/>
      <c r="E182" s="23"/>
      <c r="F182" s="23"/>
      <c r="G182" s="23"/>
      <c r="I182" s="24"/>
      <c r="K182" s="24"/>
      <c r="L182" s="23"/>
      <c r="M182" s="24"/>
      <c r="N182" s="24"/>
      <c r="O182" s="24"/>
      <c r="P182" s="24"/>
    </row>
    <row r="183" spans="2:16">
      <c r="B183" s="23"/>
      <c r="C183" s="24"/>
      <c r="E183" s="23"/>
      <c r="F183" s="23"/>
      <c r="G183" s="23"/>
      <c r="I183" s="24"/>
      <c r="K183" s="24"/>
      <c r="L183" s="23"/>
      <c r="M183" s="24"/>
      <c r="N183" s="24"/>
      <c r="O183" s="24"/>
      <c r="P183" s="24"/>
    </row>
    <row r="184" spans="2:16">
      <c r="B184" s="23"/>
      <c r="C184" s="24"/>
      <c r="E184" s="23"/>
      <c r="F184" s="23"/>
      <c r="G184" s="23"/>
      <c r="I184" s="24"/>
      <c r="K184" s="24"/>
      <c r="L184" s="23"/>
      <c r="M184" s="24"/>
      <c r="N184" s="24"/>
      <c r="O184" s="24"/>
      <c r="P184" s="24"/>
    </row>
    <row r="185" spans="2:16">
      <c r="B185" s="23"/>
      <c r="C185" s="24"/>
      <c r="E185" s="23"/>
      <c r="F185" s="23"/>
      <c r="G185" s="23"/>
      <c r="I185" s="24"/>
      <c r="K185" s="24"/>
      <c r="L185" s="23"/>
      <c r="M185" s="24"/>
      <c r="N185" s="24"/>
      <c r="O185" s="24"/>
      <c r="P185" s="24"/>
    </row>
    <row r="186" spans="2:16">
      <c r="B186" s="23"/>
      <c r="C186" s="24"/>
      <c r="E186" s="23"/>
      <c r="F186" s="23"/>
      <c r="G186" s="23"/>
      <c r="I186" s="24"/>
      <c r="K186" s="24"/>
      <c r="L186" s="23"/>
      <c r="M186" s="24"/>
      <c r="N186" s="24"/>
      <c r="O186" s="24"/>
      <c r="P186" s="24"/>
    </row>
    <row r="187" spans="2:16">
      <c r="B187" s="23"/>
      <c r="C187" s="24"/>
      <c r="E187" s="23"/>
      <c r="F187" s="23"/>
      <c r="G187" s="23"/>
      <c r="I187" s="24"/>
      <c r="K187" s="24"/>
      <c r="L187" s="23"/>
      <c r="M187" s="24"/>
      <c r="N187" s="24"/>
      <c r="O187" s="24"/>
      <c r="P187" s="24"/>
    </row>
    <row r="188" spans="2:16">
      <c r="B188" s="23"/>
      <c r="C188" s="24"/>
      <c r="E188" s="23"/>
      <c r="F188" s="23"/>
      <c r="G188" s="23"/>
      <c r="I188" s="24"/>
      <c r="K188" s="24"/>
      <c r="L188" s="23"/>
      <c r="M188" s="24"/>
      <c r="N188" s="24"/>
      <c r="O188" s="24"/>
      <c r="P188" s="24"/>
    </row>
    <row r="189" spans="2:16">
      <c r="B189" s="23"/>
      <c r="C189" s="24"/>
      <c r="E189" s="23"/>
      <c r="F189" s="23"/>
      <c r="G189" s="23"/>
      <c r="I189" s="24"/>
      <c r="K189" s="24"/>
      <c r="L189" s="23"/>
      <c r="M189" s="24"/>
      <c r="N189" s="24"/>
      <c r="O189" s="24"/>
      <c r="P189" s="24"/>
    </row>
    <row r="190" spans="2:16">
      <c r="B190" s="23"/>
      <c r="C190" s="24"/>
      <c r="E190" s="23"/>
      <c r="F190" s="23"/>
      <c r="G190" s="23"/>
      <c r="I190" s="24"/>
      <c r="K190" s="24"/>
      <c r="L190" s="23"/>
      <c r="M190" s="24"/>
      <c r="N190" s="24"/>
      <c r="O190" s="24"/>
      <c r="P190" s="24"/>
    </row>
    <row r="191" spans="2:16">
      <c r="B191" s="23"/>
      <c r="C191" s="24"/>
      <c r="E191" s="23"/>
      <c r="F191" s="23"/>
      <c r="G191" s="23"/>
      <c r="I191" s="24"/>
      <c r="K191" s="24"/>
      <c r="L191" s="23"/>
      <c r="M191" s="24"/>
      <c r="N191" s="24"/>
      <c r="O191" s="24"/>
      <c r="P191" s="24"/>
    </row>
    <row r="192" spans="2:16">
      <c r="B192" s="23"/>
      <c r="C192" s="24"/>
      <c r="E192" s="23"/>
      <c r="F192" s="23"/>
      <c r="G192" s="23"/>
      <c r="I192" s="24"/>
      <c r="K192" s="24"/>
      <c r="L192" s="23"/>
      <c r="M192" s="24"/>
      <c r="N192" s="24"/>
      <c r="O192" s="24"/>
      <c r="P192" s="24"/>
    </row>
    <row r="193" spans="2:16">
      <c r="B193" s="23"/>
      <c r="C193" s="24"/>
      <c r="E193" s="23"/>
      <c r="F193" s="23"/>
      <c r="G193" s="23"/>
      <c r="I193" s="24"/>
      <c r="K193" s="24"/>
      <c r="L193" s="23"/>
      <c r="M193" s="24"/>
      <c r="N193" s="24"/>
      <c r="O193" s="24"/>
      <c r="P193" s="24"/>
    </row>
    <row r="194" spans="2:16">
      <c r="B194" s="23"/>
      <c r="C194" s="24"/>
      <c r="E194" s="23"/>
      <c r="F194" s="23"/>
      <c r="G194" s="23"/>
      <c r="I194" s="24"/>
      <c r="K194" s="24"/>
      <c r="L194" s="23"/>
      <c r="M194" s="24"/>
      <c r="N194" s="24"/>
      <c r="O194" s="24"/>
      <c r="P194" s="24"/>
    </row>
    <row r="195" spans="2:16">
      <c r="B195" s="23"/>
      <c r="C195" s="24"/>
      <c r="E195" s="23"/>
      <c r="F195" s="23"/>
      <c r="G195" s="23"/>
      <c r="I195" s="24"/>
      <c r="K195" s="24"/>
      <c r="L195" s="23"/>
      <c r="M195" s="24"/>
      <c r="N195" s="24"/>
      <c r="O195" s="24"/>
      <c r="P195" s="24"/>
    </row>
    <row r="196" spans="2:16">
      <c r="B196" s="23"/>
      <c r="C196" s="24"/>
      <c r="E196" s="23"/>
      <c r="F196" s="23"/>
      <c r="G196" s="23"/>
      <c r="I196" s="24"/>
      <c r="K196" s="24"/>
      <c r="L196" s="23"/>
      <c r="M196" s="24"/>
      <c r="N196" s="24"/>
      <c r="O196" s="24"/>
      <c r="P196" s="24"/>
    </row>
    <row r="197" spans="2:16">
      <c r="B197" s="23"/>
      <c r="C197" s="24"/>
      <c r="E197" s="23"/>
      <c r="F197" s="23"/>
      <c r="G197" s="23"/>
      <c r="I197" s="24"/>
      <c r="K197" s="24"/>
      <c r="L197" s="23"/>
      <c r="M197" s="24"/>
      <c r="N197" s="24"/>
      <c r="O197" s="24"/>
      <c r="P197" s="24"/>
    </row>
    <row r="198" spans="2:16">
      <c r="B198" s="23"/>
      <c r="C198" s="24"/>
      <c r="E198" s="23"/>
      <c r="F198" s="23"/>
      <c r="G198" s="23"/>
      <c r="I198" s="24"/>
      <c r="K198" s="24"/>
      <c r="L198" s="23"/>
      <c r="M198" s="24"/>
      <c r="N198" s="24"/>
      <c r="O198" s="24"/>
      <c r="P198" s="24"/>
    </row>
    <row r="199" spans="2:16">
      <c r="B199" s="23"/>
      <c r="C199" s="24"/>
      <c r="E199" s="23"/>
      <c r="F199" s="23"/>
      <c r="G199" s="23"/>
      <c r="I199" s="24"/>
      <c r="K199" s="24"/>
      <c r="L199" s="23"/>
      <c r="M199" s="24"/>
      <c r="N199" s="24"/>
      <c r="O199" s="24"/>
      <c r="P199" s="24"/>
    </row>
    <row r="200" spans="2:16">
      <c r="B200" s="23"/>
      <c r="C200" s="24"/>
      <c r="E200" s="23"/>
      <c r="F200" s="23"/>
      <c r="G200" s="23"/>
      <c r="I200" s="24"/>
      <c r="K200" s="24"/>
      <c r="L200" s="23"/>
      <c r="M200" s="24"/>
      <c r="N200" s="24"/>
      <c r="O200" s="24"/>
      <c r="P200" s="24"/>
    </row>
    <row r="201" spans="2:16">
      <c r="B201" s="23"/>
      <c r="C201" s="24"/>
      <c r="E201" s="23"/>
      <c r="F201" s="23"/>
      <c r="G201" s="23"/>
      <c r="I201" s="24"/>
      <c r="K201" s="24"/>
      <c r="L201" s="23"/>
      <c r="M201" s="24"/>
      <c r="N201" s="24"/>
      <c r="O201" s="24"/>
      <c r="P201" s="24"/>
    </row>
    <row r="202" spans="2:16">
      <c r="B202" s="23"/>
      <c r="C202" s="24"/>
      <c r="E202" s="23"/>
      <c r="F202" s="23"/>
      <c r="G202" s="23"/>
      <c r="I202" s="24"/>
      <c r="K202" s="24"/>
      <c r="L202" s="23"/>
      <c r="M202" s="24"/>
      <c r="N202" s="24"/>
      <c r="O202" s="24"/>
      <c r="P202" s="24"/>
    </row>
    <row r="203" spans="2:16">
      <c r="B203" s="23"/>
      <c r="C203" s="24"/>
      <c r="E203" s="23"/>
      <c r="F203" s="23"/>
      <c r="G203" s="23"/>
      <c r="I203" s="24"/>
      <c r="K203" s="24"/>
      <c r="L203" s="23"/>
      <c r="M203" s="24"/>
      <c r="N203" s="24"/>
      <c r="O203" s="24"/>
      <c r="P203" s="24"/>
    </row>
    <row r="204" spans="2:16">
      <c r="B204" s="23"/>
      <c r="C204" s="24"/>
      <c r="E204" s="23"/>
      <c r="F204" s="23"/>
      <c r="G204" s="23"/>
      <c r="I204" s="24"/>
      <c r="K204" s="24"/>
      <c r="L204" s="23"/>
      <c r="M204" s="24"/>
      <c r="N204" s="24"/>
      <c r="O204" s="24"/>
      <c r="P204" s="24"/>
    </row>
    <row r="205" spans="2:16">
      <c r="B205" s="23"/>
      <c r="C205" s="24"/>
      <c r="E205" s="23"/>
      <c r="F205" s="23"/>
      <c r="G205" s="23"/>
      <c r="I205" s="24"/>
      <c r="K205" s="24"/>
      <c r="L205" s="23"/>
      <c r="M205" s="24"/>
      <c r="N205" s="24"/>
      <c r="O205" s="24"/>
      <c r="P205" s="24"/>
    </row>
    <row r="206" spans="2:16">
      <c r="B206" s="23"/>
      <c r="C206" s="24"/>
      <c r="E206" s="23"/>
      <c r="F206" s="23"/>
      <c r="G206" s="23"/>
      <c r="I206" s="24"/>
      <c r="K206" s="24"/>
      <c r="L206" s="23"/>
      <c r="M206" s="24"/>
      <c r="N206" s="24"/>
      <c r="O206" s="24"/>
      <c r="P206" s="24"/>
    </row>
    <row r="207" spans="2:16">
      <c r="B207" s="23"/>
      <c r="C207" s="24"/>
      <c r="E207" s="23"/>
      <c r="F207" s="23"/>
      <c r="G207" s="23"/>
      <c r="I207" s="24"/>
      <c r="K207" s="24"/>
      <c r="L207" s="23"/>
      <c r="M207" s="24"/>
      <c r="N207" s="24"/>
      <c r="O207" s="24"/>
      <c r="P207" s="24"/>
    </row>
    <row r="208" spans="2:16">
      <c r="B208" s="23"/>
      <c r="C208" s="24"/>
      <c r="E208" s="23"/>
      <c r="F208" s="23"/>
      <c r="G208" s="23"/>
      <c r="I208" s="24"/>
      <c r="K208" s="24"/>
      <c r="L208" s="23"/>
      <c r="M208" s="24"/>
      <c r="N208" s="24"/>
      <c r="O208" s="24"/>
      <c r="P208" s="24"/>
    </row>
    <row r="209" spans="2:16">
      <c r="B209" s="23"/>
      <c r="C209" s="24"/>
      <c r="E209" s="23"/>
      <c r="F209" s="23"/>
      <c r="G209" s="23"/>
      <c r="I209" s="24"/>
      <c r="K209" s="24"/>
      <c r="L209" s="23"/>
      <c r="M209" s="24"/>
      <c r="N209" s="24"/>
      <c r="O209" s="24"/>
      <c r="P209" s="24"/>
    </row>
    <row r="210" spans="2:16">
      <c r="B210" s="23"/>
      <c r="C210" s="24"/>
      <c r="E210" s="23"/>
      <c r="F210" s="23"/>
      <c r="G210" s="23"/>
      <c r="I210" s="24"/>
      <c r="K210" s="24"/>
      <c r="L210" s="23"/>
      <c r="M210" s="24"/>
      <c r="N210" s="24"/>
      <c r="O210" s="24"/>
      <c r="P210" s="24"/>
    </row>
    <row r="211" spans="2:16">
      <c r="B211" s="23"/>
      <c r="C211" s="24"/>
      <c r="E211" s="23"/>
      <c r="F211" s="23"/>
      <c r="G211" s="23"/>
      <c r="I211" s="24"/>
      <c r="K211" s="24"/>
      <c r="L211" s="23"/>
      <c r="M211" s="24"/>
      <c r="N211" s="24"/>
      <c r="O211" s="24"/>
      <c r="P211" s="24"/>
    </row>
    <row r="212" spans="2:16">
      <c r="B212" s="23"/>
      <c r="C212" s="24"/>
      <c r="E212" s="23"/>
      <c r="F212" s="23"/>
      <c r="G212" s="23"/>
      <c r="I212" s="24"/>
      <c r="K212" s="24"/>
      <c r="L212" s="23"/>
      <c r="M212" s="24"/>
      <c r="N212" s="24"/>
      <c r="O212" s="24"/>
      <c r="P212" s="24"/>
    </row>
    <row r="213" spans="2:16">
      <c r="B213" s="23"/>
      <c r="C213" s="24"/>
      <c r="E213" s="23"/>
      <c r="F213" s="23"/>
      <c r="G213" s="23"/>
      <c r="I213" s="24"/>
      <c r="K213" s="24"/>
      <c r="L213" s="23"/>
      <c r="M213" s="24"/>
      <c r="N213" s="24"/>
      <c r="O213" s="24"/>
      <c r="P213" s="24"/>
    </row>
    <row r="214" spans="2:16">
      <c r="B214" s="23"/>
      <c r="C214" s="24"/>
      <c r="E214" s="23"/>
      <c r="F214" s="23"/>
      <c r="G214" s="23"/>
      <c r="I214" s="24"/>
      <c r="K214" s="24"/>
      <c r="L214" s="23"/>
      <c r="M214" s="24"/>
      <c r="N214" s="24"/>
      <c r="O214" s="24"/>
      <c r="P214" s="24"/>
    </row>
    <row r="215" spans="2:16">
      <c r="B215" s="23"/>
      <c r="C215" s="24"/>
      <c r="E215" s="23"/>
      <c r="F215" s="23"/>
      <c r="G215" s="23"/>
      <c r="I215" s="24"/>
      <c r="K215" s="24"/>
      <c r="L215" s="23"/>
      <c r="M215" s="24"/>
      <c r="N215" s="24"/>
      <c r="O215" s="24"/>
      <c r="P215" s="24"/>
    </row>
    <row r="216" spans="2:16">
      <c r="B216" s="23"/>
      <c r="C216" s="24"/>
      <c r="E216" s="23"/>
      <c r="F216" s="23"/>
      <c r="G216" s="23"/>
      <c r="I216" s="24"/>
      <c r="K216" s="24"/>
      <c r="L216" s="23"/>
      <c r="M216" s="24"/>
      <c r="N216" s="24"/>
      <c r="O216" s="24"/>
      <c r="P216" s="24"/>
    </row>
    <row r="217" spans="2:16">
      <c r="B217" s="23"/>
      <c r="C217" s="24"/>
      <c r="E217" s="23"/>
      <c r="F217" s="23"/>
      <c r="G217" s="23"/>
      <c r="I217" s="24"/>
      <c r="K217" s="24"/>
      <c r="L217" s="23"/>
      <c r="M217" s="24"/>
      <c r="N217" s="24"/>
      <c r="O217" s="24"/>
      <c r="P217" s="24"/>
    </row>
    <row r="218" spans="2:16">
      <c r="B218" s="23"/>
      <c r="C218" s="24"/>
      <c r="E218" s="23"/>
      <c r="F218" s="23"/>
      <c r="G218" s="23"/>
      <c r="I218" s="24"/>
      <c r="K218" s="24"/>
      <c r="L218" s="23"/>
      <c r="M218" s="24"/>
      <c r="N218" s="24"/>
      <c r="O218" s="24"/>
      <c r="P218" s="24"/>
    </row>
    <row r="219" spans="2:16">
      <c r="B219" s="23"/>
      <c r="C219" s="24"/>
      <c r="E219" s="23"/>
      <c r="F219" s="23"/>
      <c r="G219" s="23"/>
      <c r="I219" s="24"/>
      <c r="K219" s="24"/>
      <c r="L219" s="23"/>
      <c r="M219" s="24"/>
      <c r="N219" s="24"/>
      <c r="O219" s="24"/>
      <c r="P219" s="24"/>
    </row>
    <row r="220" spans="2:16">
      <c r="B220" s="23"/>
      <c r="C220" s="24"/>
      <c r="E220" s="23"/>
      <c r="F220" s="23"/>
      <c r="G220" s="23"/>
      <c r="I220" s="24"/>
      <c r="K220" s="24"/>
      <c r="L220" s="23"/>
      <c r="M220" s="24"/>
      <c r="N220" s="24"/>
      <c r="O220" s="24"/>
      <c r="P220" s="24"/>
    </row>
    <row r="221" spans="2:16">
      <c r="B221" s="23"/>
      <c r="C221" s="24"/>
      <c r="E221" s="23"/>
      <c r="F221" s="23"/>
      <c r="G221" s="23"/>
      <c r="I221" s="24"/>
      <c r="K221" s="24"/>
      <c r="L221" s="23"/>
      <c r="M221" s="24"/>
      <c r="N221" s="24"/>
      <c r="O221" s="24"/>
      <c r="P221" s="24"/>
    </row>
    <row r="222" spans="2:16">
      <c r="B222" s="23"/>
      <c r="C222" s="24"/>
      <c r="E222" s="23"/>
      <c r="F222" s="23"/>
      <c r="G222" s="23"/>
      <c r="I222" s="24"/>
      <c r="K222" s="24"/>
      <c r="L222" s="23"/>
      <c r="M222" s="24"/>
      <c r="N222" s="24"/>
      <c r="O222" s="24"/>
      <c r="P222" s="24"/>
    </row>
    <row r="223" spans="2:16">
      <c r="B223" s="23"/>
      <c r="C223" s="24"/>
      <c r="E223" s="23"/>
      <c r="F223" s="23"/>
      <c r="G223" s="23"/>
      <c r="I223" s="24"/>
      <c r="K223" s="24"/>
      <c r="L223" s="23"/>
      <c r="M223" s="24"/>
      <c r="N223" s="24"/>
      <c r="O223" s="24"/>
      <c r="P223" s="24"/>
    </row>
    <row r="224" spans="2:16">
      <c r="B224" s="23"/>
      <c r="C224" s="24"/>
      <c r="E224" s="23"/>
      <c r="F224" s="23"/>
      <c r="G224" s="23"/>
      <c r="I224" s="24"/>
      <c r="K224" s="24"/>
      <c r="L224" s="23"/>
      <c r="M224" s="24"/>
      <c r="N224" s="24"/>
      <c r="O224" s="24"/>
      <c r="P224" s="24"/>
    </row>
    <row r="225" spans="2:16">
      <c r="B225" s="23"/>
      <c r="C225" s="24"/>
      <c r="E225" s="23"/>
      <c r="F225" s="23"/>
      <c r="G225" s="23"/>
      <c r="I225" s="24"/>
      <c r="K225" s="24"/>
      <c r="L225" s="23"/>
      <c r="M225" s="24"/>
      <c r="N225" s="24"/>
      <c r="O225" s="24"/>
      <c r="P225" s="24"/>
    </row>
    <row r="226" spans="2:16">
      <c r="B226" s="23"/>
      <c r="C226" s="24"/>
      <c r="E226" s="23"/>
      <c r="F226" s="23"/>
      <c r="G226" s="23"/>
      <c r="I226" s="24"/>
      <c r="K226" s="24"/>
      <c r="L226" s="23"/>
      <c r="M226" s="24"/>
      <c r="N226" s="24"/>
      <c r="O226" s="24"/>
      <c r="P226" s="24"/>
    </row>
    <row r="227" spans="2:16">
      <c r="B227" s="23"/>
      <c r="C227" s="24"/>
      <c r="E227" s="23"/>
      <c r="F227" s="23"/>
      <c r="G227" s="23"/>
      <c r="I227" s="24"/>
      <c r="K227" s="24"/>
      <c r="L227" s="23"/>
      <c r="M227" s="24"/>
      <c r="N227" s="24"/>
      <c r="O227" s="24"/>
      <c r="P227" s="24"/>
    </row>
    <row r="228" spans="2:16">
      <c r="B228" s="23"/>
      <c r="C228" s="24"/>
      <c r="E228" s="23"/>
      <c r="F228" s="23"/>
      <c r="G228" s="23"/>
      <c r="I228" s="24"/>
      <c r="K228" s="24"/>
      <c r="L228" s="23"/>
      <c r="M228" s="24"/>
      <c r="N228" s="24"/>
      <c r="O228" s="24"/>
      <c r="P228" s="24"/>
    </row>
    <row r="229" spans="2:16">
      <c r="B229" s="23"/>
      <c r="C229" s="24"/>
      <c r="E229" s="23"/>
      <c r="F229" s="23"/>
      <c r="G229" s="23"/>
      <c r="I229" s="24"/>
      <c r="K229" s="24"/>
      <c r="L229" s="23"/>
      <c r="M229" s="24"/>
      <c r="N229" s="24"/>
      <c r="O229" s="24"/>
      <c r="P229" s="24"/>
    </row>
    <row r="230" spans="2:16">
      <c r="B230" s="23"/>
      <c r="C230" s="24"/>
      <c r="E230" s="23"/>
      <c r="F230" s="23"/>
      <c r="G230" s="23"/>
      <c r="I230" s="24"/>
      <c r="K230" s="24"/>
      <c r="L230" s="23"/>
      <c r="M230" s="24"/>
      <c r="N230" s="24"/>
      <c r="O230" s="24"/>
      <c r="P230" s="24"/>
    </row>
    <row r="231" spans="2:16">
      <c r="B231" s="23"/>
      <c r="C231" s="24"/>
      <c r="E231" s="23"/>
      <c r="F231" s="23"/>
      <c r="G231" s="23"/>
      <c r="I231" s="24"/>
      <c r="K231" s="24"/>
      <c r="L231" s="23"/>
      <c r="M231" s="24"/>
      <c r="N231" s="24"/>
      <c r="O231" s="24"/>
      <c r="P231" s="24"/>
    </row>
    <row r="232" spans="2:16">
      <c r="B232" s="23"/>
      <c r="C232" s="24"/>
      <c r="E232" s="23"/>
      <c r="F232" s="23"/>
      <c r="G232" s="23"/>
      <c r="I232" s="24"/>
      <c r="K232" s="24"/>
      <c r="L232" s="23"/>
      <c r="M232" s="24"/>
      <c r="N232" s="24"/>
      <c r="O232" s="24"/>
      <c r="P232" s="24"/>
    </row>
    <row r="233" spans="2:16">
      <c r="B233" s="23"/>
      <c r="C233" s="24"/>
      <c r="E233" s="23"/>
      <c r="F233" s="23"/>
      <c r="G233" s="23"/>
      <c r="I233" s="24"/>
      <c r="K233" s="24"/>
      <c r="L233" s="23"/>
      <c r="M233" s="24"/>
      <c r="N233" s="24"/>
      <c r="O233" s="24"/>
      <c r="P233" s="24"/>
    </row>
    <row r="234" spans="2:16">
      <c r="B234" s="23"/>
      <c r="C234" s="24"/>
      <c r="E234" s="23"/>
      <c r="F234" s="23"/>
      <c r="G234" s="23"/>
      <c r="I234" s="24"/>
      <c r="K234" s="24"/>
      <c r="L234" s="23"/>
      <c r="M234" s="24"/>
      <c r="N234" s="24"/>
      <c r="O234" s="24"/>
      <c r="P234" s="24"/>
    </row>
    <row r="235" spans="2:16">
      <c r="B235" s="23"/>
      <c r="C235" s="24"/>
      <c r="E235" s="23"/>
      <c r="F235" s="23"/>
      <c r="G235" s="23"/>
      <c r="I235" s="24"/>
      <c r="K235" s="24"/>
      <c r="L235" s="23"/>
      <c r="M235" s="24"/>
      <c r="N235" s="24"/>
      <c r="O235" s="24"/>
      <c r="P235" s="24"/>
    </row>
    <row r="236" spans="2:16">
      <c r="B236" s="23"/>
      <c r="C236" s="24"/>
      <c r="E236" s="23"/>
      <c r="F236" s="23"/>
      <c r="G236" s="23"/>
      <c r="I236" s="24"/>
      <c r="K236" s="24"/>
      <c r="L236" s="23"/>
      <c r="M236" s="24"/>
      <c r="N236" s="24"/>
      <c r="O236" s="24"/>
      <c r="P236" s="24"/>
    </row>
    <row r="237" spans="2:16">
      <c r="B237" s="23"/>
      <c r="C237" s="24"/>
      <c r="E237" s="23"/>
      <c r="F237" s="23"/>
      <c r="G237" s="23"/>
      <c r="I237" s="24"/>
      <c r="K237" s="24"/>
      <c r="L237" s="23"/>
      <c r="M237" s="24"/>
      <c r="N237" s="24"/>
      <c r="O237" s="24"/>
      <c r="P237" s="24"/>
    </row>
    <row r="238" spans="2:16">
      <c r="B238" s="23"/>
      <c r="C238" s="24"/>
      <c r="E238" s="23"/>
      <c r="F238" s="23"/>
      <c r="G238" s="23"/>
      <c r="I238" s="24"/>
      <c r="K238" s="24"/>
      <c r="L238" s="23"/>
      <c r="M238" s="24"/>
      <c r="N238" s="24"/>
      <c r="O238" s="24"/>
      <c r="P238" s="24"/>
    </row>
    <row r="239" spans="2:16">
      <c r="B239" s="23"/>
      <c r="C239" s="24"/>
      <c r="E239" s="23"/>
      <c r="F239" s="23"/>
      <c r="G239" s="23"/>
      <c r="I239" s="24"/>
      <c r="K239" s="24"/>
      <c r="L239" s="23"/>
      <c r="M239" s="24"/>
      <c r="N239" s="24"/>
      <c r="O239" s="24"/>
      <c r="P239" s="24"/>
    </row>
    <row r="240" spans="2:16">
      <c r="B240" s="23"/>
      <c r="C240" s="24"/>
      <c r="E240" s="23"/>
      <c r="F240" s="23"/>
      <c r="G240" s="23"/>
      <c r="I240" s="24"/>
      <c r="K240" s="24"/>
      <c r="L240" s="23"/>
      <c r="M240" s="24"/>
      <c r="N240" s="24"/>
      <c r="O240" s="24"/>
      <c r="P240" s="24"/>
    </row>
    <row r="241" spans="2:16">
      <c r="B241" s="23"/>
      <c r="C241" s="24"/>
      <c r="E241" s="23"/>
      <c r="F241" s="23"/>
      <c r="G241" s="23"/>
      <c r="I241" s="24"/>
      <c r="K241" s="24"/>
      <c r="L241" s="23"/>
      <c r="M241" s="24"/>
      <c r="N241" s="24"/>
      <c r="O241" s="24"/>
      <c r="P241" s="24"/>
    </row>
    <row r="242" spans="2:16">
      <c r="B242" s="23"/>
      <c r="C242" s="24"/>
      <c r="E242" s="23"/>
      <c r="F242" s="23"/>
      <c r="G242" s="23"/>
      <c r="I242" s="24"/>
      <c r="K242" s="24"/>
      <c r="L242" s="23"/>
      <c r="M242" s="24"/>
      <c r="N242" s="24"/>
      <c r="O242" s="24"/>
      <c r="P242" s="24"/>
    </row>
    <row r="243" spans="2:16">
      <c r="B243" s="23"/>
      <c r="C243" s="24"/>
      <c r="E243" s="23"/>
      <c r="F243" s="23"/>
      <c r="G243" s="23"/>
      <c r="I243" s="24"/>
      <c r="K243" s="24"/>
      <c r="L243" s="23"/>
      <c r="M243" s="24"/>
      <c r="N243" s="24"/>
      <c r="O243" s="24"/>
      <c r="P243" s="24"/>
    </row>
    <row r="244" spans="2:16">
      <c r="B244" s="23"/>
      <c r="C244" s="24"/>
      <c r="E244" s="23"/>
      <c r="F244" s="23"/>
      <c r="G244" s="23"/>
      <c r="I244" s="24"/>
      <c r="K244" s="24"/>
      <c r="L244" s="23"/>
      <c r="M244" s="24"/>
      <c r="N244" s="24"/>
      <c r="O244" s="24"/>
      <c r="P244" s="24"/>
    </row>
    <row r="245" spans="2:16">
      <c r="B245" s="23"/>
      <c r="C245" s="24"/>
      <c r="E245" s="23"/>
      <c r="F245" s="23"/>
      <c r="G245" s="23"/>
      <c r="I245" s="24"/>
      <c r="K245" s="24"/>
      <c r="L245" s="23"/>
      <c r="M245" s="24"/>
      <c r="N245" s="24"/>
      <c r="O245" s="24"/>
      <c r="P245" s="24"/>
    </row>
    <row r="246" spans="2:16">
      <c r="B246" s="23"/>
      <c r="C246" s="24"/>
      <c r="E246" s="23"/>
      <c r="F246" s="23"/>
      <c r="G246" s="23"/>
      <c r="I246" s="24"/>
      <c r="K246" s="24"/>
      <c r="L246" s="23"/>
      <c r="M246" s="24"/>
      <c r="N246" s="24"/>
      <c r="O246" s="24"/>
      <c r="P246" s="24"/>
    </row>
    <row r="247" spans="2:16">
      <c r="B247" s="23"/>
      <c r="C247" s="24"/>
      <c r="E247" s="23"/>
      <c r="F247" s="23"/>
      <c r="G247" s="23"/>
      <c r="I247" s="24"/>
      <c r="K247" s="24"/>
      <c r="L247" s="23"/>
      <c r="M247" s="24"/>
      <c r="N247" s="24"/>
      <c r="O247" s="24"/>
      <c r="P247" s="24"/>
    </row>
    <row r="248" spans="2:16">
      <c r="B248" s="23"/>
      <c r="C248" s="24"/>
      <c r="E248" s="23"/>
      <c r="F248" s="23"/>
      <c r="G248" s="23"/>
      <c r="I248" s="24"/>
      <c r="K248" s="24"/>
      <c r="L248" s="23"/>
      <c r="M248" s="24"/>
      <c r="N248" s="24"/>
      <c r="O248" s="24"/>
      <c r="P248" s="24"/>
    </row>
    <row r="249" spans="2:16">
      <c r="B249" s="23"/>
      <c r="C249" s="24"/>
      <c r="E249" s="23"/>
      <c r="F249" s="23"/>
      <c r="G249" s="23"/>
      <c r="I249" s="24"/>
      <c r="K249" s="24"/>
      <c r="L249" s="23"/>
      <c r="M249" s="24"/>
      <c r="N249" s="24"/>
      <c r="O249" s="24"/>
      <c r="P249" s="24"/>
    </row>
    <row r="250" spans="2:16">
      <c r="B250" s="23"/>
      <c r="C250" s="24"/>
      <c r="E250" s="23"/>
      <c r="F250" s="23"/>
      <c r="G250" s="23"/>
      <c r="I250" s="24"/>
      <c r="K250" s="24"/>
      <c r="L250" s="23"/>
      <c r="M250" s="24"/>
      <c r="N250" s="24"/>
      <c r="O250" s="24"/>
      <c r="P250" s="24"/>
    </row>
    <row r="251" spans="2:16">
      <c r="B251" s="23"/>
      <c r="C251" s="24"/>
      <c r="E251" s="23"/>
      <c r="F251" s="23"/>
      <c r="G251" s="23"/>
      <c r="I251" s="24"/>
      <c r="K251" s="24"/>
      <c r="L251" s="23"/>
      <c r="M251" s="24"/>
      <c r="N251" s="24"/>
      <c r="O251" s="24"/>
      <c r="P251" s="24"/>
    </row>
    <row r="252" spans="2:16">
      <c r="B252" s="23"/>
      <c r="C252" s="24"/>
      <c r="E252" s="23"/>
      <c r="F252" s="23"/>
      <c r="G252" s="23"/>
      <c r="I252" s="24"/>
      <c r="K252" s="24"/>
      <c r="L252" s="23"/>
      <c r="M252" s="24"/>
      <c r="N252" s="24"/>
      <c r="O252" s="24"/>
      <c r="P252" s="24"/>
    </row>
    <row r="253" spans="2:16">
      <c r="B253" s="23"/>
      <c r="C253" s="24"/>
      <c r="E253" s="23"/>
      <c r="F253" s="23"/>
      <c r="G253" s="23"/>
      <c r="I253" s="24"/>
      <c r="K253" s="24"/>
      <c r="L253" s="23"/>
      <c r="M253" s="24"/>
      <c r="N253" s="24"/>
      <c r="O253" s="24"/>
      <c r="P253" s="24"/>
    </row>
    <row r="254" spans="2:16">
      <c r="B254" s="23"/>
      <c r="C254" s="24"/>
      <c r="E254" s="23"/>
      <c r="F254" s="23"/>
      <c r="G254" s="23"/>
      <c r="I254" s="24"/>
      <c r="K254" s="24"/>
      <c r="L254" s="23"/>
      <c r="M254" s="24"/>
      <c r="N254" s="24"/>
      <c r="O254" s="24"/>
      <c r="P254" s="24"/>
    </row>
    <row r="255" spans="2:16">
      <c r="B255" s="23"/>
      <c r="C255" s="24"/>
      <c r="E255" s="23"/>
      <c r="F255" s="23"/>
      <c r="G255" s="23"/>
      <c r="I255" s="24"/>
      <c r="K255" s="24"/>
      <c r="L255" s="23"/>
      <c r="M255" s="24"/>
      <c r="N255" s="24"/>
      <c r="O255" s="24"/>
      <c r="P255" s="24"/>
    </row>
    <row r="256" spans="2:16">
      <c r="B256" s="23"/>
      <c r="C256" s="24"/>
      <c r="E256" s="23"/>
      <c r="F256" s="23"/>
      <c r="G256" s="23"/>
      <c r="I256" s="24"/>
      <c r="K256" s="24"/>
      <c r="L256" s="23"/>
      <c r="M256" s="24"/>
      <c r="N256" s="24"/>
      <c r="O256" s="24"/>
      <c r="P256" s="24"/>
    </row>
    <row r="257" spans="2:16">
      <c r="B257" s="23"/>
      <c r="C257" s="24"/>
      <c r="E257" s="23"/>
      <c r="F257" s="23"/>
      <c r="G257" s="23"/>
      <c r="I257" s="24"/>
      <c r="K257" s="24"/>
      <c r="L257" s="23"/>
      <c r="M257" s="24"/>
      <c r="N257" s="24"/>
      <c r="O257" s="24"/>
      <c r="P257" s="24"/>
    </row>
    <row r="258" spans="2:16">
      <c r="B258" s="23"/>
      <c r="C258" s="24"/>
      <c r="E258" s="23"/>
      <c r="F258" s="23"/>
      <c r="G258" s="23"/>
      <c r="I258" s="24"/>
      <c r="K258" s="24"/>
      <c r="L258" s="23"/>
      <c r="M258" s="24"/>
      <c r="N258" s="24"/>
      <c r="O258" s="24"/>
      <c r="P258" s="24"/>
    </row>
    <row r="259" spans="2:16">
      <c r="B259" s="23"/>
      <c r="C259" s="24"/>
      <c r="E259" s="23"/>
      <c r="F259" s="23"/>
      <c r="G259" s="23"/>
      <c r="I259" s="24"/>
      <c r="K259" s="24"/>
      <c r="L259" s="23"/>
      <c r="M259" s="24"/>
      <c r="N259" s="24"/>
      <c r="O259" s="24"/>
      <c r="P259" s="24"/>
    </row>
    <row r="260" spans="2:16">
      <c r="B260" s="23"/>
      <c r="C260" s="24"/>
      <c r="E260" s="23"/>
      <c r="F260" s="23"/>
      <c r="G260" s="23"/>
      <c r="I260" s="24"/>
      <c r="K260" s="24"/>
      <c r="L260" s="23"/>
      <c r="M260" s="24"/>
      <c r="N260" s="24"/>
      <c r="O260" s="24"/>
      <c r="P260" s="24"/>
    </row>
    <row r="261" spans="2:16">
      <c r="B261" s="23"/>
      <c r="C261" s="24"/>
      <c r="E261" s="23"/>
      <c r="F261" s="23"/>
      <c r="G261" s="23"/>
      <c r="I261" s="24"/>
      <c r="K261" s="24"/>
      <c r="L261" s="23"/>
      <c r="M261" s="24"/>
      <c r="N261" s="24"/>
      <c r="O261" s="24"/>
      <c r="P261" s="24"/>
    </row>
    <row r="262" spans="2:16">
      <c r="B262" s="23"/>
      <c r="C262" s="24"/>
      <c r="E262" s="23"/>
      <c r="F262" s="23"/>
      <c r="G262" s="23"/>
      <c r="I262" s="24"/>
      <c r="K262" s="24"/>
      <c r="L262" s="23"/>
      <c r="M262" s="24"/>
      <c r="N262" s="24"/>
      <c r="O262" s="24"/>
      <c r="P262" s="24"/>
    </row>
    <row r="263" spans="2:16">
      <c r="B263" s="23"/>
      <c r="C263" s="24"/>
      <c r="E263" s="23"/>
      <c r="F263" s="23"/>
      <c r="G263" s="23"/>
      <c r="I263" s="24"/>
      <c r="K263" s="24"/>
      <c r="L263" s="23"/>
      <c r="M263" s="24"/>
      <c r="N263" s="24"/>
      <c r="O263" s="24"/>
      <c r="P263" s="24"/>
    </row>
    <row r="264" spans="2:16">
      <c r="B264" s="23"/>
      <c r="C264" s="24"/>
      <c r="E264" s="23"/>
      <c r="F264" s="23"/>
      <c r="G264" s="23"/>
      <c r="I264" s="24"/>
      <c r="K264" s="24"/>
      <c r="L264" s="23"/>
      <c r="M264" s="24"/>
      <c r="N264" s="24"/>
      <c r="O264" s="24"/>
      <c r="P264" s="24"/>
    </row>
    <row r="265" spans="2:16">
      <c r="B265" s="23"/>
      <c r="C265" s="24"/>
      <c r="E265" s="23"/>
      <c r="F265" s="23"/>
      <c r="G265" s="23"/>
      <c r="I265" s="24"/>
      <c r="K265" s="24"/>
      <c r="L265" s="23"/>
      <c r="M265" s="24"/>
      <c r="N265" s="24"/>
      <c r="O265" s="24"/>
      <c r="P265" s="24"/>
    </row>
    <row r="266" spans="2:16">
      <c r="B266" s="23"/>
      <c r="C266" s="24"/>
      <c r="E266" s="23"/>
      <c r="F266" s="23"/>
      <c r="G266" s="23"/>
      <c r="I266" s="24"/>
      <c r="K266" s="24"/>
      <c r="L266" s="23"/>
      <c r="M266" s="24"/>
      <c r="N266" s="24"/>
      <c r="O266" s="24"/>
      <c r="P266" s="24"/>
    </row>
    <row r="267" spans="2:16">
      <c r="B267" s="23"/>
      <c r="C267" s="24"/>
      <c r="E267" s="23"/>
      <c r="F267" s="23"/>
      <c r="G267" s="23"/>
      <c r="I267" s="24"/>
      <c r="K267" s="24"/>
      <c r="L267" s="23"/>
      <c r="M267" s="24"/>
      <c r="N267" s="24"/>
      <c r="O267" s="24"/>
      <c r="P267" s="24"/>
    </row>
    <row r="268" spans="2:16">
      <c r="B268" s="23"/>
      <c r="C268" s="24"/>
      <c r="E268" s="23"/>
      <c r="F268" s="23"/>
      <c r="G268" s="23"/>
      <c r="I268" s="24"/>
      <c r="K268" s="24"/>
      <c r="L268" s="23"/>
      <c r="M268" s="24"/>
      <c r="N268" s="24"/>
      <c r="O268" s="24"/>
      <c r="P268" s="24"/>
    </row>
    <row r="269" spans="2:16">
      <c r="B269" s="23"/>
      <c r="C269" s="24"/>
      <c r="E269" s="23"/>
      <c r="F269" s="23"/>
      <c r="G269" s="23"/>
      <c r="I269" s="24"/>
      <c r="K269" s="24"/>
      <c r="L269" s="23"/>
      <c r="M269" s="24"/>
      <c r="N269" s="24"/>
      <c r="O269" s="24"/>
      <c r="P269" s="24"/>
    </row>
    <row r="270" spans="2:16">
      <c r="B270" s="23"/>
      <c r="C270" s="24"/>
      <c r="E270" s="23"/>
      <c r="F270" s="23"/>
      <c r="G270" s="23"/>
      <c r="I270" s="24"/>
      <c r="K270" s="24"/>
      <c r="L270" s="23"/>
      <c r="M270" s="24"/>
      <c r="N270" s="24"/>
      <c r="O270" s="24"/>
      <c r="P270" s="24"/>
    </row>
    <row r="271" spans="2:16">
      <c r="B271" s="23"/>
      <c r="C271" s="24"/>
      <c r="E271" s="23"/>
      <c r="F271" s="23"/>
      <c r="G271" s="23"/>
      <c r="I271" s="24"/>
      <c r="K271" s="24"/>
      <c r="L271" s="23"/>
      <c r="M271" s="24"/>
      <c r="N271" s="24"/>
      <c r="O271" s="24"/>
      <c r="P271" s="24"/>
    </row>
    <row r="272" spans="2:16">
      <c r="B272" s="23"/>
      <c r="C272" s="24"/>
      <c r="E272" s="23"/>
      <c r="F272" s="23"/>
      <c r="G272" s="23"/>
      <c r="I272" s="24"/>
      <c r="K272" s="24"/>
      <c r="L272" s="23"/>
      <c r="M272" s="24"/>
      <c r="N272" s="24"/>
      <c r="O272" s="24"/>
      <c r="P272" s="24"/>
    </row>
    <row r="273" spans="2:16">
      <c r="B273" s="23"/>
      <c r="C273" s="24"/>
      <c r="E273" s="23"/>
      <c r="F273" s="23"/>
      <c r="G273" s="23"/>
      <c r="I273" s="24"/>
      <c r="K273" s="24"/>
      <c r="L273" s="23"/>
      <c r="M273" s="24"/>
      <c r="N273" s="24"/>
      <c r="O273" s="24"/>
      <c r="P273" s="24"/>
    </row>
    <row r="274" spans="2:16">
      <c r="B274" s="23"/>
      <c r="C274" s="24"/>
      <c r="E274" s="23"/>
      <c r="F274" s="23"/>
      <c r="G274" s="23"/>
      <c r="I274" s="24"/>
      <c r="K274" s="24"/>
      <c r="L274" s="23"/>
      <c r="M274" s="24"/>
      <c r="N274" s="24"/>
      <c r="O274" s="24"/>
      <c r="P274" s="24"/>
    </row>
    <row r="275" spans="2:16">
      <c r="B275" s="23"/>
      <c r="C275" s="24"/>
      <c r="E275" s="23"/>
      <c r="F275" s="23"/>
      <c r="G275" s="23"/>
      <c r="I275" s="24"/>
      <c r="K275" s="24"/>
      <c r="L275" s="23"/>
      <c r="M275" s="24"/>
      <c r="N275" s="24"/>
      <c r="O275" s="24"/>
      <c r="P275" s="24"/>
    </row>
    <row r="276" spans="2:16">
      <c r="B276" s="23"/>
      <c r="C276" s="24"/>
      <c r="E276" s="23"/>
      <c r="F276" s="23"/>
      <c r="G276" s="23"/>
      <c r="I276" s="24"/>
      <c r="K276" s="24"/>
      <c r="L276" s="23"/>
      <c r="M276" s="24"/>
      <c r="N276" s="24"/>
      <c r="O276" s="24"/>
      <c r="P276" s="24"/>
    </row>
    <row r="277" spans="2:16">
      <c r="B277" s="23"/>
      <c r="C277" s="24"/>
      <c r="E277" s="23"/>
      <c r="F277" s="23"/>
      <c r="G277" s="23"/>
      <c r="I277" s="24"/>
      <c r="K277" s="24"/>
      <c r="L277" s="23"/>
      <c r="M277" s="24"/>
      <c r="N277" s="24"/>
      <c r="O277" s="24"/>
      <c r="P277" s="24"/>
    </row>
    <row r="278" spans="2:16">
      <c r="B278" s="23"/>
      <c r="C278" s="24"/>
      <c r="E278" s="23"/>
      <c r="F278" s="23"/>
      <c r="G278" s="23"/>
      <c r="I278" s="24"/>
      <c r="K278" s="24"/>
      <c r="L278" s="23"/>
      <c r="M278" s="24"/>
      <c r="N278" s="24"/>
      <c r="O278" s="24"/>
      <c r="P278" s="24"/>
    </row>
    <row r="279" spans="2:16">
      <c r="B279" s="23"/>
      <c r="C279" s="24"/>
      <c r="E279" s="23"/>
      <c r="F279" s="23"/>
      <c r="G279" s="23"/>
      <c r="I279" s="24"/>
      <c r="K279" s="24"/>
      <c r="L279" s="23"/>
      <c r="M279" s="24"/>
      <c r="N279" s="24"/>
      <c r="O279" s="24"/>
      <c r="P279" s="24"/>
    </row>
    <row r="280" spans="2:16">
      <c r="B280" s="23"/>
      <c r="C280" s="24"/>
      <c r="E280" s="23"/>
      <c r="F280" s="23"/>
      <c r="G280" s="23"/>
      <c r="I280" s="24"/>
      <c r="K280" s="24"/>
      <c r="L280" s="23"/>
      <c r="M280" s="24"/>
      <c r="N280" s="24"/>
      <c r="O280" s="24"/>
      <c r="P280" s="24"/>
    </row>
    <row r="281" spans="2:16">
      <c r="B281" s="23"/>
      <c r="C281" s="24"/>
      <c r="E281" s="23"/>
      <c r="F281" s="23"/>
      <c r="G281" s="23"/>
      <c r="I281" s="24"/>
      <c r="K281" s="24"/>
      <c r="L281" s="23"/>
      <c r="M281" s="24"/>
      <c r="N281" s="24"/>
      <c r="O281" s="24"/>
      <c r="P281" s="24"/>
    </row>
    <row r="282" spans="2:16">
      <c r="B282" s="23"/>
      <c r="C282" s="24"/>
      <c r="E282" s="23"/>
      <c r="F282" s="23"/>
      <c r="G282" s="23"/>
      <c r="I282" s="24"/>
      <c r="K282" s="24"/>
      <c r="L282" s="23"/>
      <c r="M282" s="24"/>
      <c r="N282" s="24"/>
      <c r="O282" s="24"/>
      <c r="P282" s="24"/>
    </row>
    <row r="283" spans="2:16">
      <c r="B283" s="23"/>
      <c r="C283" s="24"/>
      <c r="E283" s="23"/>
      <c r="F283" s="23"/>
      <c r="G283" s="23"/>
      <c r="I283" s="24"/>
      <c r="K283" s="24"/>
      <c r="L283" s="23"/>
      <c r="M283" s="24"/>
      <c r="N283" s="24"/>
      <c r="O283" s="24"/>
      <c r="P283" s="24"/>
    </row>
    <row r="284" spans="2:16">
      <c r="B284" s="23"/>
      <c r="C284" s="24"/>
      <c r="E284" s="23"/>
      <c r="F284" s="23"/>
      <c r="G284" s="23"/>
      <c r="I284" s="24"/>
      <c r="K284" s="24"/>
      <c r="L284" s="23"/>
      <c r="M284" s="24"/>
      <c r="N284" s="24"/>
      <c r="O284" s="24"/>
      <c r="P284" s="24"/>
    </row>
    <row r="285" spans="2:16">
      <c r="B285" s="23"/>
      <c r="C285" s="24"/>
      <c r="E285" s="23"/>
      <c r="F285" s="23"/>
      <c r="G285" s="23"/>
      <c r="I285" s="24"/>
      <c r="K285" s="24"/>
      <c r="L285" s="23"/>
      <c r="M285" s="24"/>
      <c r="N285" s="24"/>
      <c r="O285" s="24"/>
      <c r="P285" s="24"/>
    </row>
    <row r="286" spans="2:16">
      <c r="B286" s="23"/>
      <c r="C286" s="24"/>
      <c r="E286" s="23"/>
      <c r="F286" s="23"/>
      <c r="G286" s="23"/>
      <c r="I286" s="24"/>
      <c r="K286" s="24"/>
      <c r="L286" s="23"/>
      <c r="M286" s="24"/>
      <c r="N286" s="24"/>
      <c r="O286" s="24"/>
      <c r="P286" s="24"/>
    </row>
    <row r="287" spans="2:16">
      <c r="B287" s="23"/>
      <c r="C287" s="24"/>
      <c r="E287" s="23"/>
      <c r="F287" s="23"/>
      <c r="G287" s="23"/>
      <c r="I287" s="24"/>
      <c r="K287" s="24"/>
      <c r="L287" s="23"/>
      <c r="M287" s="24"/>
      <c r="N287" s="24"/>
      <c r="O287" s="24"/>
      <c r="P287" s="24"/>
    </row>
    <row r="288" spans="2:16">
      <c r="B288" s="23"/>
      <c r="C288" s="24"/>
      <c r="E288" s="23"/>
      <c r="F288" s="23"/>
      <c r="G288" s="23"/>
      <c r="I288" s="24"/>
      <c r="K288" s="24"/>
      <c r="L288" s="23"/>
      <c r="M288" s="24"/>
      <c r="N288" s="24"/>
      <c r="O288" s="24"/>
      <c r="P288" s="24"/>
    </row>
    <row r="289" spans="2:16">
      <c r="B289" s="23"/>
      <c r="C289" s="24"/>
      <c r="E289" s="23"/>
      <c r="F289" s="23"/>
      <c r="G289" s="23"/>
      <c r="I289" s="24"/>
      <c r="K289" s="24"/>
      <c r="L289" s="23"/>
      <c r="M289" s="24"/>
      <c r="N289" s="24"/>
      <c r="O289" s="24"/>
      <c r="P289" s="24"/>
    </row>
    <row r="290" spans="2:16">
      <c r="B290" s="23"/>
      <c r="C290" s="24"/>
      <c r="E290" s="23"/>
      <c r="F290" s="23"/>
      <c r="G290" s="23"/>
      <c r="I290" s="24"/>
      <c r="K290" s="24"/>
      <c r="L290" s="23"/>
      <c r="M290" s="24"/>
      <c r="N290" s="24"/>
      <c r="O290" s="24"/>
      <c r="P290" s="24"/>
    </row>
    <row r="291" spans="2:16">
      <c r="B291" s="23"/>
      <c r="C291" s="24"/>
      <c r="E291" s="23"/>
      <c r="F291" s="23"/>
      <c r="G291" s="23"/>
      <c r="I291" s="24"/>
      <c r="K291" s="24"/>
      <c r="L291" s="23"/>
      <c r="M291" s="24"/>
      <c r="N291" s="24"/>
      <c r="O291" s="24"/>
      <c r="P291" s="24"/>
    </row>
    <row r="292" spans="2:16">
      <c r="B292" s="23"/>
      <c r="C292" s="24"/>
      <c r="E292" s="23"/>
      <c r="F292" s="23"/>
      <c r="G292" s="23"/>
      <c r="I292" s="24"/>
      <c r="K292" s="24"/>
      <c r="L292" s="23"/>
      <c r="M292" s="24"/>
      <c r="N292" s="24"/>
      <c r="O292" s="24"/>
      <c r="P292" s="24"/>
    </row>
    <row r="293" spans="2:16">
      <c r="B293" s="23"/>
      <c r="C293" s="24"/>
      <c r="E293" s="23"/>
      <c r="F293" s="23"/>
      <c r="G293" s="23"/>
      <c r="I293" s="24"/>
      <c r="K293" s="24"/>
      <c r="L293" s="23"/>
      <c r="M293" s="24"/>
      <c r="N293" s="24"/>
      <c r="O293" s="24"/>
      <c r="P293" s="24"/>
    </row>
    <row r="294" spans="2:16">
      <c r="B294" s="23"/>
      <c r="C294" s="24"/>
      <c r="E294" s="23"/>
      <c r="F294" s="23"/>
      <c r="G294" s="23"/>
      <c r="I294" s="24"/>
      <c r="K294" s="24"/>
      <c r="L294" s="23"/>
      <c r="M294" s="24"/>
      <c r="N294" s="24"/>
      <c r="O294" s="24"/>
      <c r="P294" s="24"/>
    </row>
    <row r="295" spans="2:16">
      <c r="B295" s="23"/>
      <c r="C295" s="24"/>
      <c r="E295" s="23"/>
      <c r="F295" s="23"/>
      <c r="G295" s="23"/>
      <c r="I295" s="24"/>
      <c r="K295" s="24"/>
      <c r="L295" s="23"/>
      <c r="M295" s="24"/>
      <c r="N295" s="24"/>
      <c r="O295" s="24"/>
      <c r="P295" s="24"/>
    </row>
    <row r="296" spans="2:16">
      <c r="B296" s="23"/>
      <c r="C296" s="24"/>
      <c r="E296" s="23"/>
      <c r="F296" s="23"/>
      <c r="G296" s="23"/>
      <c r="I296" s="24"/>
      <c r="K296" s="24"/>
      <c r="L296" s="23"/>
      <c r="M296" s="24"/>
      <c r="N296" s="24"/>
      <c r="O296" s="24"/>
      <c r="P296" s="24"/>
    </row>
    <row r="297" spans="2:16">
      <c r="B297" s="23"/>
      <c r="C297" s="24"/>
      <c r="E297" s="23"/>
      <c r="F297" s="23"/>
      <c r="G297" s="23"/>
      <c r="I297" s="24"/>
      <c r="K297" s="24"/>
      <c r="L297" s="23"/>
      <c r="M297" s="24"/>
      <c r="N297" s="24"/>
      <c r="O297" s="24"/>
      <c r="P297" s="24"/>
    </row>
    <row r="298" spans="2:16">
      <c r="B298" s="23"/>
      <c r="C298" s="24"/>
      <c r="E298" s="23"/>
      <c r="F298" s="23"/>
      <c r="G298" s="23"/>
      <c r="I298" s="24"/>
      <c r="K298" s="24"/>
      <c r="L298" s="23"/>
      <c r="M298" s="24"/>
      <c r="N298" s="24"/>
      <c r="O298" s="24"/>
      <c r="P298" s="24"/>
    </row>
    <row r="299" spans="2:16">
      <c r="B299" s="23"/>
      <c r="C299" s="24"/>
      <c r="E299" s="23"/>
      <c r="F299" s="23"/>
      <c r="G299" s="23"/>
      <c r="I299" s="24"/>
      <c r="K299" s="24"/>
      <c r="L299" s="23"/>
      <c r="M299" s="24"/>
      <c r="N299" s="24"/>
      <c r="O299" s="24"/>
      <c r="P299" s="24"/>
    </row>
    <row r="300" spans="2:16">
      <c r="B300" s="23"/>
      <c r="C300" s="24"/>
      <c r="E300" s="23"/>
      <c r="F300" s="23"/>
      <c r="G300" s="23"/>
      <c r="I300" s="24"/>
      <c r="K300" s="24"/>
      <c r="L300" s="23"/>
      <c r="M300" s="24"/>
      <c r="N300" s="24"/>
      <c r="O300" s="24"/>
      <c r="P300" s="24"/>
    </row>
    <row r="301" spans="2:16">
      <c r="B301" s="23"/>
      <c r="C301" s="24"/>
      <c r="E301" s="23"/>
      <c r="F301" s="23"/>
      <c r="G301" s="23"/>
      <c r="I301" s="24"/>
      <c r="K301" s="24"/>
      <c r="L301" s="23"/>
      <c r="M301" s="24"/>
      <c r="N301" s="24"/>
      <c r="O301" s="24"/>
      <c r="P301" s="24"/>
    </row>
    <row r="302" spans="2:16">
      <c r="B302" s="23"/>
      <c r="C302" s="24"/>
      <c r="E302" s="23"/>
      <c r="F302" s="23"/>
      <c r="G302" s="23"/>
      <c r="I302" s="24"/>
      <c r="K302" s="24"/>
      <c r="L302" s="23"/>
      <c r="M302" s="24"/>
      <c r="N302" s="24"/>
      <c r="O302" s="24"/>
      <c r="P302" s="24"/>
    </row>
    <row r="303" spans="2:16">
      <c r="B303" s="23"/>
      <c r="C303" s="24"/>
      <c r="E303" s="23"/>
      <c r="F303" s="23"/>
      <c r="G303" s="23"/>
      <c r="I303" s="24"/>
      <c r="K303" s="24"/>
      <c r="L303" s="23"/>
      <c r="M303" s="24"/>
      <c r="N303" s="24"/>
      <c r="O303" s="24"/>
      <c r="P303" s="24"/>
    </row>
    <row r="304" spans="2:16">
      <c r="B304" s="23"/>
      <c r="C304" s="24"/>
      <c r="E304" s="23"/>
      <c r="F304" s="23"/>
      <c r="G304" s="23"/>
      <c r="I304" s="24"/>
      <c r="K304" s="24"/>
      <c r="L304" s="23"/>
      <c r="M304" s="24"/>
      <c r="N304" s="24"/>
      <c r="O304" s="24"/>
      <c r="P304" s="24"/>
    </row>
    <row r="305" spans="2:16">
      <c r="B305" s="23"/>
      <c r="C305" s="24"/>
      <c r="E305" s="23"/>
      <c r="F305" s="23"/>
      <c r="G305" s="23"/>
      <c r="I305" s="24"/>
      <c r="K305" s="24"/>
      <c r="L305" s="23"/>
      <c r="M305" s="24"/>
      <c r="N305" s="24"/>
      <c r="O305" s="24"/>
      <c r="P305" s="24"/>
    </row>
    <row r="306" spans="2:16">
      <c r="B306" s="23"/>
      <c r="C306" s="24"/>
      <c r="E306" s="23"/>
      <c r="F306" s="23"/>
      <c r="G306" s="23"/>
      <c r="I306" s="24"/>
      <c r="K306" s="24"/>
      <c r="L306" s="23"/>
      <c r="M306" s="24"/>
      <c r="N306" s="24"/>
      <c r="O306" s="24"/>
      <c r="P306" s="24"/>
    </row>
    <row r="307" spans="2:16">
      <c r="B307" s="23"/>
      <c r="C307" s="24"/>
      <c r="E307" s="23"/>
      <c r="F307" s="23"/>
      <c r="G307" s="23"/>
      <c r="I307" s="24"/>
      <c r="K307" s="24"/>
      <c r="L307" s="23"/>
      <c r="M307" s="24"/>
      <c r="N307" s="24"/>
      <c r="O307" s="24"/>
      <c r="P307" s="24"/>
    </row>
    <row r="308" spans="2:16">
      <c r="B308" s="23"/>
      <c r="C308" s="24"/>
      <c r="E308" s="23"/>
      <c r="F308" s="23"/>
      <c r="G308" s="23"/>
      <c r="I308" s="24"/>
      <c r="K308" s="24"/>
      <c r="L308" s="23"/>
      <c r="M308" s="24"/>
      <c r="N308" s="24"/>
      <c r="O308" s="24"/>
      <c r="P308" s="24"/>
    </row>
    <row r="309" spans="2:16">
      <c r="B309" s="23"/>
      <c r="C309" s="24"/>
      <c r="E309" s="23"/>
      <c r="F309" s="23"/>
      <c r="G309" s="23"/>
      <c r="I309" s="24"/>
      <c r="K309" s="24"/>
      <c r="L309" s="23"/>
      <c r="M309" s="24"/>
      <c r="N309" s="24"/>
      <c r="O309" s="24"/>
      <c r="P309" s="24"/>
    </row>
    <row r="310" spans="2:16">
      <c r="B310" s="23"/>
      <c r="C310" s="24"/>
      <c r="E310" s="23"/>
      <c r="F310" s="23"/>
      <c r="G310" s="23"/>
      <c r="I310" s="24"/>
      <c r="K310" s="24"/>
      <c r="L310" s="23"/>
      <c r="M310" s="24"/>
      <c r="N310" s="24"/>
      <c r="O310" s="24"/>
      <c r="P310" s="24"/>
    </row>
    <row r="311" spans="2:16">
      <c r="B311" s="23"/>
      <c r="C311" s="24"/>
      <c r="E311" s="23"/>
      <c r="F311" s="23"/>
      <c r="G311" s="23"/>
      <c r="I311" s="24"/>
      <c r="K311" s="24"/>
      <c r="L311" s="23"/>
      <c r="M311" s="24"/>
      <c r="N311" s="24"/>
      <c r="O311" s="24"/>
      <c r="P311" s="24"/>
    </row>
    <row r="312" spans="2:16">
      <c r="B312" s="23"/>
      <c r="C312" s="24"/>
      <c r="E312" s="23"/>
      <c r="F312" s="23"/>
      <c r="G312" s="23"/>
      <c r="I312" s="24"/>
      <c r="K312" s="24"/>
      <c r="L312" s="23"/>
      <c r="M312" s="24"/>
      <c r="N312" s="24"/>
      <c r="O312" s="24"/>
      <c r="P312" s="24"/>
    </row>
    <row r="313" spans="2:16">
      <c r="B313" s="23"/>
      <c r="C313" s="24"/>
      <c r="E313" s="23"/>
      <c r="F313" s="23"/>
      <c r="G313" s="23"/>
      <c r="I313" s="24"/>
      <c r="K313" s="24"/>
      <c r="L313" s="23"/>
      <c r="M313" s="24"/>
      <c r="N313" s="24"/>
      <c r="O313" s="24"/>
      <c r="P313" s="24"/>
    </row>
    <row r="314" spans="2:16">
      <c r="B314" s="23"/>
      <c r="C314" s="24"/>
      <c r="E314" s="23"/>
      <c r="F314" s="23"/>
      <c r="G314" s="23"/>
      <c r="I314" s="24"/>
      <c r="K314" s="24"/>
      <c r="L314" s="23"/>
      <c r="M314" s="24"/>
      <c r="N314" s="24"/>
      <c r="O314" s="24"/>
      <c r="P314" s="24"/>
    </row>
    <row r="315" spans="2:16">
      <c r="B315" s="23"/>
      <c r="C315" s="24"/>
      <c r="E315" s="23"/>
      <c r="F315" s="23"/>
      <c r="G315" s="23"/>
      <c r="I315" s="24"/>
      <c r="K315" s="24"/>
      <c r="L315" s="23"/>
      <c r="M315" s="24"/>
      <c r="N315" s="24"/>
      <c r="O315" s="24"/>
      <c r="P315" s="24"/>
    </row>
    <row r="316" spans="2:16">
      <c r="B316" s="23"/>
      <c r="C316" s="24"/>
      <c r="E316" s="23"/>
      <c r="F316" s="23"/>
      <c r="G316" s="23"/>
      <c r="I316" s="24"/>
      <c r="K316" s="24"/>
      <c r="L316" s="23"/>
      <c r="M316" s="24"/>
      <c r="N316" s="24"/>
      <c r="O316" s="24"/>
      <c r="P316" s="24"/>
    </row>
    <row r="317" spans="2:16">
      <c r="B317" s="23"/>
      <c r="C317" s="24"/>
      <c r="E317" s="23"/>
      <c r="F317" s="23"/>
      <c r="G317" s="23"/>
      <c r="I317" s="24"/>
      <c r="K317" s="24"/>
      <c r="L317" s="23"/>
      <c r="M317" s="24"/>
      <c r="N317" s="24"/>
      <c r="O317" s="24"/>
      <c r="P317" s="24"/>
    </row>
    <row r="318" spans="2:16">
      <c r="B318" s="23"/>
      <c r="C318" s="24"/>
      <c r="E318" s="23"/>
      <c r="F318" s="23"/>
      <c r="G318" s="23"/>
      <c r="I318" s="24"/>
      <c r="K318" s="24"/>
      <c r="L318" s="23"/>
      <c r="M318" s="24"/>
      <c r="N318" s="24"/>
      <c r="O318" s="24"/>
      <c r="P318" s="24"/>
    </row>
    <row r="319" spans="2:16">
      <c r="B319" s="23"/>
      <c r="C319" s="24"/>
      <c r="E319" s="23"/>
      <c r="F319" s="23"/>
      <c r="G319" s="23"/>
      <c r="I319" s="24"/>
      <c r="K319" s="24"/>
      <c r="L319" s="23"/>
      <c r="M319" s="24"/>
      <c r="N319" s="24"/>
      <c r="O319" s="24"/>
      <c r="P319" s="24"/>
    </row>
    <row r="320" spans="2:16">
      <c r="B320" s="23"/>
      <c r="C320" s="24"/>
      <c r="E320" s="23"/>
      <c r="F320" s="23"/>
      <c r="G320" s="23"/>
      <c r="I320" s="24"/>
      <c r="K320" s="24"/>
      <c r="L320" s="23"/>
      <c r="M320" s="24"/>
      <c r="N320" s="24"/>
      <c r="O320" s="24"/>
      <c r="P320" s="24"/>
    </row>
    <row r="321" spans="2:16">
      <c r="B321" s="23"/>
      <c r="C321" s="24"/>
      <c r="E321" s="23"/>
      <c r="F321" s="23"/>
      <c r="G321" s="23"/>
      <c r="I321" s="24"/>
      <c r="K321" s="24"/>
      <c r="L321" s="23"/>
      <c r="M321" s="24"/>
      <c r="N321" s="24"/>
      <c r="O321" s="24"/>
      <c r="P321" s="24"/>
    </row>
    <row r="322" spans="2:16">
      <c r="B322" s="23"/>
      <c r="C322" s="24"/>
      <c r="E322" s="23"/>
      <c r="F322" s="23"/>
      <c r="G322" s="23"/>
      <c r="I322" s="24"/>
      <c r="K322" s="24"/>
      <c r="L322" s="23"/>
      <c r="M322" s="24"/>
      <c r="N322" s="24"/>
      <c r="O322" s="24"/>
      <c r="P322" s="24"/>
    </row>
    <row r="323" spans="2:16">
      <c r="B323" s="23"/>
      <c r="C323" s="24"/>
      <c r="E323" s="23"/>
      <c r="F323" s="23"/>
      <c r="G323" s="23"/>
      <c r="I323" s="24"/>
      <c r="K323" s="24"/>
      <c r="L323" s="23"/>
      <c r="M323" s="24"/>
      <c r="N323" s="24"/>
      <c r="O323" s="24"/>
      <c r="P323" s="24"/>
    </row>
    <row r="324" spans="2:16">
      <c r="B324" s="23"/>
      <c r="C324" s="24"/>
      <c r="E324" s="23"/>
      <c r="F324" s="23"/>
      <c r="G324" s="23"/>
      <c r="I324" s="24"/>
      <c r="K324" s="24"/>
      <c r="L324" s="23"/>
      <c r="M324" s="24"/>
      <c r="N324" s="24"/>
      <c r="O324" s="24"/>
      <c r="P324" s="24"/>
    </row>
    <row r="325" spans="2:16">
      <c r="B325" s="23"/>
      <c r="C325" s="24"/>
      <c r="E325" s="23"/>
      <c r="F325" s="23"/>
      <c r="G325" s="23"/>
      <c r="I325" s="24"/>
      <c r="K325" s="24"/>
      <c r="L325" s="23"/>
      <c r="M325" s="24"/>
      <c r="N325" s="24"/>
      <c r="O325" s="24"/>
      <c r="P325" s="24"/>
    </row>
    <row r="326" spans="2:16">
      <c r="B326" s="23"/>
      <c r="C326" s="24"/>
      <c r="E326" s="23"/>
      <c r="F326" s="23"/>
      <c r="G326" s="23"/>
      <c r="I326" s="24"/>
      <c r="K326" s="24"/>
      <c r="L326" s="23"/>
      <c r="M326" s="24"/>
      <c r="N326" s="24"/>
      <c r="O326" s="24"/>
      <c r="P326" s="24"/>
    </row>
    <row r="327" spans="2:16">
      <c r="B327" s="23"/>
      <c r="C327" s="24"/>
      <c r="E327" s="23"/>
      <c r="F327" s="23"/>
      <c r="G327" s="23"/>
      <c r="I327" s="24"/>
      <c r="K327" s="24"/>
      <c r="L327" s="23"/>
      <c r="M327" s="24"/>
      <c r="N327" s="24"/>
      <c r="O327" s="24"/>
      <c r="P327" s="24"/>
    </row>
    <row r="328" spans="2:16">
      <c r="B328" s="23"/>
      <c r="C328" s="24"/>
      <c r="E328" s="23"/>
      <c r="F328" s="23"/>
      <c r="G328" s="23"/>
      <c r="I328" s="24"/>
      <c r="K328" s="24"/>
      <c r="L328" s="23"/>
      <c r="M328" s="24"/>
      <c r="N328" s="24"/>
      <c r="O328" s="24"/>
      <c r="P328" s="24"/>
    </row>
    <row r="329" spans="2:16">
      <c r="B329" s="23"/>
      <c r="C329" s="24"/>
      <c r="E329" s="23"/>
      <c r="F329" s="23"/>
      <c r="G329" s="23"/>
      <c r="I329" s="24"/>
      <c r="K329" s="24"/>
      <c r="L329" s="23"/>
      <c r="M329" s="24"/>
      <c r="N329" s="24"/>
      <c r="O329" s="24"/>
      <c r="P329" s="24"/>
    </row>
    <row r="330" spans="2:16">
      <c r="B330" s="23"/>
      <c r="C330" s="24"/>
      <c r="E330" s="23"/>
      <c r="F330" s="23"/>
      <c r="G330" s="23"/>
      <c r="I330" s="24"/>
      <c r="K330" s="24"/>
      <c r="L330" s="23"/>
      <c r="M330" s="24"/>
      <c r="N330" s="24"/>
      <c r="O330" s="24"/>
      <c r="P330" s="24"/>
    </row>
    <row r="331" spans="2:16">
      <c r="B331" s="23"/>
      <c r="C331" s="24"/>
      <c r="E331" s="23"/>
      <c r="F331" s="23"/>
      <c r="G331" s="23"/>
      <c r="I331" s="24"/>
      <c r="K331" s="24"/>
      <c r="L331" s="23"/>
      <c r="M331" s="24"/>
      <c r="N331" s="24"/>
      <c r="O331" s="24"/>
      <c r="P331" s="24"/>
    </row>
    <row r="332" spans="2:16">
      <c r="B332" s="23"/>
      <c r="C332" s="24"/>
      <c r="E332" s="23"/>
      <c r="F332" s="23"/>
      <c r="G332" s="23"/>
      <c r="I332" s="24"/>
      <c r="K332" s="24"/>
      <c r="L332" s="23"/>
      <c r="M332" s="24"/>
      <c r="N332" s="24"/>
      <c r="O332" s="24"/>
      <c r="P332" s="24"/>
    </row>
    <row r="333" spans="2:16">
      <c r="B333" s="23"/>
      <c r="C333" s="24"/>
      <c r="E333" s="23"/>
      <c r="F333" s="23"/>
      <c r="G333" s="23"/>
      <c r="I333" s="24"/>
      <c r="K333" s="24"/>
      <c r="L333" s="23"/>
      <c r="M333" s="24"/>
      <c r="N333" s="24"/>
      <c r="O333" s="24"/>
      <c r="P333" s="24"/>
    </row>
    <row r="334" spans="2:16">
      <c r="B334" s="23"/>
      <c r="C334" s="24"/>
      <c r="E334" s="23"/>
      <c r="F334" s="23"/>
      <c r="G334" s="23"/>
      <c r="I334" s="24"/>
      <c r="K334" s="24"/>
      <c r="L334" s="23"/>
      <c r="M334" s="24"/>
      <c r="N334" s="24"/>
      <c r="O334" s="24"/>
      <c r="P334" s="24"/>
    </row>
    <row r="335" spans="2:16">
      <c r="B335" s="23"/>
      <c r="C335" s="24"/>
      <c r="E335" s="23"/>
      <c r="F335" s="23"/>
      <c r="G335" s="23"/>
      <c r="I335" s="24"/>
      <c r="K335" s="24"/>
      <c r="L335" s="23"/>
      <c r="M335" s="24"/>
      <c r="N335" s="24"/>
      <c r="O335" s="24"/>
      <c r="P335" s="24"/>
    </row>
    <row r="336" spans="2:16">
      <c r="B336" s="23"/>
      <c r="C336" s="24"/>
      <c r="E336" s="23"/>
      <c r="F336" s="23"/>
      <c r="G336" s="23"/>
      <c r="I336" s="24"/>
      <c r="K336" s="24"/>
      <c r="L336" s="23"/>
      <c r="M336" s="24"/>
      <c r="N336" s="24"/>
      <c r="O336" s="24"/>
      <c r="P336" s="24"/>
    </row>
    <row r="337" spans="2:16">
      <c r="B337" s="23"/>
      <c r="C337" s="24"/>
      <c r="E337" s="23"/>
      <c r="F337" s="23"/>
      <c r="G337" s="23"/>
      <c r="I337" s="24"/>
      <c r="K337" s="24"/>
      <c r="L337" s="23"/>
      <c r="M337" s="24"/>
      <c r="N337" s="24"/>
      <c r="O337" s="24"/>
      <c r="P337" s="24"/>
    </row>
    <row r="338" spans="2:16">
      <c r="B338" s="23"/>
      <c r="C338" s="24"/>
      <c r="E338" s="23"/>
      <c r="F338" s="23"/>
      <c r="G338" s="23"/>
      <c r="I338" s="24"/>
      <c r="K338" s="24"/>
      <c r="L338" s="23"/>
      <c r="M338" s="24"/>
      <c r="N338" s="24"/>
      <c r="O338" s="24"/>
      <c r="P338" s="24"/>
    </row>
    <row r="339" spans="2:16">
      <c r="B339" s="23"/>
      <c r="C339" s="24"/>
      <c r="E339" s="23"/>
      <c r="F339" s="23"/>
      <c r="G339" s="23"/>
      <c r="I339" s="24"/>
      <c r="K339" s="24"/>
      <c r="L339" s="23"/>
      <c r="M339" s="24"/>
      <c r="N339" s="24"/>
      <c r="O339" s="24"/>
      <c r="P339" s="24"/>
    </row>
    <row r="340" spans="2:16">
      <c r="B340" s="23"/>
      <c r="C340" s="24"/>
      <c r="E340" s="23"/>
      <c r="F340" s="23"/>
      <c r="G340" s="23"/>
      <c r="I340" s="24"/>
      <c r="K340" s="24"/>
      <c r="L340" s="23"/>
      <c r="M340" s="24"/>
      <c r="N340" s="24"/>
      <c r="O340" s="24"/>
      <c r="P340" s="24"/>
    </row>
    <row r="341" spans="2:16">
      <c r="B341" s="23"/>
      <c r="C341" s="24"/>
      <c r="E341" s="23"/>
      <c r="F341" s="23"/>
      <c r="G341" s="23"/>
      <c r="I341" s="24"/>
      <c r="K341" s="24"/>
      <c r="L341" s="23"/>
      <c r="M341" s="24"/>
      <c r="N341" s="24"/>
      <c r="O341" s="24"/>
      <c r="P341" s="24"/>
    </row>
    <row r="342" spans="2:16">
      <c r="B342" s="23"/>
      <c r="C342" s="24"/>
      <c r="E342" s="23"/>
      <c r="F342" s="23"/>
      <c r="G342" s="23"/>
      <c r="I342" s="24"/>
      <c r="K342" s="24"/>
      <c r="L342" s="23"/>
      <c r="M342" s="24"/>
      <c r="N342" s="24"/>
      <c r="O342" s="24"/>
      <c r="P342" s="24"/>
    </row>
    <row r="343" spans="2:16">
      <c r="B343" s="23"/>
      <c r="C343" s="24"/>
      <c r="E343" s="23"/>
      <c r="F343" s="23"/>
      <c r="G343" s="23"/>
      <c r="I343" s="24"/>
      <c r="K343" s="24"/>
      <c r="L343" s="23"/>
      <c r="M343" s="24"/>
      <c r="N343" s="24"/>
      <c r="O343" s="24"/>
      <c r="P343" s="24"/>
    </row>
    <row r="344" spans="2:16">
      <c r="B344" s="23"/>
      <c r="C344" s="24"/>
      <c r="E344" s="23"/>
      <c r="F344" s="23"/>
      <c r="G344" s="23"/>
      <c r="I344" s="24"/>
      <c r="K344" s="24"/>
      <c r="L344" s="23"/>
      <c r="M344" s="24"/>
      <c r="N344" s="24"/>
      <c r="O344" s="24"/>
      <c r="P344" s="24"/>
    </row>
    <row r="345" spans="2:16">
      <c r="B345" s="23"/>
      <c r="C345" s="24"/>
      <c r="E345" s="23"/>
      <c r="F345" s="23"/>
      <c r="G345" s="23"/>
      <c r="I345" s="24"/>
      <c r="K345" s="24"/>
      <c r="L345" s="23"/>
      <c r="M345" s="24"/>
      <c r="N345" s="24"/>
      <c r="O345" s="24"/>
      <c r="P345" s="24"/>
    </row>
    <row r="346" spans="2:16">
      <c r="B346" s="23"/>
      <c r="C346" s="24"/>
      <c r="E346" s="23"/>
      <c r="F346" s="23"/>
      <c r="G346" s="23"/>
      <c r="I346" s="24"/>
      <c r="K346" s="24"/>
      <c r="L346" s="23"/>
      <c r="M346" s="24"/>
      <c r="N346" s="24"/>
      <c r="O346" s="24"/>
      <c r="P346" s="24"/>
    </row>
    <row r="347" spans="2:16">
      <c r="B347" s="23"/>
      <c r="C347" s="24"/>
      <c r="E347" s="23"/>
      <c r="F347" s="23"/>
      <c r="G347" s="23"/>
      <c r="I347" s="24"/>
      <c r="K347" s="24"/>
      <c r="L347" s="23"/>
      <c r="M347" s="24"/>
      <c r="N347" s="24"/>
      <c r="O347" s="24"/>
      <c r="P347" s="24"/>
    </row>
    <row r="348" spans="2:16">
      <c r="B348" s="23"/>
      <c r="C348" s="24"/>
      <c r="E348" s="23"/>
      <c r="F348" s="23"/>
      <c r="G348" s="23"/>
      <c r="I348" s="24"/>
      <c r="K348" s="24"/>
      <c r="L348" s="23"/>
      <c r="M348" s="24"/>
      <c r="N348" s="24"/>
      <c r="O348" s="24"/>
      <c r="P348" s="24"/>
    </row>
    <row r="349" spans="2:16">
      <c r="B349" s="23"/>
      <c r="C349" s="24"/>
      <c r="E349" s="23"/>
      <c r="F349" s="23"/>
      <c r="G349" s="23"/>
      <c r="I349" s="24"/>
      <c r="K349" s="24"/>
      <c r="L349" s="23"/>
      <c r="M349" s="24"/>
      <c r="N349" s="24"/>
      <c r="O349" s="24"/>
      <c r="P349" s="24"/>
    </row>
    <row r="350" spans="2:16">
      <c r="B350" s="23"/>
      <c r="C350" s="24"/>
      <c r="E350" s="23"/>
      <c r="F350" s="23"/>
      <c r="G350" s="23"/>
      <c r="I350" s="24"/>
      <c r="K350" s="24"/>
      <c r="L350" s="23"/>
      <c r="M350" s="24"/>
      <c r="N350" s="24"/>
      <c r="O350" s="24"/>
      <c r="P350" s="24"/>
    </row>
    <row r="351" spans="2:16">
      <c r="B351" s="23"/>
      <c r="C351" s="24"/>
      <c r="E351" s="23"/>
      <c r="F351" s="23"/>
      <c r="G351" s="23"/>
      <c r="I351" s="24"/>
      <c r="K351" s="24"/>
      <c r="L351" s="23"/>
      <c r="M351" s="24"/>
      <c r="N351" s="24"/>
      <c r="O351" s="24"/>
      <c r="P351" s="24"/>
    </row>
    <row r="352" spans="2:16">
      <c r="B352" s="23"/>
      <c r="C352" s="24"/>
      <c r="E352" s="23"/>
      <c r="F352" s="23"/>
      <c r="G352" s="23"/>
      <c r="I352" s="24"/>
      <c r="K352" s="24"/>
      <c r="L352" s="23"/>
      <c r="M352" s="24"/>
      <c r="N352" s="24"/>
      <c r="O352" s="24"/>
      <c r="P352" s="24"/>
    </row>
    <row r="353" spans="2:16">
      <c r="B353" s="23"/>
      <c r="C353" s="24"/>
      <c r="E353" s="23"/>
      <c r="F353" s="23"/>
      <c r="G353" s="23"/>
      <c r="I353" s="24"/>
      <c r="K353" s="24"/>
      <c r="L353" s="23"/>
      <c r="M353" s="24"/>
      <c r="N353" s="24"/>
      <c r="O353" s="24"/>
      <c r="P353" s="24"/>
    </row>
    <row r="354" spans="2:16">
      <c r="B354" s="23"/>
      <c r="C354" s="24"/>
      <c r="E354" s="23"/>
      <c r="F354" s="23"/>
      <c r="G354" s="23"/>
      <c r="I354" s="24"/>
      <c r="K354" s="24"/>
      <c r="L354" s="23"/>
      <c r="M354" s="24"/>
      <c r="N354" s="24"/>
      <c r="O354" s="24"/>
      <c r="P354" s="24"/>
    </row>
    <row r="355" spans="2:16">
      <c r="B355" s="23"/>
      <c r="C355" s="24"/>
      <c r="E355" s="23"/>
      <c r="F355" s="23"/>
      <c r="G355" s="23"/>
      <c r="I355" s="24"/>
      <c r="K355" s="24"/>
      <c r="L355" s="23"/>
      <c r="M355" s="24"/>
      <c r="N355" s="24"/>
      <c r="O355" s="24"/>
      <c r="P355" s="24"/>
    </row>
    <row r="356" spans="2:16">
      <c r="B356" s="23"/>
      <c r="C356" s="24"/>
      <c r="E356" s="23"/>
      <c r="F356" s="23"/>
      <c r="G356" s="23"/>
      <c r="I356" s="24"/>
      <c r="K356" s="24"/>
      <c r="L356" s="23"/>
      <c r="M356" s="24"/>
      <c r="N356" s="24"/>
      <c r="O356" s="24"/>
      <c r="P356" s="24"/>
    </row>
    <row r="357" spans="2:16">
      <c r="B357" s="23"/>
      <c r="C357" s="24"/>
      <c r="E357" s="23"/>
      <c r="F357" s="23"/>
      <c r="G357" s="23"/>
      <c r="I357" s="24"/>
      <c r="K357" s="24"/>
      <c r="L357" s="23"/>
      <c r="M357" s="24"/>
      <c r="N357" s="24"/>
      <c r="O357" s="24"/>
      <c r="P357" s="24"/>
    </row>
    <row r="358" spans="2:16">
      <c r="B358" s="23"/>
      <c r="C358" s="24"/>
      <c r="E358" s="23"/>
      <c r="F358" s="23"/>
      <c r="G358" s="23"/>
      <c r="I358" s="24"/>
      <c r="K358" s="24"/>
      <c r="L358" s="23"/>
      <c r="M358" s="24"/>
      <c r="N358" s="24"/>
      <c r="O358" s="24"/>
      <c r="P358" s="24"/>
    </row>
    <row r="359" spans="2:16">
      <c r="B359" s="23"/>
      <c r="C359" s="24"/>
      <c r="E359" s="23"/>
      <c r="F359" s="23"/>
      <c r="G359" s="23"/>
      <c r="I359" s="24"/>
      <c r="K359" s="24"/>
      <c r="L359" s="23"/>
      <c r="M359" s="24"/>
      <c r="N359" s="24"/>
      <c r="O359" s="24"/>
      <c r="P359" s="24"/>
    </row>
    <row r="360" spans="2:16">
      <c r="B360" s="23"/>
      <c r="C360" s="24"/>
      <c r="E360" s="23"/>
      <c r="F360" s="23"/>
      <c r="G360" s="23"/>
      <c r="I360" s="24"/>
      <c r="K360" s="24"/>
      <c r="L360" s="23"/>
      <c r="M360" s="24"/>
      <c r="N360" s="24"/>
      <c r="O360" s="24"/>
      <c r="P360" s="24"/>
    </row>
    <row r="361" spans="2:16">
      <c r="B361" s="23"/>
      <c r="C361" s="24"/>
      <c r="E361" s="23"/>
      <c r="F361" s="23"/>
      <c r="G361" s="23"/>
      <c r="I361" s="24"/>
      <c r="K361" s="24"/>
      <c r="L361" s="23"/>
      <c r="M361" s="24"/>
      <c r="N361" s="24"/>
      <c r="O361" s="24"/>
      <c r="P361" s="24"/>
    </row>
    <row r="362" spans="2:16">
      <c r="B362" s="23"/>
      <c r="C362" s="24"/>
      <c r="E362" s="23"/>
      <c r="F362" s="23"/>
      <c r="G362" s="23"/>
      <c r="I362" s="24"/>
      <c r="K362" s="24"/>
      <c r="L362" s="23"/>
      <c r="M362" s="24"/>
      <c r="N362" s="24"/>
      <c r="O362" s="24"/>
      <c r="P362" s="24"/>
    </row>
    <row r="363" spans="2:16">
      <c r="B363" s="23"/>
      <c r="C363" s="24"/>
      <c r="E363" s="23"/>
      <c r="F363" s="23"/>
      <c r="G363" s="23"/>
      <c r="I363" s="24"/>
      <c r="K363" s="24"/>
      <c r="L363" s="23"/>
      <c r="M363" s="24"/>
      <c r="N363" s="24"/>
      <c r="O363" s="24"/>
      <c r="P363" s="24"/>
    </row>
    <row r="364" spans="2:16">
      <c r="B364" s="23"/>
      <c r="C364" s="24"/>
      <c r="E364" s="23"/>
      <c r="F364" s="23"/>
      <c r="G364" s="23"/>
      <c r="I364" s="24"/>
      <c r="K364" s="24"/>
      <c r="L364" s="23"/>
      <c r="M364" s="24"/>
      <c r="N364" s="24"/>
      <c r="O364" s="24"/>
      <c r="P364" s="24"/>
    </row>
    <row r="365" spans="2:16">
      <c r="B365" s="23"/>
      <c r="C365" s="24"/>
      <c r="E365" s="23"/>
      <c r="F365" s="23"/>
      <c r="G365" s="23"/>
      <c r="I365" s="24"/>
      <c r="K365" s="24"/>
      <c r="L365" s="23"/>
      <c r="M365" s="24"/>
      <c r="N365" s="24"/>
      <c r="O365" s="24"/>
      <c r="P365" s="24"/>
    </row>
    <row r="366" spans="2:16">
      <c r="B366" s="23"/>
      <c r="C366" s="24"/>
      <c r="E366" s="23"/>
      <c r="F366" s="23"/>
      <c r="G366" s="23"/>
      <c r="I366" s="24"/>
      <c r="K366" s="24"/>
      <c r="L366" s="23"/>
      <c r="M366" s="24"/>
      <c r="N366" s="24"/>
      <c r="O366" s="24"/>
      <c r="P366" s="24"/>
    </row>
    <row r="367" spans="2:16">
      <c r="B367" s="23"/>
      <c r="C367" s="24"/>
      <c r="E367" s="23"/>
      <c r="F367" s="23"/>
      <c r="G367" s="23"/>
      <c r="I367" s="24"/>
      <c r="K367" s="24"/>
      <c r="L367" s="23"/>
      <c r="M367" s="24"/>
      <c r="N367" s="24"/>
      <c r="O367" s="24"/>
      <c r="P367" s="24"/>
    </row>
    <row r="368" spans="2:16">
      <c r="B368" s="23"/>
      <c r="C368" s="24"/>
      <c r="E368" s="23"/>
      <c r="F368" s="23"/>
      <c r="G368" s="23"/>
      <c r="I368" s="24"/>
      <c r="K368" s="24"/>
      <c r="L368" s="23"/>
      <c r="M368" s="24"/>
      <c r="N368" s="24"/>
      <c r="O368" s="24"/>
      <c r="P368" s="24"/>
    </row>
    <row r="369" spans="2:16">
      <c r="B369" s="23"/>
      <c r="C369" s="24"/>
      <c r="E369" s="23"/>
      <c r="F369" s="23"/>
      <c r="G369" s="23"/>
      <c r="I369" s="24"/>
      <c r="K369" s="24"/>
      <c r="L369" s="23"/>
      <c r="M369" s="24"/>
      <c r="N369" s="24"/>
      <c r="O369" s="24"/>
      <c r="P369" s="24"/>
    </row>
    <row r="370" spans="2:16">
      <c r="B370" s="23"/>
      <c r="C370" s="24"/>
      <c r="E370" s="23"/>
      <c r="F370" s="23"/>
      <c r="G370" s="23"/>
      <c r="I370" s="24"/>
      <c r="K370" s="24"/>
      <c r="L370" s="23"/>
      <c r="M370" s="24"/>
      <c r="N370" s="24"/>
      <c r="O370" s="24"/>
      <c r="P370" s="24"/>
    </row>
    <row r="371" spans="2:16">
      <c r="B371" s="23"/>
      <c r="C371" s="24"/>
      <c r="E371" s="23"/>
      <c r="F371" s="23"/>
      <c r="G371" s="23"/>
      <c r="I371" s="24"/>
      <c r="K371" s="24"/>
      <c r="L371" s="23"/>
      <c r="M371" s="24"/>
      <c r="N371" s="24"/>
      <c r="O371" s="24"/>
      <c r="P371" s="24"/>
    </row>
    <row r="372" spans="2:16">
      <c r="B372" s="23"/>
      <c r="C372" s="24"/>
      <c r="E372" s="23"/>
      <c r="F372" s="23"/>
      <c r="G372" s="23"/>
      <c r="I372" s="24"/>
      <c r="K372" s="24"/>
      <c r="L372" s="23"/>
      <c r="M372" s="24"/>
      <c r="N372" s="24"/>
      <c r="O372" s="24"/>
      <c r="P372" s="24"/>
    </row>
    <row r="373" spans="2:16">
      <c r="B373" s="23"/>
      <c r="C373" s="24"/>
      <c r="E373" s="23"/>
      <c r="F373" s="23"/>
      <c r="G373" s="23"/>
      <c r="I373" s="24"/>
      <c r="K373" s="24"/>
      <c r="L373" s="23"/>
      <c r="M373" s="24"/>
      <c r="N373" s="24"/>
      <c r="O373" s="24"/>
      <c r="P373" s="24"/>
    </row>
    <row r="374" spans="2:16">
      <c r="B374" s="23"/>
      <c r="C374" s="24"/>
      <c r="E374" s="23"/>
      <c r="F374" s="23"/>
      <c r="G374" s="23"/>
      <c r="I374" s="24"/>
      <c r="K374" s="24"/>
      <c r="L374" s="23"/>
      <c r="M374" s="24"/>
      <c r="N374" s="24"/>
      <c r="O374" s="24"/>
      <c r="P374" s="24"/>
    </row>
    <row r="375" spans="2:16">
      <c r="B375" s="23"/>
      <c r="C375" s="24"/>
      <c r="E375" s="23"/>
      <c r="F375" s="23"/>
      <c r="G375" s="23"/>
      <c r="I375" s="24"/>
      <c r="K375" s="24"/>
      <c r="L375" s="23"/>
      <c r="M375" s="24"/>
      <c r="N375" s="24"/>
      <c r="O375" s="24"/>
      <c r="P375" s="24"/>
    </row>
    <row r="376" spans="2:16">
      <c r="B376" s="23"/>
      <c r="C376" s="24"/>
      <c r="E376" s="23"/>
      <c r="F376" s="23"/>
      <c r="G376" s="23"/>
      <c r="I376" s="24"/>
      <c r="K376" s="24"/>
      <c r="L376" s="23"/>
      <c r="M376" s="24"/>
      <c r="N376" s="24"/>
      <c r="O376" s="24"/>
      <c r="P376" s="24"/>
    </row>
    <row r="377" spans="2:16">
      <c r="B377" s="23"/>
      <c r="C377" s="24"/>
      <c r="E377" s="23"/>
      <c r="F377" s="23"/>
      <c r="G377" s="23"/>
      <c r="I377" s="24"/>
      <c r="K377" s="24"/>
      <c r="L377" s="23"/>
      <c r="M377" s="24"/>
      <c r="N377" s="24"/>
      <c r="O377" s="24"/>
      <c r="P377" s="24"/>
    </row>
    <row r="378" spans="2:16">
      <c r="B378" s="23"/>
      <c r="C378" s="24"/>
      <c r="E378" s="23"/>
      <c r="F378" s="23"/>
      <c r="G378" s="23"/>
      <c r="I378" s="24"/>
      <c r="K378" s="24"/>
      <c r="L378" s="23"/>
      <c r="M378" s="24"/>
      <c r="N378" s="24"/>
      <c r="O378" s="24"/>
      <c r="P378" s="24"/>
    </row>
    <row r="379" spans="2:16">
      <c r="B379" s="23"/>
      <c r="C379" s="24"/>
      <c r="E379" s="23"/>
      <c r="F379" s="23"/>
      <c r="G379" s="23"/>
      <c r="I379" s="24"/>
      <c r="K379" s="24"/>
      <c r="L379" s="23"/>
      <c r="M379" s="24"/>
      <c r="N379" s="24"/>
      <c r="O379" s="24"/>
      <c r="P379" s="24"/>
    </row>
    <row r="380" spans="2:16">
      <c r="B380" s="23"/>
      <c r="C380" s="24"/>
      <c r="E380" s="23"/>
      <c r="F380" s="23"/>
      <c r="G380" s="23"/>
      <c r="I380" s="24"/>
      <c r="K380" s="24"/>
      <c r="L380" s="23"/>
      <c r="M380" s="24"/>
      <c r="N380" s="24"/>
      <c r="O380" s="24"/>
      <c r="P380" s="24"/>
    </row>
    <row r="381" spans="2:16">
      <c r="B381" s="23"/>
      <c r="C381" s="24"/>
      <c r="E381" s="23"/>
      <c r="F381" s="23"/>
      <c r="G381" s="23"/>
      <c r="I381" s="24"/>
      <c r="K381" s="24"/>
      <c r="L381" s="23"/>
      <c r="M381" s="24"/>
      <c r="N381" s="24"/>
      <c r="O381" s="24"/>
      <c r="P381" s="24"/>
    </row>
    <row r="382" spans="2:16">
      <c r="B382" s="23"/>
      <c r="C382" s="24"/>
      <c r="E382" s="23"/>
      <c r="F382" s="23"/>
      <c r="G382" s="23"/>
      <c r="I382" s="24"/>
      <c r="K382" s="24"/>
      <c r="L382" s="23"/>
      <c r="M382" s="24"/>
      <c r="N382" s="24"/>
      <c r="O382" s="24"/>
      <c r="P382" s="24"/>
    </row>
    <row r="383" spans="2:16">
      <c r="B383" s="23"/>
      <c r="C383" s="24"/>
      <c r="E383" s="23"/>
      <c r="F383" s="23"/>
      <c r="G383" s="23"/>
      <c r="I383" s="24"/>
      <c r="K383" s="24"/>
      <c r="L383" s="23"/>
      <c r="M383" s="24"/>
      <c r="N383" s="24"/>
      <c r="O383" s="24"/>
      <c r="P383" s="24"/>
    </row>
    <row r="384" spans="2:16">
      <c r="B384" s="23"/>
      <c r="C384" s="24"/>
      <c r="E384" s="23"/>
      <c r="F384" s="23"/>
      <c r="G384" s="23"/>
      <c r="I384" s="24"/>
      <c r="K384" s="24"/>
      <c r="L384" s="23"/>
      <c r="M384" s="24"/>
      <c r="N384" s="24"/>
      <c r="O384" s="24"/>
      <c r="P384" s="24"/>
    </row>
    <row r="385" spans="2:16">
      <c r="B385" s="23"/>
      <c r="C385" s="24"/>
      <c r="E385" s="23"/>
      <c r="F385" s="23"/>
      <c r="G385" s="23"/>
      <c r="I385" s="24"/>
      <c r="K385" s="24"/>
      <c r="L385" s="23"/>
      <c r="M385" s="24"/>
      <c r="N385" s="24"/>
      <c r="O385" s="24"/>
      <c r="P385" s="24"/>
    </row>
    <row r="386" spans="2:16">
      <c r="B386" s="23"/>
      <c r="C386" s="24"/>
      <c r="E386" s="23"/>
      <c r="F386" s="23"/>
      <c r="G386" s="23"/>
      <c r="I386" s="24"/>
      <c r="K386" s="24"/>
      <c r="L386" s="23"/>
      <c r="M386" s="24"/>
      <c r="N386" s="24"/>
      <c r="O386" s="24"/>
      <c r="P386" s="24"/>
    </row>
    <row r="387" spans="2:16">
      <c r="B387" s="23"/>
      <c r="C387" s="24"/>
      <c r="E387" s="23"/>
      <c r="F387" s="23"/>
      <c r="G387" s="23"/>
      <c r="I387" s="24"/>
      <c r="K387" s="24"/>
      <c r="L387" s="23"/>
      <c r="M387" s="24"/>
      <c r="N387" s="24"/>
      <c r="O387" s="24"/>
      <c r="P387" s="24"/>
    </row>
    <row r="388" spans="2:16">
      <c r="B388" s="23"/>
      <c r="C388" s="24"/>
      <c r="E388" s="23"/>
      <c r="F388" s="23"/>
      <c r="G388" s="23"/>
      <c r="I388" s="24"/>
      <c r="K388" s="24"/>
      <c r="L388" s="23"/>
      <c r="M388" s="24"/>
      <c r="N388" s="24"/>
      <c r="O388" s="24"/>
      <c r="P388" s="24"/>
    </row>
    <row r="389" spans="2:16">
      <c r="B389" s="23"/>
      <c r="C389" s="24"/>
      <c r="E389" s="23"/>
      <c r="F389" s="23"/>
      <c r="G389" s="23"/>
      <c r="I389" s="24"/>
      <c r="K389" s="24"/>
      <c r="L389" s="23"/>
      <c r="M389" s="24"/>
      <c r="N389" s="24"/>
      <c r="O389" s="24"/>
      <c r="P389" s="24"/>
    </row>
    <row r="390" spans="2:16">
      <c r="B390" s="23"/>
      <c r="C390" s="24"/>
      <c r="E390" s="23"/>
      <c r="F390" s="23"/>
      <c r="G390" s="23"/>
      <c r="I390" s="24"/>
      <c r="K390" s="24"/>
      <c r="L390" s="23"/>
      <c r="M390" s="24"/>
      <c r="N390" s="24"/>
      <c r="O390" s="24"/>
      <c r="P390" s="24"/>
    </row>
    <row r="391" spans="2:16">
      <c r="B391" s="23"/>
      <c r="C391" s="24"/>
      <c r="E391" s="23"/>
      <c r="F391" s="23"/>
      <c r="G391" s="23"/>
      <c r="I391" s="24"/>
      <c r="K391" s="24"/>
      <c r="L391" s="23"/>
      <c r="M391" s="24"/>
      <c r="N391" s="24"/>
      <c r="O391" s="24"/>
      <c r="P391" s="24"/>
    </row>
    <row r="392" spans="2:16">
      <c r="B392" s="23"/>
      <c r="C392" s="24"/>
      <c r="E392" s="23"/>
      <c r="F392" s="23"/>
      <c r="G392" s="23"/>
      <c r="I392" s="24"/>
      <c r="K392" s="24"/>
      <c r="L392" s="23"/>
      <c r="M392" s="24"/>
      <c r="N392" s="24"/>
      <c r="O392" s="24"/>
      <c r="P392" s="24"/>
    </row>
    <row r="393" spans="2:16">
      <c r="B393" s="23"/>
      <c r="C393" s="24"/>
      <c r="E393" s="23"/>
      <c r="F393" s="23"/>
      <c r="G393" s="23"/>
      <c r="I393" s="24"/>
      <c r="K393" s="24"/>
      <c r="L393" s="23"/>
      <c r="M393" s="24"/>
      <c r="N393" s="24"/>
      <c r="O393" s="24"/>
      <c r="P393" s="24"/>
    </row>
    <row r="394" spans="2:16">
      <c r="B394" s="23"/>
      <c r="C394" s="24"/>
      <c r="E394" s="23"/>
      <c r="F394" s="23"/>
      <c r="G394" s="23"/>
      <c r="I394" s="24"/>
      <c r="K394" s="24"/>
      <c r="L394" s="23"/>
      <c r="M394" s="24"/>
      <c r="N394" s="24"/>
      <c r="O394" s="24"/>
      <c r="P394" s="24"/>
    </row>
    <row r="395" spans="2:16">
      <c r="B395" s="23"/>
      <c r="C395" s="24"/>
      <c r="E395" s="23"/>
      <c r="F395" s="23"/>
      <c r="G395" s="23"/>
      <c r="I395" s="24"/>
      <c r="K395" s="24"/>
      <c r="L395" s="23"/>
      <c r="M395" s="24"/>
      <c r="N395" s="24"/>
      <c r="O395" s="24"/>
      <c r="P395" s="24"/>
    </row>
    <row r="396" spans="2:16">
      <c r="B396" s="23"/>
      <c r="C396" s="24"/>
      <c r="E396" s="23"/>
      <c r="F396" s="23"/>
      <c r="G396" s="23"/>
      <c r="I396" s="24"/>
      <c r="K396" s="24"/>
      <c r="L396" s="23"/>
      <c r="M396" s="24"/>
      <c r="N396" s="24"/>
      <c r="O396" s="24"/>
      <c r="P396" s="24"/>
    </row>
    <row r="397" spans="2:16">
      <c r="B397" s="23"/>
      <c r="C397" s="24"/>
      <c r="E397" s="23"/>
      <c r="F397" s="23"/>
      <c r="G397" s="23"/>
      <c r="I397" s="24"/>
      <c r="K397" s="24"/>
      <c r="L397" s="23"/>
      <c r="M397" s="24"/>
      <c r="N397" s="24"/>
      <c r="O397" s="24"/>
      <c r="P397" s="24"/>
    </row>
    <row r="398" spans="2:16">
      <c r="B398" s="23"/>
      <c r="C398" s="24"/>
      <c r="E398" s="23"/>
      <c r="F398" s="23"/>
      <c r="G398" s="23"/>
      <c r="I398" s="24"/>
      <c r="K398" s="24"/>
      <c r="L398" s="23"/>
      <c r="M398" s="24"/>
      <c r="N398" s="24"/>
      <c r="O398" s="24"/>
      <c r="P398" s="24"/>
    </row>
    <row r="399" spans="2:16">
      <c r="B399" s="23"/>
      <c r="C399" s="24"/>
      <c r="E399" s="23"/>
      <c r="F399" s="23"/>
      <c r="G399" s="23"/>
      <c r="I399" s="24"/>
      <c r="K399" s="24"/>
      <c r="L399" s="23"/>
      <c r="M399" s="24"/>
      <c r="N399" s="24"/>
      <c r="O399" s="24"/>
      <c r="P399" s="24"/>
    </row>
    <row r="400" spans="2:16">
      <c r="B400" s="23"/>
      <c r="C400" s="24"/>
      <c r="E400" s="23"/>
      <c r="F400" s="23"/>
      <c r="G400" s="23"/>
      <c r="I400" s="24"/>
      <c r="K400" s="24"/>
      <c r="L400" s="23"/>
      <c r="M400" s="24"/>
      <c r="N400" s="24"/>
      <c r="O400" s="24"/>
      <c r="P400" s="24"/>
    </row>
    <row r="401" spans="2:16">
      <c r="B401" s="23"/>
      <c r="C401" s="24"/>
      <c r="E401" s="23"/>
      <c r="F401" s="23"/>
      <c r="G401" s="23"/>
      <c r="I401" s="24"/>
      <c r="K401" s="24"/>
      <c r="L401" s="23"/>
      <c r="M401" s="24"/>
      <c r="N401" s="24"/>
      <c r="O401" s="24"/>
      <c r="P401" s="24"/>
    </row>
    <row r="402" spans="2:16">
      <c r="B402" s="23"/>
      <c r="C402" s="24"/>
      <c r="E402" s="23"/>
      <c r="F402" s="23"/>
      <c r="G402" s="23"/>
      <c r="I402" s="24"/>
      <c r="K402" s="24"/>
      <c r="L402" s="23"/>
      <c r="M402" s="24"/>
      <c r="N402" s="24"/>
      <c r="O402" s="24"/>
      <c r="P402" s="24"/>
    </row>
    <row r="403" spans="2:16">
      <c r="B403" s="23"/>
      <c r="C403" s="24"/>
      <c r="E403" s="23"/>
      <c r="F403" s="23"/>
      <c r="G403" s="23"/>
      <c r="I403" s="24"/>
      <c r="K403" s="24"/>
      <c r="L403" s="23"/>
      <c r="M403" s="24"/>
      <c r="N403" s="24"/>
      <c r="O403" s="24"/>
      <c r="P403" s="24"/>
    </row>
    <row r="404" spans="2:16">
      <c r="B404" s="23"/>
      <c r="C404" s="24"/>
      <c r="E404" s="23"/>
      <c r="F404" s="23"/>
      <c r="G404" s="23"/>
      <c r="I404" s="24"/>
      <c r="K404" s="24"/>
      <c r="L404" s="23"/>
      <c r="M404" s="24"/>
      <c r="N404" s="24"/>
      <c r="O404" s="24"/>
      <c r="P404" s="24"/>
    </row>
    <row r="405" spans="2:16">
      <c r="B405" s="23"/>
      <c r="C405" s="24"/>
      <c r="E405" s="23"/>
      <c r="F405" s="23"/>
      <c r="G405" s="23"/>
      <c r="I405" s="24"/>
      <c r="K405" s="24"/>
      <c r="L405" s="23"/>
      <c r="M405" s="24"/>
      <c r="N405" s="24"/>
      <c r="O405" s="24"/>
      <c r="P405" s="24"/>
    </row>
    <row r="406" spans="2:16">
      <c r="B406" s="23"/>
      <c r="C406" s="24"/>
      <c r="E406" s="23"/>
      <c r="F406" s="23"/>
      <c r="G406" s="23"/>
      <c r="I406" s="24"/>
      <c r="K406" s="24"/>
      <c r="L406" s="23"/>
      <c r="M406" s="24"/>
      <c r="N406" s="24"/>
      <c r="O406" s="24"/>
      <c r="P406" s="24"/>
    </row>
    <row r="407" spans="2:16">
      <c r="B407" s="23"/>
      <c r="C407" s="24"/>
      <c r="E407" s="23"/>
      <c r="F407" s="23"/>
      <c r="G407" s="23"/>
      <c r="I407" s="24"/>
      <c r="K407" s="24"/>
      <c r="L407" s="23"/>
      <c r="M407" s="24"/>
      <c r="N407" s="24"/>
      <c r="O407" s="24"/>
      <c r="P407" s="24"/>
    </row>
    <row r="408" spans="2:16">
      <c r="B408" s="23"/>
      <c r="C408" s="24"/>
      <c r="E408" s="23"/>
      <c r="F408" s="23"/>
      <c r="G408" s="23"/>
      <c r="I408" s="24"/>
      <c r="K408" s="24"/>
      <c r="L408" s="23"/>
      <c r="M408" s="24"/>
      <c r="N408" s="24"/>
      <c r="O408" s="24"/>
      <c r="P408" s="24"/>
    </row>
    <row r="409" spans="2:16">
      <c r="B409" s="23"/>
      <c r="C409" s="24"/>
      <c r="E409" s="23"/>
      <c r="F409" s="23"/>
      <c r="G409" s="23"/>
      <c r="I409" s="24"/>
      <c r="K409" s="24"/>
      <c r="L409" s="23"/>
      <c r="M409" s="24"/>
      <c r="N409" s="24"/>
      <c r="O409" s="24"/>
      <c r="P409" s="24"/>
    </row>
    <row r="410" spans="2:16">
      <c r="B410" s="23"/>
      <c r="C410" s="24"/>
      <c r="E410" s="23"/>
      <c r="F410" s="23"/>
      <c r="G410" s="23"/>
      <c r="I410" s="24"/>
      <c r="K410" s="24"/>
      <c r="L410" s="23"/>
      <c r="M410" s="24"/>
      <c r="N410" s="24"/>
      <c r="O410" s="24"/>
      <c r="P410" s="24"/>
    </row>
    <row r="411" spans="2:16">
      <c r="B411" s="23"/>
      <c r="C411" s="24"/>
      <c r="E411" s="23"/>
      <c r="F411" s="23"/>
      <c r="G411" s="23"/>
      <c r="I411" s="24"/>
      <c r="K411" s="24"/>
      <c r="L411" s="23"/>
      <c r="M411" s="24"/>
      <c r="N411" s="24"/>
      <c r="O411" s="24"/>
      <c r="P411" s="24"/>
    </row>
    <row r="412" spans="2:16">
      <c r="B412" s="23"/>
      <c r="C412" s="24"/>
      <c r="E412" s="23"/>
      <c r="F412" s="23"/>
      <c r="G412" s="23"/>
      <c r="I412" s="24"/>
      <c r="K412" s="24"/>
      <c r="L412" s="23"/>
      <c r="M412" s="24"/>
      <c r="N412" s="24"/>
      <c r="O412" s="24"/>
      <c r="P412" s="24"/>
    </row>
    <row r="413" spans="2:16">
      <c r="B413" s="23"/>
      <c r="C413" s="24"/>
      <c r="E413" s="23"/>
      <c r="F413" s="23"/>
      <c r="G413" s="23"/>
      <c r="I413" s="24"/>
      <c r="K413" s="24"/>
      <c r="L413" s="23"/>
      <c r="M413" s="24"/>
      <c r="N413" s="24"/>
      <c r="O413" s="24"/>
      <c r="P413" s="24"/>
    </row>
    <row r="414" spans="2:16">
      <c r="B414" s="23"/>
      <c r="C414" s="24"/>
      <c r="E414" s="23"/>
      <c r="F414" s="23"/>
      <c r="G414" s="23"/>
      <c r="I414" s="24"/>
      <c r="K414" s="24"/>
      <c r="L414" s="23"/>
      <c r="M414" s="24"/>
      <c r="N414" s="24"/>
      <c r="O414" s="24"/>
      <c r="P414" s="24"/>
    </row>
    <row r="415" spans="2:16">
      <c r="B415" s="23"/>
      <c r="C415" s="24"/>
      <c r="E415" s="23"/>
      <c r="F415" s="23"/>
      <c r="G415" s="23"/>
      <c r="I415" s="24"/>
      <c r="K415" s="24"/>
      <c r="L415" s="23"/>
      <c r="M415" s="24"/>
      <c r="N415" s="24"/>
      <c r="O415" s="24"/>
      <c r="P415" s="24"/>
    </row>
    <row r="416" spans="2:16">
      <c r="B416" s="23"/>
      <c r="C416" s="24"/>
      <c r="E416" s="23"/>
      <c r="F416" s="23"/>
      <c r="G416" s="23"/>
      <c r="I416" s="24"/>
      <c r="K416" s="24"/>
      <c r="L416" s="23"/>
      <c r="M416" s="24"/>
      <c r="N416" s="24"/>
      <c r="O416" s="24"/>
      <c r="P416" s="24"/>
    </row>
    <row r="417" spans="2:16">
      <c r="B417" s="23"/>
      <c r="C417" s="24"/>
      <c r="E417" s="23"/>
      <c r="F417" s="23"/>
      <c r="G417" s="23"/>
      <c r="I417" s="24"/>
      <c r="K417" s="24"/>
      <c r="L417" s="23"/>
      <c r="M417" s="24"/>
      <c r="N417" s="24"/>
      <c r="O417" s="24"/>
      <c r="P417" s="24"/>
    </row>
    <row r="418" spans="2:16">
      <c r="B418" s="23"/>
      <c r="C418" s="24"/>
      <c r="E418" s="23"/>
      <c r="F418" s="23"/>
      <c r="G418" s="23"/>
      <c r="I418" s="24"/>
      <c r="K418" s="24"/>
      <c r="L418" s="23"/>
      <c r="M418" s="24"/>
      <c r="N418" s="24"/>
      <c r="O418" s="24"/>
      <c r="P418" s="24"/>
    </row>
    <row r="419" spans="2:16">
      <c r="B419" s="23"/>
      <c r="C419" s="24"/>
      <c r="E419" s="23"/>
      <c r="F419" s="23"/>
      <c r="G419" s="23"/>
      <c r="I419" s="24"/>
      <c r="K419" s="24"/>
      <c r="L419" s="23"/>
      <c r="M419" s="24"/>
      <c r="N419" s="24"/>
      <c r="O419" s="24"/>
      <c r="P419" s="24"/>
    </row>
    <row r="420" spans="2:16">
      <c r="B420" s="23"/>
      <c r="C420" s="24"/>
      <c r="E420" s="23"/>
      <c r="F420" s="23"/>
      <c r="G420" s="23"/>
      <c r="I420" s="24"/>
      <c r="K420" s="24"/>
      <c r="L420" s="23"/>
      <c r="M420" s="24"/>
      <c r="N420" s="24"/>
      <c r="O420" s="24"/>
      <c r="P420" s="24"/>
    </row>
    <row r="421" spans="2:16">
      <c r="B421" s="23"/>
      <c r="C421" s="24"/>
      <c r="E421" s="23"/>
      <c r="F421" s="23"/>
      <c r="G421" s="23"/>
      <c r="I421" s="24"/>
      <c r="K421" s="24"/>
      <c r="L421" s="23"/>
      <c r="M421" s="24"/>
      <c r="N421" s="24"/>
      <c r="O421" s="24"/>
      <c r="P421" s="24"/>
    </row>
    <row r="422" spans="2:16">
      <c r="B422" s="23"/>
      <c r="C422" s="24"/>
      <c r="E422" s="23"/>
      <c r="F422" s="23"/>
      <c r="G422" s="23"/>
      <c r="I422" s="24"/>
      <c r="K422" s="24"/>
      <c r="L422" s="23"/>
      <c r="M422" s="24"/>
      <c r="N422" s="24"/>
      <c r="O422" s="24"/>
      <c r="P422" s="24"/>
    </row>
    <row r="423" spans="2:16">
      <c r="B423" s="23"/>
      <c r="C423" s="24"/>
      <c r="E423" s="23"/>
      <c r="F423" s="23"/>
      <c r="G423" s="23"/>
      <c r="I423" s="24"/>
      <c r="K423" s="24"/>
      <c r="L423" s="23"/>
      <c r="M423" s="24"/>
      <c r="N423" s="24"/>
      <c r="O423" s="24"/>
      <c r="P423" s="24"/>
    </row>
    <row r="424" spans="2:16">
      <c r="B424" s="23"/>
      <c r="C424" s="24"/>
      <c r="E424" s="23"/>
      <c r="F424" s="23"/>
      <c r="G424" s="23"/>
      <c r="I424" s="24"/>
      <c r="K424" s="24"/>
      <c r="L424" s="23"/>
      <c r="M424" s="24"/>
      <c r="N424" s="24"/>
      <c r="O424" s="24"/>
      <c r="P424" s="24"/>
    </row>
    <row r="425" spans="2:16">
      <c r="B425" s="23"/>
      <c r="C425" s="24"/>
      <c r="E425" s="23"/>
      <c r="F425" s="23"/>
      <c r="G425" s="23"/>
      <c r="I425" s="24"/>
      <c r="K425" s="24"/>
      <c r="L425" s="23"/>
      <c r="M425" s="24"/>
      <c r="N425" s="24"/>
      <c r="O425" s="24"/>
      <c r="P425" s="24"/>
    </row>
    <row r="426" spans="2:16">
      <c r="B426" s="23"/>
      <c r="C426" s="24"/>
      <c r="E426" s="23"/>
      <c r="F426" s="23"/>
      <c r="G426" s="23"/>
      <c r="I426" s="24"/>
      <c r="K426" s="24"/>
      <c r="L426" s="23"/>
      <c r="M426" s="24"/>
      <c r="N426" s="24"/>
      <c r="O426" s="24"/>
      <c r="P426" s="24"/>
    </row>
    <row r="427" spans="2:16">
      <c r="B427" s="23"/>
      <c r="C427" s="24"/>
      <c r="E427" s="23"/>
      <c r="F427" s="23"/>
      <c r="G427" s="23"/>
      <c r="I427" s="24"/>
      <c r="K427" s="24"/>
      <c r="L427" s="23"/>
      <c r="M427" s="24"/>
      <c r="N427" s="24"/>
      <c r="O427" s="24"/>
      <c r="P427" s="24"/>
    </row>
    <row r="428" spans="2:16">
      <c r="B428" s="23"/>
      <c r="C428" s="24"/>
      <c r="E428" s="23"/>
      <c r="F428" s="23"/>
      <c r="G428" s="23"/>
      <c r="I428" s="24"/>
      <c r="K428" s="24"/>
      <c r="L428" s="23"/>
      <c r="M428" s="24"/>
      <c r="N428" s="24"/>
      <c r="O428" s="24"/>
      <c r="P428" s="24"/>
    </row>
    <row r="429" spans="2:16">
      <c r="B429" s="23"/>
      <c r="C429" s="24"/>
      <c r="E429" s="23"/>
      <c r="F429" s="23"/>
      <c r="G429" s="23"/>
      <c r="I429" s="24"/>
      <c r="K429" s="24"/>
      <c r="L429" s="23"/>
      <c r="M429" s="24"/>
      <c r="N429" s="24"/>
      <c r="O429" s="24"/>
      <c r="P429" s="24"/>
    </row>
    <row r="430" spans="2:16">
      <c r="B430" s="23"/>
      <c r="C430" s="24"/>
      <c r="E430" s="23"/>
      <c r="F430" s="23"/>
      <c r="G430" s="23"/>
      <c r="I430" s="24"/>
      <c r="K430" s="24"/>
      <c r="L430" s="23"/>
      <c r="M430" s="24"/>
      <c r="N430" s="24"/>
      <c r="O430" s="24"/>
      <c r="P430" s="24"/>
    </row>
    <row r="431" spans="2:16">
      <c r="B431" s="23"/>
      <c r="C431" s="24"/>
      <c r="E431" s="23"/>
      <c r="F431" s="23"/>
      <c r="G431" s="23"/>
      <c r="I431" s="24"/>
      <c r="K431" s="24"/>
      <c r="L431" s="23"/>
      <c r="M431" s="24"/>
      <c r="N431" s="24"/>
      <c r="O431" s="24"/>
      <c r="P431" s="24"/>
    </row>
    <row r="432" spans="2:16">
      <c r="B432" s="23"/>
      <c r="C432" s="24"/>
      <c r="E432" s="23"/>
      <c r="F432" s="23"/>
      <c r="G432" s="23"/>
      <c r="I432" s="24"/>
      <c r="K432" s="24"/>
      <c r="L432" s="23"/>
      <c r="M432" s="24"/>
      <c r="N432" s="24"/>
      <c r="O432" s="24"/>
      <c r="P432" s="24"/>
    </row>
    <row r="433" spans="2:16">
      <c r="B433" s="23"/>
      <c r="C433" s="24"/>
      <c r="E433" s="23"/>
      <c r="F433" s="23"/>
      <c r="G433" s="23"/>
      <c r="I433" s="24"/>
      <c r="K433" s="24"/>
      <c r="L433" s="23"/>
      <c r="M433" s="24"/>
      <c r="N433" s="24"/>
      <c r="O433" s="24"/>
      <c r="P433" s="24"/>
    </row>
    <row r="434" spans="2:16">
      <c r="B434" s="23"/>
      <c r="C434" s="24"/>
      <c r="E434" s="23"/>
      <c r="F434" s="23"/>
      <c r="G434" s="23"/>
      <c r="I434" s="24"/>
      <c r="K434" s="24"/>
      <c r="L434" s="23"/>
      <c r="M434" s="24"/>
      <c r="N434" s="24"/>
      <c r="O434" s="24"/>
      <c r="P434" s="24"/>
    </row>
    <row r="435" spans="2:16">
      <c r="B435" s="23"/>
      <c r="C435" s="24"/>
      <c r="E435" s="23"/>
      <c r="F435" s="23"/>
      <c r="G435" s="23"/>
      <c r="I435" s="24"/>
      <c r="K435" s="24"/>
      <c r="L435" s="23"/>
      <c r="M435" s="24"/>
      <c r="N435" s="24"/>
      <c r="O435" s="24"/>
      <c r="P435" s="24"/>
    </row>
    <row r="436" spans="2:16">
      <c r="B436" s="23"/>
      <c r="C436" s="24"/>
      <c r="E436" s="23"/>
      <c r="F436" s="23"/>
      <c r="G436" s="23"/>
      <c r="I436" s="24"/>
      <c r="K436" s="24"/>
      <c r="L436" s="23"/>
      <c r="M436" s="24"/>
      <c r="N436" s="24"/>
      <c r="O436" s="24"/>
      <c r="P436" s="24"/>
    </row>
    <row r="437" spans="2:16">
      <c r="B437" s="23"/>
      <c r="C437" s="24"/>
      <c r="E437" s="23"/>
      <c r="F437" s="23"/>
      <c r="G437" s="23"/>
      <c r="I437" s="24"/>
      <c r="K437" s="24"/>
      <c r="L437" s="23"/>
      <c r="M437" s="24"/>
      <c r="N437" s="24"/>
      <c r="O437" s="24"/>
      <c r="P437" s="24"/>
    </row>
    <row r="438" spans="2:16">
      <c r="B438" s="23"/>
      <c r="C438" s="24"/>
      <c r="E438" s="23"/>
      <c r="F438" s="23"/>
      <c r="G438" s="23"/>
      <c r="I438" s="24"/>
      <c r="K438" s="24"/>
      <c r="L438" s="23"/>
      <c r="M438" s="24"/>
      <c r="N438" s="24"/>
      <c r="O438" s="24"/>
      <c r="P438" s="24"/>
    </row>
    <row r="439" spans="2:16">
      <c r="B439" s="23"/>
      <c r="C439" s="24"/>
      <c r="E439" s="23"/>
      <c r="F439" s="23"/>
      <c r="G439" s="23"/>
      <c r="I439" s="24"/>
      <c r="K439" s="24"/>
      <c r="L439" s="23"/>
      <c r="M439" s="24"/>
      <c r="N439" s="24"/>
      <c r="O439" s="24"/>
      <c r="P439" s="24"/>
    </row>
    <row r="440" spans="2:16">
      <c r="B440" s="23"/>
      <c r="C440" s="24"/>
      <c r="E440" s="23"/>
      <c r="F440" s="23"/>
      <c r="G440" s="23"/>
      <c r="I440" s="24"/>
      <c r="K440" s="24"/>
      <c r="L440" s="23"/>
      <c r="M440" s="24"/>
      <c r="N440" s="24"/>
      <c r="O440" s="24"/>
      <c r="P440" s="24"/>
    </row>
    <row r="441" spans="2:16">
      <c r="B441" s="23"/>
      <c r="C441" s="24"/>
      <c r="E441" s="23"/>
      <c r="F441" s="23"/>
      <c r="G441" s="23"/>
      <c r="I441" s="24"/>
      <c r="K441" s="24"/>
      <c r="L441" s="23"/>
      <c r="M441" s="24"/>
      <c r="N441" s="24"/>
      <c r="O441" s="24"/>
      <c r="P441" s="24"/>
    </row>
    <row r="442" spans="2:16">
      <c r="B442" s="23"/>
      <c r="C442" s="24"/>
      <c r="E442" s="23"/>
      <c r="F442" s="23"/>
      <c r="G442" s="23"/>
      <c r="I442" s="24"/>
      <c r="K442" s="24"/>
      <c r="L442" s="23"/>
      <c r="M442" s="24"/>
      <c r="N442" s="24"/>
      <c r="O442" s="24"/>
      <c r="P442" s="24"/>
    </row>
    <row r="443" spans="2:16">
      <c r="B443" s="23"/>
      <c r="C443" s="24"/>
      <c r="E443" s="23"/>
      <c r="F443" s="23"/>
      <c r="G443" s="23"/>
      <c r="I443" s="24"/>
      <c r="K443" s="24"/>
      <c r="L443" s="23"/>
      <c r="M443" s="24"/>
      <c r="N443" s="24"/>
      <c r="O443" s="24"/>
      <c r="P443" s="24"/>
    </row>
    <row r="444" spans="2:16">
      <c r="B444" s="23"/>
      <c r="C444" s="24"/>
      <c r="E444" s="23"/>
      <c r="F444" s="23"/>
      <c r="G444" s="23"/>
      <c r="I444" s="24"/>
      <c r="K444" s="24"/>
      <c r="L444" s="23"/>
      <c r="M444" s="24"/>
      <c r="N444" s="24"/>
      <c r="O444" s="24"/>
      <c r="P444" s="24"/>
    </row>
    <row r="445" spans="2:16">
      <c r="B445" s="23"/>
      <c r="C445" s="24"/>
      <c r="E445" s="23"/>
      <c r="F445" s="23"/>
      <c r="G445" s="23"/>
      <c r="I445" s="24"/>
      <c r="K445" s="24"/>
      <c r="L445" s="23"/>
      <c r="M445" s="24"/>
      <c r="N445" s="24"/>
      <c r="O445" s="24"/>
      <c r="P445" s="24"/>
    </row>
    <row r="446" spans="2:16">
      <c r="B446" s="23"/>
      <c r="C446" s="24"/>
      <c r="E446" s="23"/>
      <c r="F446" s="23"/>
      <c r="G446" s="23"/>
      <c r="I446" s="24"/>
      <c r="K446" s="24"/>
      <c r="L446" s="23"/>
      <c r="M446" s="24"/>
      <c r="N446" s="24"/>
      <c r="O446" s="24"/>
      <c r="P446" s="24"/>
    </row>
    <row r="447" spans="2:16">
      <c r="B447" s="23"/>
      <c r="C447" s="24"/>
      <c r="E447" s="23"/>
      <c r="F447" s="23"/>
      <c r="G447" s="23"/>
      <c r="I447" s="24"/>
      <c r="K447" s="24"/>
      <c r="L447" s="23"/>
      <c r="M447" s="24"/>
      <c r="N447" s="24"/>
      <c r="O447" s="24"/>
      <c r="P447" s="24"/>
    </row>
    <row r="448" spans="2:16">
      <c r="B448" s="23"/>
      <c r="C448" s="24"/>
      <c r="E448" s="23"/>
      <c r="F448" s="23"/>
      <c r="G448" s="23"/>
      <c r="I448" s="24"/>
      <c r="K448" s="24"/>
      <c r="L448" s="23"/>
      <c r="M448" s="24"/>
      <c r="N448" s="24"/>
      <c r="O448" s="24"/>
      <c r="P448" s="24"/>
    </row>
    <row r="449" spans="2:16">
      <c r="B449" s="23"/>
      <c r="C449" s="24"/>
      <c r="E449" s="23"/>
      <c r="F449" s="23"/>
      <c r="G449" s="23"/>
      <c r="I449" s="24"/>
      <c r="K449" s="24"/>
      <c r="L449" s="23"/>
      <c r="M449" s="24"/>
      <c r="N449" s="24"/>
      <c r="O449" s="24"/>
      <c r="P449" s="24"/>
    </row>
    <row r="450" spans="2:16">
      <c r="B450" s="23"/>
      <c r="C450" s="24"/>
      <c r="E450" s="23"/>
      <c r="F450" s="23"/>
      <c r="G450" s="23"/>
      <c r="I450" s="24"/>
      <c r="K450" s="24"/>
      <c r="L450" s="23"/>
      <c r="M450" s="24"/>
      <c r="N450" s="24"/>
      <c r="O450" s="24"/>
      <c r="P450" s="24"/>
    </row>
    <row r="451" spans="2:16">
      <c r="B451" s="23"/>
      <c r="C451" s="24"/>
      <c r="E451" s="23"/>
      <c r="F451" s="23"/>
      <c r="G451" s="23"/>
      <c r="I451" s="24"/>
      <c r="K451" s="24"/>
      <c r="L451" s="23"/>
      <c r="M451" s="24"/>
      <c r="N451" s="24"/>
      <c r="O451" s="24"/>
      <c r="P451" s="24"/>
    </row>
    <row r="452" spans="2:16">
      <c r="B452" s="23"/>
      <c r="C452" s="24"/>
      <c r="E452" s="23"/>
      <c r="F452" s="23"/>
      <c r="G452" s="23"/>
      <c r="I452" s="24"/>
      <c r="K452" s="24"/>
      <c r="L452" s="23"/>
      <c r="M452" s="24"/>
      <c r="N452" s="24"/>
      <c r="O452" s="24"/>
      <c r="P452" s="24"/>
    </row>
    <row r="453" spans="2:16">
      <c r="B453" s="23"/>
      <c r="C453" s="24"/>
      <c r="E453" s="23"/>
      <c r="F453" s="23"/>
      <c r="G453" s="23"/>
      <c r="I453" s="24"/>
      <c r="K453" s="24"/>
      <c r="L453" s="23"/>
      <c r="M453" s="24"/>
      <c r="N453" s="24"/>
      <c r="O453" s="24"/>
      <c r="P453" s="24"/>
    </row>
    <row r="454" spans="2:16">
      <c r="B454" s="23"/>
      <c r="C454" s="24"/>
      <c r="E454" s="23"/>
      <c r="F454" s="23"/>
      <c r="G454" s="23"/>
      <c r="I454" s="24"/>
      <c r="K454" s="24"/>
      <c r="L454" s="23"/>
      <c r="M454" s="24"/>
      <c r="N454" s="24"/>
      <c r="O454" s="24"/>
      <c r="P454" s="24"/>
    </row>
    <row r="455" spans="2:16">
      <c r="B455" s="23"/>
      <c r="C455" s="24"/>
      <c r="E455" s="23"/>
      <c r="F455" s="23"/>
      <c r="G455" s="23"/>
      <c r="I455" s="24"/>
      <c r="K455" s="24"/>
      <c r="L455" s="23"/>
      <c r="M455" s="24"/>
      <c r="N455" s="24"/>
      <c r="O455" s="24"/>
      <c r="P455" s="24"/>
    </row>
    <row r="456" spans="2:16">
      <c r="B456" s="23"/>
      <c r="C456" s="24"/>
      <c r="E456" s="23"/>
      <c r="F456" s="23"/>
      <c r="G456" s="23"/>
      <c r="I456" s="24"/>
      <c r="K456" s="24"/>
      <c r="L456" s="23"/>
      <c r="M456" s="24"/>
      <c r="N456" s="24"/>
      <c r="O456" s="24"/>
      <c r="P456" s="24"/>
    </row>
    <row r="457" spans="2:16">
      <c r="B457" s="23"/>
      <c r="C457" s="24"/>
      <c r="E457" s="23"/>
      <c r="F457" s="23"/>
      <c r="G457" s="23"/>
      <c r="I457" s="24"/>
      <c r="K457" s="24"/>
      <c r="L457" s="23"/>
      <c r="M457" s="24"/>
      <c r="N457" s="24"/>
      <c r="O457" s="24"/>
      <c r="P457" s="24"/>
    </row>
    <row r="458" spans="2:16">
      <c r="B458" s="23"/>
      <c r="C458" s="24"/>
      <c r="E458" s="23"/>
      <c r="F458" s="23"/>
      <c r="G458" s="23"/>
      <c r="I458" s="24"/>
      <c r="K458" s="24"/>
      <c r="L458" s="23"/>
      <c r="M458" s="24"/>
      <c r="N458" s="24"/>
      <c r="O458" s="24"/>
      <c r="P458" s="24"/>
    </row>
    <row r="459" spans="2:16">
      <c r="B459" s="23"/>
      <c r="C459" s="24"/>
      <c r="E459" s="23"/>
      <c r="F459" s="23"/>
      <c r="G459" s="23"/>
      <c r="I459" s="24"/>
      <c r="K459" s="24"/>
      <c r="L459" s="23"/>
      <c r="M459" s="24"/>
      <c r="N459" s="24"/>
      <c r="O459" s="24"/>
      <c r="P459" s="24"/>
    </row>
    <row r="460" spans="2:16">
      <c r="B460" s="23"/>
      <c r="C460" s="24"/>
      <c r="E460" s="23"/>
      <c r="F460" s="23"/>
      <c r="G460" s="23"/>
      <c r="I460" s="24"/>
      <c r="K460" s="24"/>
      <c r="L460" s="23"/>
      <c r="M460" s="24"/>
      <c r="N460" s="24"/>
      <c r="O460" s="24"/>
      <c r="P460" s="24"/>
    </row>
    <row r="461" spans="2:16">
      <c r="B461" s="23"/>
      <c r="C461" s="24"/>
      <c r="E461" s="23"/>
      <c r="F461" s="23"/>
      <c r="G461" s="23"/>
      <c r="I461" s="24"/>
      <c r="K461" s="24"/>
      <c r="L461" s="23"/>
      <c r="M461" s="24"/>
      <c r="N461" s="24"/>
      <c r="O461" s="24"/>
      <c r="P461" s="24"/>
    </row>
    <row r="462" spans="2:16">
      <c r="B462" s="23"/>
      <c r="C462" s="24"/>
      <c r="E462" s="23"/>
      <c r="F462" s="23"/>
      <c r="G462" s="23"/>
      <c r="I462" s="24"/>
      <c r="K462" s="24"/>
      <c r="L462" s="23"/>
      <c r="M462" s="24"/>
      <c r="N462" s="24"/>
      <c r="O462" s="24"/>
      <c r="P462" s="24"/>
    </row>
    <row r="463" spans="2:16">
      <c r="B463" s="23"/>
      <c r="C463" s="24"/>
      <c r="E463" s="23"/>
      <c r="F463" s="23"/>
      <c r="G463" s="23"/>
      <c r="I463" s="24"/>
      <c r="K463" s="24"/>
      <c r="L463" s="23"/>
      <c r="M463" s="24"/>
      <c r="N463" s="24"/>
      <c r="O463" s="24"/>
      <c r="P463" s="24"/>
    </row>
    <row r="464" spans="2:16">
      <c r="B464" s="23"/>
      <c r="C464" s="24"/>
      <c r="E464" s="23"/>
      <c r="F464" s="23"/>
      <c r="G464" s="23"/>
      <c r="I464" s="24"/>
      <c r="K464" s="24"/>
      <c r="L464" s="23"/>
      <c r="M464" s="24"/>
      <c r="N464" s="24"/>
      <c r="O464" s="24"/>
      <c r="P464" s="24"/>
    </row>
    <row r="465" spans="2:16">
      <c r="B465" s="23"/>
      <c r="C465" s="24"/>
      <c r="E465" s="23"/>
      <c r="F465" s="23"/>
      <c r="G465" s="23"/>
      <c r="I465" s="24"/>
      <c r="K465" s="24"/>
      <c r="L465" s="23"/>
      <c r="M465" s="24"/>
      <c r="N465" s="24"/>
      <c r="O465" s="24"/>
      <c r="P465" s="24"/>
    </row>
    <row r="466" spans="2:16">
      <c r="B466" s="23"/>
      <c r="C466" s="24"/>
      <c r="E466" s="23"/>
      <c r="F466" s="23"/>
      <c r="G466" s="23"/>
      <c r="I466" s="24"/>
      <c r="K466" s="24"/>
      <c r="L466" s="23"/>
      <c r="M466" s="24"/>
      <c r="N466" s="24"/>
      <c r="O466" s="24"/>
      <c r="P466" s="24"/>
    </row>
    <row r="467" spans="2:16">
      <c r="B467" s="23"/>
      <c r="C467" s="24"/>
      <c r="E467" s="23"/>
      <c r="F467" s="23"/>
      <c r="G467" s="23"/>
      <c r="I467" s="24"/>
      <c r="K467" s="24"/>
      <c r="L467" s="23"/>
      <c r="M467" s="24"/>
      <c r="N467" s="24"/>
      <c r="O467" s="24"/>
      <c r="P467" s="24"/>
    </row>
    <row r="468" spans="2:16">
      <c r="B468" s="23"/>
      <c r="C468" s="24"/>
      <c r="E468" s="23"/>
      <c r="F468" s="23"/>
      <c r="G468" s="23"/>
      <c r="I468" s="24"/>
      <c r="K468" s="24"/>
      <c r="L468" s="23"/>
      <c r="M468" s="24"/>
      <c r="N468" s="24"/>
      <c r="O468" s="24"/>
      <c r="P468" s="24"/>
    </row>
    <row r="469" spans="2:16">
      <c r="B469" s="23"/>
      <c r="C469" s="24"/>
      <c r="E469" s="23"/>
      <c r="F469" s="23"/>
      <c r="G469" s="23"/>
      <c r="I469" s="24"/>
      <c r="K469" s="24"/>
      <c r="L469" s="23"/>
      <c r="M469" s="24"/>
      <c r="N469" s="24"/>
      <c r="O469" s="24"/>
      <c r="P469" s="24"/>
    </row>
    <row r="470" spans="2:16">
      <c r="B470" s="23"/>
      <c r="C470" s="24"/>
      <c r="E470" s="23"/>
      <c r="F470" s="23"/>
      <c r="G470" s="23"/>
      <c r="I470" s="24"/>
      <c r="K470" s="24"/>
      <c r="L470" s="23"/>
      <c r="M470" s="24"/>
      <c r="N470" s="24"/>
      <c r="O470" s="24"/>
      <c r="P470" s="24"/>
    </row>
    <row r="471" spans="2:16">
      <c r="B471" s="23"/>
      <c r="C471" s="24"/>
      <c r="E471" s="23"/>
      <c r="F471" s="23"/>
      <c r="G471" s="23"/>
      <c r="I471" s="24"/>
      <c r="K471" s="24"/>
      <c r="L471" s="23"/>
      <c r="M471" s="24"/>
      <c r="N471" s="24"/>
      <c r="O471" s="24"/>
      <c r="P471" s="24"/>
    </row>
    <row r="472" spans="2:16">
      <c r="B472" s="23"/>
      <c r="C472" s="24"/>
      <c r="E472" s="23"/>
      <c r="F472" s="23"/>
      <c r="G472" s="23"/>
      <c r="I472" s="24"/>
      <c r="K472" s="24"/>
      <c r="L472" s="23"/>
      <c r="M472" s="24"/>
      <c r="N472" s="24"/>
      <c r="O472" s="24"/>
      <c r="P472" s="24"/>
    </row>
    <row r="473" spans="2:16">
      <c r="B473" s="23"/>
      <c r="C473" s="24"/>
      <c r="E473" s="23"/>
      <c r="F473" s="23"/>
      <c r="G473" s="23"/>
      <c r="I473" s="24"/>
      <c r="K473" s="24"/>
      <c r="L473" s="23"/>
      <c r="M473" s="24"/>
      <c r="N473" s="24"/>
      <c r="O473" s="24"/>
      <c r="P473" s="24"/>
    </row>
    <row r="474" spans="2:16">
      <c r="B474" s="23"/>
      <c r="C474" s="24"/>
      <c r="E474" s="23"/>
      <c r="F474" s="23"/>
      <c r="G474" s="23"/>
      <c r="I474" s="24"/>
      <c r="K474" s="24"/>
      <c r="L474" s="23"/>
      <c r="M474" s="24"/>
      <c r="N474" s="24"/>
      <c r="O474" s="24"/>
      <c r="P474" s="24"/>
    </row>
    <row r="475" spans="2:16">
      <c r="B475" s="23"/>
      <c r="C475" s="24"/>
      <c r="E475" s="23"/>
      <c r="F475" s="23"/>
      <c r="G475" s="23"/>
      <c r="I475" s="24"/>
      <c r="K475" s="24"/>
      <c r="L475" s="23"/>
      <c r="M475" s="24"/>
      <c r="N475" s="24"/>
      <c r="O475" s="24"/>
      <c r="P475" s="24"/>
    </row>
    <row r="476" spans="2:16">
      <c r="B476" s="23"/>
      <c r="C476" s="24"/>
      <c r="E476" s="23"/>
      <c r="F476" s="23"/>
      <c r="G476" s="23"/>
      <c r="I476" s="24"/>
      <c r="K476" s="24"/>
      <c r="L476" s="23"/>
      <c r="M476" s="24"/>
      <c r="N476" s="24"/>
      <c r="O476" s="24"/>
      <c r="P476" s="24"/>
    </row>
    <row r="477" spans="2:16">
      <c r="B477" s="23"/>
      <c r="C477" s="24"/>
      <c r="E477" s="23"/>
      <c r="F477" s="23"/>
      <c r="G477" s="23"/>
      <c r="I477" s="24"/>
      <c r="K477" s="24"/>
      <c r="L477" s="23"/>
      <c r="M477" s="24"/>
      <c r="N477" s="24"/>
      <c r="O477" s="24"/>
      <c r="P477" s="24"/>
    </row>
    <row r="478" spans="2:16">
      <c r="B478" s="23"/>
      <c r="C478" s="24"/>
      <c r="E478" s="23"/>
      <c r="F478" s="23"/>
      <c r="G478" s="23"/>
      <c r="I478" s="24"/>
      <c r="K478" s="24"/>
      <c r="L478" s="23"/>
      <c r="M478" s="24"/>
      <c r="N478" s="24"/>
      <c r="O478" s="24"/>
      <c r="P478" s="24"/>
    </row>
    <row r="479" spans="2:16">
      <c r="B479" s="23"/>
      <c r="C479" s="24"/>
      <c r="E479" s="23"/>
      <c r="F479" s="23"/>
      <c r="G479" s="23"/>
      <c r="I479" s="24"/>
      <c r="K479" s="24"/>
      <c r="L479" s="23"/>
      <c r="M479" s="24"/>
      <c r="N479" s="24"/>
      <c r="O479" s="24"/>
      <c r="P479" s="24"/>
    </row>
    <row r="480" spans="2:16">
      <c r="B480" s="23"/>
      <c r="C480" s="24"/>
      <c r="E480" s="23"/>
      <c r="F480" s="23"/>
      <c r="G480" s="23"/>
      <c r="I480" s="24"/>
      <c r="K480" s="24"/>
      <c r="L480" s="23"/>
      <c r="M480" s="24"/>
      <c r="N480" s="24"/>
      <c r="O480" s="24"/>
      <c r="P480" s="24"/>
    </row>
    <row r="481" spans="2:16">
      <c r="B481" s="23"/>
      <c r="C481" s="24"/>
      <c r="E481" s="23"/>
      <c r="F481" s="23"/>
      <c r="G481" s="23"/>
      <c r="I481" s="24"/>
      <c r="K481" s="24"/>
      <c r="L481" s="23"/>
      <c r="M481" s="24"/>
      <c r="N481" s="24"/>
      <c r="O481" s="24"/>
      <c r="P481" s="24"/>
    </row>
    <row r="482" spans="2:16">
      <c r="B482" s="23"/>
      <c r="C482" s="24"/>
      <c r="E482" s="23"/>
      <c r="F482" s="23"/>
      <c r="G482" s="23"/>
      <c r="I482" s="24"/>
      <c r="K482" s="24"/>
      <c r="L482" s="23"/>
      <c r="M482" s="24"/>
      <c r="N482" s="24"/>
      <c r="O482" s="24"/>
      <c r="P482" s="24"/>
    </row>
    <row r="483" spans="2:16">
      <c r="B483" s="23"/>
      <c r="C483" s="24"/>
      <c r="E483" s="23"/>
      <c r="F483" s="23"/>
      <c r="G483" s="23"/>
      <c r="I483" s="24"/>
      <c r="K483" s="24"/>
      <c r="L483" s="23"/>
      <c r="M483" s="24"/>
      <c r="N483" s="24"/>
      <c r="O483" s="24"/>
      <c r="P483" s="24"/>
    </row>
    <row r="484" spans="2:16">
      <c r="B484" s="23"/>
      <c r="C484" s="24"/>
      <c r="E484" s="23"/>
      <c r="F484" s="23"/>
      <c r="G484" s="23"/>
      <c r="I484" s="24"/>
      <c r="K484" s="24"/>
      <c r="L484" s="23"/>
      <c r="M484" s="24"/>
      <c r="N484" s="24"/>
      <c r="O484" s="24"/>
      <c r="P484" s="24"/>
    </row>
    <row r="485" spans="2:16">
      <c r="B485" s="23"/>
      <c r="C485" s="24"/>
      <c r="E485" s="23"/>
      <c r="F485" s="23"/>
      <c r="G485" s="23"/>
      <c r="I485" s="24"/>
      <c r="K485" s="24"/>
      <c r="L485" s="23"/>
      <c r="M485" s="24"/>
      <c r="N485" s="24"/>
      <c r="O485" s="24"/>
      <c r="P485" s="24"/>
    </row>
    <row r="486" spans="2:16">
      <c r="B486" s="23"/>
      <c r="C486" s="24"/>
      <c r="E486" s="23"/>
      <c r="F486" s="23"/>
      <c r="G486" s="23"/>
      <c r="I486" s="24"/>
      <c r="K486" s="24"/>
      <c r="L486" s="23"/>
      <c r="M486" s="24"/>
      <c r="N486" s="24"/>
      <c r="O486" s="24"/>
      <c r="P486" s="24"/>
    </row>
    <row r="487" spans="2:16">
      <c r="B487" s="23"/>
      <c r="C487" s="24"/>
      <c r="E487" s="23"/>
      <c r="F487" s="23"/>
      <c r="G487" s="23"/>
      <c r="I487" s="24"/>
      <c r="K487" s="24"/>
      <c r="L487" s="23"/>
      <c r="M487" s="24"/>
      <c r="N487" s="24"/>
      <c r="O487" s="24"/>
      <c r="P487" s="24"/>
    </row>
    <row r="488" spans="2:16">
      <c r="B488" s="23"/>
      <c r="C488" s="24"/>
      <c r="E488" s="23"/>
      <c r="F488" s="23"/>
      <c r="G488" s="23"/>
      <c r="I488" s="24"/>
      <c r="K488" s="24"/>
      <c r="L488" s="23"/>
      <c r="M488" s="24"/>
      <c r="N488" s="24"/>
      <c r="O488" s="24"/>
      <c r="P488" s="24"/>
    </row>
    <row r="489" spans="2:16">
      <c r="B489" s="23"/>
      <c r="C489" s="24"/>
      <c r="E489" s="23"/>
      <c r="F489" s="23"/>
      <c r="G489" s="23"/>
      <c r="I489" s="24"/>
      <c r="K489" s="24"/>
      <c r="L489" s="23"/>
      <c r="M489" s="24"/>
      <c r="N489" s="24"/>
      <c r="O489" s="24"/>
      <c r="P489" s="24"/>
    </row>
    <row r="490" spans="2:16">
      <c r="B490" s="23"/>
      <c r="C490" s="24"/>
      <c r="E490" s="23"/>
      <c r="F490" s="23"/>
      <c r="G490" s="23"/>
      <c r="I490" s="24"/>
      <c r="K490" s="24"/>
      <c r="L490" s="23"/>
      <c r="M490" s="24"/>
      <c r="N490" s="24"/>
      <c r="O490" s="24"/>
      <c r="P490" s="24"/>
    </row>
    <row r="491" spans="2:16">
      <c r="B491" s="23"/>
      <c r="C491" s="24"/>
      <c r="E491" s="23"/>
      <c r="F491" s="23"/>
      <c r="G491" s="23"/>
      <c r="I491" s="24"/>
      <c r="K491" s="24"/>
      <c r="L491" s="23"/>
      <c r="M491" s="24"/>
      <c r="N491" s="24"/>
      <c r="O491" s="24"/>
      <c r="P491" s="24"/>
    </row>
    <row r="492" spans="2:16">
      <c r="B492" s="23"/>
      <c r="C492" s="24"/>
      <c r="E492" s="23"/>
      <c r="F492" s="23"/>
      <c r="G492" s="23"/>
      <c r="I492" s="24"/>
      <c r="K492" s="24"/>
      <c r="L492" s="23"/>
      <c r="M492" s="24"/>
      <c r="N492" s="24"/>
      <c r="O492" s="24"/>
      <c r="P492" s="24"/>
    </row>
    <row r="493" spans="2:16">
      <c r="B493" s="23"/>
      <c r="C493" s="24"/>
      <c r="E493" s="23"/>
      <c r="F493" s="23"/>
      <c r="G493" s="23"/>
      <c r="I493" s="24"/>
      <c r="K493" s="24"/>
      <c r="L493" s="23"/>
      <c r="M493" s="24"/>
      <c r="N493" s="24"/>
      <c r="O493" s="24"/>
      <c r="P493" s="24"/>
    </row>
    <row r="494" spans="2:16">
      <c r="B494" s="23"/>
      <c r="C494" s="24"/>
      <c r="E494" s="23"/>
      <c r="F494" s="23"/>
      <c r="G494" s="23"/>
      <c r="I494" s="24"/>
      <c r="K494" s="24"/>
      <c r="L494" s="23"/>
      <c r="M494" s="24"/>
      <c r="N494" s="24"/>
      <c r="O494" s="24"/>
      <c r="P494" s="24"/>
    </row>
    <row r="495" spans="2:16">
      <c r="B495" s="23"/>
      <c r="C495" s="24"/>
      <c r="E495" s="23"/>
      <c r="F495" s="23"/>
      <c r="G495" s="23"/>
      <c r="I495" s="24"/>
      <c r="K495" s="24"/>
      <c r="L495" s="23"/>
      <c r="M495" s="24"/>
      <c r="N495" s="24"/>
      <c r="O495" s="24"/>
      <c r="P495" s="24"/>
    </row>
    <row r="496" spans="2:16">
      <c r="B496" s="23"/>
      <c r="C496" s="24"/>
      <c r="E496" s="23"/>
      <c r="F496" s="23"/>
      <c r="G496" s="23"/>
      <c r="I496" s="24"/>
      <c r="K496" s="24"/>
      <c r="L496" s="23"/>
      <c r="M496" s="24"/>
      <c r="N496" s="24"/>
      <c r="O496" s="24"/>
      <c r="P496" s="24"/>
    </row>
    <row r="497" spans="2:16">
      <c r="B497" s="23"/>
      <c r="C497" s="24"/>
      <c r="E497" s="23"/>
      <c r="F497" s="23"/>
      <c r="G497" s="23"/>
      <c r="I497" s="24"/>
      <c r="K497" s="24"/>
      <c r="L497" s="23"/>
      <c r="M497" s="24"/>
      <c r="N497" s="24"/>
      <c r="O497" s="24"/>
      <c r="P497" s="24"/>
    </row>
    <row r="498" spans="2:16">
      <c r="B498" s="23"/>
      <c r="C498" s="24"/>
      <c r="E498" s="23"/>
      <c r="F498" s="23"/>
      <c r="G498" s="23"/>
      <c r="I498" s="24"/>
      <c r="K498" s="24"/>
      <c r="L498" s="23"/>
      <c r="M498" s="24"/>
      <c r="N498" s="24"/>
      <c r="O498" s="24"/>
      <c r="P498" s="24"/>
    </row>
    <row r="499" spans="2:16">
      <c r="B499" s="23"/>
      <c r="C499" s="24"/>
      <c r="E499" s="23"/>
      <c r="F499" s="23"/>
      <c r="G499" s="23"/>
      <c r="I499" s="24"/>
      <c r="K499" s="24"/>
      <c r="L499" s="23"/>
      <c r="M499" s="24"/>
      <c r="N499" s="24"/>
      <c r="O499" s="24"/>
      <c r="P499" s="24"/>
    </row>
    <row r="500" spans="2:16">
      <c r="B500" s="23"/>
      <c r="C500" s="24"/>
      <c r="E500" s="23"/>
      <c r="F500" s="23"/>
      <c r="G500" s="23"/>
      <c r="I500" s="24"/>
      <c r="K500" s="24"/>
      <c r="L500" s="23"/>
      <c r="M500" s="24"/>
      <c r="N500" s="24"/>
      <c r="O500" s="24"/>
      <c r="P500" s="24"/>
    </row>
    <row r="501" spans="2:16">
      <c r="B501" s="23"/>
      <c r="C501" s="24"/>
      <c r="E501" s="23"/>
      <c r="F501" s="23"/>
      <c r="G501" s="23"/>
      <c r="I501" s="24"/>
      <c r="K501" s="24"/>
      <c r="L501" s="23"/>
      <c r="M501" s="24"/>
      <c r="N501" s="24"/>
      <c r="O501" s="24"/>
      <c r="P501" s="24"/>
    </row>
    <row r="502" spans="2:16">
      <c r="B502" s="23"/>
      <c r="C502" s="24"/>
      <c r="E502" s="23"/>
      <c r="F502" s="23"/>
      <c r="G502" s="23"/>
      <c r="I502" s="24"/>
      <c r="K502" s="24"/>
      <c r="L502" s="23"/>
      <c r="M502" s="24"/>
      <c r="N502" s="24"/>
      <c r="O502" s="24"/>
      <c r="P502" s="24"/>
    </row>
    <row r="503" spans="2:16">
      <c r="B503" s="23"/>
      <c r="C503" s="24"/>
      <c r="E503" s="23"/>
      <c r="F503" s="23"/>
      <c r="G503" s="23"/>
      <c r="I503" s="24"/>
      <c r="K503" s="24"/>
      <c r="L503" s="23"/>
      <c r="M503" s="24"/>
      <c r="N503" s="24"/>
      <c r="O503" s="24"/>
      <c r="P503" s="24"/>
    </row>
    <row r="504" spans="2:16">
      <c r="B504" s="23"/>
      <c r="C504" s="24"/>
      <c r="E504" s="23"/>
      <c r="F504" s="23"/>
      <c r="G504" s="23"/>
      <c r="I504" s="24"/>
      <c r="K504" s="24"/>
      <c r="L504" s="23"/>
      <c r="M504" s="24"/>
      <c r="N504" s="24"/>
      <c r="O504" s="24"/>
      <c r="P504" s="24"/>
    </row>
    <row r="505" spans="2:16">
      <c r="B505" s="23"/>
      <c r="C505" s="24"/>
      <c r="E505" s="23"/>
      <c r="F505" s="23"/>
      <c r="G505" s="23"/>
      <c r="I505" s="24"/>
      <c r="K505" s="24"/>
      <c r="L505" s="23"/>
      <c r="M505" s="24"/>
      <c r="N505" s="24"/>
      <c r="O505" s="24"/>
      <c r="P505" s="24"/>
    </row>
    <row r="506" spans="2:16">
      <c r="B506" s="23"/>
      <c r="C506" s="24"/>
      <c r="E506" s="23"/>
      <c r="F506" s="23"/>
      <c r="G506" s="23"/>
      <c r="I506" s="24"/>
      <c r="K506" s="24"/>
      <c r="L506" s="23"/>
      <c r="M506" s="24"/>
      <c r="N506" s="24"/>
      <c r="O506" s="24"/>
      <c r="P506" s="24"/>
    </row>
    <row r="507" spans="2:16">
      <c r="B507" s="23"/>
      <c r="C507" s="24"/>
      <c r="E507" s="23"/>
      <c r="F507" s="23"/>
      <c r="G507" s="23"/>
      <c r="I507" s="24"/>
      <c r="K507" s="24"/>
      <c r="L507" s="23"/>
      <c r="M507" s="24"/>
      <c r="N507" s="24"/>
      <c r="O507" s="24"/>
      <c r="P507" s="24"/>
    </row>
    <row r="508" spans="2:16">
      <c r="B508" s="23"/>
      <c r="C508" s="24"/>
      <c r="E508" s="23"/>
      <c r="F508" s="23"/>
      <c r="G508" s="23"/>
      <c r="I508" s="24"/>
      <c r="K508" s="24"/>
      <c r="L508" s="23"/>
      <c r="M508" s="24"/>
      <c r="N508" s="24"/>
      <c r="O508" s="24"/>
      <c r="P508" s="24"/>
    </row>
    <row r="509" spans="2:16">
      <c r="B509" s="23"/>
      <c r="C509" s="24"/>
      <c r="E509" s="23"/>
      <c r="F509" s="23"/>
      <c r="G509" s="23"/>
      <c r="I509" s="24"/>
      <c r="K509" s="24"/>
      <c r="L509" s="23"/>
      <c r="M509" s="24"/>
      <c r="N509" s="24"/>
      <c r="O509" s="24"/>
      <c r="P509" s="24"/>
    </row>
    <row r="510" spans="2:16">
      <c r="B510" s="23"/>
      <c r="C510" s="24"/>
      <c r="E510" s="23"/>
      <c r="F510" s="23"/>
      <c r="G510" s="23"/>
      <c r="I510" s="24"/>
      <c r="K510" s="24"/>
      <c r="L510" s="23"/>
      <c r="M510" s="24"/>
      <c r="N510" s="24"/>
      <c r="O510" s="24"/>
      <c r="P510" s="24"/>
    </row>
    <row r="511" spans="2:16">
      <c r="B511" s="23"/>
      <c r="C511" s="24"/>
      <c r="E511" s="23"/>
      <c r="F511" s="23"/>
      <c r="G511" s="23"/>
      <c r="I511" s="24"/>
      <c r="K511" s="24"/>
      <c r="L511" s="23"/>
      <c r="M511" s="24"/>
      <c r="N511" s="24"/>
      <c r="O511" s="24"/>
      <c r="P511" s="24"/>
    </row>
    <row r="512" spans="2:16">
      <c r="B512" s="23"/>
      <c r="C512" s="24"/>
      <c r="E512" s="23"/>
      <c r="F512" s="23"/>
      <c r="G512" s="23"/>
      <c r="I512" s="24"/>
      <c r="K512" s="24"/>
      <c r="L512" s="23"/>
      <c r="M512" s="24"/>
      <c r="N512" s="24"/>
      <c r="O512" s="24"/>
      <c r="P512" s="24"/>
    </row>
    <row r="513" spans="2:16">
      <c r="B513" s="23"/>
      <c r="C513" s="24"/>
      <c r="E513" s="23"/>
      <c r="F513" s="23"/>
      <c r="G513" s="23"/>
      <c r="I513" s="24"/>
      <c r="K513" s="24"/>
      <c r="L513" s="23"/>
      <c r="M513" s="24"/>
      <c r="N513" s="24"/>
      <c r="O513" s="24"/>
      <c r="P513" s="24"/>
    </row>
    <row r="514" spans="2:16">
      <c r="B514" s="23"/>
      <c r="C514" s="24"/>
      <c r="E514" s="23"/>
      <c r="F514" s="23"/>
      <c r="G514" s="23"/>
      <c r="I514" s="24"/>
      <c r="K514" s="24"/>
      <c r="L514" s="23"/>
      <c r="M514" s="24"/>
      <c r="N514" s="24"/>
      <c r="O514" s="24"/>
      <c r="P514" s="24"/>
    </row>
    <row r="515" spans="2:16">
      <c r="B515" s="23"/>
      <c r="C515" s="24"/>
      <c r="E515" s="23"/>
      <c r="F515" s="23"/>
      <c r="G515" s="23"/>
      <c r="I515" s="24"/>
      <c r="K515" s="24"/>
      <c r="L515" s="23"/>
      <c r="M515" s="24"/>
      <c r="N515" s="24"/>
      <c r="O515" s="24"/>
      <c r="P515" s="24"/>
    </row>
    <row r="516" spans="2:16">
      <c r="B516" s="23"/>
      <c r="C516" s="24"/>
      <c r="E516" s="23"/>
      <c r="F516" s="23"/>
      <c r="G516" s="23"/>
      <c r="I516" s="24"/>
      <c r="K516" s="24"/>
      <c r="L516" s="23"/>
      <c r="M516" s="24"/>
      <c r="N516" s="24"/>
      <c r="O516" s="24"/>
      <c r="P516" s="24"/>
    </row>
    <row r="517" spans="2:16">
      <c r="B517" s="23"/>
      <c r="C517" s="24"/>
      <c r="E517" s="23"/>
      <c r="F517" s="23"/>
      <c r="G517" s="23"/>
      <c r="I517" s="24"/>
      <c r="K517" s="24"/>
      <c r="L517" s="23"/>
      <c r="M517" s="24"/>
      <c r="N517" s="24"/>
      <c r="O517" s="24"/>
      <c r="P517" s="24"/>
    </row>
    <row r="518" spans="2:16">
      <c r="B518" s="23"/>
      <c r="C518" s="24"/>
      <c r="E518" s="23"/>
      <c r="F518" s="23"/>
      <c r="G518" s="23"/>
      <c r="I518" s="24"/>
      <c r="K518" s="24"/>
      <c r="L518" s="23"/>
      <c r="M518" s="24"/>
      <c r="N518" s="24"/>
      <c r="O518" s="24"/>
      <c r="P518" s="24"/>
    </row>
    <row r="519" spans="2:16">
      <c r="B519" s="23"/>
      <c r="C519" s="24"/>
      <c r="E519" s="23"/>
      <c r="F519" s="23"/>
      <c r="G519" s="23"/>
      <c r="I519" s="24"/>
      <c r="K519" s="24"/>
      <c r="L519" s="23"/>
      <c r="M519" s="24"/>
      <c r="N519" s="24"/>
      <c r="O519" s="24"/>
      <c r="P519" s="24"/>
    </row>
    <row r="520" spans="2:16">
      <c r="B520" s="23"/>
      <c r="C520" s="24"/>
      <c r="E520" s="23"/>
      <c r="F520" s="23"/>
      <c r="G520" s="23"/>
      <c r="I520" s="24"/>
      <c r="K520" s="24"/>
      <c r="L520" s="23"/>
      <c r="M520" s="24"/>
      <c r="N520" s="24"/>
      <c r="O520" s="24"/>
      <c r="P520" s="24"/>
    </row>
    <row r="521" spans="2:16">
      <c r="B521" s="23"/>
      <c r="C521" s="24"/>
      <c r="E521" s="23"/>
      <c r="F521" s="23"/>
      <c r="G521" s="23"/>
      <c r="I521" s="24"/>
      <c r="K521" s="24"/>
      <c r="L521" s="23"/>
      <c r="M521" s="24"/>
      <c r="N521" s="24"/>
      <c r="O521" s="24"/>
      <c r="P521" s="24"/>
    </row>
    <row r="522" spans="2:16">
      <c r="B522" s="23"/>
      <c r="C522" s="24"/>
      <c r="E522" s="23"/>
      <c r="F522" s="23"/>
      <c r="G522" s="23"/>
      <c r="I522" s="24"/>
      <c r="K522" s="24"/>
      <c r="L522" s="23"/>
      <c r="M522" s="24"/>
      <c r="N522" s="24"/>
      <c r="O522" s="24"/>
      <c r="P522" s="24"/>
    </row>
    <row r="523" spans="2:16">
      <c r="B523" s="23"/>
      <c r="C523" s="24"/>
      <c r="E523" s="23"/>
      <c r="F523" s="23"/>
      <c r="G523" s="23"/>
      <c r="I523" s="24"/>
      <c r="K523" s="24"/>
      <c r="L523" s="23"/>
      <c r="M523" s="24"/>
      <c r="N523" s="24"/>
      <c r="O523" s="24"/>
      <c r="P523" s="24"/>
    </row>
    <row r="524" spans="2:16">
      <c r="B524" s="23"/>
      <c r="C524" s="24"/>
      <c r="E524" s="23"/>
      <c r="F524" s="23"/>
      <c r="G524" s="23"/>
      <c r="I524" s="24"/>
      <c r="K524" s="24"/>
      <c r="L524" s="23"/>
      <c r="M524" s="24"/>
      <c r="N524" s="24"/>
      <c r="O524" s="24"/>
      <c r="P524" s="24"/>
    </row>
    <row r="525" spans="2:16">
      <c r="B525" s="23"/>
      <c r="C525" s="24"/>
      <c r="E525" s="23"/>
      <c r="F525" s="23"/>
      <c r="G525" s="23"/>
      <c r="I525" s="24"/>
      <c r="K525" s="24"/>
      <c r="L525" s="23"/>
      <c r="M525" s="24"/>
      <c r="N525" s="24"/>
      <c r="O525" s="24"/>
      <c r="P525" s="24"/>
    </row>
    <row r="526" spans="2:16">
      <c r="B526" s="23"/>
      <c r="C526" s="24"/>
      <c r="E526" s="23"/>
      <c r="F526" s="23"/>
      <c r="G526" s="23"/>
      <c r="I526" s="24"/>
      <c r="K526" s="24"/>
      <c r="L526" s="23"/>
      <c r="M526" s="24"/>
      <c r="N526" s="24"/>
      <c r="O526" s="24"/>
      <c r="P526" s="24"/>
    </row>
    <row r="527" spans="2:16">
      <c r="B527" s="23"/>
      <c r="C527" s="24"/>
      <c r="E527" s="23"/>
      <c r="F527" s="23"/>
      <c r="G527" s="23"/>
      <c r="I527" s="24"/>
      <c r="K527" s="24"/>
      <c r="L527" s="23"/>
      <c r="M527" s="24"/>
      <c r="N527" s="24"/>
      <c r="O527" s="24"/>
      <c r="P527" s="24"/>
    </row>
    <row r="528" spans="2:16">
      <c r="B528" s="23"/>
      <c r="C528" s="24"/>
      <c r="E528" s="23"/>
      <c r="F528" s="23"/>
      <c r="G528" s="23"/>
      <c r="I528" s="24"/>
      <c r="K528" s="24"/>
      <c r="L528" s="23"/>
      <c r="M528" s="24"/>
      <c r="N528" s="24"/>
      <c r="O528" s="24"/>
      <c r="P528" s="24"/>
    </row>
    <row r="529" spans="2:16">
      <c r="B529" s="23"/>
      <c r="C529" s="24"/>
      <c r="E529" s="23"/>
      <c r="F529" s="23"/>
      <c r="G529" s="23"/>
      <c r="I529" s="24"/>
      <c r="K529" s="24"/>
      <c r="L529" s="23"/>
      <c r="M529" s="24"/>
      <c r="N529" s="24"/>
      <c r="O529" s="24"/>
      <c r="P529" s="24"/>
    </row>
    <row r="530" spans="2:16">
      <c r="B530" s="23"/>
      <c r="C530" s="24"/>
      <c r="E530" s="23"/>
      <c r="F530" s="23"/>
      <c r="G530" s="23"/>
      <c r="I530" s="24"/>
      <c r="K530" s="24"/>
      <c r="L530" s="23"/>
      <c r="M530" s="24"/>
      <c r="N530" s="24"/>
      <c r="O530" s="24"/>
      <c r="P530" s="24"/>
    </row>
    <row r="531" spans="2:16">
      <c r="B531" s="23"/>
      <c r="C531" s="24"/>
      <c r="E531" s="23"/>
      <c r="F531" s="23"/>
      <c r="G531" s="23"/>
      <c r="I531" s="24"/>
      <c r="K531" s="24"/>
      <c r="L531" s="23"/>
      <c r="M531" s="24"/>
      <c r="N531" s="24"/>
      <c r="O531" s="24"/>
      <c r="P531" s="24"/>
    </row>
    <row r="532" spans="2:16">
      <c r="B532" s="23"/>
      <c r="C532" s="24"/>
      <c r="E532" s="23"/>
      <c r="F532" s="23"/>
      <c r="G532" s="23"/>
      <c r="I532" s="24"/>
      <c r="K532" s="24"/>
      <c r="L532" s="23"/>
      <c r="M532" s="24"/>
      <c r="N532" s="24"/>
      <c r="O532" s="24"/>
      <c r="P532" s="24"/>
    </row>
    <row r="533" spans="2:16">
      <c r="B533" s="23"/>
      <c r="C533" s="24"/>
      <c r="E533" s="23"/>
      <c r="F533" s="23"/>
      <c r="G533" s="23"/>
      <c r="I533" s="24"/>
      <c r="K533" s="24"/>
      <c r="L533" s="23"/>
      <c r="M533" s="24"/>
      <c r="N533" s="24"/>
      <c r="O533" s="24"/>
      <c r="P533" s="24"/>
    </row>
    <row r="534" spans="2:16">
      <c r="B534" s="23"/>
      <c r="C534" s="24"/>
      <c r="E534" s="23"/>
      <c r="F534" s="23"/>
      <c r="G534" s="23"/>
      <c r="I534" s="24"/>
      <c r="K534" s="24"/>
      <c r="L534" s="23"/>
      <c r="M534" s="24"/>
      <c r="N534" s="24"/>
      <c r="O534" s="24"/>
      <c r="P534" s="24"/>
    </row>
    <row r="535" spans="2:16">
      <c r="B535" s="23"/>
      <c r="C535" s="24"/>
      <c r="E535" s="23"/>
      <c r="F535" s="23"/>
      <c r="G535" s="23"/>
      <c r="I535" s="24"/>
      <c r="K535" s="24"/>
      <c r="L535" s="23"/>
      <c r="M535" s="24"/>
      <c r="N535" s="24"/>
      <c r="O535" s="24"/>
      <c r="P535" s="24"/>
    </row>
    <row r="536" spans="2:16">
      <c r="B536" s="23"/>
      <c r="C536" s="24"/>
      <c r="E536" s="23"/>
      <c r="F536" s="23"/>
      <c r="G536" s="23"/>
      <c r="I536" s="24"/>
      <c r="K536" s="24"/>
      <c r="L536" s="23"/>
      <c r="M536" s="24"/>
      <c r="N536" s="24"/>
      <c r="O536" s="24"/>
      <c r="P536" s="24"/>
    </row>
    <row r="537" spans="2:16">
      <c r="B537" s="23"/>
      <c r="C537" s="24"/>
      <c r="E537" s="23"/>
      <c r="F537" s="23"/>
      <c r="G537" s="23"/>
      <c r="I537" s="24"/>
      <c r="K537" s="24"/>
      <c r="L537" s="23"/>
      <c r="M537" s="24"/>
      <c r="N537" s="24"/>
      <c r="O537" s="24"/>
      <c r="P537" s="24"/>
    </row>
    <row r="538" spans="2:16">
      <c r="B538" s="23"/>
      <c r="C538" s="24"/>
      <c r="E538" s="23"/>
      <c r="F538" s="23"/>
      <c r="G538" s="23"/>
      <c r="I538" s="24"/>
      <c r="K538" s="24"/>
      <c r="L538" s="23"/>
      <c r="M538" s="24"/>
      <c r="N538" s="24"/>
      <c r="O538" s="24"/>
      <c r="P538" s="24"/>
    </row>
    <row r="539" spans="2:16">
      <c r="B539" s="23"/>
      <c r="C539" s="24"/>
      <c r="E539" s="23"/>
      <c r="F539" s="23"/>
      <c r="G539" s="23"/>
      <c r="I539" s="24"/>
      <c r="K539" s="24"/>
      <c r="L539" s="23"/>
      <c r="M539" s="24"/>
      <c r="N539" s="24"/>
      <c r="O539" s="24"/>
      <c r="P539" s="24"/>
    </row>
    <row r="540" spans="2:16">
      <c r="B540" s="23"/>
      <c r="C540" s="24"/>
      <c r="E540" s="23"/>
      <c r="F540" s="23"/>
      <c r="G540" s="23"/>
      <c r="I540" s="24"/>
      <c r="K540" s="24"/>
      <c r="L540" s="23"/>
      <c r="M540" s="24"/>
      <c r="N540" s="24"/>
      <c r="O540" s="24"/>
      <c r="P540" s="24"/>
    </row>
    <row r="541" spans="2:16">
      <c r="B541" s="23"/>
      <c r="C541" s="24"/>
      <c r="E541" s="23"/>
      <c r="F541" s="23"/>
      <c r="G541" s="23"/>
      <c r="I541" s="24"/>
      <c r="K541" s="24"/>
      <c r="L541" s="23"/>
      <c r="M541" s="24"/>
      <c r="N541" s="24"/>
      <c r="O541" s="24"/>
      <c r="P541" s="24"/>
    </row>
    <row r="542" spans="2:16">
      <c r="B542" s="23"/>
      <c r="C542" s="24"/>
      <c r="E542" s="23"/>
      <c r="F542" s="23"/>
      <c r="G542" s="23"/>
      <c r="I542" s="24"/>
      <c r="K542" s="24"/>
      <c r="L542" s="23"/>
      <c r="M542" s="24"/>
      <c r="N542" s="24"/>
      <c r="O542" s="24"/>
      <c r="P542" s="24"/>
    </row>
    <row r="543" spans="2:16">
      <c r="B543" s="23"/>
      <c r="C543" s="24"/>
      <c r="E543" s="23"/>
      <c r="F543" s="23"/>
      <c r="G543" s="23"/>
      <c r="I543" s="24"/>
      <c r="K543" s="24"/>
      <c r="L543" s="23"/>
      <c r="M543" s="24"/>
      <c r="N543" s="24"/>
      <c r="O543" s="24"/>
      <c r="P543" s="24"/>
    </row>
    <row r="544" spans="2:16">
      <c r="B544" s="23"/>
      <c r="C544" s="24"/>
      <c r="E544" s="23"/>
      <c r="F544" s="23"/>
      <c r="G544" s="23"/>
      <c r="I544" s="24"/>
      <c r="K544" s="24"/>
      <c r="L544" s="23"/>
      <c r="M544" s="24"/>
      <c r="N544" s="24"/>
      <c r="O544" s="24"/>
      <c r="P544" s="24"/>
    </row>
    <row r="545" spans="2:16">
      <c r="B545" s="23"/>
      <c r="C545" s="24"/>
      <c r="E545" s="23"/>
      <c r="F545" s="23"/>
      <c r="G545" s="23"/>
      <c r="I545" s="24"/>
      <c r="K545" s="24"/>
      <c r="L545" s="23"/>
      <c r="M545" s="24"/>
      <c r="N545" s="24"/>
      <c r="O545" s="24"/>
      <c r="P545" s="24"/>
    </row>
    <row r="546" spans="2:16">
      <c r="B546" s="23"/>
      <c r="C546" s="24"/>
      <c r="E546" s="23"/>
      <c r="F546" s="23"/>
      <c r="G546" s="23"/>
      <c r="I546" s="24"/>
      <c r="K546" s="24"/>
      <c r="L546" s="23"/>
      <c r="M546" s="24"/>
      <c r="N546" s="24"/>
      <c r="O546" s="24"/>
      <c r="P546" s="24"/>
    </row>
    <row r="547" spans="2:16">
      <c r="B547" s="23"/>
      <c r="C547" s="24"/>
      <c r="E547" s="23"/>
      <c r="F547" s="23"/>
      <c r="G547" s="23"/>
      <c r="I547" s="24"/>
      <c r="K547" s="24"/>
      <c r="L547" s="23"/>
      <c r="M547" s="24"/>
      <c r="N547" s="24"/>
      <c r="O547" s="24"/>
      <c r="P547" s="24"/>
    </row>
    <row r="548" spans="2:16">
      <c r="B548" s="23"/>
      <c r="C548" s="24"/>
      <c r="E548" s="23"/>
      <c r="F548" s="23"/>
      <c r="G548" s="23"/>
      <c r="I548" s="24"/>
      <c r="K548" s="24"/>
      <c r="L548" s="23"/>
      <c r="M548" s="24"/>
      <c r="N548" s="24"/>
      <c r="O548" s="24"/>
      <c r="P548" s="24"/>
    </row>
    <row r="549" spans="2:16">
      <c r="B549" s="23"/>
      <c r="C549" s="24"/>
      <c r="E549" s="23"/>
      <c r="F549" s="23"/>
      <c r="G549" s="23"/>
      <c r="I549" s="24"/>
      <c r="K549" s="24"/>
      <c r="L549" s="23"/>
      <c r="M549" s="24"/>
      <c r="N549" s="24"/>
      <c r="O549" s="24"/>
      <c r="P549" s="24"/>
    </row>
    <row r="550" spans="2:16">
      <c r="B550" s="23"/>
      <c r="C550" s="24"/>
      <c r="E550" s="23"/>
      <c r="F550" s="23"/>
      <c r="G550" s="23"/>
      <c r="I550" s="24"/>
      <c r="K550" s="24"/>
      <c r="L550" s="23"/>
      <c r="M550" s="24"/>
      <c r="N550" s="24"/>
      <c r="O550" s="24"/>
      <c r="P550" s="24"/>
    </row>
    <row r="551" spans="2:16">
      <c r="B551" s="23"/>
      <c r="C551" s="24"/>
      <c r="E551" s="23"/>
      <c r="F551" s="23"/>
      <c r="G551" s="23"/>
      <c r="I551" s="24"/>
      <c r="K551" s="24"/>
      <c r="L551" s="23"/>
      <c r="M551" s="24"/>
      <c r="N551" s="24"/>
      <c r="O551" s="24"/>
      <c r="P551" s="24"/>
    </row>
    <row r="552" spans="2:16">
      <c r="B552" s="23"/>
      <c r="C552" s="24"/>
      <c r="E552" s="23"/>
      <c r="F552" s="23"/>
      <c r="G552" s="23"/>
      <c r="I552" s="24"/>
      <c r="K552" s="24"/>
      <c r="L552" s="23"/>
      <c r="M552" s="24"/>
      <c r="N552" s="24"/>
      <c r="O552" s="24"/>
      <c r="P552" s="24"/>
    </row>
    <row r="553" spans="2:16">
      <c r="B553" s="23"/>
      <c r="C553" s="24"/>
      <c r="E553" s="23"/>
      <c r="F553" s="23"/>
      <c r="G553" s="23"/>
      <c r="I553" s="24"/>
      <c r="K553" s="24"/>
      <c r="L553" s="23"/>
      <c r="M553" s="24"/>
      <c r="N553" s="24"/>
      <c r="O553" s="24"/>
      <c r="P553" s="24"/>
    </row>
    <row r="554" spans="2:16">
      <c r="B554" s="23"/>
      <c r="C554" s="24"/>
      <c r="E554" s="23"/>
      <c r="F554" s="23"/>
      <c r="G554" s="23"/>
      <c r="I554" s="24"/>
      <c r="K554" s="24"/>
      <c r="L554" s="23"/>
      <c r="M554" s="24"/>
      <c r="N554" s="24"/>
      <c r="O554" s="24"/>
      <c r="P554" s="24"/>
    </row>
    <row r="555" spans="2:16">
      <c r="B555" s="23"/>
      <c r="C555" s="24"/>
      <c r="E555" s="23"/>
      <c r="F555" s="23"/>
      <c r="G555" s="23"/>
      <c r="I555" s="24"/>
      <c r="K555" s="24"/>
      <c r="L555" s="23"/>
      <c r="M555" s="24"/>
      <c r="N555" s="24"/>
      <c r="O555" s="24"/>
      <c r="P555" s="24"/>
    </row>
    <row r="556" spans="2:16">
      <c r="B556" s="23"/>
      <c r="C556" s="24"/>
      <c r="E556" s="23"/>
      <c r="F556" s="23"/>
      <c r="G556" s="23"/>
      <c r="I556" s="24"/>
      <c r="K556" s="24"/>
      <c r="L556" s="23"/>
      <c r="M556" s="24"/>
      <c r="N556" s="24"/>
      <c r="O556" s="24"/>
      <c r="P556" s="24"/>
    </row>
    <row r="557" spans="2:16">
      <c r="B557" s="23"/>
      <c r="C557" s="24"/>
      <c r="E557" s="23"/>
      <c r="F557" s="23"/>
      <c r="G557" s="23"/>
      <c r="I557" s="24"/>
      <c r="K557" s="24"/>
      <c r="L557" s="23"/>
      <c r="M557" s="24"/>
      <c r="N557" s="24"/>
      <c r="O557" s="24"/>
      <c r="P557" s="24"/>
    </row>
    <row r="558" spans="2:16">
      <c r="B558" s="23"/>
      <c r="C558" s="24"/>
      <c r="E558" s="23"/>
      <c r="F558" s="23"/>
      <c r="G558" s="23"/>
      <c r="I558" s="24"/>
      <c r="K558" s="24"/>
      <c r="L558" s="23"/>
      <c r="M558" s="24"/>
      <c r="N558" s="24"/>
      <c r="O558" s="24"/>
      <c r="P558" s="24"/>
    </row>
    <row r="559" spans="2:16">
      <c r="B559" s="23"/>
      <c r="C559" s="24"/>
      <c r="E559" s="23"/>
      <c r="F559" s="23"/>
      <c r="G559" s="23"/>
      <c r="I559" s="24"/>
      <c r="K559" s="24"/>
      <c r="L559" s="23"/>
      <c r="M559" s="24"/>
      <c r="N559" s="24"/>
      <c r="O559" s="24"/>
      <c r="P559" s="24"/>
    </row>
    <row r="560" spans="2:16">
      <c r="B560" s="23"/>
      <c r="C560" s="24"/>
      <c r="E560" s="23"/>
      <c r="F560" s="23"/>
      <c r="G560" s="23"/>
      <c r="I560" s="24"/>
      <c r="K560" s="24"/>
      <c r="L560" s="23"/>
      <c r="M560" s="24"/>
      <c r="N560" s="24"/>
      <c r="O560" s="24"/>
      <c r="P560" s="24"/>
    </row>
    <row r="561" spans="2:16">
      <c r="B561" s="23"/>
      <c r="C561" s="24"/>
      <c r="E561" s="23"/>
      <c r="F561" s="23"/>
      <c r="G561" s="23"/>
      <c r="I561" s="24"/>
      <c r="K561" s="24"/>
      <c r="L561" s="23"/>
      <c r="M561" s="24"/>
      <c r="N561" s="24"/>
      <c r="O561" s="24"/>
      <c r="P561" s="24"/>
    </row>
    <row r="562" spans="2:16">
      <c r="B562" s="23"/>
      <c r="C562" s="24"/>
      <c r="E562" s="23"/>
      <c r="F562" s="23"/>
      <c r="G562" s="23"/>
      <c r="I562" s="24"/>
      <c r="K562" s="24"/>
      <c r="L562" s="23"/>
      <c r="M562" s="24"/>
      <c r="N562" s="24"/>
      <c r="O562" s="24"/>
      <c r="P562" s="24"/>
    </row>
    <row r="563" spans="2:16">
      <c r="B563" s="23"/>
      <c r="C563" s="24"/>
      <c r="E563" s="23"/>
      <c r="F563" s="23"/>
      <c r="G563" s="23"/>
      <c r="I563" s="24"/>
      <c r="K563" s="24"/>
      <c r="L563" s="23"/>
      <c r="M563" s="24"/>
      <c r="N563" s="24"/>
      <c r="O563" s="24"/>
      <c r="P563" s="24"/>
    </row>
    <row r="564" spans="2:16">
      <c r="B564" s="23"/>
      <c r="C564" s="24"/>
      <c r="E564" s="23"/>
      <c r="F564" s="23"/>
      <c r="G564" s="23"/>
      <c r="I564" s="24"/>
      <c r="K564" s="24"/>
      <c r="L564" s="23"/>
      <c r="M564" s="24"/>
      <c r="N564" s="24"/>
      <c r="O564" s="24"/>
      <c r="P564" s="24"/>
    </row>
    <row r="565" spans="2:16">
      <c r="B565" s="23"/>
      <c r="C565" s="24"/>
      <c r="E565" s="23"/>
      <c r="F565" s="23"/>
      <c r="G565" s="23"/>
      <c r="I565" s="24"/>
      <c r="K565" s="24"/>
      <c r="L565" s="23"/>
      <c r="M565" s="24"/>
      <c r="N565" s="24"/>
      <c r="O565" s="24"/>
      <c r="P565" s="24"/>
    </row>
    <row r="566" spans="2:16">
      <c r="B566" s="23"/>
      <c r="C566" s="24"/>
      <c r="E566" s="23"/>
      <c r="F566" s="23"/>
      <c r="G566" s="23"/>
      <c r="I566" s="24"/>
      <c r="K566" s="24"/>
      <c r="L566" s="23"/>
      <c r="M566" s="24"/>
      <c r="N566" s="24"/>
      <c r="O566" s="24"/>
      <c r="P566" s="24"/>
    </row>
    <row r="567" spans="2:16">
      <c r="B567" s="23"/>
      <c r="C567" s="24"/>
      <c r="E567" s="23"/>
      <c r="F567" s="23"/>
      <c r="G567" s="23"/>
      <c r="I567" s="24"/>
      <c r="K567" s="24"/>
      <c r="L567" s="23"/>
      <c r="M567" s="24"/>
      <c r="N567" s="24"/>
      <c r="O567" s="24"/>
      <c r="P567" s="24"/>
    </row>
    <row r="568" spans="2:16">
      <c r="B568" s="23"/>
      <c r="C568" s="24"/>
      <c r="E568" s="23"/>
      <c r="F568" s="23"/>
      <c r="G568" s="23"/>
      <c r="I568" s="24"/>
      <c r="K568" s="24"/>
      <c r="L568" s="23"/>
      <c r="M568" s="24"/>
      <c r="N568" s="24"/>
      <c r="O568" s="24"/>
      <c r="P568" s="24"/>
    </row>
    <row r="569" spans="2:16">
      <c r="B569" s="23"/>
      <c r="C569" s="24"/>
      <c r="E569" s="23"/>
      <c r="F569" s="23"/>
      <c r="G569" s="23"/>
      <c r="I569" s="24"/>
      <c r="K569" s="24"/>
      <c r="L569" s="23"/>
      <c r="M569" s="24"/>
      <c r="N569" s="24"/>
      <c r="O569" s="24"/>
      <c r="P569" s="24"/>
    </row>
    <row r="570" spans="2:16">
      <c r="B570" s="23"/>
      <c r="C570" s="24"/>
      <c r="E570" s="23"/>
      <c r="F570" s="23"/>
      <c r="G570" s="23"/>
      <c r="I570" s="24"/>
      <c r="K570" s="24"/>
      <c r="L570" s="23"/>
      <c r="M570" s="24"/>
      <c r="N570" s="24"/>
      <c r="O570" s="24"/>
      <c r="P570" s="24"/>
    </row>
    <row r="571" spans="2:16">
      <c r="B571" s="23"/>
      <c r="C571" s="24"/>
      <c r="E571" s="23"/>
      <c r="F571" s="23"/>
      <c r="G571" s="23"/>
      <c r="I571" s="24"/>
      <c r="K571" s="24"/>
      <c r="L571" s="23"/>
      <c r="M571" s="24"/>
      <c r="N571" s="24"/>
      <c r="O571" s="24"/>
      <c r="P571" s="24"/>
    </row>
    <row r="572" spans="2:16">
      <c r="B572" s="23"/>
      <c r="C572" s="24"/>
      <c r="E572" s="23"/>
      <c r="F572" s="23"/>
      <c r="G572" s="23"/>
      <c r="I572" s="24"/>
      <c r="K572" s="24"/>
      <c r="L572" s="23"/>
      <c r="M572" s="24"/>
      <c r="N572" s="24"/>
      <c r="O572" s="24"/>
      <c r="P572" s="24"/>
    </row>
    <row r="573" spans="2:16">
      <c r="B573" s="23"/>
      <c r="C573" s="24"/>
      <c r="E573" s="23"/>
      <c r="F573" s="23"/>
      <c r="G573" s="23"/>
      <c r="I573" s="24"/>
      <c r="K573" s="24"/>
      <c r="L573" s="23"/>
      <c r="M573" s="24"/>
      <c r="N573" s="24"/>
      <c r="O573" s="24"/>
      <c r="P573" s="24"/>
    </row>
    <row r="574" spans="2:16">
      <c r="B574" s="23"/>
      <c r="C574" s="24"/>
      <c r="E574" s="23"/>
      <c r="F574" s="23"/>
      <c r="G574" s="23"/>
      <c r="I574" s="24"/>
      <c r="K574" s="24"/>
      <c r="L574" s="23"/>
      <c r="M574" s="24"/>
      <c r="N574" s="24"/>
      <c r="O574" s="24"/>
      <c r="P574" s="24"/>
    </row>
    <row r="575" spans="2:16">
      <c r="B575" s="23"/>
      <c r="C575" s="24"/>
      <c r="E575" s="23"/>
      <c r="F575" s="23"/>
      <c r="G575" s="23"/>
      <c r="I575" s="24"/>
      <c r="K575" s="24"/>
      <c r="L575" s="23"/>
      <c r="M575" s="24"/>
      <c r="N575" s="24"/>
      <c r="O575" s="24"/>
      <c r="P575" s="24"/>
    </row>
    <row r="576" spans="2:16">
      <c r="B576" s="23"/>
      <c r="C576" s="24"/>
      <c r="E576" s="23"/>
      <c r="F576" s="23"/>
      <c r="G576" s="23"/>
      <c r="I576" s="24"/>
      <c r="K576" s="24"/>
      <c r="L576" s="23"/>
      <c r="M576" s="24"/>
      <c r="N576" s="24"/>
      <c r="O576" s="24"/>
      <c r="P576" s="24"/>
    </row>
    <row r="577" spans="2:16">
      <c r="B577" s="23"/>
      <c r="C577" s="24"/>
      <c r="E577" s="23"/>
      <c r="F577" s="23"/>
      <c r="G577" s="23"/>
      <c r="I577" s="24"/>
      <c r="K577" s="24"/>
      <c r="L577" s="23"/>
      <c r="M577" s="24"/>
      <c r="N577" s="24"/>
      <c r="O577" s="24"/>
      <c r="P577" s="24"/>
    </row>
    <row r="578" spans="2:16">
      <c r="B578" s="23"/>
      <c r="C578" s="24"/>
      <c r="E578" s="23"/>
      <c r="F578" s="23"/>
      <c r="G578" s="23"/>
      <c r="I578" s="24"/>
      <c r="K578" s="24"/>
      <c r="L578" s="23"/>
      <c r="M578" s="24"/>
      <c r="N578" s="24"/>
      <c r="O578" s="24"/>
      <c r="P578" s="24"/>
    </row>
    <row r="579" spans="2:16">
      <c r="B579" s="23"/>
      <c r="C579" s="24"/>
      <c r="E579" s="23"/>
      <c r="F579" s="23"/>
      <c r="G579" s="23"/>
      <c r="I579" s="24"/>
      <c r="K579" s="24"/>
      <c r="L579" s="23"/>
      <c r="M579" s="24"/>
      <c r="N579" s="24"/>
      <c r="O579" s="24"/>
      <c r="P579" s="24"/>
    </row>
    <row r="580" spans="2:16">
      <c r="B580" s="23"/>
      <c r="C580" s="24"/>
      <c r="E580" s="23"/>
      <c r="F580" s="23"/>
      <c r="G580" s="23"/>
      <c r="I580" s="24"/>
      <c r="K580" s="24"/>
      <c r="L580" s="23"/>
      <c r="M580" s="24"/>
      <c r="N580" s="24"/>
      <c r="O580" s="24"/>
      <c r="P580" s="24"/>
    </row>
    <row r="581" spans="2:16">
      <c r="B581" s="23"/>
      <c r="C581" s="24"/>
      <c r="E581" s="23"/>
      <c r="F581" s="23"/>
      <c r="G581" s="23"/>
      <c r="I581" s="24"/>
      <c r="K581" s="24"/>
      <c r="L581" s="23"/>
      <c r="M581" s="24"/>
      <c r="N581" s="24"/>
      <c r="O581" s="24"/>
      <c r="P581" s="24"/>
    </row>
    <row r="582" spans="2:16">
      <c r="B582" s="23"/>
      <c r="C582" s="24"/>
      <c r="E582" s="23"/>
      <c r="F582" s="23"/>
      <c r="G582" s="23"/>
      <c r="I582" s="24"/>
      <c r="K582" s="24"/>
      <c r="L582" s="23"/>
      <c r="M582" s="24"/>
      <c r="N582" s="24"/>
      <c r="O582" s="24"/>
      <c r="P582" s="24"/>
    </row>
    <row r="583" spans="2:16">
      <c r="B583" s="23"/>
      <c r="C583" s="24"/>
      <c r="E583" s="23"/>
      <c r="F583" s="23"/>
      <c r="G583" s="23"/>
      <c r="I583" s="24"/>
      <c r="K583" s="24"/>
      <c r="L583" s="23"/>
      <c r="M583" s="24"/>
      <c r="N583" s="24"/>
      <c r="O583" s="24"/>
      <c r="P583" s="24"/>
    </row>
    <row r="584" spans="2:16">
      <c r="B584" s="23"/>
      <c r="C584" s="24"/>
      <c r="E584" s="23"/>
      <c r="F584" s="23"/>
      <c r="G584" s="23"/>
      <c r="I584" s="24"/>
      <c r="K584" s="24"/>
      <c r="L584" s="23"/>
      <c r="M584" s="24"/>
      <c r="N584" s="24"/>
      <c r="O584" s="24"/>
      <c r="P584" s="24"/>
    </row>
    <row r="585" spans="2:16">
      <c r="B585" s="23"/>
      <c r="C585" s="24"/>
      <c r="E585" s="23"/>
      <c r="F585" s="23"/>
      <c r="G585" s="23"/>
      <c r="I585" s="24"/>
      <c r="K585" s="24"/>
      <c r="L585" s="23"/>
      <c r="M585" s="24"/>
      <c r="N585" s="24"/>
      <c r="O585" s="24"/>
      <c r="P585" s="24"/>
    </row>
    <row r="586" spans="2:16">
      <c r="B586" s="23"/>
      <c r="C586" s="24"/>
      <c r="E586" s="23"/>
      <c r="F586" s="23"/>
      <c r="G586" s="23"/>
      <c r="I586" s="24"/>
      <c r="K586" s="24"/>
      <c r="L586" s="23"/>
      <c r="M586" s="24"/>
      <c r="N586" s="24"/>
      <c r="O586" s="24"/>
      <c r="P586" s="24"/>
    </row>
    <row r="587" spans="2:16">
      <c r="B587" s="23"/>
      <c r="C587" s="24"/>
      <c r="E587" s="23"/>
      <c r="F587" s="23"/>
      <c r="G587" s="23"/>
      <c r="I587" s="24"/>
      <c r="K587" s="24"/>
      <c r="L587" s="23"/>
      <c r="M587" s="24"/>
      <c r="N587" s="24"/>
      <c r="O587" s="24"/>
      <c r="P587" s="24"/>
    </row>
    <row r="588" spans="2:16">
      <c r="B588" s="23"/>
      <c r="C588" s="24"/>
      <c r="E588" s="23"/>
      <c r="F588" s="23"/>
      <c r="G588" s="23"/>
      <c r="I588" s="24"/>
      <c r="K588" s="24"/>
      <c r="L588" s="23"/>
      <c r="M588" s="24"/>
      <c r="N588" s="24"/>
      <c r="O588" s="24"/>
      <c r="P588" s="24"/>
    </row>
    <row r="589" spans="2:16">
      <c r="B589" s="23"/>
      <c r="C589" s="24"/>
      <c r="E589" s="23"/>
      <c r="F589" s="23"/>
      <c r="G589" s="23"/>
      <c r="I589" s="24"/>
      <c r="K589" s="24"/>
      <c r="L589" s="23"/>
      <c r="M589" s="24"/>
      <c r="N589" s="24"/>
      <c r="O589" s="24"/>
      <c r="P589" s="24"/>
    </row>
    <row r="590" spans="2:16">
      <c r="B590" s="23"/>
      <c r="C590" s="24"/>
      <c r="E590" s="23"/>
      <c r="F590" s="23"/>
      <c r="G590" s="23"/>
      <c r="I590" s="24"/>
      <c r="K590" s="24"/>
      <c r="L590" s="23"/>
      <c r="M590" s="24"/>
      <c r="N590" s="24"/>
      <c r="O590" s="24"/>
      <c r="P590" s="24"/>
    </row>
    <row r="591" spans="2:16">
      <c r="B591" s="23"/>
      <c r="C591" s="24"/>
      <c r="E591" s="23"/>
      <c r="F591" s="23"/>
      <c r="G591" s="23"/>
      <c r="I591" s="24"/>
      <c r="K591" s="24"/>
      <c r="L591" s="23"/>
      <c r="M591" s="24"/>
      <c r="N591" s="24"/>
      <c r="O591" s="24"/>
      <c r="P591" s="24"/>
    </row>
    <row r="592" spans="2:16">
      <c r="B592" s="23"/>
      <c r="C592" s="24"/>
      <c r="E592" s="23"/>
      <c r="F592" s="23"/>
      <c r="G592" s="23"/>
      <c r="I592" s="24"/>
      <c r="K592" s="24"/>
      <c r="L592" s="23"/>
      <c r="M592" s="24"/>
      <c r="N592" s="24"/>
      <c r="O592" s="24"/>
      <c r="P592" s="24"/>
    </row>
    <row r="593" spans="2:16">
      <c r="B593" s="23"/>
      <c r="C593" s="24"/>
      <c r="E593" s="23"/>
      <c r="F593" s="23"/>
      <c r="G593" s="23"/>
      <c r="I593" s="24"/>
      <c r="K593" s="24"/>
      <c r="L593" s="23"/>
      <c r="M593" s="24"/>
      <c r="N593" s="24"/>
      <c r="O593" s="24"/>
      <c r="P593" s="24"/>
    </row>
    <row r="594" spans="2:16">
      <c r="B594" s="23"/>
      <c r="C594" s="24"/>
      <c r="E594" s="23"/>
      <c r="F594" s="23"/>
      <c r="G594" s="23"/>
      <c r="I594" s="24"/>
      <c r="K594" s="24"/>
      <c r="L594" s="23"/>
      <c r="M594" s="24"/>
      <c r="N594" s="24"/>
      <c r="O594" s="24"/>
      <c r="P594" s="24"/>
    </row>
    <row r="595" spans="2:16">
      <c r="B595" s="23"/>
      <c r="C595" s="24"/>
      <c r="E595" s="23"/>
      <c r="F595" s="23"/>
      <c r="G595" s="23"/>
      <c r="I595" s="24"/>
      <c r="K595" s="24"/>
      <c r="L595" s="23"/>
      <c r="M595" s="24"/>
      <c r="N595" s="24"/>
      <c r="O595" s="24"/>
      <c r="P595" s="24"/>
    </row>
    <row r="596" spans="2:16">
      <c r="B596" s="23"/>
      <c r="C596" s="24"/>
      <c r="E596" s="23"/>
      <c r="F596" s="23"/>
      <c r="G596" s="23"/>
      <c r="I596" s="24"/>
      <c r="K596" s="24"/>
      <c r="L596" s="23"/>
      <c r="M596" s="24"/>
      <c r="N596" s="24"/>
      <c r="O596" s="24"/>
      <c r="P596" s="24"/>
    </row>
    <row r="597" spans="2:16">
      <c r="B597" s="23"/>
      <c r="C597" s="24"/>
      <c r="E597" s="23"/>
      <c r="F597" s="23"/>
      <c r="G597" s="23"/>
      <c r="I597" s="24"/>
      <c r="K597" s="24"/>
      <c r="L597" s="23"/>
      <c r="M597" s="24"/>
      <c r="N597" s="24"/>
      <c r="O597" s="24"/>
      <c r="P597" s="24"/>
    </row>
    <row r="598" spans="2:16">
      <c r="B598" s="23"/>
      <c r="C598" s="24"/>
      <c r="E598" s="23"/>
      <c r="F598" s="23"/>
      <c r="G598" s="23"/>
      <c r="I598" s="24"/>
      <c r="K598" s="24"/>
      <c r="L598" s="23"/>
      <c r="M598" s="24"/>
      <c r="N598" s="24"/>
      <c r="O598" s="24"/>
      <c r="P598" s="24"/>
    </row>
    <row r="599" spans="2:16">
      <c r="B599" s="23"/>
      <c r="C599" s="24"/>
      <c r="E599" s="23"/>
      <c r="F599" s="23"/>
      <c r="G599" s="23"/>
      <c r="I599" s="24"/>
      <c r="K599" s="24"/>
      <c r="L599" s="23"/>
      <c r="M599" s="24"/>
      <c r="N599" s="24"/>
      <c r="O599" s="24"/>
      <c r="P599" s="24"/>
    </row>
    <row r="600" spans="2:16">
      <c r="B600" s="23"/>
      <c r="C600" s="24"/>
      <c r="E600" s="23"/>
      <c r="F600" s="23"/>
      <c r="G600" s="23"/>
      <c r="I600" s="24"/>
      <c r="K600" s="24"/>
      <c r="L600" s="23"/>
      <c r="M600" s="24"/>
      <c r="N600" s="24"/>
      <c r="O600" s="24"/>
      <c r="P600" s="24"/>
    </row>
    <row r="601" spans="2:16">
      <c r="B601" s="23"/>
      <c r="C601" s="24"/>
      <c r="E601" s="23"/>
      <c r="F601" s="23"/>
      <c r="G601" s="23"/>
      <c r="I601" s="24"/>
      <c r="K601" s="24"/>
      <c r="L601" s="23"/>
      <c r="M601" s="24"/>
      <c r="N601" s="24"/>
      <c r="O601" s="24"/>
      <c r="P601" s="24"/>
    </row>
    <row r="602" spans="2:16">
      <c r="B602" s="23"/>
      <c r="C602" s="24"/>
      <c r="E602" s="23"/>
      <c r="F602" s="23"/>
      <c r="G602" s="23"/>
      <c r="I602" s="24"/>
      <c r="K602" s="24"/>
      <c r="L602" s="23"/>
      <c r="M602" s="24"/>
      <c r="N602" s="24"/>
      <c r="O602" s="24"/>
      <c r="P602" s="24"/>
    </row>
    <row r="603" spans="2:16">
      <c r="B603" s="23"/>
      <c r="C603" s="24"/>
      <c r="E603" s="23"/>
      <c r="F603" s="23"/>
      <c r="G603" s="23"/>
      <c r="I603" s="24"/>
      <c r="K603" s="24"/>
      <c r="L603" s="23"/>
      <c r="M603" s="24"/>
      <c r="N603" s="24"/>
      <c r="O603" s="24"/>
      <c r="P603" s="24"/>
    </row>
    <row r="604" spans="2:16">
      <c r="B604" s="23"/>
      <c r="C604" s="24"/>
      <c r="E604" s="23"/>
      <c r="F604" s="23"/>
      <c r="G604" s="23"/>
      <c r="I604" s="24"/>
      <c r="K604" s="24"/>
      <c r="L604" s="23"/>
      <c r="M604" s="24"/>
      <c r="N604" s="24"/>
      <c r="O604" s="24"/>
      <c r="P604" s="24"/>
    </row>
    <row r="605" spans="2:16">
      <c r="B605" s="23"/>
      <c r="C605" s="24"/>
      <c r="E605" s="23"/>
      <c r="F605" s="23"/>
      <c r="G605" s="23"/>
      <c r="I605" s="24"/>
      <c r="K605" s="24"/>
      <c r="L605" s="23"/>
      <c r="M605" s="24"/>
      <c r="N605" s="24"/>
      <c r="O605" s="24"/>
      <c r="P605" s="24"/>
    </row>
    <row r="606" spans="2:16">
      <c r="B606" s="23"/>
      <c r="C606" s="24"/>
      <c r="E606" s="23"/>
      <c r="F606" s="23"/>
      <c r="G606" s="23"/>
      <c r="I606" s="24"/>
      <c r="K606" s="24"/>
      <c r="L606" s="23"/>
      <c r="M606" s="24"/>
      <c r="N606" s="24"/>
      <c r="O606" s="24"/>
      <c r="P606" s="24"/>
    </row>
    <row r="607" spans="2:16">
      <c r="B607" s="23"/>
      <c r="C607" s="24"/>
      <c r="E607" s="23"/>
      <c r="F607" s="23"/>
      <c r="G607" s="23"/>
      <c r="I607" s="24"/>
      <c r="K607" s="24"/>
      <c r="L607" s="23"/>
      <c r="M607" s="24"/>
      <c r="N607" s="24"/>
      <c r="O607" s="24"/>
      <c r="P607" s="24"/>
    </row>
    <row r="608" spans="2:16">
      <c r="B608" s="23"/>
      <c r="C608" s="24"/>
      <c r="E608" s="23"/>
      <c r="F608" s="23"/>
      <c r="G608" s="23"/>
      <c r="I608" s="24"/>
      <c r="K608" s="24"/>
      <c r="L608" s="23"/>
      <c r="M608" s="24"/>
      <c r="N608" s="24"/>
      <c r="O608" s="24"/>
      <c r="P608" s="24"/>
    </row>
    <row r="609" spans="2:16">
      <c r="B609" s="23"/>
      <c r="C609" s="24"/>
      <c r="E609" s="23"/>
      <c r="F609" s="23"/>
      <c r="G609" s="23"/>
      <c r="I609" s="24"/>
      <c r="K609" s="24"/>
      <c r="L609" s="23"/>
      <c r="M609" s="24"/>
      <c r="N609" s="24"/>
      <c r="O609" s="24"/>
      <c r="P609" s="24"/>
    </row>
    <row r="610" spans="2:16">
      <c r="B610" s="23"/>
      <c r="C610" s="24"/>
      <c r="E610" s="23"/>
      <c r="F610" s="23"/>
      <c r="G610" s="23"/>
      <c r="I610" s="24"/>
      <c r="K610" s="24"/>
      <c r="L610" s="23"/>
      <c r="M610" s="24"/>
      <c r="N610" s="24"/>
      <c r="O610" s="24"/>
      <c r="P610" s="24"/>
    </row>
    <row r="611" spans="2:16">
      <c r="B611" s="23"/>
      <c r="C611" s="24"/>
      <c r="E611" s="23"/>
      <c r="F611" s="23"/>
      <c r="G611" s="23"/>
      <c r="I611" s="24"/>
      <c r="K611" s="24"/>
      <c r="L611" s="23"/>
      <c r="M611" s="24"/>
      <c r="N611" s="24"/>
      <c r="O611" s="24"/>
      <c r="P611" s="24"/>
    </row>
    <row r="612" spans="2:16">
      <c r="B612" s="23"/>
      <c r="C612" s="24"/>
      <c r="E612" s="23"/>
      <c r="F612" s="23"/>
      <c r="G612" s="23"/>
      <c r="I612" s="24"/>
      <c r="K612" s="24"/>
      <c r="L612" s="23"/>
      <c r="M612" s="24"/>
      <c r="N612" s="24"/>
      <c r="O612" s="24"/>
      <c r="P612" s="24"/>
    </row>
    <row r="613" spans="2:16">
      <c r="B613" s="23"/>
      <c r="C613" s="24"/>
      <c r="E613" s="23"/>
      <c r="F613" s="23"/>
      <c r="G613" s="23"/>
      <c r="I613" s="24"/>
      <c r="K613" s="24"/>
      <c r="L613" s="23"/>
      <c r="M613" s="24"/>
      <c r="N613" s="24"/>
      <c r="O613" s="24"/>
      <c r="P613" s="24"/>
    </row>
    <row r="614" spans="2:16">
      <c r="B614" s="23"/>
      <c r="C614" s="24"/>
      <c r="E614" s="23"/>
      <c r="F614" s="23"/>
      <c r="G614" s="23"/>
      <c r="I614" s="24"/>
      <c r="K614" s="24"/>
      <c r="L614" s="23"/>
      <c r="M614" s="24"/>
      <c r="N614" s="24"/>
      <c r="O614" s="24"/>
      <c r="P614" s="24"/>
    </row>
    <row r="615" spans="2:16">
      <c r="B615" s="23"/>
      <c r="C615" s="24"/>
      <c r="E615" s="23"/>
      <c r="F615" s="23"/>
      <c r="G615" s="23"/>
      <c r="I615" s="24"/>
      <c r="K615" s="24"/>
      <c r="L615" s="23"/>
      <c r="M615" s="24"/>
      <c r="N615" s="24"/>
      <c r="O615" s="24"/>
      <c r="P615" s="24"/>
    </row>
    <row r="616" spans="2:16">
      <c r="B616" s="23"/>
      <c r="C616" s="24"/>
      <c r="E616" s="23"/>
      <c r="F616" s="23"/>
      <c r="G616" s="23"/>
      <c r="I616" s="24"/>
      <c r="K616" s="24"/>
      <c r="L616" s="23"/>
      <c r="M616" s="24"/>
      <c r="N616" s="24"/>
      <c r="O616" s="24"/>
      <c r="P616" s="24"/>
    </row>
    <row r="617" spans="2:16">
      <c r="B617" s="23"/>
      <c r="C617" s="24"/>
      <c r="E617" s="23"/>
      <c r="F617" s="23"/>
      <c r="G617" s="23"/>
      <c r="I617" s="24"/>
      <c r="K617" s="24"/>
      <c r="L617" s="23"/>
      <c r="M617" s="24"/>
      <c r="N617" s="24"/>
      <c r="O617" s="24"/>
      <c r="P617" s="24"/>
    </row>
    <row r="618" spans="2:16">
      <c r="B618" s="23"/>
      <c r="C618" s="24"/>
      <c r="E618" s="23"/>
      <c r="F618" s="23"/>
      <c r="G618" s="23"/>
      <c r="I618" s="24"/>
      <c r="K618" s="24"/>
      <c r="L618" s="23"/>
      <c r="M618" s="24"/>
      <c r="N618" s="24"/>
      <c r="O618" s="24"/>
      <c r="P618" s="24"/>
    </row>
    <row r="619" spans="2:16">
      <c r="B619" s="23"/>
      <c r="C619" s="24"/>
      <c r="E619" s="23"/>
      <c r="F619" s="23"/>
      <c r="G619" s="23"/>
      <c r="I619" s="24"/>
      <c r="K619" s="24"/>
      <c r="L619" s="23"/>
      <c r="M619" s="24"/>
      <c r="N619" s="24"/>
      <c r="O619" s="24"/>
      <c r="P619" s="24"/>
    </row>
    <row r="620" spans="2:16">
      <c r="B620" s="23"/>
      <c r="C620" s="24"/>
      <c r="E620" s="23"/>
      <c r="F620" s="23"/>
      <c r="G620" s="23"/>
      <c r="I620" s="24"/>
      <c r="K620" s="24"/>
      <c r="L620" s="23"/>
      <c r="M620" s="24"/>
      <c r="N620" s="24"/>
      <c r="O620" s="24"/>
      <c r="P620" s="24"/>
    </row>
    <row r="621" spans="2:16">
      <c r="B621" s="23"/>
      <c r="C621" s="24"/>
      <c r="E621" s="23"/>
      <c r="F621" s="23"/>
      <c r="G621" s="23"/>
      <c r="I621" s="24"/>
      <c r="K621" s="24"/>
      <c r="L621" s="23"/>
      <c r="M621" s="24"/>
      <c r="N621" s="24"/>
      <c r="O621" s="24"/>
      <c r="P621" s="24"/>
    </row>
    <row r="622" spans="2:16">
      <c r="B622" s="23"/>
      <c r="C622" s="24"/>
      <c r="E622" s="23"/>
      <c r="F622" s="23"/>
      <c r="G622" s="23"/>
      <c r="I622" s="24"/>
      <c r="K622" s="24"/>
      <c r="L622" s="23"/>
      <c r="M622" s="24"/>
      <c r="N622" s="24"/>
      <c r="O622" s="24"/>
      <c r="P622" s="24"/>
    </row>
    <row r="623" spans="2:16">
      <c r="B623" s="23"/>
      <c r="C623" s="24"/>
      <c r="E623" s="23"/>
      <c r="F623" s="23"/>
      <c r="G623" s="23"/>
      <c r="I623" s="24"/>
      <c r="K623" s="24"/>
      <c r="L623" s="23"/>
      <c r="M623" s="24"/>
      <c r="N623" s="24"/>
      <c r="O623" s="24"/>
      <c r="P623" s="24"/>
    </row>
    <row r="624" spans="2:16">
      <c r="B624" s="23"/>
      <c r="C624" s="24"/>
      <c r="E624" s="23"/>
      <c r="F624" s="23"/>
      <c r="G624" s="23"/>
      <c r="I624" s="24"/>
      <c r="K624" s="24"/>
      <c r="L624" s="23"/>
      <c r="M624" s="24"/>
      <c r="N624" s="24"/>
      <c r="O624" s="24"/>
      <c r="P624" s="24"/>
    </row>
    <row r="625" spans="2:16">
      <c r="B625" s="23"/>
      <c r="C625" s="24"/>
      <c r="E625" s="23"/>
      <c r="F625" s="23"/>
      <c r="G625" s="23"/>
      <c r="I625" s="24"/>
      <c r="K625" s="24"/>
      <c r="L625" s="23"/>
      <c r="M625" s="24"/>
      <c r="N625" s="24"/>
      <c r="O625" s="24"/>
      <c r="P625" s="24"/>
    </row>
    <row r="626" spans="2:16">
      <c r="B626" s="23"/>
      <c r="C626" s="24"/>
      <c r="E626" s="23"/>
      <c r="F626" s="23"/>
      <c r="G626" s="23"/>
      <c r="I626" s="24"/>
      <c r="K626" s="24"/>
      <c r="L626" s="23"/>
      <c r="M626" s="24"/>
      <c r="N626" s="24"/>
      <c r="O626" s="24"/>
      <c r="P626" s="24"/>
    </row>
    <row r="627" spans="2:16">
      <c r="B627" s="23"/>
      <c r="C627" s="24"/>
      <c r="E627" s="23"/>
      <c r="F627" s="23"/>
      <c r="G627" s="23"/>
      <c r="I627" s="24"/>
      <c r="K627" s="24"/>
      <c r="L627" s="23"/>
      <c r="M627" s="24"/>
      <c r="N627" s="24"/>
      <c r="O627" s="24"/>
      <c r="P627" s="24"/>
    </row>
    <row r="628" spans="2:16">
      <c r="B628" s="23"/>
      <c r="C628" s="24"/>
      <c r="E628" s="23"/>
      <c r="F628" s="23"/>
      <c r="G628" s="23"/>
      <c r="I628" s="24"/>
      <c r="K628" s="24"/>
      <c r="L628" s="23"/>
      <c r="M628" s="24"/>
      <c r="N628" s="24"/>
      <c r="O628" s="24"/>
      <c r="P628" s="24"/>
    </row>
    <row r="629" spans="2:16">
      <c r="B629" s="23"/>
      <c r="C629" s="24"/>
      <c r="E629" s="23"/>
      <c r="F629" s="23"/>
      <c r="G629" s="23"/>
      <c r="I629" s="24"/>
      <c r="K629" s="24"/>
      <c r="L629" s="23"/>
      <c r="M629" s="24"/>
      <c r="N629" s="24"/>
      <c r="O629" s="24"/>
      <c r="P629" s="24"/>
    </row>
    <row r="630" spans="2:16">
      <c r="B630" s="23"/>
      <c r="C630" s="24"/>
      <c r="E630" s="23"/>
      <c r="F630" s="23"/>
      <c r="G630" s="23"/>
      <c r="I630" s="24"/>
      <c r="K630" s="24"/>
      <c r="L630" s="23"/>
      <c r="M630" s="24"/>
      <c r="N630" s="24"/>
      <c r="O630" s="24"/>
      <c r="P630" s="24"/>
    </row>
    <row r="631" spans="2:16">
      <c r="B631" s="23"/>
      <c r="C631" s="24"/>
      <c r="E631" s="23"/>
      <c r="F631" s="23"/>
      <c r="G631" s="23"/>
      <c r="I631" s="24"/>
      <c r="K631" s="24"/>
      <c r="L631" s="23"/>
      <c r="M631" s="24"/>
      <c r="N631" s="24"/>
      <c r="O631" s="24"/>
      <c r="P631" s="24"/>
    </row>
    <row r="632" spans="2:16">
      <c r="B632" s="23"/>
      <c r="C632" s="24"/>
      <c r="E632" s="23"/>
      <c r="F632" s="23"/>
      <c r="G632" s="23"/>
      <c r="I632" s="24"/>
      <c r="K632" s="24"/>
      <c r="L632" s="23"/>
      <c r="M632" s="24"/>
      <c r="N632" s="24"/>
      <c r="O632" s="24"/>
      <c r="P632" s="24"/>
    </row>
    <row r="633" spans="2:16">
      <c r="B633" s="23"/>
      <c r="C633" s="24"/>
      <c r="E633" s="23"/>
      <c r="F633" s="23"/>
      <c r="G633" s="23"/>
      <c r="I633" s="24"/>
      <c r="K633" s="24"/>
      <c r="L633" s="23"/>
      <c r="M633" s="24"/>
      <c r="N633" s="24"/>
      <c r="O633" s="24"/>
      <c r="P633" s="24"/>
    </row>
    <row r="634" spans="2:16">
      <c r="B634" s="23"/>
      <c r="C634" s="24"/>
      <c r="E634" s="23"/>
      <c r="F634" s="23"/>
      <c r="G634" s="23"/>
      <c r="I634" s="24"/>
      <c r="K634" s="24"/>
      <c r="L634" s="23"/>
      <c r="M634" s="24"/>
      <c r="N634" s="24"/>
      <c r="O634" s="24"/>
      <c r="P634" s="24"/>
    </row>
    <row r="635" spans="2:16">
      <c r="B635" s="23"/>
      <c r="C635" s="24"/>
      <c r="E635" s="23"/>
      <c r="F635" s="23"/>
      <c r="G635" s="23"/>
      <c r="I635" s="24"/>
      <c r="K635" s="24"/>
      <c r="L635" s="23"/>
      <c r="M635" s="24"/>
      <c r="N635" s="24"/>
      <c r="O635" s="24"/>
      <c r="P635" s="24"/>
    </row>
    <row r="636" spans="2:16">
      <c r="B636" s="23"/>
      <c r="C636" s="24"/>
      <c r="E636" s="23"/>
      <c r="F636" s="23"/>
      <c r="G636" s="23"/>
      <c r="I636" s="24"/>
      <c r="K636" s="24"/>
      <c r="L636" s="23"/>
      <c r="M636" s="24"/>
      <c r="N636" s="24"/>
      <c r="O636" s="24"/>
      <c r="P636" s="24"/>
    </row>
    <row r="637" spans="2:16">
      <c r="B637" s="23"/>
      <c r="C637" s="24"/>
      <c r="E637" s="23"/>
      <c r="F637" s="23"/>
      <c r="G637" s="23"/>
      <c r="I637" s="24"/>
      <c r="K637" s="24"/>
      <c r="L637" s="23"/>
      <c r="M637" s="24"/>
      <c r="N637" s="24"/>
      <c r="O637" s="24"/>
      <c r="P637" s="24"/>
    </row>
    <row r="638" spans="2:16">
      <c r="B638" s="23"/>
      <c r="C638" s="24"/>
      <c r="E638" s="23"/>
      <c r="F638" s="23"/>
      <c r="G638" s="23"/>
      <c r="I638" s="24"/>
      <c r="K638" s="24"/>
      <c r="L638" s="23"/>
      <c r="M638" s="24"/>
      <c r="N638" s="24"/>
      <c r="O638" s="24"/>
      <c r="P638" s="24"/>
    </row>
    <row r="639" spans="2:16">
      <c r="B639" s="23"/>
      <c r="C639" s="24"/>
      <c r="E639" s="23"/>
      <c r="F639" s="23"/>
      <c r="G639" s="23"/>
      <c r="I639" s="24"/>
      <c r="K639" s="24"/>
      <c r="L639" s="23"/>
      <c r="M639" s="24"/>
      <c r="N639" s="24"/>
      <c r="O639" s="24"/>
      <c r="P639" s="24"/>
    </row>
    <row r="640" spans="2:16">
      <c r="B640" s="23"/>
      <c r="C640" s="24"/>
      <c r="E640" s="23"/>
      <c r="F640" s="23"/>
      <c r="G640" s="23"/>
      <c r="I640" s="24"/>
      <c r="K640" s="24"/>
      <c r="L640" s="23"/>
      <c r="M640" s="24"/>
      <c r="N640" s="24"/>
      <c r="O640" s="24"/>
      <c r="P640" s="24"/>
    </row>
    <row r="641" spans="2:16">
      <c r="B641" s="23"/>
      <c r="C641" s="24"/>
      <c r="E641" s="23"/>
      <c r="F641" s="23"/>
      <c r="G641" s="23"/>
      <c r="I641" s="24"/>
      <c r="K641" s="24"/>
      <c r="L641" s="23"/>
      <c r="M641" s="24"/>
      <c r="N641" s="24"/>
      <c r="O641" s="24"/>
      <c r="P641" s="24"/>
    </row>
    <row r="642" spans="2:16">
      <c r="B642" s="23"/>
      <c r="C642" s="24"/>
      <c r="E642" s="23"/>
      <c r="F642" s="23"/>
      <c r="G642" s="23"/>
      <c r="I642" s="24"/>
      <c r="K642" s="24"/>
      <c r="L642" s="23"/>
      <c r="M642" s="24"/>
      <c r="N642" s="24"/>
      <c r="O642" s="24"/>
      <c r="P642" s="24"/>
    </row>
    <row r="643" spans="2:16">
      <c r="B643" s="23"/>
      <c r="C643" s="24"/>
      <c r="E643" s="23"/>
      <c r="F643" s="23"/>
      <c r="G643" s="23"/>
      <c r="I643" s="24"/>
      <c r="K643" s="24"/>
      <c r="L643" s="23"/>
      <c r="M643" s="24"/>
      <c r="N643" s="24"/>
      <c r="O643" s="24"/>
      <c r="P643" s="24"/>
    </row>
    <row r="644" spans="2:16">
      <c r="B644" s="23"/>
      <c r="C644" s="24"/>
      <c r="E644" s="23"/>
      <c r="F644" s="23"/>
      <c r="G644" s="23"/>
      <c r="I644" s="24"/>
      <c r="K644" s="24"/>
      <c r="L644" s="23"/>
      <c r="M644" s="24"/>
      <c r="N644" s="24"/>
      <c r="O644" s="24"/>
      <c r="P644" s="24"/>
    </row>
    <row r="645" spans="2:16">
      <c r="B645" s="23"/>
      <c r="C645" s="24"/>
      <c r="E645" s="23"/>
      <c r="F645" s="23"/>
      <c r="G645" s="23"/>
      <c r="I645" s="24"/>
      <c r="K645" s="24"/>
      <c r="L645" s="23"/>
      <c r="M645" s="24"/>
      <c r="N645" s="24"/>
      <c r="O645" s="24"/>
      <c r="P645" s="24"/>
    </row>
    <row r="646" spans="2:16">
      <c r="B646" s="23"/>
      <c r="C646" s="24"/>
      <c r="E646" s="23"/>
      <c r="F646" s="23"/>
      <c r="G646" s="23"/>
      <c r="I646" s="24"/>
      <c r="K646" s="24"/>
      <c r="L646" s="23"/>
      <c r="M646" s="24"/>
      <c r="N646" s="24"/>
      <c r="O646" s="24"/>
      <c r="P646" s="24"/>
    </row>
    <row r="647" spans="2:16">
      <c r="B647" s="23"/>
      <c r="C647" s="24"/>
      <c r="E647" s="23"/>
      <c r="F647" s="23"/>
      <c r="G647" s="23"/>
      <c r="I647" s="24"/>
      <c r="K647" s="24"/>
      <c r="L647" s="23"/>
      <c r="M647" s="24"/>
      <c r="N647" s="24"/>
      <c r="O647" s="24"/>
      <c r="P647" s="24"/>
    </row>
    <row r="648" spans="2:16">
      <c r="B648" s="23"/>
      <c r="C648" s="24"/>
      <c r="E648" s="23"/>
      <c r="F648" s="23"/>
      <c r="G648" s="23"/>
      <c r="I648" s="24"/>
      <c r="K648" s="24"/>
      <c r="L648" s="23"/>
      <c r="M648" s="24"/>
      <c r="N648" s="24"/>
      <c r="O648" s="24"/>
      <c r="P648" s="24"/>
    </row>
    <row r="649" spans="2:16">
      <c r="B649" s="23"/>
      <c r="C649" s="24"/>
      <c r="E649" s="23"/>
      <c r="F649" s="23"/>
      <c r="G649" s="23"/>
      <c r="I649" s="24"/>
      <c r="K649" s="24"/>
      <c r="L649" s="23"/>
      <c r="M649" s="24"/>
      <c r="N649" s="24"/>
      <c r="O649" s="24"/>
      <c r="P649" s="24"/>
    </row>
    <row r="650" spans="2:16">
      <c r="B650" s="23"/>
      <c r="C650" s="24"/>
      <c r="E650" s="23"/>
      <c r="F650" s="23"/>
      <c r="G650" s="23"/>
      <c r="I650" s="24"/>
      <c r="K650" s="24"/>
      <c r="L650" s="23"/>
      <c r="M650" s="24"/>
      <c r="N650" s="24"/>
      <c r="O650" s="24"/>
      <c r="P650" s="24"/>
    </row>
    <row r="651" spans="2:16">
      <c r="B651" s="23"/>
      <c r="C651" s="24"/>
      <c r="E651" s="23"/>
      <c r="F651" s="23"/>
      <c r="G651" s="23"/>
      <c r="I651" s="24"/>
      <c r="K651" s="24"/>
      <c r="L651" s="23"/>
      <c r="M651" s="24"/>
      <c r="N651" s="24"/>
      <c r="O651" s="24"/>
      <c r="P651" s="24"/>
    </row>
    <row r="652" spans="2:16">
      <c r="B652" s="23"/>
      <c r="C652" s="24"/>
      <c r="E652" s="23"/>
      <c r="F652" s="23"/>
      <c r="G652" s="23"/>
      <c r="I652" s="24"/>
      <c r="K652" s="24"/>
      <c r="L652" s="23"/>
      <c r="M652" s="24"/>
      <c r="N652" s="24"/>
      <c r="O652" s="24"/>
      <c r="P652" s="24"/>
    </row>
    <row r="653" spans="2:16">
      <c r="B653" s="23"/>
      <c r="C653" s="24"/>
      <c r="E653" s="23"/>
      <c r="F653" s="23"/>
      <c r="G653" s="23"/>
      <c r="I653" s="24"/>
      <c r="K653" s="24"/>
      <c r="L653" s="23"/>
      <c r="M653" s="24"/>
      <c r="N653" s="24"/>
      <c r="O653" s="24"/>
      <c r="P653" s="24"/>
    </row>
    <row r="654" spans="2:16">
      <c r="B654" s="23"/>
      <c r="C654" s="24"/>
      <c r="E654" s="23"/>
      <c r="F654" s="23"/>
      <c r="G654" s="23"/>
      <c r="I654" s="24"/>
      <c r="K654" s="24"/>
      <c r="L654" s="23"/>
      <c r="M654" s="24"/>
      <c r="N654" s="24"/>
      <c r="O654" s="24"/>
      <c r="P654" s="24"/>
    </row>
    <row r="655" spans="2:16">
      <c r="B655" s="23"/>
      <c r="C655" s="24"/>
      <c r="E655" s="23"/>
      <c r="F655" s="23"/>
      <c r="G655" s="23"/>
      <c r="I655" s="24"/>
      <c r="K655" s="24"/>
      <c r="L655" s="23"/>
      <c r="M655" s="24"/>
      <c r="N655" s="24"/>
      <c r="O655" s="24"/>
      <c r="P655" s="24"/>
    </row>
    <row r="656" spans="2:16">
      <c r="B656" s="23"/>
      <c r="C656" s="24"/>
      <c r="E656" s="23"/>
      <c r="F656" s="23"/>
      <c r="G656" s="23"/>
      <c r="I656" s="24"/>
      <c r="K656" s="24"/>
      <c r="L656" s="23"/>
      <c r="M656" s="24"/>
      <c r="N656" s="24"/>
      <c r="O656" s="24"/>
      <c r="P656" s="24"/>
    </row>
    <row r="657" spans="2:16">
      <c r="B657" s="23"/>
      <c r="C657" s="24"/>
      <c r="E657" s="23"/>
      <c r="F657" s="23"/>
      <c r="G657" s="23"/>
      <c r="I657" s="24"/>
      <c r="K657" s="24"/>
      <c r="L657" s="23"/>
      <c r="M657" s="24"/>
      <c r="N657" s="24"/>
      <c r="O657" s="24"/>
      <c r="P657" s="24"/>
    </row>
    <row r="658" spans="2:16">
      <c r="B658" s="23"/>
      <c r="C658" s="24"/>
      <c r="E658" s="23"/>
      <c r="F658" s="23"/>
      <c r="G658" s="23"/>
      <c r="I658" s="24"/>
      <c r="K658" s="24"/>
      <c r="L658" s="23"/>
      <c r="M658" s="24"/>
      <c r="N658" s="24"/>
      <c r="O658" s="24"/>
      <c r="P658" s="24"/>
    </row>
    <row r="659" spans="2:16">
      <c r="B659" s="23"/>
      <c r="C659" s="24"/>
      <c r="E659" s="23"/>
      <c r="F659" s="23"/>
      <c r="G659" s="23"/>
      <c r="I659" s="24"/>
      <c r="K659" s="24"/>
      <c r="L659" s="23"/>
      <c r="M659" s="24"/>
      <c r="N659" s="24"/>
      <c r="O659" s="24"/>
      <c r="P659" s="24"/>
    </row>
    <row r="660" spans="2:16">
      <c r="B660" s="23"/>
      <c r="C660" s="24"/>
      <c r="E660" s="23"/>
      <c r="F660" s="23"/>
      <c r="G660" s="23"/>
      <c r="I660" s="24"/>
      <c r="K660" s="24"/>
      <c r="L660" s="23"/>
      <c r="M660" s="24"/>
      <c r="N660" s="24"/>
      <c r="O660" s="24"/>
      <c r="P660" s="24"/>
    </row>
    <row r="661" spans="2:16">
      <c r="B661" s="23"/>
      <c r="C661" s="24"/>
      <c r="E661" s="23"/>
      <c r="F661" s="23"/>
      <c r="G661" s="23"/>
      <c r="I661" s="24"/>
      <c r="K661" s="24"/>
      <c r="L661" s="23"/>
      <c r="M661" s="24"/>
      <c r="N661" s="24"/>
      <c r="O661" s="24"/>
      <c r="P661" s="24"/>
    </row>
    <row r="662" spans="2:16">
      <c r="B662" s="23"/>
      <c r="C662" s="24"/>
      <c r="E662" s="23"/>
      <c r="F662" s="23"/>
      <c r="G662" s="23"/>
      <c r="I662" s="24"/>
      <c r="K662" s="24"/>
      <c r="L662" s="23"/>
      <c r="M662" s="24"/>
      <c r="N662" s="24"/>
      <c r="O662" s="24"/>
      <c r="P662" s="24"/>
    </row>
    <row r="663" spans="2:16">
      <c r="B663" s="23"/>
      <c r="C663" s="24"/>
      <c r="E663" s="23"/>
      <c r="F663" s="23"/>
      <c r="G663" s="23"/>
      <c r="I663" s="24"/>
      <c r="K663" s="24"/>
      <c r="L663" s="23"/>
      <c r="M663" s="24"/>
      <c r="N663" s="24"/>
      <c r="O663" s="24"/>
      <c r="P663" s="24"/>
    </row>
    <row r="664" spans="2:16">
      <c r="B664" s="23"/>
      <c r="C664" s="24"/>
      <c r="E664" s="23"/>
      <c r="F664" s="23"/>
      <c r="G664" s="23"/>
      <c r="I664" s="24"/>
      <c r="K664" s="24"/>
      <c r="L664" s="23"/>
      <c r="M664" s="24"/>
      <c r="N664" s="24"/>
      <c r="O664" s="24"/>
      <c r="P664" s="24"/>
    </row>
    <row r="665" spans="2:16">
      <c r="B665" s="23"/>
      <c r="C665" s="24"/>
      <c r="E665" s="23"/>
      <c r="F665" s="23"/>
      <c r="G665" s="23"/>
      <c r="I665" s="24"/>
      <c r="K665" s="24"/>
      <c r="L665" s="23"/>
      <c r="M665" s="24"/>
      <c r="N665" s="24"/>
      <c r="O665" s="24"/>
      <c r="P665" s="24"/>
    </row>
    <row r="666" spans="2:16">
      <c r="B666" s="23"/>
      <c r="C666" s="24"/>
      <c r="E666" s="23"/>
      <c r="F666" s="23"/>
      <c r="G666" s="23"/>
      <c r="I666" s="24"/>
      <c r="K666" s="24"/>
      <c r="L666" s="23"/>
      <c r="M666" s="24"/>
      <c r="N666" s="24"/>
      <c r="O666" s="24"/>
      <c r="P666" s="24"/>
    </row>
    <row r="667" spans="2:16">
      <c r="B667" s="23"/>
      <c r="C667" s="24"/>
      <c r="E667" s="23"/>
      <c r="F667" s="23"/>
      <c r="G667" s="23"/>
      <c r="I667" s="24"/>
      <c r="K667" s="24"/>
      <c r="L667" s="23"/>
      <c r="M667" s="24"/>
      <c r="N667" s="24"/>
      <c r="O667" s="24"/>
      <c r="P667" s="24"/>
    </row>
    <row r="668" spans="2:16">
      <c r="B668" s="23"/>
      <c r="C668" s="24"/>
      <c r="E668" s="23"/>
      <c r="F668" s="23"/>
      <c r="G668" s="23"/>
      <c r="I668" s="24"/>
      <c r="K668" s="24"/>
      <c r="L668" s="23"/>
      <c r="M668" s="24"/>
      <c r="N668" s="24"/>
      <c r="O668" s="24"/>
      <c r="P668" s="24"/>
    </row>
    <row r="669" spans="2:16">
      <c r="B669" s="23"/>
      <c r="C669" s="24"/>
      <c r="E669" s="23"/>
      <c r="F669" s="23"/>
      <c r="G669" s="23"/>
      <c r="I669" s="24"/>
      <c r="K669" s="24"/>
      <c r="L669" s="23"/>
      <c r="M669" s="24"/>
      <c r="N669" s="24"/>
      <c r="O669" s="24"/>
      <c r="P669" s="24"/>
    </row>
    <row r="670" spans="2:16">
      <c r="B670" s="23"/>
      <c r="C670" s="24"/>
      <c r="E670" s="23"/>
      <c r="F670" s="23"/>
      <c r="G670" s="23"/>
      <c r="I670" s="24"/>
      <c r="K670" s="24"/>
      <c r="L670" s="23"/>
      <c r="M670" s="24"/>
      <c r="N670" s="24"/>
      <c r="O670" s="24"/>
      <c r="P670" s="24"/>
    </row>
    <row r="671" spans="2:16">
      <c r="B671" s="23"/>
      <c r="C671" s="24"/>
      <c r="E671" s="23"/>
      <c r="F671" s="23"/>
      <c r="G671" s="23"/>
      <c r="I671" s="24"/>
      <c r="K671" s="24"/>
      <c r="L671" s="23"/>
      <c r="M671" s="24"/>
      <c r="N671" s="24"/>
      <c r="O671" s="24"/>
      <c r="P671" s="24"/>
    </row>
    <row r="672" spans="2:16">
      <c r="B672" s="23"/>
      <c r="C672" s="24"/>
      <c r="E672" s="23"/>
      <c r="F672" s="23"/>
      <c r="G672" s="23"/>
      <c r="I672" s="24"/>
      <c r="K672" s="24"/>
      <c r="L672" s="23"/>
      <c r="M672" s="24"/>
      <c r="N672" s="24"/>
      <c r="O672" s="24"/>
      <c r="P672" s="24"/>
    </row>
    <row r="673" spans="2:16">
      <c r="B673" s="23"/>
      <c r="C673" s="24"/>
      <c r="E673" s="23"/>
      <c r="F673" s="23"/>
      <c r="G673" s="23"/>
      <c r="I673" s="24"/>
      <c r="K673" s="24"/>
      <c r="L673" s="23"/>
      <c r="M673" s="24"/>
      <c r="N673" s="24"/>
      <c r="O673" s="24"/>
      <c r="P673" s="24"/>
    </row>
    <row r="674" spans="2:16">
      <c r="B674" s="23"/>
      <c r="C674" s="24"/>
      <c r="E674" s="23"/>
      <c r="F674" s="23"/>
      <c r="G674" s="23"/>
      <c r="I674" s="24"/>
      <c r="K674" s="24"/>
      <c r="L674" s="23"/>
      <c r="M674" s="24"/>
      <c r="N674" s="24"/>
      <c r="O674" s="24"/>
      <c r="P674" s="24"/>
    </row>
    <row r="675" spans="2:16">
      <c r="B675" s="23"/>
      <c r="C675" s="24"/>
      <c r="E675" s="23"/>
      <c r="F675" s="23"/>
      <c r="G675" s="23"/>
      <c r="I675" s="24"/>
      <c r="K675" s="24"/>
      <c r="L675" s="23"/>
      <c r="M675" s="24"/>
      <c r="N675" s="24"/>
      <c r="O675" s="24"/>
      <c r="P675" s="24"/>
    </row>
    <row r="676" spans="2:16">
      <c r="B676" s="23"/>
      <c r="C676" s="24"/>
      <c r="E676" s="23"/>
      <c r="F676" s="23"/>
      <c r="G676" s="23"/>
      <c r="I676" s="24"/>
      <c r="K676" s="24"/>
      <c r="L676" s="23"/>
      <c r="M676" s="24"/>
      <c r="N676" s="24"/>
      <c r="O676" s="24"/>
      <c r="P676" s="24"/>
    </row>
    <row r="677" spans="2:16">
      <c r="B677" s="23"/>
      <c r="C677" s="24"/>
      <c r="E677" s="23"/>
      <c r="F677" s="23"/>
      <c r="G677" s="23"/>
      <c r="I677" s="24"/>
      <c r="K677" s="24"/>
      <c r="L677" s="23"/>
      <c r="M677" s="24"/>
      <c r="N677" s="24"/>
      <c r="O677" s="24"/>
      <c r="P677" s="24"/>
    </row>
    <row r="678" spans="2:16">
      <c r="B678" s="23"/>
      <c r="C678" s="24"/>
      <c r="E678" s="23"/>
      <c r="F678" s="23"/>
      <c r="G678" s="23"/>
      <c r="I678" s="24"/>
      <c r="K678" s="24"/>
      <c r="L678" s="23"/>
      <c r="M678" s="24"/>
      <c r="N678" s="24"/>
      <c r="O678" s="24"/>
      <c r="P678" s="24"/>
    </row>
    <row r="679" spans="2:16">
      <c r="B679" s="23"/>
      <c r="C679" s="24"/>
      <c r="E679" s="23"/>
      <c r="F679" s="23"/>
      <c r="G679" s="23"/>
      <c r="I679" s="24"/>
      <c r="K679" s="24"/>
      <c r="L679" s="23"/>
      <c r="M679" s="24"/>
      <c r="N679" s="24"/>
      <c r="O679" s="24"/>
      <c r="P679" s="24"/>
    </row>
    <row r="680" spans="2:16">
      <c r="B680" s="23"/>
      <c r="C680" s="24"/>
      <c r="E680" s="23"/>
      <c r="F680" s="23"/>
      <c r="G680" s="23"/>
      <c r="I680" s="24"/>
      <c r="K680" s="24"/>
      <c r="L680" s="23"/>
      <c r="M680" s="24"/>
      <c r="N680" s="24"/>
      <c r="O680" s="24"/>
      <c r="P680" s="24"/>
    </row>
    <row r="681" spans="2:16">
      <c r="B681" s="23"/>
      <c r="C681" s="24"/>
      <c r="E681" s="23"/>
      <c r="F681" s="23"/>
      <c r="G681" s="23"/>
      <c r="I681" s="24"/>
      <c r="K681" s="24"/>
      <c r="L681" s="23"/>
      <c r="M681" s="24"/>
      <c r="N681" s="24"/>
      <c r="O681" s="24"/>
      <c r="P681" s="24"/>
    </row>
    <row r="682" spans="2:16">
      <c r="B682" s="23"/>
      <c r="C682" s="24"/>
      <c r="E682" s="23"/>
      <c r="F682" s="23"/>
      <c r="G682" s="23"/>
      <c r="I682" s="24"/>
      <c r="K682" s="24"/>
      <c r="L682" s="23"/>
      <c r="M682" s="24"/>
      <c r="N682" s="24"/>
      <c r="O682" s="24"/>
      <c r="P682" s="24"/>
    </row>
    <row r="683" spans="2:16">
      <c r="B683" s="23"/>
      <c r="C683" s="24"/>
      <c r="E683" s="23"/>
      <c r="F683" s="23"/>
      <c r="G683" s="23"/>
      <c r="I683" s="24"/>
      <c r="K683" s="24"/>
      <c r="L683" s="23"/>
      <c r="M683" s="24"/>
      <c r="N683" s="24"/>
      <c r="O683" s="24"/>
      <c r="P683" s="24"/>
    </row>
    <row r="684" spans="2:16">
      <c r="B684" s="23"/>
      <c r="C684" s="24"/>
      <c r="E684" s="23"/>
      <c r="F684" s="23"/>
      <c r="G684" s="23"/>
      <c r="I684" s="24"/>
      <c r="K684" s="24"/>
      <c r="L684" s="23"/>
      <c r="M684" s="24"/>
      <c r="N684" s="24"/>
      <c r="O684" s="24"/>
      <c r="P684" s="24"/>
    </row>
    <row r="685" spans="2:16">
      <c r="B685" s="23"/>
      <c r="C685" s="24"/>
      <c r="E685" s="23"/>
      <c r="F685" s="23"/>
      <c r="G685" s="23"/>
      <c r="I685" s="24"/>
      <c r="K685" s="24"/>
      <c r="L685" s="23"/>
      <c r="M685" s="24"/>
      <c r="N685" s="24"/>
      <c r="O685" s="24"/>
      <c r="P685" s="24"/>
    </row>
    <row r="686" spans="2:16">
      <c r="B686" s="23"/>
      <c r="C686" s="24"/>
      <c r="E686" s="23"/>
      <c r="F686" s="23"/>
      <c r="G686" s="23"/>
      <c r="I686" s="24"/>
      <c r="K686" s="24"/>
      <c r="L686" s="23"/>
      <c r="M686" s="24"/>
      <c r="N686" s="24"/>
      <c r="O686" s="24"/>
      <c r="P686" s="24"/>
    </row>
    <row r="687" spans="2:16">
      <c r="B687" s="23"/>
      <c r="C687" s="24"/>
      <c r="E687" s="23"/>
      <c r="F687" s="23"/>
      <c r="G687" s="23"/>
      <c r="I687" s="24"/>
      <c r="K687" s="24"/>
      <c r="L687" s="23"/>
      <c r="M687" s="24"/>
      <c r="N687" s="24"/>
      <c r="O687" s="24"/>
      <c r="P687" s="24"/>
    </row>
    <row r="688" spans="2:16">
      <c r="B688" s="23"/>
      <c r="C688" s="24"/>
      <c r="E688" s="23"/>
      <c r="F688" s="23"/>
      <c r="G688" s="23"/>
      <c r="I688" s="24"/>
      <c r="K688" s="24"/>
      <c r="L688" s="23"/>
      <c r="M688" s="24"/>
      <c r="N688" s="24"/>
      <c r="O688" s="24"/>
      <c r="P688" s="24"/>
    </row>
    <row r="689" spans="2:16">
      <c r="B689" s="23"/>
      <c r="C689" s="24"/>
      <c r="E689" s="23"/>
      <c r="F689" s="23"/>
      <c r="G689" s="23"/>
      <c r="I689" s="24"/>
      <c r="K689" s="24"/>
      <c r="L689" s="23"/>
      <c r="M689" s="24"/>
      <c r="N689" s="24"/>
      <c r="O689" s="24"/>
      <c r="P689" s="24"/>
    </row>
    <row r="690" spans="2:16">
      <c r="B690" s="23"/>
      <c r="C690" s="24"/>
      <c r="E690" s="23"/>
      <c r="F690" s="23"/>
      <c r="G690" s="23"/>
      <c r="I690" s="24"/>
      <c r="K690" s="24"/>
      <c r="L690" s="23"/>
      <c r="M690" s="24"/>
      <c r="N690" s="24"/>
      <c r="O690" s="24"/>
      <c r="P690" s="24"/>
    </row>
    <row r="691" spans="2:16">
      <c r="B691" s="23"/>
      <c r="C691" s="24"/>
      <c r="E691" s="23"/>
      <c r="F691" s="23"/>
      <c r="G691" s="23"/>
      <c r="I691" s="24"/>
      <c r="K691" s="24"/>
      <c r="L691" s="23"/>
      <c r="M691" s="24"/>
      <c r="N691" s="24"/>
      <c r="O691" s="24"/>
      <c r="P691" s="24"/>
    </row>
    <row r="692" spans="2:16">
      <c r="B692" s="23"/>
      <c r="C692" s="24"/>
      <c r="E692" s="23"/>
      <c r="F692" s="23"/>
      <c r="G692" s="23"/>
      <c r="I692" s="24"/>
      <c r="K692" s="24"/>
      <c r="L692" s="23"/>
      <c r="M692" s="24"/>
      <c r="N692" s="24"/>
      <c r="O692" s="24"/>
      <c r="P692" s="24"/>
    </row>
    <row r="693" spans="2:16">
      <c r="B693" s="23"/>
      <c r="C693" s="24"/>
      <c r="E693" s="23"/>
      <c r="F693" s="23"/>
      <c r="G693" s="23"/>
      <c r="I693" s="24"/>
      <c r="K693" s="24"/>
      <c r="L693" s="23"/>
      <c r="M693" s="24"/>
      <c r="N693" s="24"/>
      <c r="O693" s="24"/>
      <c r="P693" s="24"/>
    </row>
    <row r="694" spans="2:16">
      <c r="B694" s="23"/>
      <c r="C694" s="24"/>
      <c r="E694" s="23"/>
      <c r="F694" s="23"/>
      <c r="G694" s="23"/>
      <c r="I694" s="24"/>
      <c r="K694" s="24"/>
      <c r="L694" s="23"/>
      <c r="M694" s="24"/>
      <c r="N694" s="24"/>
      <c r="O694" s="24"/>
      <c r="P694" s="24"/>
    </row>
    <row r="695" spans="2:16">
      <c r="B695" s="23"/>
      <c r="C695" s="24"/>
      <c r="E695" s="23"/>
      <c r="F695" s="23"/>
      <c r="G695" s="23"/>
      <c r="I695" s="24"/>
      <c r="K695" s="24"/>
      <c r="L695" s="23"/>
      <c r="M695" s="24"/>
      <c r="N695" s="24"/>
      <c r="O695" s="24"/>
      <c r="P695" s="24"/>
    </row>
    <row r="696" spans="2:16">
      <c r="B696" s="23"/>
      <c r="C696" s="24"/>
      <c r="E696" s="23"/>
      <c r="F696" s="23"/>
      <c r="G696" s="23"/>
      <c r="I696" s="24"/>
      <c r="K696" s="24"/>
      <c r="L696" s="23"/>
      <c r="M696" s="24"/>
      <c r="N696" s="24"/>
      <c r="O696" s="24"/>
      <c r="P696" s="24"/>
    </row>
    <row r="697" spans="2:16">
      <c r="B697" s="23"/>
      <c r="C697" s="24"/>
      <c r="E697" s="23"/>
      <c r="F697" s="23"/>
      <c r="G697" s="23"/>
      <c r="I697" s="24"/>
      <c r="K697" s="24"/>
      <c r="L697" s="23"/>
      <c r="M697" s="24"/>
      <c r="N697" s="24"/>
      <c r="O697" s="24"/>
      <c r="P697" s="24"/>
    </row>
    <row r="698" spans="2:16">
      <c r="B698" s="23"/>
      <c r="C698" s="24"/>
      <c r="E698" s="23"/>
      <c r="F698" s="23"/>
      <c r="G698" s="23"/>
      <c r="I698" s="24"/>
      <c r="K698" s="24"/>
      <c r="L698" s="23"/>
      <c r="M698" s="24"/>
      <c r="N698" s="24"/>
      <c r="O698" s="24"/>
      <c r="P698" s="24"/>
    </row>
    <row r="699" spans="2:16">
      <c r="B699" s="23"/>
      <c r="C699" s="24"/>
      <c r="E699" s="23"/>
      <c r="F699" s="23"/>
      <c r="G699" s="23"/>
      <c r="I699" s="24"/>
      <c r="K699" s="24"/>
      <c r="L699" s="23"/>
      <c r="M699" s="24"/>
      <c r="N699" s="24"/>
      <c r="O699" s="24"/>
      <c r="P699" s="24"/>
    </row>
    <row r="700" spans="2:16">
      <c r="B700" s="23"/>
      <c r="C700" s="24"/>
      <c r="E700" s="23"/>
      <c r="F700" s="23"/>
      <c r="G700" s="23"/>
      <c r="I700" s="24"/>
      <c r="K700" s="24"/>
      <c r="L700" s="23"/>
      <c r="M700" s="24"/>
      <c r="N700" s="24"/>
      <c r="O700" s="24"/>
      <c r="P700" s="24"/>
    </row>
    <row r="701" spans="2:16">
      <c r="B701" s="23"/>
      <c r="C701" s="24"/>
      <c r="E701" s="23"/>
      <c r="F701" s="23"/>
      <c r="G701" s="23"/>
      <c r="I701" s="24"/>
      <c r="K701" s="24"/>
      <c r="L701" s="23"/>
      <c r="M701" s="24"/>
      <c r="N701" s="24"/>
      <c r="O701" s="24"/>
      <c r="P701" s="24"/>
    </row>
    <row r="702" spans="2:16">
      <c r="B702" s="23"/>
      <c r="C702" s="24"/>
      <c r="E702" s="23"/>
      <c r="F702" s="23"/>
      <c r="G702" s="23"/>
      <c r="I702" s="24"/>
      <c r="K702" s="24"/>
      <c r="L702" s="23"/>
      <c r="M702" s="24"/>
      <c r="N702" s="24"/>
      <c r="O702" s="24"/>
      <c r="P702" s="24"/>
    </row>
    <row r="703" spans="2:16">
      <c r="B703" s="23"/>
      <c r="C703" s="24"/>
      <c r="E703" s="23"/>
      <c r="F703" s="23"/>
      <c r="G703" s="23"/>
      <c r="I703" s="24"/>
      <c r="K703" s="24"/>
      <c r="L703" s="23"/>
      <c r="M703" s="24"/>
      <c r="N703" s="24"/>
      <c r="O703" s="24"/>
      <c r="P703" s="24"/>
    </row>
    <row r="704" spans="2:16">
      <c r="B704" s="23"/>
      <c r="C704" s="24"/>
      <c r="E704" s="23"/>
      <c r="F704" s="23"/>
      <c r="G704" s="23"/>
      <c r="I704" s="24"/>
      <c r="K704" s="24"/>
      <c r="L704" s="23"/>
      <c r="M704" s="24"/>
      <c r="N704" s="24"/>
      <c r="O704" s="24"/>
      <c r="P704" s="24"/>
    </row>
    <row r="705" spans="2:16">
      <c r="B705" s="23"/>
      <c r="C705" s="24"/>
      <c r="E705" s="23"/>
      <c r="F705" s="23"/>
      <c r="G705" s="23"/>
      <c r="I705" s="24"/>
      <c r="K705" s="24"/>
      <c r="L705" s="23"/>
      <c r="M705" s="24"/>
      <c r="N705" s="24"/>
      <c r="O705" s="24"/>
      <c r="P705" s="24"/>
    </row>
    <row r="706" spans="2:16">
      <c r="B706" s="23"/>
      <c r="C706" s="24"/>
      <c r="E706" s="23"/>
      <c r="F706" s="23"/>
      <c r="G706" s="23"/>
      <c r="I706" s="24"/>
      <c r="K706" s="24"/>
      <c r="L706" s="23"/>
      <c r="M706" s="24"/>
      <c r="N706" s="24"/>
      <c r="O706" s="24"/>
      <c r="P706" s="24"/>
    </row>
    <row r="707" spans="2:16">
      <c r="B707" s="23"/>
      <c r="C707" s="24"/>
      <c r="E707" s="23"/>
      <c r="F707" s="23"/>
      <c r="G707" s="23"/>
      <c r="I707" s="24"/>
      <c r="K707" s="24"/>
      <c r="L707" s="23"/>
      <c r="M707" s="24"/>
      <c r="N707" s="24"/>
      <c r="O707" s="24"/>
      <c r="P707" s="24"/>
    </row>
    <row r="708" spans="2:16">
      <c r="B708" s="23"/>
      <c r="C708" s="24"/>
      <c r="E708" s="23"/>
      <c r="F708" s="23"/>
      <c r="G708" s="23"/>
      <c r="I708" s="24"/>
      <c r="K708" s="24"/>
      <c r="L708" s="23"/>
      <c r="M708" s="24"/>
      <c r="N708" s="24"/>
      <c r="O708" s="24"/>
      <c r="P708" s="24"/>
    </row>
    <row r="709" spans="2:16">
      <c r="B709" s="23"/>
      <c r="C709" s="24"/>
      <c r="E709" s="23"/>
      <c r="F709" s="23"/>
      <c r="G709" s="23"/>
      <c r="I709" s="24"/>
      <c r="K709" s="24"/>
      <c r="L709" s="23"/>
      <c r="M709" s="24"/>
      <c r="N709" s="24"/>
      <c r="O709" s="24"/>
      <c r="P709" s="24"/>
    </row>
    <row r="710" spans="2:16">
      <c r="B710" s="23"/>
      <c r="C710" s="24"/>
      <c r="E710" s="23"/>
      <c r="F710" s="23"/>
      <c r="G710" s="23"/>
      <c r="I710" s="24"/>
      <c r="K710" s="24"/>
      <c r="L710" s="23"/>
      <c r="M710" s="24"/>
      <c r="N710" s="24"/>
      <c r="O710" s="24"/>
      <c r="P710" s="24"/>
    </row>
    <row r="711" spans="2:16">
      <c r="B711" s="23"/>
      <c r="C711" s="24"/>
      <c r="E711" s="23"/>
      <c r="F711" s="23"/>
      <c r="G711" s="23"/>
      <c r="I711" s="24"/>
      <c r="K711" s="24"/>
      <c r="L711" s="23"/>
      <c r="M711" s="24"/>
      <c r="N711" s="24"/>
      <c r="O711" s="24"/>
      <c r="P711" s="24"/>
    </row>
    <row r="712" spans="2:16">
      <c r="B712" s="23"/>
      <c r="C712" s="24"/>
      <c r="E712" s="23"/>
      <c r="F712" s="23"/>
      <c r="G712" s="23"/>
      <c r="I712" s="24"/>
      <c r="K712" s="24"/>
      <c r="L712" s="23"/>
      <c r="M712" s="24"/>
      <c r="N712" s="24"/>
      <c r="O712" s="24"/>
      <c r="P712" s="24"/>
    </row>
    <row r="713" spans="2:16">
      <c r="B713" s="23"/>
      <c r="C713" s="24"/>
      <c r="E713" s="23"/>
      <c r="F713" s="23"/>
      <c r="G713" s="23"/>
      <c r="I713" s="24"/>
      <c r="K713" s="24"/>
      <c r="L713" s="23"/>
      <c r="M713" s="24"/>
      <c r="N713" s="24"/>
      <c r="O713" s="24"/>
      <c r="P713" s="24"/>
    </row>
    <row r="714" spans="2:16">
      <c r="B714" s="23"/>
      <c r="C714" s="24"/>
      <c r="E714" s="23"/>
      <c r="F714" s="23"/>
      <c r="G714" s="23"/>
      <c r="I714" s="24"/>
      <c r="K714" s="24"/>
      <c r="L714" s="23"/>
      <c r="M714" s="24"/>
      <c r="N714" s="24"/>
      <c r="O714" s="24"/>
      <c r="P714" s="24"/>
    </row>
    <row r="715" spans="2:16">
      <c r="B715" s="23"/>
      <c r="C715" s="24"/>
      <c r="E715" s="23"/>
      <c r="F715" s="23"/>
      <c r="G715" s="23"/>
      <c r="I715" s="24"/>
      <c r="K715" s="24"/>
      <c r="L715" s="23"/>
      <c r="M715" s="24"/>
      <c r="N715" s="24"/>
      <c r="O715" s="24"/>
      <c r="P715" s="24"/>
    </row>
    <row r="716" spans="2:16">
      <c r="B716" s="23"/>
      <c r="C716" s="24"/>
      <c r="E716" s="23"/>
      <c r="F716" s="23"/>
      <c r="G716" s="23"/>
      <c r="I716" s="24"/>
      <c r="K716" s="24"/>
      <c r="L716" s="23"/>
      <c r="M716" s="24"/>
      <c r="N716" s="24"/>
      <c r="O716" s="24"/>
      <c r="P716" s="24"/>
    </row>
    <row r="717" spans="2:16">
      <c r="B717" s="23"/>
      <c r="C717" s="24"/>
      <c r="E717" s="23"/>
      <c r="F717" s="23"/>
      <c r="G717" s="23"/>
      <c r="I717" s="24"/>
      <c r="K717" s="24"/>
      <c r="L717" s="23"/>
      <c r="M717" s="24"/>
      <c r="N717" s="24"/>
      <c r="O717" s="24"/>
      <c r="P717" s="24"/>
    </row>
    <row r="718" spans="2:16">
      <c r="B718" s="23"/>
      <c r="C718" s="24"/>
      <c r="E718" s="23"/>
      <c r="F718" s="23"/>
      <c r="G718" s="23"/>
      <c r="I718" s="24"/>
      <c r="K718" s="24"/>
      <c r="L718" s="23"/>
      <c r="M718" s="24"/>
      <c r="N718" s="24"/>
      <c r="O718" s="24"/>
      <c r="P718" s="24"/>
    </row>
    <row r="719" spans="2:16">
      <c r="B719" s="23"/>
      <c r="C719" s="24"/>
      <c r="E719" s="23"/>
      <c r="F719" s="23"/>
      <c r="G719" s="23"/>
      <c r="I719" s="24"/>
      <c r="K719" s="24"/>
      <c r="L719" s="23"/>
      <c r="M719" s="24"/>
      <c r="N719" s="24"/>
      <c r="O719" s="24"/>
      <c r="P719" s="24"/>
    </row>
    <row r="720" spans="2:16">
      <c r="B720" s="23"/>
      <c r="C720" s="24"/>
      <c r="E720" s="23"/>
      <c r="F720" s="23"/>
      <c r="G720" s="23"/>
      <c r="I720" s="24"/>
      <c r="K720" s="24"/>
      <c r="L720" s="23"/>
      <c r="M720" s="24"/>
      <c r="N720" s="24"/>
      <c r="O720" s="24"/>
      <c r="P720" s="24"/>
    </row>
    <row r="721" spans="2:16">
      <c r="B721" s="23"/>
      <c r="C721" s="24"/>
      <c r="E721" s="23"/>
      <c r="F721" s="23"/>
      <c r="G721" s="23"/>
      <c r="I721" s="24"/>
      <c r="K721" s="24"/>
      <c r="L721" s="23"/>
      <c r="M721" s="24"/>
      <c r="N721" s="24"/>
      <c r="O721" s="24"/>
      <c r="P721" s="24"/>
    </row>
    <row r="722" spans="2:16">
      <c r="B722" s="23"/>
      <c r="C722" s="24"/>
      <c r="E722" s="23"/>
      <c r="F722" s="23"/>
      <c r="G722" s="23"/>
      <c r="I722" s="24"/>
      <c r="K722" s="24"/>
      <c r="L722" s="23"/>
      <c r="M722" s="24"/>
      <c r="N722" s="24"/>
      <c r="O722" s="24"/>
      <c r="P722" s="24"/>
    </row>
    <row r="723" spans="2:16">
      <c r="B723" s="23"/>
      <c r="C723" s="24"/>
      <c r="E723" s="23"/>
      <c r="F723" s="23"/>
      <c r="G723" s="23"/>
      <c r="I723" s="24"/>
      <c r="K723" s="24"/>
      <c r="L723" s="23"/>
      <c r="M723" s="24"/>
      <c r="N723" s="24"/>
      <c r="O723" s="24"/>
      <c r="P723" s="24"/>
    </row>
    <row r="724" spans="2:16">
      <c r="B724" s="23"/>
      <c r="C724" s="24"/>
      <c r="E724" s="23"/>
      <c r="F724" s="23"/>
      <c r="G724" s="23"/>
      <c r="I724" s="24"/>
      <c r="K724" s="24"/>
      <c r="L724" s="23"/>
      <c r="M724" s="24"/>
      <c r="N724" s="24"/>
      <c r="O724" s="24"/>
      <c r="P724" s="24"/>
    </row>
    <row r="725" spans="2:16">
      <c r="B725" s="23"/>
      <c r="C725" s="24"/>
      <c r="E725" s="23"/>
      <c r="F725" s="23"/>
      <c r="G725" s="23"/>
      <c r="I725" s="24"/>
      <c r="K725" s="24"/>
      <c r="L725" s="23"/>
      <c r="M725" s="24"/>
      <c r="N725" s="24"/>
      <c r="O725" s="24"/>
      <c r="P725" s="24"/>
    </row>
    <row r="726" spans="2:16">
      <c r="B726" s="23"/>
      <c r="C726" s="24"/>
      <c r="E726" s="23"/>
      <c r="F726" s="23"/>
      <c r="G726" s="23"/>
      <c r="I726" s="24"/>
      <c r="K726" s="24"/>
      <c r="L726" s="23"/>
      <c r="M726" s="24"/>
      <c r="N726" s="24"/>
      <c r="O726" s="24"/>
      <c r="P726" s="24"/>
    </row>
    <row r="727" spans="2:16">
      <c r="B727" s="23"/>
      <c r="C727" s="24"/>
      <c r="E727" s="23"/>
      <c r="F727" s="23"/>
      <c r="G727" s="23"/>
      <c r="I727" s="24"/>
      <c r="K727" s="24"/>
      <c r="L727" s="23"/>
      <c r="M727" s="24"/>
      <c r="N727" s="24"/>
      <c r="O727" s="24"/>
      <c r="P727" s="24"/>
    </row>
    <row r="728" spans="2:16">
      <c r="B728" s="23"/>
      <c r="C728" s="24"/>
      <c r="E728" s="23"/>
      <c r="F728" s="23"/>
      <c r="G728" s="23"/>
      <c r="I728" s="24"/>
      <c r="K728" s="24"/>
      <c r="L728" s="23"/>
      <c r="M728" s="24"/>
      <c r="N728" s="24"/>
      <c r="O728" s="24"/>
      <c r="P728" s="24"/>
    </row>
    <row r="729" spans="2:16">
      <c r="B729" s="23"/>
      <c r="C729" s="24"/>
      <c r="E729" s="23"/>
      <c r="F729" s="23"/>
      <c r="G729" s="23"/>
      <c r="I729" s="24"/>
      <c r="K729" s="24"/>
      <c r="L729" s="23"/>
      <c r="M729" s="24"/>
      <c r="N729" s="24"/>
      <c r="O729" s="24"/>
      <c r="P729" s="24"/>
    </row>
    <row r="730" spans="2:16">
      <c r="B730" s="23"/>
      <c r="C730" s="24"/>
      <c r="E730" s="23"/>
      <c r="F730" s="23"/>
      <c r="G730" s="23"/>
      <c r="I730" s="24"/>
      <c r="K730" s="24"/>
      <c r="L730" s="23"/>
      <c r="M730" s="24"/>
      <c r="N730" s="24"/>
      <c r="O730" s="24"/>
      <c r="P730" s="24"/>
    </row>
    <row r="731" spans="2:16">
      <c r="B731" s="23"/>
      <c r="C731" s="24"/>
      <c r="E731" s="23"/>
      <c r="F731" s="23"/>
      <c r="G731" s="23"/>
      <c r="I731" s="24"/>
      <c r="K731" s="24"/>
      <c r="L731" s="23"/>
      <c r="M731" s="24"/>
      <c r="N731" s="24"/>
      <c r="O731" s="24"/>
      <c r="P731" s="24"/>
    </row>
    <row r="732" spans="2:16">
      <c r="B732" s="23"/>
      <c r="C732" s="24"/>
      <c r="E732" s="23"/>
      <c r="F732" s="23"/>
      <c r="G732" s="23"/>
      <c r="I732" s="24"/>
      <c r="K732" s="24"/>
      <c r="L732" s="23"/>
      <c r="M732" s="24"/>
      <c r="N732" s="24"/>
      <c r="O732" s="24"/>
      <c r="P732" s="24"/>
    </row>
    <row r="733" spans="2:16">
      <c r="B733" s="23"/>
      <c r="C733" s="24"/>
      <c r="E733" s="23"/>
      <c r="F733" s="23"/>
      <c r="G733" s="23"/>
      <c r="I733" s="24"/>
      <c r="K733" s="24"/>
      <c r="L733" s="23"/>
      <c r="M733" s="24"/>
      <c r="N733" s="24"/>
      <c r="O733" s="24"/>
      <c r="P733" s="24"/>
    </row>
    <row r="734" spans="2:16">
      <c r="B734" s="23"/>
      <c r="C734" s="24"/>
      <c r="E734" s="23"/>
      <c r="F734" s="23"/>
      <c r="G734" s="23"/>
      <c r="I734" s="24"/>
      <c r="K734" s="24"/>
      <c r="L734" s="23"/>
      <c r="M734" s="24"/>
      <c r="N734" s="24"/>
      <c r="O734" s="24"/>
      <c r="P734" s="24"/>
    </row>
    <row r="735" spans="2:16">
      <c r="B735" s="23"/>
      <c r="C735" s="24"/>
      <c r="E735" s="23"/>
      <c r="F735" s="23"/>
      <c r="G735" s="23"/>
      <c r="I735" s="24"/>
      <c r="K735" s="24"/>
      <c r="L735" s="23"/>
      <c r="M735" s="24"/>
      <c r="N735" s="24"/>
      <c r="O735" s="24"/>
      <c r="P735" s="24"/>
    </row>
    <row r="736" spans="2:16">
      <c r="B736" s="23"/>
      <c r="C736" s="24"/>
      <c r="E736" s="23"/>
      <c r="F736" s="23"/>
      <c r="G736" s="23"/>
      <c r="I736" s="24"/>
      <c r="K736" s="24"/>
      <c r="L736" s="23"/>
      <c r="M736" s="24"/>
      <c r="N736" s="24"/>
      <c r="O736" s="24"/>
      <c r="P736" s="24"/>
    </row>
    <row r="737" spans="2:16">
      <c r="B737" s="23"/>
      <c r="C737" s="24"/>
      <c r="E737" s="23"/>
      <c r="F737" s="23"/>
      <c r="G737" s="23"/>
      <c r="I737" s="24"/>
      <c r="K737" s="24"/>
      <c r="L737" s="23"/>
      <c r="M737" s="24"/>
      <c r="N737" s="24"/>
      <c r="O737" s="24"/>
      <c r="P737" s="24"/>
    </row>
    <row r="738" spans="2:16">
      <c r="B738" s="23"/>
      <c r="C738" s="24"/>
      <c r="E738" s="23"/>
      <c r="F738" s="23"/>
      <c r="G738" s="23"/>
      <c r="I738" s="24"/>
      <c r="K738" s="24"/>
      <c r="L738" s="23"/>
      <c r="M738" s="24"/>
      <c r="N738" s="24"/>
      <c r="O738" s="24"/>
      <c r="P738" s="24"/>
    </row>
    <row r="739" spans="2:16">
      <c r="B739" s="23"/>
      <c r="C739" s="24"/>
      <c r="E739" s="23"/>
      <c r="F739" s="23"/>
      <c r="G739" s="23"/>
      <c r="I739" s="24"/>
      <c r="K739" s="24"/>
      <c r="L739" s="23"/>
      <c r="M739" s="24"/>
      <c r="N739" s="24"/>
      <c r="O739" s="24"/>
      <c r="P739" s="24"/>
    </row>
    <row r="740" spans="2:16">
      <c r="B740" s="23"/>
      <c r="C740" s="24"/>
      <c r="E740" s="23"/>
      <c r="F740" s="23"/>
      <c r="G740" s="23"/>
      <c r="I740" s="24"/>
      <c r="K740" s="24"/>
      <c r="L740" s="23"/>
      <c r="M740" s="24"/>
      <c r="N740" s="24"/>
      <c r="O740" s="24"/>
      <c r="P740" s="24"/>
    </row>
    <row r="741" spans="2:16">
      <c r="B741" s="23"/>
      <c r="C741" s="24"/>
      <c r="E741" s="23"/>
      <c r="F741" s="23"/>
      <c r="G741" s="23"/>
      <c r="I741" s="24"/>
      <c r="K741" s="24"/>
      <c r="L741" s="23"/>
      <c r="M741" s="24"/>
      <c r="N741" s="24"/>
      <c r="O741" s="24"/>
      <c r="P741" s="24"/>
    </row>
    <row r="742" spans="2:16">
      <c r="B742" s="23"/>
      <c r="C742" s="24"/>
      <c r="E742" s="23"/>
      <c r="F742" s="23"/>
      <c r="G742" s="23"/>
      <c r="I742" s="24"/>
      <c r="K742" s="24"/>
      <c r="L742" s="23"/>
      <c r="M742" s="24"/>
      <c r="N742" s="24"/>
      <c r="O742" s="24"/>
      <c r="P742" s="24"/>
    </row>
    <row r="743" spans="2:16">
      <c r="B743" s="23"/>
      <c r="C743" s="24"/>
      <c r="E743" s="23"/>
      <c r="F743" s="23"/>
      <c r="G743" s="23"/>
      <c r="I743" s="24"/>
      <c r="K743" s="24"/>
      <c r="L743" s="23"/>
      <c r="M743" s="24"/>
      <c r="N743" s="24"/>
      <c r="O743" s="24"/>
      <c r="P743" s="24"/>
    </row>
    <row r="744" spans="2:16">
      <c r="B744" s="23"/>
      <c r="C744" s="24"/>
      <c r="E744" s="23"/>
      <c r="F744" s="23"/>
      <c r="G744" s="23"/>
      <c r="I744" s="24"/>
      <c r="K744" s="24"/>
      <c r="L744" s="23"/>
      <c r="M744" s="24"/>
      <c r="N744" s="24"/>
      <c r="O744" s="24"/>
      <c r="P744" s="24"/>
    </row>
    <row r="745" spans="2:16">
      <c r="B745" s="23"/>
      <c r="C745" s="24"/>
      <c r="E745" s="23"/>
      <c r="F745" s="23"/>
      <c r="G745" s="23"/>
      <c r="I745" s="24"/>
      <c r="K745" s="24"/>
      <c r="L745" s="23"/>
      <c r="M745" s="24"/>
      <c r="N745" s="24"/>
      <c r="O745" s="24"/>
      <c r="P745" s="24"/>
    </row>
    <row r="746" spans="2:16">
      <c r="B746" s="23"/>
      <c r="C746" s="24"/>
      <c r="E746" s="23"/>
      <c r="F746" s="23"/>
      <c r="G746" s="23"/>
      <c r="I746" s="24"/>
      <c r="K746" s="24"/>
      <c r="L746" s="23"/>
      <c r="M746" s="24"/>
      <c r="N746" s="24"/>
      <c r="O746" s="24"/>
      <c r="P746" s="24"/>
    </row>
    <row r="747" spans="2:16">
      <c r="B747" s="23"/>
      <c r="C747" s="24"/>
      <c r="E747" s="23"/>
      <c r="F747" s="23"/>
      <c r="G747" s="23"/>
      <c r="I747" s="24"/>
      <c r="K747" s="24"/>
      <c r="L747" s="23"/>
      <c r="M747" s="24"/>
      <c r="N747" s="24"/>
      <c r="O747" s="24"/>
      <c r="P747" s="24"/>
    </row>
    <row r="748" spans="2:16">
      <c r="B748" s="23"/>
      <c r="C748" s="24"/>
      <c r="E748" s="23"/>
      <c r="F748" s="23"/>
      <c r="G748" s="23"/>
      <c r="I748" s="24"/>
      <c r="K748" s="24"/>
      <c r="L748" s="23"/>
      <c r="M748" s="24"/>
      <c r="N748" s="24"/>
      <c r="O748" s="24"/>
      <c r="P748" s="24"/>
    </row>
    <row r="749" spans="2:16">
      <c r="B749" s="23"/>
      <c r="C749" s="24"/>
      <c r="E749" s="23"/>
      <c r="F749" s="23"/>
      <c r="G749" s="23"/>
      <c r="I749" s="24"/>
      <c r="K749" s="24"/>
      <c r="L749" s="23"/>
      <c r="M749" s="24"/>
      <c r="N749" s="24"/>
      <c r="O749" s="24"/>
      <c r="P749" s="24"/>
    </row>
    <row r="750" spans="2:16">
      <c r="B750" s="23"/>
      <c r="C750" s="24"/>
      <c r="E750" s="23"/>
      <c r="F750" s="23"/>
      <c r="G750" s="23"/>
      <c r="I750" s="24"/>
      <c r="K750" s="24"/>
      <c r="L750" s="23"/>
      <c r="M750" s="24"/>
      <c r="N750" s="24"/>
      <c r="O750" s="24"/>
      <c r="P750" s="24"/>
    </row>
    <row r="751" spans="2:16">
      <c r="B751" s="23"/>
      <c r="C751" s="24"/>
      <c r="E751" s="23"/>
      <c r="F751" s="23"/>
      <c r="G751" s="23"/>
      <c r="I751" s="24"/>
      <c r="K751" s="24"/>
      <c r="L751" s="23"/>
      <c r="M751" s="24"/>
      <c r="N751" s="24"/>
      <c r="O751" s="24"/>
      <c r="P751" s="24"/>
    </row>
    <row r="752" spans="2:16">
      <c r="B752" s="23"/>
      <c r="C752" s="24"/>
      <c r="E752" s="23"/>
      <c r="F752" s="23"/>
      <c r="G752" s="23"/>
      <c r="I752" s="24"/>
      <c r="K752" s="24"/>
      <c r="L752" s="23"/>
      <c r="M752" s="24"/>
      <c r="N752" s="24"/>
      <c r="O752" s="24"/>
      <c r="P752" s="24"/>
    </row>
    <row r="753" spans="2:16">
      <c r="B753" s="23"/>
      <c r="C753" s="24"/>
      <c r="E753" s="23"/>
      <c r="F753" s="23"/>
      <c r="G753" s="23"/>
      <c r="I753" s="24"/>
      <c r="K753" s="24"/>
      <c r="L753" s="23"/>
      <c r="M753" s="24"/>
      <c r="N753" s="24"/>
      <c r="O753" s="24"/>
      <c r="P753" s="24"/>
    </row>
    <row r="754" spans="2:16">
      <c r="B754" s="23"/>
      <c r="C754" s="24"/>
      <c r="E754" s="23"/>
      <c r="F754" s="23"/>
      <c r="G754" s="23"/>
      <c r="I754" s="24"/>
      <c r="K754" s="24"/>
      <c r="L754" s="23"/>
      <c r="M754" s="24"/>
      <c r="N754" s="24"/>
      <c r="O754" s="24"/>
      <c r="P754" s="24"/>
    </row>
    <row r="755" spans="2:16">
      <c r="B755" s="23"/>
      <c r="C755" s="24"/>
      <c r="E755" s="23"/>
      <c r="F755" s="23"/>
      <c r="G755" s="23"/>
      <c r="I755" s="24"/>
      <c r="K755" s="24"/>
      <c r="L755" s="23"/>
      <c r="M755" s="24"/>
      <c r="N755" s="24"/>
      <c r="O755" s="24"/>
      <c r="P755" s="24"/>
    </row>
    <row r="756" spans="2:16">
      <c r="B756" s="23"/>
      <c r="C756" s="24"/>
      <c r="E756" s="23"/>
      <c r="F756" s="23"/>
      <c r="G756" s="23"/>
      <c r="I756" s="24"/>
      <c r="K756" s="24"/>
      <c r="L756" s="23"/>
      <c r="M756" s="24"/>
      <c r="N756" s="24"/>
      <c r="O756" s="24"/>
      <c r="P756" s="24"/>
    </row>
    <row r="757" spans="2:16">
      <c r="B757" s="23"/>
      <c r="C757" s="24"/>
      <c r="E757" s="23"/>
      <c r="F757" s="23"/>
      <c r="G757" s="23"/>
      <c r="I757" s="24"/>
      <c r="K757" s="24"/>
      <c r="L757" s="23"/>
      <c r="M757" s="24"/>
      <c r="N757" s="24"/>
      <c r="O757" s="24"/>
      <c r="P757" s="24"/>
    </row>
    <row r="758" spans="2:16">
      <c r="B758" s="23"/>
      <c r="C758" s="24"/>
      <c r="E758" s="23"/>
      <c r="F758" s="23"/>
      <c r="G758" s="23"/>
      <c r="I758" s="24"/>
      <c r="K758" s="24"/>
      <c r="L758" s="23"/>
      <c r="M758" s="24"/>
      <c r="N758" s="24"/>
      <c r="O758" s="24"/>
      <c r="P758" s="24"/>
    </row>
    <row r="759" spans="2:16">
      <c r="B759" s="23"/>
      <c r="C759" s="24"/>
      <c r="E759" s="23"/>
      <c r="F759" s="23"/>
      <c r="G759" s="23"/>
      <c r="I759" s="24"/>
      <c r="K759" s="24"/>
      <c r="L759" s="23"/>
      <c r="M759" s="24"/>
      <c r="N759" s="24"/>
      <c r="O759" s="24"/>
      <c r="P759" s="24"/>
    </row>
    <row r="760" spans="2:16">
      <c r="B760" s="23"/>
      <c r="C760" s="24"/>
      <c r="E760" s="23"/>
      <c r="F760" s="23"/>
      <c r="G760" s="23"/>
      <c r="I760" s="24"/>
      <c r="K760" s="24"/>
      <c r="L760" s="23"/>
      <c r="M760" s="24"/>
      <c r="N760" s="24"/>
      <c r="O760" s="24"/>
      <c r="P760" s="24"/>
    </row>
    <row r="761" spans="2:16">
      <c r="B761" s="23"/>
      <c r="C761" s="24"/>
      <c r="E761" s="23"/>
      <c r="F761" s="23"/>
      <c r="G761" s="23"/>
      <c r="I761" s="24"/>
      <c r="K761" s="24"/>
      <c r="L761" s="23"/>
      <c r="M761" s="24"/>
      <c r="N761" s="24"/>
      <c r="O761" s="24"/>
      <c r="P761" s="24"/>
    </row>
    <row r="762" spans="2:16">
      <c r="B762" s="23"/>
      <c r="C762" s="24"/>
      <c r="E762" s="23"/>
      <c r="F762" s="23"/>
      <c r="G762" s="23"/>
      <c r="I762" s="24"/>
      <c r="K762" s="24"/>
      <c r="L762" s="23"/>
      <c r="M762" s="24"/>
      <c r="N762" s="24"/>
      <c r="O762" s="24"/>
      <c r="P762" s="24"/>
    </row>
    <row r="763" spans="2:16">
      <c r="B763" s="23"/>
      <c r="C763" s="24"/>
      <c r="E763" s="23"/>
      <c r="F763" s="23"/>
      <c r="G763" s="23"/>
      <c r="I763" s="24"/>
      <c r="K763" s="24"/>
      <c r="L763" s="23"/>
      <c r="M763" s="24"/>
      <c r="N763" s="24"/>
      <c r="O763" s="24"/>
      <c r="P763" s="24"/>
    </row>
    <row r="764" spans="2:16">
      <c r="B764" s="23"/>
      <c r="C764" s="24"/>
      <c r="E764" s="23"/>
      <c r="F764" s="23"/>
      <c r="G764" s="23"/>
      <c r="I764" s="24"/>
      <c r="K764" s="24"/>
      <c r="L764" s="23"/>
      <c r="M764" s="24"/>
      <c r="N764" s="24"/>
      <c r="O764" s="24"/>
      <c r="P764" s="24"/>
    </row>
    <row r="765" spans="2:16">
      <c r="B765" s="23"/>
      <c r="C765" s="24"/>
      <c r="E765" s="23"/>
      <c r="F765" s="23"/>
      <c r="G765" s="23"/>
      <c r="I765" s="24"/>
      <c r="K765" s="24"/>
      <c r="L765" s="23"/>
      <c r="M765" s="24"/>
      <c r="N765" s="24"/>
      <c r="O765" s="24"/>
      <c r="P765" s="24"/>
    </row>
    <row r="766" spans="2:16">
      <c r="B766" s="23"/>
      <c r="C766" s="24"/>
      <c r="E766" s="23"/>
      <c r="F766" s="23"/>
      <c r="G766" s="23"/>
      <c r="I766" s="24"/>
      <c r="K766" s="24"/>
      <c r="L766" s="23"/>
      <c r="M766" s="24"/>
      <c r="N766" s="24"/>
      <c r="O766" s="24"/>
      <c r="P766" s="24"/>
    </row>
    <row r="767" spans="2:16">
      <c r="B767" s="23"/>
      <c r="C767" s="24"/>
      <c r="E767" s="23"/>
      <c r="F767" s="23"/>
      <c r="G767" s="23"/>
      <c r="I767" s="24"/>
      <c r="K767" s="24"/>
      <c r="L767" s="23"/>
      <c r="M767" s="24"/>
      <c r="N767" s="24"/>
      <c r="O767" s="24"/>
      <c r="P767" s="24"/>
    </row>
    <row r="768" spans="2:16">
      <c r="B768" s="23"/>
      <c r="C768" s="24"/>
      <c r="E768" s="23"/>
      <c r="F768" s="23"/>
      <c r="G768" s="23"/>
      <c r="I768" s="24"/>
      <c r="K768" s="24"/>
      <c r="L768" s="23"/>
      <c r="M768" s="24"/>
      <c r="N768" s="24"/>
      <c r="O768" s="24"/>
      <c r="P768" s="24"/>
    </row>
    <row r="769" spans="2:16">
      <c r="B769" s="23"/>
      <c r="C769" s="24"/>
      <c r="E769" s="23"/>
      <c r="F769" s="23"/>
      <c r="G769" s="23"/>
      <c r="I769" s="24"/>
      <c r="K769" s="24"/>
      <c r="L769" s="23"/>
      <c r="M769" s="24"/>
      <c r="N769" s="24"/>
      <c r="O769" s="24"/>
      <c r="P769" s="24"/>
    </row>
    <row r="770" spans="2:16">
      <c r="B770" s="23"/>
      <c r="C770" s="24"/>
      <c r="E770" s="23"/>
      <c r="F770" s="23"/>
      <c r="G770" s="23"/>
      <c r="I770" s="24"/>
      <c r="K770" s="24"/>
      <c r="L770" s="23"/>
      <c r="M770" s="24"/>
      <c r="N770" s="24"/>
      <c r="O770" s="24"/>
      <c r="P770" s="24"/>
    </row>
    <row r="771" spans="2:16">
      <c r="B771" s="23"/>
      <c r="C771" s="24"/>
      <c r="E771" s="23"/>
      <c r="F771" s="23"/>
      <c r="G771" s="23"/>
      <c r="I771" s="24"/>
      <c r="K771" s="24"/>
      <c r="L771" s="23"/>
      <c r="M771" s="24"/>
      <c r="N771" s="24"/>
      <c r="O771" s="24"/>
      <c r="P771" s="24"/>
    </row>
    <row r="772" spans="2:16">
      <c r="B772" s="23"/>
      <c r="C772" s="24"/>
      <c r="E772" s="23"/>
      <c r="F772" s="23"/>
      <c r="G772" s="23"/>
      <c r="I772" s="24"/>
      <c r="K772" s="24"/>
      <c r="L772" s="23"/>
      <c r="M772" s="24"/>
      <c r="N772" s="24"/>
      <c r="O772" s="24"/>
      <c r="P772" s="24"/>
    </row>
    <row r="773" spans="2:16">
      <c r="B773" s="23"/>
      <c r="C773" s="24"/>
      <c r="E773" s="23"/>
      <c r="F773" s="23"/>
      <c r="G773" s="23"/>
      <c r="I773" s="24"/>
      <c r="K773" s="24"/>
      <c r="L773" s="23"/>
      <c r="M773" s="24"/>
      <c r="N773" s="24"/>
      <c r="O773" s="24"/>
      <c r="P773" s="24"/>
    </row>
    <row r="774" spans="2:16">
      <c r="B774" s="23"/>
      <c r="C774" s="24"/>
      <c r="E774" s="23"/>
      <c r="F774" s="23"/>
      <c r="G774" s="23"/>
      <c r="I774" s="24"/>
      <c r="K774" s="24"/>
      <c r="L774" s="23"/>
      <c r="M774" s="24"/>
      <c r="N774" s="24"/>
      <c r="O774" s="24"/>
      <c r="P774" s="24"/>
    </row>
    <row r="775" spans="2:16">
      <c r="B775" s="23"/>
      <c r="C775" s="24"/>
      <c r="E775" s="23"/>
      <c r="F775" s="23"/>
      <c r="G775" s="23"/>
      <c r="I775" s="24"/>
      <c r="K775" s="24"/>
      <c r="L775" s="23"/>
      <c r="M775" s="24"/>
      <c r="N775" s="24"/>
      <c r="O775" s="24"/>
      <c r="P775" s="24"/>
    </row>
    <row r="776" spans="2:16">
      <c r="B776" s="23"/>
      <c r="C776" s="24"/>
      <c r="E776" s="23"/>
      <c r="F776" s="23"/>
      <c r="G776" s="23"/>
      <c r="I776" s="24"/>
      <c r="K776" s="24"/>
      <c r="L776" s="23"/>
      <c r="M776" s="24"/>
      <c r="N776" s="24"/>
      <c r="O776" s="24"/>
      <c r="P776" s="24"/>
    </row>
    <row r="777" spans="2:16">
      <c r="B777" s="23"/>
      <c r="C777" s="24"/>
      <c r="E777" s="23"/>
      <c r="F777" s="23"/>
      <c r="G777" s="23"/>
      <c r="I777" s="24"/>
      <c r="K777" s="24"/>
      <c r="L777" s="23"/>
      <c r="M777" s="24"/>
      <c r="N777" s="24"/>
      <c r="O777" s="24"/>
      <c r="P777" s="24"/>
    </row>
    <row r="778" spans="2:16">
      <c r="B778" s="23"/>
      <c r="C778" s="24"/>
      <c r="E778" s="23"/>
      <c r="F778" s="23"/>
      <c r="G778" s="23"/>
      <c r="I778" s="24"/>
      <c r="K778" s="24"/>
      <c r="L778" s="23"/>
      <c r="M778" s="24"/>
      <c r="N778" s="24"/>
      <c r="O778" s="24"/>
      <c r="P778" s="24"/>
    </row>
    <row r="779" spans="2:16">
      <c r="B779" s="23"/>
      <c r="C779" s="24"/>
      <c r="E779" s="23"/>
      <c r="F779" s="23"/>
      <c r="G779" s="23"/>
      <c r="I779" s="24"/>
      <c r="K779" s="24"/>
      <c r="L779" s="23"/>
      <c r="M779" s="24"/>
      <c r="N779" s="24"/>
      <c r="O779" s="24"/>
      <c r="P779" s="24"/>
    </row>
    <row r="780" spans="2:16">
      <c r="B780" s="23"/>
      <c r="C780" s="24"/>
      <c r="E780" s="23"/>
      <c r="F780" s="23"/>
      <c r="G780" s="23"/>
      <c r="I780" s="24"/>
      <c r="K780" s="24"/>
      <c r="L780" s="23"/>
      <c r="M780" s="24"/>
      <c r="N780" s="24"/>
      <c r="O780" s="24"/>
      <c r="P780" s="24"/>
    </row>
    <row r="781" spans="2:16">
      <c r="B781" s="23"/>
      <c r="C781" s="24"/>
      <c r="E781" s="23"/>
      <c r="F781" s="23"/>
      <c r="G781" s="23"/>
      <c r="I781" s="24"/>
      <c r="K781" s="24"/>
      <c r="L781" s="23"/>
      <c r="M781" s="24"/>
      <c r="N781" s="24"/>
      <c r="O781" s="24"/>
      <c r="P781" s="24"/>
    </row>
    <row r="782" spans="2:16">
      <c r="B782" s="23"/>
      <c r="C782" s="24"/>
      <c r="E782" s="23"/>
      <c r="F782" s="23"/>
      <c r="G782" s="23"/>
      <c r="I782" s="24"/>
      <c r="K782" s="24"/>
      <c r="L782" s="23"/>
      <c r="M782" s="24"/>
      <c r="N782" s="24"/>
      <c r="O782" s="24"/>
      <c r="P782" s="24"/>
    </row>
    <row r="783" spans="2:16">
      <c r="B783" s="23"/>
      <c r="C783" s="24"/>
      <c r="E783" s="23"/>
      <c r="F783" s="23"/>
      <c r="G783" s="23"/>
      <c r="I783" s="24"/>
      <c r="K783" s="24"/>
      <c r="L783" s="23"/>
      <c r="M783" s="24"/>
      <c r="N783" s="24"/>
      <c r="O783" s="24"/>
      <c r="P783" s="24"/>
    </row>
    <row r="784" spans="2:16">
      <c r="B784" s="23"/>
      <c r="C784" s="24"/>
      <c r="E784" s="23"/>
      <c r="F784" s="23"/>
      <c r="G784" s="23"/>
      <c r="I784" s="24"/>
      <c r="K784" s="24"/>
      <c r="L784" s="23"/>
      <c r="M784" s="24"/>
      <c r="N784" s="24"/>
      <c r="O784" s="24"/>
      <c r="P784" s="24"/>
    </row>
    <row r="785" spans="2:16">
      <c r="B785" s="23"/>
      <c r="C785" s="24"/>
      <c r="E785" s="23"/>
      <c r="F785" s="23"/>
      <c r="G785" s="23"/>
      <c r="I785" s="24"/>
      <c r="K785" s="24"/>
      <c r="L785" s="23"/>
      <c r="M785" s="24"/>
      <c r="N785" s="24"/>
      <c r="O785" s="24"/>
      <c r="P785" s="24"/>
    </row>
    <row r="786" spans="2:16">
      <c r="B786" s="23"/>
      <c r="C786" s="24"/>
      <c r="E786" s="23"/>
      <c r="F786" s="23"/>
      <c r="G786" s="23"/>
      <c r="I786" s="24"/>
      <c r="K786" s="24"/>
      <c r="L786" s="23"/>
      <c r="M786" s="24"/>
      <c r="N786" s="24"/>
      <c r="O786" s="24"/>
      <c r="P786" s="24"/>
    </row>
    <row r="787" spans="2:16">
      <c r="B787" s="23"/>
      <c r="C787" s="24"/>
      <c r="E787" s="23"/>
      <c r="F787" s="23"/>
      <c r="G787" s="23"/>
      <c r="I787" s="24"/>
      <c r="K787" s="24"/>
      <c r="L787" s="23"/>
      <c r="M787" s="24"/>
      <c r="N787" s="24"/>
      <c r="O787" s="24"/>
      <c r="P787" s="24"/>
    </row>
    <row r="788" spans="2:16">
      <c r="B788" s="23"/>
      <c r="C788" s="24"/>
      <c r="E788" s="23"/>
      <c r="F788" s="23"/>
      <c r="G788" s="23"/>
      <c r="I788" s="24"/>
      <c r="K788" s="24"/>
      <c r="L788" s="23"/>
      <c r="M788" s="24"/>
      <c r="N788" s="24"/>
      <c r="O788" s="24"/>
      <c r="P788" s="24"/>
    </row>
    <row r="789" spans="2:16">
      <c r="B789" s="23"/>
      <c r="C789" s="24"/>
      <c r="E789" s="23"/>
      <c r="F789" s="23"/>
      <c r="G789" s="23"/>
      <c r="I789" s="24"/>
      <c r="K789" s="24"/>
      <c r="L789" s="23"/>
      <c r="M789" s="24"/>
      <c r="N789" s="24"/>
      <c r="O789" s="24"/>
      <c r="P789" s="24"/>
    </row>
    <row r="790" spans="2:16">
      <c r="B790" s="23"/>
      <c r="C790" s="24"/>
      <c r="E790" s="23"/>
      <c r="F790" s="23"/>
      <c r="G790" s="23"/>
      <c r="I790" s="24"/>
      <c r="K790" s="24"/>
      <c r="L790" s="23"/>
      <c r="M790" s="24"/>
      <c r="N790" s="24"/>
      <c r="O790" s="24"/>
      <c r="P790" s="24"/>
    </row>
    <row r="791" spans="2:16">
      <c r="B791" s="23"/>
      <c r="C791" s="24"/>
      <c r="E791" s="23"/>
      <c r="F791" s="23"/>
      <c r="G791" s="23"/>
      <c r="I791" s="24"/>
      <c r="K791" s="24"/>
      <c r="L791" s="23"/>
      <c r="M791" s="24"/>
      <c r="N791" s="24"/>
      <c r="O791" s="24"/>
      <c r="P791" s="24"/>
    </row>
    <row r="792" spans="2:16">
      <c r="B792" s="23"/>
      <c r="C792" s="24"/>
      <c r="E792" s="23"/>
      <c r="F792" s="23"/>
      <c r="G792" s="23"/>
      <c r="I792" s="24"/>
      <c r="K792" s="24"/>
      <c r="L792" s="23"/>
      <c r="M792" s="24"/>
      <c r="N792" s="24"/>
      <c r="O792" s="24"/>
      <c r="P792" s="24"/>
    </row>
    <row r="793" spans="2:16">
      <c r="B793" s="23"/>
      <c r="C793" s="24"/>
      <c r="E793" s="23"/>
      <c r="F793" s="23"/>
      <c r="G793" s="23"/>
      <c r="I793" s="24"/>
      <c r="K793" s="24"/>
      <c r="L793" s="23"/>
      <c r="M793" s="24"/>
      <c r="N793" s="24"/>
      <c r="O793" s="24"/>
      <c r="P793" s="24"/>
    </row>
    <row r="794" spans="2:16">
      <c r="B794" s="23"/>
      <c r="C794" s="24"/>
      <c r="E794" s="23"/>
      <c r="F794" s="23"/>
      <c r="G794" s="23"/>
      <c r="I794" s="24"/>
      <c r="K794" s="24"/>
      <c r="L794" s="23"/>
      <c r="M794" s="24"/>
      <c r="N794" s="24"/>
      <c r="O794" s="24"/>
      <c r="P794" s="24"/>
    </row>
    <row r="795" spans="2:16">
      <c r="B795" s="23"/>
      <c r="C795" s="24"/>
      <c r="E795" s="23"/>
      <c r="F795" s="23"/>
      <c r="G795" s="23"/>
      <c r="I795" s="24"/>
      <c r="K795" s="24"/>
      <c r="L795" s="23"/>
      <c r="M795" s="24"/>
      <c r="N795" s="24"/>
      <c r="O795" s="24"/>
      <c r="P795" s="24"/>
    </row>
    <row r="796" spans="2:16">
      <c r="B796" s="23"/>
      <c r="C796" s="24"/>
      <c r="E796" s="23"/>
      <c r="F796" s="23"/>
      <c r="G796" s="23"/>
      <c r="I796" s="24"/>
      <c r="K796" s="24"/>
      <c r="L796" s="23"/>
      <c r="M796" s="24"/>
      <c r="N796" s="24"/>
      <c r="O796" s="24"/>
      <c r="P796" s="24"/>
    </row>
    <row r="797" spans="2:16">
      <c r="B797" s="23"/>
      <c r="C797" s="24"/>
      <c r="E797" s="23"/>
      <c r="F797" s="23"/>
      <c r="G797" s="23"/>
      <c r="I797" s="24"/>
      <c r="K797" s="24"/>
      <c r="L797" s="23"/>
      <c r="M797" s="24"/>
      <c r="N797" s="24"/>
      <c r="O797" s="24"/>
      <c r="P797" s="24"/>
    </row>
    <row r="798" spans="2:16">
      <c r="B798" s="23"/>
      <c r="C798" s="24"/>
      <c r="E798" s="23"/>
      <c r="F798" s="23"/>
      <c r="G798" s="23"/>
      <c r="I798" s="24"/>
      <c r="K798" s="24"/>
      <c r="L798" s="23"/>
      <c r="M798" s="24"/>
      <c r="N798" s="24"/>
      <c r="O798" s="24"/>
      <c r="P798" s="24"/>
    </row>
    <row r="799" spans="2:16">
      <c r="B799" s="23"/>
      <c r="C799" s="24"/>
      <c r="E799" s="23"/>
      <c r="F799" s="23"/>
      <c r="G799" s="23"/>
      <c r="I799" s="24"/>
      <c r="K799" s="24"/>
      <c r="L799" s="23"/>
      <c r="M799" s="24"/>
      <c r="N799" s="24"/>
      <c r="O799" s="24"/>
      <c r="P799" s="24"/>
    </row>
    <row r="800" spans="2:16">
      <c r="B800" s="23"/>
      <c r="C800" s="24"/>
      <c r="E800" s="23"/>
      <c r="F800" s="23"/>
      <c r="G800" s="23"/>
      <c r="I800" s="24"/>
      <c r="K800" s="24"/>
      <c r="L800" s="23"/>
      <c r="M800" s="24"/>
      <c r="N800" s="24"/>
      <c r="O800" s="24"/>
      <c r="P800" s="24"/>
    </row>
    <row r="801" spans="2:16">
      <c r="B801" s="23"/>
      <c r="C801" s="24"/>
      <c r="E801" s="23"/>
      <c r="F801" s="23"/>
      <c r="G801" s="23"/>
      <c r="I801" s="24"/>
      <c r="K801" s="24"/>
      <c r="L801" s="23"/>
      <c r="M801" s="24"/>
      <c r="N801" s="24"/>
      <c r="O801" s="24"/>
      <c r="P801" s="24"/>
    </row>
    <row r="802" spans="2:16">
      <c r="B802" s="23"/>
      <c r="C802" s="24"/>
      <c r="E802" s="23"/>
      <c r="F802" s="23"/>
      <c r="G802" s="23"/>
      <c r="I802" s="24"/>
      <c r="K802" s="24"/>
      <c r="L802" s="23"/>
      <c r="M802" s="24"/>
      <c r="N802" s="24"/>
      <c r="O802" s="24"/>
      <c r="P802" s="24"/>
    </row>
    <row r="803" spans="2:16">
      <c r="B803" s="23"/>
      <c r="C803" s="24"/>
      <c r="E803" s="23"/>
      <c r="F803" s="23"/>
      <c r="G803" s="23"/>
      <c r="I803" s="24"/>
      <c r="K803" s="24"/>
      <c r="L803" s="23"/>
      <c r="M803" s="24"/>
      <c r="N803" s="24"/>
      <c r="O803" s="24"/>
      <c r="P803" s="24"/>
    </row>
    <row r="804" spans="2:16">
      <c r="B804" s="23"/>
      <c r="C804" s="24"/>
      <c r="E804" s="23"/>
      <c r="F804" s="23"/>
      <c r="G804" s="23"/>
      <c r="I804" s="24"/>
      <c r="K804" s="24"/>
      <c r="L804" s="23"/>
      <c r="M804" s="24"/>
      <c r="N804" s="24"/>
      <c r="O804" s="24"/>
      <c r="P804" s="24"/>
    </row>
    <row r="805" spans="2:16">
      <c r="B805" s="23"/>
      <c r="C805" s="24"/>
      <c r="E805" s="23"/>
      <c r="F805" s="23"/>
      <c r="G805" s="23"/>
      <c r="I805" s="24"/>
      <c r="K805" s="24"/>
      <c r="L805" s="23"/>
      <c r="M805" s="24"/>
      <c r="N805" s="24"/>
      <c r="O805" s="24"/>
      <c r="P805" s="24"/>
    </row>
    <row r="806" spans="2:16">
      <c r="B806" s="23"/>
      <c r="C806" s="24"/>
      <c r="E806" s="23"/>
      <c r="F806" s="23"/>
      <c r="G806" s="23"/>
      <c r="I806" s="24"/>
      <c r="K806" s="24"/>
      <c r="L806" s="23"/>
      <c r="M806" s="24"/>
      <c r="N806" s="24"/>
      <c r="O806" s="24"/>
      <c r="P806" s="24"/>
    </row>
    <row r="807" spans="2:16">
      <c r="B807" s="23"/>
      <c r="C807" s="24"/>
      <c r="E807" s="23"/>
      <c r="F807" s="23"/>
      <c r="G807" s="23"/>
      <c r="I807" s="24"/>
      <c r="K807" s="24"/>
      <c r="L807" s="23"/>
      <c r="M807" s="24"/>
      <c r="N807" s="24"/>
      <c r="O807" s="24"/>
      <c r="P807" s="24"/>
    </row>
    <row r="808" spans="2:16">
      <c r="B808" s="23"/>
      <c r="C808" s="24"/>
      <c r="E808" s="23"/>
      <c r="F808" s="23"/>
      <c r="G808" s="23"/>
      <c r="I808" s="24"/>
      <c r="K808" s="24"/>
      <c r="L808" s="23"/>
      <c r="M808" s="24"/>
      <c r="N808" s="24"/>
      <c r="O808" s="24"/>
      <c r="P808" s="24"/>
    </row>
    <row r="809" spans="2:16">
      <c r="B809" s="23"/>
      <c r="C809" s="24"/>
      <c r="E809" s="23"/>
      <c r="F809" s="23"/>
      <c r="G809" s="23"/>
      <c r="I809" s="24"/>
      <c r="K809" s="24"/>
      <c r="L809" s="23"/>
      <c r="M809" s="24"/>
      <c r="N809" s="24"/>
      <c r="O809" s="24"/>
      <c r="P809" s="24"/>
    </row>
    <row r="810" spans="2:16">
      <c r="B810" s="23"/>
      <c r="C810" s="24"/>
      <c r="E810" s="23"/>
      <c r="F810" s="23"/>
      <c r="G810" s="23"/>
      <c r="I810" s="24"/>
      <c r="K810" s="24"/>
      <c r="L810" s="23"/>
      <c r="M810" s="24"/>
      <c r="N810" s="24"/>
      <c r="O810" s="24"/>
      <c r="P810" s="24"/>
    </row>
    <row r="811" spans="2:16">
      <c r="B811" s="23"/>
      <c r="C811" s="24"/>
      <c r="E811" s="23"/>
      <c r="F811" s="23"/>
      <c r="G811" s="23"/>
      <c r="I811" s="24"/>
      <c r="K811" s="24"/>
      <c r="L811" s="23"/>
      <c r="M811" s="24"/>
      <c r="N811" s="24"/>
      <c r="O811" s="24"/>
      <c r="P811" s="24"/>
    </row>
    <row r="812" spans="2:16">
      <c r="B812" s="23"/>
      <c r="C812" s="24"/>
      <c r="E812" s="23"/>
      <c r="F812" s="23"/>
      <c r="G812" s="23"/>
      <c r="I812" s="24"/>
      <c r="K812" s="24"/>
      <c r="L812" s="23"/>
      <c r="M812" s="24"/>
      <c r="N812" s="24"/>
      <c r="O812" s="24"/>
      <c r="P812" s="24"/>
    </row>
    <row r="813" spans="2:16">
      <c r="B813" s="23"/>
      <c r="C813" s="24"/>
      <c r="E813" s="23"/>
      <c r="F813" s="23"/>
      <c r="G813" s="23"/>
      <c r="I813" s="24"/>
      <c r="K813" s="24"/>
      <c r="L813" s="23"/>
      <c r="M813" s="24"/>
      <c r="N813" s="24"/>
      <c r="O813" s="24"/>
      <c r="P813" s="24"/>
    </row>
    <row r="814" spans="2:16">
      <c r="B814" s="23"/>
      <c r="C814" s="24"/>
      <c r="E814" s="23"/>
      <c r="F814" s="23"/>
      <c r="G814" s="23"/>
      <c r="I814" s="24"/>
      <c r="K814" s="24"/>
      <c r="L814" s="23"/>
      <c r="M814" s="24"/>
      <c r="N814" s="24"/>
      <c r="O814" s="24"/>
      <c r="P814" s="24"/>
    </row>
    <row r="815" spans="2:16">
      <c r="B815" s="23"/>
      <c r="C815" s="24"/>
      <c r="E815" s="23"/>
      <c r="F815" s="23"/>
      <c r="G815" s="23"/>
      <c r="I815" s="24"/>
      <c r="K815" s="24"/>
      <c r="L815" s="23"/>
      <c r="M815" s="24"/>
      <c r="N815" s="24"/>
      <c r="O815" s="24"/>
      <c r="P815" s="24"/>
    </row>
    <row r="816" spans="2:16">
      <c r="B816" s="23"/>
      <c r="C816" s="24"/>
      <c r="E816" s="23"/>
      <c r="F816" s="23"/>
      <c r="G816" s="23"/>
      <c r="I816" s="24"/>
      <c r="K816" s="24"/>
      <c r="L816" s="23"/>
      <c r="M816" s="24"/>
      <c r="N816" s="24"/>
      <c r="O816" s="24"/>
      <c r="P816" s="24"/>
    </row>
    <row r="817" spans="2:16">
      <c r="B817" s="23"/>
      <c r="C817" s="24"/>
      <c r="E817" s="23"/>
      <c r="F817" s="23"/>
      <c r="G817" s="23"/>
      <c r="I817" s="24"/>
      <c r="K817" s="24"/>
      <c r="L817" s="23"/>
      <c r="M817" s="24"/>
      <c r="N817" s="24"/>
      <c r="O817" s="24"/>
      <c r="P817" s="24"/>
    </row>
    <row r="818" spans="2:16">
      <c r="B818" s="23"/>
      <c r="C818" s="24"/>
      <c r="E818" s="23"/>
      <c r="F818" s="23"/>
      <c r="G818" s="23"/>
      <c r="I818" s="24"/>
      <c r="K818" s="24"/>
      <c r="L818" s="23"/>
      <c r="M818" s="24"/>
      <c r="N818" s="24"/>
      <c r="O818" s="24"/>
      <c r="P818" s="24"/>
    </row>
    <row r="819" spans="2:16">
      <c r="B819" s="23"/>
      <c r="C819" s="24"/>
      <c r="E819" s="23"/>
      <c r="F819" s="23"/>
      <c r="G819" s="23"/>
      <c r="I819" s="24"/>
      <c r="K819" s="24"/>
      <c r="L819" s="23"/>
      <c r="M819" s="24"/>
      <c r="N819" s="24"/>
      <c r="O819" s="24"/>
      <c r="P819" s="24"/>
    </row>
    <row r="820" spans="2:16">
      <c r="B820" s="23"/>
      <c r="C820" s="24"/>
      <c r="E820" s="23"/>
      <c r="F820" s="23"/>
      <c r="G820" s="23"/>
      <c r="I820" s="24"/>
      <c r="K820" s="24"/>
      <c r="L820" s="23"/>
      <c r="M820" s="24"/>
      <c r="N820" s="24"/>
      <c r="O820" s="24"/>
      <c r="P820" s="24"/>
    </row>
    <row r="821" spans="2:16">
      <c r="B821" s="23"/>
      <c r="C821" s="24"/>
      <c r="E821" s="23"/>
      <c r="F821" s="23"/>
      <c r="G821" s="23"/>
      <c r="I821" s="24"/>
      <c r="K821" s="24"/>
      <c r="L821" s="23"/>
      <c r="M821" s="24"/>
      <c r="N821" s="24"/>
      <c r="O821" s="24"/>
      <c r="P821" s="24"/>
    </row>
    <row r="822" spans="2:16">
      <c r="B822" s="23"/>
      <c r="C822" s="24"/>
      <c r="E822" s="23"/>
      <c r="F822" s="23"/>
      <c r="G822" s="23"/>
      <c r="I822" s="24"/>
      <c r="K822" s="24"/>
      <c r="L822" s="23"/>
      <c r="M822" s="24"/>
      <c r="N822" s="24"/>
      <c r="O822" s="24"/>
      <c r="P822" s="24"/>
    </row>
    <row r="823" spans="2:16">
      <c r="B823" s="23"/>
      <c r="C823" s="24"/>
      <c r="E823" s="23"/>
      <c r="F823" s="23"/>
      <c r="G823" s="23"/>
      <c r="I823" s="24"/>
      <c r="K823" s="24"/>
      <c r="L823" s="23"/>
      <c r="M823" s="24"/>
      <c r="N823" s="24"/>
      <c r="O823" s="24"/>
      <c r="P823" s="24"/>
    </row>
    <row r="824" spans="2:16">
      <c r="B824" s="23"/>
      <c r="C824" s="24"/>
      <c r="E824" s="23"/>
      <c r="F824" s="23"/>
      <c r="G824" s="23"/>
      <c r="I824" s="24"/>
      <c r="K824" s="24"/>
      <c r="L824" s="23"/>
      <c r="M824" s="24"/>
      <c r="N824" s="24"/>
      <c r="O824" s="24"/>
      <c r="P824" s="24"/>
    </row>
    <row r="825" spans="2:16">
      <c r="B825" s="23"/>
      <c r="C825" s="24"/>
      <c r="E825" s="23"/>
      <c r="F825" s="23"/>
      <c r="G825" s="23"/>
      <c r="I825" s="24"/>
      <c r="K825" s="24"/>
      <c r="L825" s="23"/>
      <c r="M825" s="24"/>
      <c r="N825" s="24"/>
      <c r="O825" s="24"/>
      <c r="P825" s="24"/>
    </row>
    <row r="826" spans="2:16">
      <c r="B826" s="23"/>
      <c r="C826" s="24"/>
      <c r="E826" s="23"/>
      <c r="F826" s="23"/>
      <c r="G826" s="23"/>
      <c r="I826" s="24"/>
      <c r="K826" s="24"/>
      <c r="L826" s="23"/>
      <c r="M826" s="24"/>
      <c r="N826" s="24"/>
      <c r="O826" s="24"/>
      <c r="P826" s="24"/>
    </row>
    <row r="827" spans="2:16">
      <c r="B827" s="23"/>
      <c r="C827" s="24"/>
      <c r="E827" s="23"/>
      <c r="F827" s="23"/>
      <c r="G827" s="23"/>
      <c r="I827" s="24"/>
      <c r="K827" s="24"/>
      <c r="L827" s="23"/>
      <c r="M827" s="24"/>
      <c r="N827" s="24"/>
      <c r="O827" s="24"/>
      <c r="P827" s="24"/>
    </row>
    <row r="828" spans="2:16">
      <c r="B828" s="23"/>
      <c r="C828" s="24"/>
      <c r="E828" s="23"/>
      <c r="F828" s="23"/>
      <c r="G828" s="23"/>
      <c r="I828" s="24"/>
      <c r="K828" s="24"/>
      <c r="L828" s="23"/>
      <c r="M828" s="24"/>
      <c r="N828" s="24"/>
      <c r="O828" s="24"/>
      <c r="P828" s="24"/>
    </row>
    <row r="829" spans="2:16">
      <c r="B829" s="23"/>
      <c r="C829" s="24"/>
      <c r="E829" s="23"/>
      <c r="F829" s="23"/>
      <c r="G829" s="23"/>
      <c r="I829" s="24"/>
      <c r="K829" s="24"/>
      <c r="L829" s="23"/>
      <c r="M829" s="24"/>
      <c r="N829" s="24"/>
      <c r="O829" s="24"/>
      <c r="P829" s="24"/>
    </row>
    <row r="830" spans="2:16">
      <c r="B830" s="23"/>
      <c r="C830" s="24"/>
      <c r="E830" s="23"/>
      <c r="F830" s="23"/>
      <c r="G830" s="23"/>
      <c r="I830" s="24"/>
      <c r="K830" s="24"/>
      <c r="L830" s="23"/>
      <c r="M830" s="24"/>
      <c r="N830" s="24"/>
      <c r="O830" s="24"/>
      <c r="P830" s="24"/>
    </row>
    <row r="831" spans="2:16">
      <c r="B831" s="23"/>
      <c r="C831" s="24"/>
      <c r="E831" s="23"/>
      <c r="F831" s="23"/>
      <c r="G831" s="23"/>
      <c r="I831" s="24"/>
      <c r="K831" s="24"/>
      <c r="L831" s="23"/>
      <c r="M831" s="24"/>
      <c r="N831" s="24"/>
      <c r="O831" s="24"/>
      <c r="P831" s="24"/>
    </row>
    <row r="832" spans="2:16">
      <c r="B832" s="23"/>
      <c r="C832" s="24"/>
      <c r="E832" s="23"/>
      <c r="F832" s="23"/>
      <c r="G832" s="23"/>
      <c r="I832" s="24"/>
      <c r="K832" s="24"/>
      <c r="L832" s="23"/>
      <c r="M832" s="24"/>
      <c r="N832" s="24"/>
      <c r="O832" s="24"/>
      <c r="P832" s="24"/>
    </row>
    <row r="833" spans="2:16">
      <c r="B833" s="23"/>
      <c r="C833" s="24"/>
      <c r="E833" s="23"/>
      <c r="F833" s="23"/>
      <c r="G833" s="23"/>
      <c r="I833" s="24"/>
      <c r="K833" s="24"/>
      <c r="L833" s="23"/>
      <c r="M833" s="24"/>
      <c r="N833" s="24"/>
      <c r="O833" s="24"/>
      <c r="P833" s="24"/>
    </row>
    <row r="834" spans="2:16">
      <c r="B834" s="23"/>
      <c r="C834" s="24"/>
      <c r="E834" s="23"/>
      <c r="F834" s="23"/>
      <c r="G834" s="23"/>
      <c r="I834" s="24"/>
      <c r="K834" s="24"/>
      <c r="L834" s="23"/>
      <c r="M834" s="24"/>
      <c r="N834" s="24"/>
      <c r="O834" s="24"/>
      <c r="P834" s="24"/>
    </row>
    <row r="835" spans="2:16">
      <c r="B835" s="23"/>
      <c r="C835" s="24"/>
      <c r="E835" s="23"/>
      <c r="F835" s="23"/>
      <c r="G835" s="23"/>
      <c r="I835" s="24"/>
      <c r="K835" s="24"/>
      <c r="L835" s="23"/>
      <c r="M835" s="24"/>
      <c r="N835" s="24"/>
      <c r="O835" s="24"/>
      <c r="P835" s="24"/>
    </row>
    <row r="836" spans="2:16">
      <c r="B836" s="23"/>
      <c r="C836" s="24"/>
      <c r="E836" s="23"/>
      <c r="F836" s="23"/>
      <c r="G836" s="23"/>
      <c r="I836" s="24"/>
      <c r="K836" s="24"/>
      <c r="L836" s="23"/>
      <c r="M836" s="24"/>
      <c r="N836" s="24"/>
      <c r="O836" s="24"/>
      <c r="P836" s="24"/>
    </row>
    <row r="837" spans="2:16">
      <c r="B837" s="23"/>
      <c r="C837" s="24"/>
      <c r="E837" s="23"/>
      <c r="F837" s="23"/>
      <c r="G837" s="23"/>
      <c r="I837" s="24"/>
      <c r="K837" s="24"/>
      <c r="L837" s="23"/>
      <c r="M837" s="24"/>
      <c r="N837" s="24"/>
      <c r="O837" s="24"/>
      <c r="P837" s="24"/>
    </row>
    <row r="838" spans="2:16">
      <c r="B838" s="23"/>
      <c r="C838" s="24"/>
      <c r="E838" s="23"/>
      <c r="F838" s="23"/>
      <c r="G838" s="23"/>
      <c r="I838" s="24"/>
      <c r="K838" s="24"/>
      <c r="L838" s="23"/>
      <c r="M838" s="24"/>
      <c r="N838" s="24"/>
      <c r="O838" s="24"/>
      <c r="P838" s="24"/>
    </row>
    <row r="839" spans="2:16">
      <c r="B839" s="23"/>
      <c r="C839" s="24"/>
      <c r="E839" s="23"/>
      <c r="F839" s="23"/>
      <c r="G839" s="23"/>
      <c r="I839" s="24"/>
      <c r="K839" s="24"/>
      <c r="L839" s="23"/>
      <c r="M839" s="24"/>
      <c r="N839" s="24"/>
      <c r="O839" s="24"/>
      <c r="P839" s="24"/>
    </row>
    <row r="840" spans="2:16">
      <c r="B840" s="23"/>
      <c r="C840" s="24"/>
      <c r="E840" s="23"/>
      <c r="F840" s="23"/>
      <c r="G840" s="23"/>
      <c r="I840" s="24"/>
      <c r="K840" s="24"/>
      <c r="L840" s="23"/>
      <c r="M840" s="24"/>
      <c r="N840" s="24"/>
      <c r="O840" s="24"/>
      <c r="P840" s="24"/>
    </row>
    <row r="841" spans="2:16">
      <c r="B841" s="23"/>
      <c r="C841" s="24"/>
      <c r="E841" s="23"/>
      <c r="F841" s="23"/>
      <c r="G841" s="23"/>
      <c r="I841" s="24"/>
      <c r="K841" s="24"/>
      <c r="L841" s="23"/>
      <c r="M841" s="24"/>
      <c r="N841" s="24"/>
      <c r="O841" s="24"/>
      <c r="P841" s="24"/>
    </row>
    <row r="842" spans="2:16">
      <c r="B842" s="23"/>
      <c r="C842" s="24"/>
      <c r="E842" s="23"/>
      <c r="F842" s="23"/>
      <c r="G842" s="23"/>
      <c r="I842" s="24"/>
      <c r="K842" s="24"/>
      <c r="L842" s="23"/>
      <c r="M842" s="24"/>
      <c r="N842" s="24"/>
      <c r="O842" s="24"/>
      <c r="P842" s="24"/>
    </row>
    <row r="843" spans="2:16">
      <c r="B843" s="23"/>
      <c r="C843" s="24"/>
      <c r="E843" s="23"/>
      <c r="F843" s="23"/>
      <c r="G843" s="23"/>
      <c r="I843" s="24"/>
      <c r="K843" s="24"/>
      <c r="L843" s="23"/>
      <c r="M843" s="24"/>
      <c r="N843" s="24"/>
      <c r="O843" s="24"/>
      <c r="P843" s="24"/>
    </row>
    <row r="844" spans="2:16">
      <c r="B844" s="23"/>
      <c r="C844" s="24"/>
      <c r="E844" s="23"/>
      <c r="F844" s="23"/>
      <c r="G844" s="23"/>
      <c r="I844" s="24"/>
      <c r="K844" s="24"/>
      <c r="L844" s="23"/>
      <c r="M844" s="24"/>
      <c r="N844" s="24"/>
      <c r="O844" s="24"/>
      <c r="P844" s="24"/>
    </row>
    <row r="845" spans="2:16">
      <c r="B845" s="23"/>
      <c r="C845" s="24"/>
      <c r="E845" s="23"/>
      <c r="F845" s="23"/>
      <c r="G845" s="23"/>
      <c r="I845" s="24"/>
      <c r="K845" s="24"/>
      <c r="L845" s="23"/>
      <c r="M845" s="24"/>
      <c r="N845" s="24"/>
      <c r="O845" s="24"/>
      <c r="P845" s="24"/>
    </row>
    <row r="846" spans="2:16">
      <c r="B846" s="23"/>
      <c r="C846" s="24"/>
      <c r="E846" s="23"/>
      <c r="F846" s="23"/>
      <c r="G846" s="23"/>
      <c r="I846" s="24"/>
      <c r="K846" s="24"/>
      <c r="L846" s="23"/>
      <c r="M846" s="24"/>
      <c r="N846" s="24"/>
      <c r="O846" s="24"/>
      <c r="P846" s="24"/>
    </row>
    <row r="847" spans="2:16">
      <c r="B847" s="23"/>
      <c r="C847" s="24"/>
      <c r="E847" s="23"/>
      <c r="F847" s="23"/>
      <c r="G847" s="23"/>
      <c r="I847" s="24"/>
      <c r="K847" s="24"/>
      <c r="L847" s="23"/>
      <c r="M847" s="24"/>
      <c r="N847" s="24"/>
      <c r="O847" s="24"/>
      <c r="P847" s="24"/>
    </row>
    <row r="848" spans="2:16">
      <c r="B848" s="23"/>
      <c r="C848" s="24"/>
      <c r="E848" s="23"/>
      <c r="F848" s="23"/>
      <c r="G848" s="23"/>
      <c r="I848" s="24"/>
      <c r="K848" s="24"/>
      <c r="L848" s="23"/>
      <c r="M848" s="24"/>
      <c r="N848" s="24"/>
      <c r="O848" s="24"/>
      <c r="P848" s="24"/>
    </row>
    <row r="849" spans="2:16">
      <c r="B849" s="23"/>
      <c r="C849" s="24"/>
      <c r="E849" s="23"/>
      <c r="F849" s="23"/>
      <c r="G849" s="23"/>
      <c r="I849" s="24"/>
      <c r="K849" s="24"/>
      <c r="L849" s="23"/>
      <c r="M849" s="24"/>
      <c r="N849" s="24"/>
      <c r="O849" s="24"/>
      <c r="P849" s="24"/>
    </row>
    <row r="850" spans="2:16">
      <c r="B850" s="23"/>
      <c r="C850" s="24"/>
      <c r="E850" s="23"/>
      <c r="F850" s="23"/>
      <c r="G850" s="23"/>
      <c r="I850" s="24"/>
      <c r="K850" s="24"/>
      <c r="L850" s="23"/>
      <c r="M850" s="24"/>
      <c r="N850" s="24"/>
      <c r="O850" s="24"/>
      <c r="P850" s="24"/>
    </row>
    <row r="851" spans="2:16">
      <c r="B851" s="23"/>
      <c r="C851" s="24"/>
      <c r="E851" s="23"/>
      <c r="F851" s="23"/>
      <c r="G851" s="23"/>
      <c r="I851" s="24"/>
      <c r="K851" s="24"/>
      <c r="L851" s="23"/>
      <c r="M851" s="24"/>
      <c r="N851" s="24"/>
      <c r="O851" s="24"/>
      <c r="P851" s="24"/>
    </row>
    <row r="852" spans="2:16">
      <c r="B852" s="23"/>
      <c r="C852" s="24"/>
      <c r="E852" s="23"/>
      <c r="F852" s="23"/>
      <c r="G852" s="23"/>
      <c r="I852" s="24"/>
      <c r="K852" s="24"/>
      <c r="L852" s="23"/>
      <c r="M852" s="24"/>
      <c r="N852" s="24"/>
      <c r="O852" s="24"/>
      <c r="P852" s="24"/>
    </row>
    <row r="853" spans="2:16">
      <c r="B853" s="23"/>
      <c r="C853" s="24"/>
      <c r="E853" s="23"/>
      <c r="F853" s="23"/>
      <c r="G853" s="23"/>
      <c r="I853" s="24"/>
      <c r="K853" s="24"/>
      <c r="L853" s="23"/>
      <c r="M853" s="24"/>
      <c r="N853" s="24"/>
      <c r="O853" s="24"/>
      <c r="P853" s="24"/>
    </row>
    <row r="854" spans="2:16">
      <c r="B854" s="23"/>
      <c r="C854" s="24"/>
      <c r="E854" s="23"/>
      <c r="F854" s="23"/>
      <c r="G854" s="23"/>
      <c r="I854" s="24"/>
      <c r="K854" s="24"/>
      <c r="L854" s="23"/>
      <c r="M854" s="24"/>
      <c r="N854" s="24"/>
      <c r="O854" s="24"/>
      <c r="P854" s="24"/>
    </row>
    <row r="855" spans="2:16">
      <c r="B855" s="23"/>
      <c r="C855" s="24"/>
      <c r="E855" s="23"/>
      <c r="F855" s="23"/>
      <c r="G855" s="23"/>
      <c r="I855" s="24"/>
      <c r="K855" s="24"/>
      <c r="L855" s="23"/>
      <c r="M855" s="24"/>
      <c r="N855" s="24"/>
      <c r="O855" s="24"/>
      <c r="P855" s="24"/>
    </row>
    <row r="856" spans="2:16">
      <c r="B856" s="23"/>
      <c r="C856" s="24"/>
      <c r="E856" s="23"/>
      <c r="F856" s="23"/>
      <c r="G856" s="23"/>
      <c r="I856" s="24"/>
      <c r="K856" s="24"/>
      <c r="L856" s="23"/>
      <c r="M856" s="24"/>
      <c r="N856" s="24"/>
      <c r="O856" s="24"/>
      <c r="P856" s="24"/>
    </row>
    <row r="857" spans="2:16">
      <c r="B857" s="23"/>
      <c r="C857" s="24"/>
      <c r="E857" s="23"/>
      <c r="F857" s="23"/>
      <c r="G857" s="23"/>
      <c r="I857" s="24"/>
      <c r="K857" s="24"/>
      <c r="L857" s="23"/>
      <c r="M857" s="24"/>
      <c r="N857" s="24"/>
      <c r="O857" s="24"/>
      <c r="P857" s="24"/>
    </row>
    <row r="858" spans="2:16">
      <c r="B858" s="23"/>
      <c r="C858" s="24"/>
      <c r="E858" s="23"/>
      <c r="F858" s="23"/>
      <c r="G858" s="23"/>
      <c r="I858" s="24"/>
      <c r="K858" s="24"/>
      <c r="L858" s="23"/>
      <c r="M858" s="24"/>
      <c r="N858" s="24"/>
      <c r="O858" s="24"/>
      <c r="P858" s="24"/>
    </row>
    <row r="859" spans="2:16">
      <c r="B859" s="23"/>
      <c r="C859" s="24"/>
      <c r="E859" s="23"/>
      <c r="F859" s="23"/>
      <c r="G859" s="23"/>
      <c r="I859" s="24"/>
      <c r="K859" s="24"/>
      <c r="L859" s="23"/>
      <c r="M859" s="24"/>
      <c r="N859" s="24"/>
      <c r="O859" s="24"/>
      <c r="P859" s="24"/>
    </row>
    <row r="860" spans="2:16">
      <c r="B860" s="23"/>
      <c r="C860" s="24"/>
      <c r="E860" s="23"/>
      <c r="F860" s="23"/>
      <c r="G860" s="23"/>
      <c r="I860" s="24"/>
      <c r="K860" s="24"/>
      <c r="L860" s="23"/>
      <c r="M860" s="24"/>
      <c r="N860" s="24"/>
      <c r="O860" s="24"/>
      <c r="P860" s="24"/>
    </row>
    <row r="861" spans="2:16">
      <c r="B861" s="23"/>
      <c r="C861" s="24"/>
      <c r="E861" s="23"/>
      <c r="F861" s="23"/>
      <c r="G861" s="23"/>
      <c r="I861" s="24"/>
      <c r="K861" s="24"/>
      <c r="L861" s="23"/>
      <c r="M861" s="24"/>
      <c r="N861" s="24"/>
      <c r="O861" s="24"/>
      <c r="P861" s="24"/>
    </row>
    <row r="862" spans="2:16">
      <c r="B862" s="23"/>
      <c r="C862" s="24"/>
      <c r="E862" s="23"/>
      <c r="F862" s="23"/>
      <c r="G862" s="23"/>
      <c r="I862" s="24"/>
      <c r="K862" s="24"/>
      <c r="L862" s="23"/>
      <c r="M862" s="24"/>
      <c r="N862" s="24"/>
      <c r="O862" s="24"/>
      <c r="P862" s="24"/>
    </row>
    <row r="863" spans="2:16">
      <c r="B863" s="23"/>
      <c r="C863" s="24"/>
      <c r="E863" s="23"/>
      <c r="F863" s="23"/>
      <c r="G863" s="23"/>
      <c r="I863" s="24"/>
      <c r="K863" s="24"/>
      <c r="L863" s="23"/>
      <c r="M863" s="24"/>
      <c r="N863" s="24"/>
      <c r="O863" s="24"/>
      <c r="P863" s="24"/>
    </row>
    <row r="864" spans="2:16">
      <c r="B864" s="23"/>
      <c r="C864" s="24"/>
      <c r="E864" s="23"/>
      <c r="F864" s="23"/>
      <c r="G864" s="23"/>
      <c r="I864" s="24"/>
      <c r="K864" s="24"/>
      <c r="L864" s="23"/>
      <c r="M864" s="24"/>
      <c r="N864" s="24"/>
      <c r="O864" s="24"/>
      <c r="P864" s="24"/>
    </row>
    <row r="865" spans="2:16">
      <c r="B865" s="23"/>
      <c r="C865" s="24"/>
      <c r="E865" s="23"/>
      <c r="F865" s="23"/>
      <c r="G865" s="23"/>
      <c r="I865" s="24"/>
      <c r="K865" s="24"/>
      <c r="L865" s="23"/>
      <c r="M865" s="24"/>
      <c r="N865" s="24"/>
      <c r="O865" s="24"/>
      <c r="P865" s="24"/>
    </row>
    <row r="866" spans="2:16">
      <c r="B866" s="23"/>
      <c r="C866" s="24"/>
      <c r="E866" s="23"/>
      <c r="F866" s="23"/>
      <c r="G866" s="23"/>
      <c r="I866" s="24"/>
      <c r="K866" s="24"/>
      <c r="L866" s="23"/>
      <c r="M866" s="24"/>
      <c r="N866" s="24"/>
      <c r="O866" s="24"/>
      <c r="P866" s="24"/>
    </row>
    <row r="867" spans="2:16">
      <c r="B867" s="23"/>
      <c r="C867" s="24"/>
      <c r="E867" s="23"/>
      <c r="F867" s="23"/>
      <c r="G867" s="23"/>
      <c r="I867" s="24"/>
      <c r="K867" s="24"/>
      <c r="L867" s="23"/>
      <c r="M867" s="24"/>
      <c r="N867" s="24"/>
      <c r="O867" s="24"/>
      <c r="P867" s="24"/>
    </row>
    <row r="868" spans="2:16">
      <c r="B868" s="23"/>
      <c r="C868" s="24"/>
      <c r="E868" s="23"/>
      <c r="F868" s="23"/>
      <c r="G868" s="23"/>
      <c r="I868" s="24"/>
      <c r="K868" s="24"/>
      <c r="L868" s="23"/>
      <c r="M868" s="24"/>
      <c r="N868" s="24"/>
      <c r="O868" s="24"/>
      <c r="P868" s="24"/>
    </row>
    <row r="869" spans="2:16">
      <c r="B869" s="23"/>
      <c r="C869" s="24"/>
      <c r="E869" s="23"/>
      <c r="F869" s="23"/>
      <c r="G869" s="23"/>
      <c r="I869" s="24"/>
      <c r="K869" s="24"/>
      <c r="L869" s="23"/>
      <c r="M869" s="24"/>
      <c r="N869" s="24"/>
      <c r="O869" s="24"/>
      <c r="P869" s="24"/>
    </row>
    <row r="870" spans="2:16">
      <c r="B870" s="23"/>
      <c r="C870" s="24"/>
      <c r="E870" s="23"/>
      <c r="F870" s="23"/>
      <c r="G870" s="23"/>
      <c r="I870" s="24"/>
      <c r="K870" s="24"/>
      <c r="L870" s="23"/>
      <c r="M870" s="24"/>
      <c r="N870" s="24"/>
      <c r="O870" s="24"/>
      <c r="P870" s="24"/>
    </row>
    <row r="871" spans="2:16">
      <c r="B871" s="23"/>
      <c r="C871" s="24"/>
      <c r="E871" s="23"/>
      <c r="F871" s="23"/>
      <c r="G871" s="23"/>
      <c r="I871" s="24"/>
      <c r="K871" s="24"/>
      <c r="L871" s="23"/>
      <c r="M871" s="24"/>
      <c r="N871" s="24"/>
      <c r="O871" s="24"/>
      <c r="P871" s="24"/>
    </row>
    <row r="872" spans="2:16">
      <c r="B872" s="23"/>
      <c r="C872" s="24"/>
      <c r="E872" s="23"/>
      <c r="F872" s="23"/>
      <c r="G872" s="23"/>
      <c r="I872" s="24"/>
      <c r="K872" s="24"/>
      <c r="L872" s="23"/>
      <c r="M872" s="24"/>
      <c r="N872" s="24"/>
      <c r="O872" s="24"/>
      <c r="P872" s="24"/>
    </row>
    <row r="873" spans="2:16">
      <c r="B873" s="23"/>
      <c r="C873" s="24"/>
      <c r="E873" s="23"/>
      <c r="F873" s="23"/>
      <c r="G873" s="23"/>
      <c r="I873" s="24"/>
      <c r="K873" s="24"/>
      <c r="L873" s="23"/>
      <c r="M873" s="24"/>
      <c r="N873" s="24"/>
      <c r="O873" s="24"/>
      <c r="P873" s="24"/>
    </row>
    <row r="874" spans="2:16">
      <c r="B874" s="23"/>
      <c r="C874" s="24"/>
      <c r="E874" s="23"/>
      <c r="F874" s="23"/>
      <c r="G874" s="23"/>
      <c r="I874" s="24"/>
      <c r="K874" s="24"/>
      <c r="L874" s="23"/>
      <c r="M874" s="24"/>
      <c r="N874" s="24"/>
      <c r="O874" s="24"/>
      <c r="P874" s="24"/>
    </row>
    <row r="875" spans="2:16">
      <c r="B875" s="23"/>
      <c r="C875" s="24"/>
      <c r="E875" s="23"/>
      <c r="F875" s="23"/>
      <c r="G875" s="23"/>
      <c r="I875" s="24"/>
      <c r="K875" s="24"/>
      <c r="L875" s="23"/>
      <c r="M875" s="24"/>
      <c r="N875" s="24"/>
      <c r="O875" s="24"/>
      <c r="P875" s="24"/>
    </row>
    <row r="876" spans="2:16">
      <c r="B876" s="23"/>
      <c r="C876" s="24"/>
      <c r="E876" s="23"/>
      <c r="F876" s="23"/>
      <c r="G876" s="23"/>
      <c r="I876" s="24"/>
      <c r="K876" s="24"/>
      <c r="L876" s="23"/>
      <c r="M876" s="24"/>
      <c r="N876" s="24"/>
      <c r="O876" s="24"/>
      <c r="P876" s="24"/>
    </row>
    <row r="877" spans="2:16">
      <c r="B877" s="23"/>
      <c r="C877" s="24"/>
      <c r="E877" s="23"/>
      <c r="F877" s="23"/>
      <c r="G877" s="23"/>
      <c r="I877" s="24"/>
      <c r="K877" s="24"/>
      <c r="L877" s="23"/>
      <c r="M877" s="24"/>
      <c r="N877" s="24"/>
      <c r="O877" s="24"/>
      <c r="P877" s="24"/>
    </row>
    <row r="878" spans="2:16">
      <c r="B878" s="23"/>
      <c r="C878" s="24"/>
      <c r="E878" s="23"/>
      <c r="F878" s="23"/>
      <c r="G878" s="23"/>
      <c r="I878" s="24"/>
      <c r="K878" s="24"/>
      <c r="L878" s="23"/>
      <c r="M878" s="24"/>
      <c r="N878" s="24"/>
      <c r="O878" s="24"/>
      <c r="P878" s="24"/>
    </row>
    <row r="879" spans="2:16">
      <c r="B879" s="23"/>
      <c r="C879" s="24"/>
      <c r="E879" s="23"/>
      <c r="F879" s="23"/>
      <c r="G879" s="23"/>
      <c r="I879" s="24"/>
      <c r="K879" s="24"/>
      <c r="L879" s="23"/>
      <c r="M879" s="24"/>
      <c r="N879" s="24"/>
      <c r="O879" s="24"/>
      <c r="P879" s="24"/>
    </row>
    <row r="880" spans="2:16">
      <c r="B880" s="23"/>
      <c r="C880" s="24"/>
      <c r="E880" s="23"/>
      <c r="F880" s="23"/>
      <c r="G880" s="23"/>
      <c r="I880" s="24"/>
      <c r="K880" s="24"/>
      <c r="L880" s="23"/>
      <c r="M880" s="24"/>
      <c r="N880" s="24"/>
      <c r="O880" s="24"/>
      <c r="P880" s="24"/>
    </row>
    <row r="881" spans="2:16">
      <c r="B881" s="23"/>
      <c r="C881" s="24"/>
      <c r="E881" s="23"/>
      <c r="F881" s="23"/>
      <c r="G881" s="23"/>
      <c r="I881" s="24"/>
      <c r="K881" s="24"/>
      <c r="L881" s="23"/>
      <c r="M881" s="24"/>
      <c r="N881" s="24"/>
      <c r="O881" s="24"/>
      <c r="P881" s="24"/>
    </row>
    <row r="882" spans="2:16">
      <c r="B882" s="23"/>
      <c r="C882" s="24"/>
      <c r="E882" s="23"/>
      <c r="F882" s="23"/>
      <c r="G882" s="23"/>
      <c r="I882" s="24"/>
      <c r="K882" s="24"/>
      <c r="L882" s="23"/>
      <c r="M882" s="24"/>
      <c r="N882" s="24"/>
      <c r="O882" s="24"/>
      <c r="P882" s="24"/>
    </row>
    <row r="883" spans="2:16">
      <c r="B883" s="23"/>
      <c r="C883" s="24"/>
      <c r="E883" s="23"/>
      <c r="F883" s="23"/>
      <c r="G883" s="23"/>
      <c r="I883" s="24"/>
      <c r="K883" s="24"/>
      <c r="L883" s="23"/>
      <c r="M883" s="24"/>
      <c r="N883" s="24"/>
      <c r="O883" s="24"/>
      <c r="P883" s="24"/>
    </row>
    <row r="884" spans="2:16">
      <c r="B884" s="23"/>
      <c r="C884" s="24"/>
      <c r="E884" s="23"/>
      <c r="F884" s="23"/>
      <c r="G884" s="23"/>
      <c r="I884" s="24"/>
      <c r="K884" s="24"/>
      <c r="L884" s="23"/>
      <c r="M884" s="24"/>
      <c r="N884" s="24"/>
      <c r="O884" s="24"/>
      <c r="P884" s="24"/>
    </row>
    <row r="885" spans="2:16">
      <c r="B885" s="23"/>
      <c r="C885" s="24"/>
      <c r="E885" s="23"/>
      <c r="F885" s="23"/>
      <c r="G885" s="23"/>
      <c r="I885" s="24"/>
      <c r="K885" s="24"/>
      <c r="L885" s="23"/>
      <c r="M885" s="24"/>
      <c r="N885" s="24"/>
      <c r="O885" s="24"/>
      <c r="P885" s="24"/>
    </row>
    <row r="886" spans="2:16">
      <c r="B886" s="23"/>
      <c r="C886" s="24"/>
      <c r="E886" s="23"/>
      <c r="F886" s="23"/>
      <c r="G886" s="23"/>
      <c r="I886" s="24"/>
      <c r="K886" s="24"/>
      <c r="L886" s="23"/>
      <c r="M886" s="24"/>
      <c r="N886" s="24"/>
      <c r="O886" s="24"/>
      <c r="P886" s="24"/>
    </row>
    <row r="887" spans="2:16">
      <c r="B887" s="23"/>
      <c r="C887" s="24"/>
      <c r="E887" s="23"/>
      <c r="F887" s="23"/>
      <c r="G887" s="23"/>
      <c r="I887" s="24"/>
      <c r="K887" s="24"/>
      <c r="L887" s="23"/>
      <c r="M887" s="24"/>
      <c r="N887" s="24"/>
      <c r="O887" s="24"/>
      <c r="P887" s="24"/>
    </row>
    <row r="888" spans="2:16">
      <c r="B888" s="23"/>
      <c r="C888" s="24"/>
      <c r="E888" s="23"/>
      <c r="F888" s="23"/>
      <c r="G888" s="23"/>
      <c r="I888" s="24"/>
      <c r="K888" s="24"/>
      <c r="L888" s="23"/>
      <c r="M888" s="24"/>
      <c r="N888" s="24"/>
      <c r="O888" s="24"/>
      <c r="P888" s="24"/>
    </row>
    <row r="889" spans="2:16">
      <c r="B889" s="23"/>
      <c r="C889" s="24"/>
      <c r="E889" s="23"/>
      <c r="F889" s="23"/>
      <c r="G889" s="23"/>
      <c r="I889" s="24"/>
      <c r="K889" s="24"/>
      <c r="L889" s="23"/>
      <c r="M889" s="24"/>
      <c r="N889" s="24"/>
      <c r="O889" s="24"/>
      <c r="P889" s="24"/>
    </row>
    <row r="890" spans="2:16">
      <c r="B890" s="23"/>
      <c r="C890" s="24"/>
      <c r="E890" s="23"/>
      <c r="F890" s="23"/>
      <c r="G890" s="23"/>
      <c r="I890" s="24"/>
      <c r="K890" s="24"/>
      <c r="L890" s="23"/>
      <c r="M890" s="24"/>
      <c r="N890" s="24"/>
      <c r="O890" s="24"/>
      <c r="P890" s="24"/>
    </row>
    <row r="891" spans="2:16">
      <c r="B891" s="23"/>
      <c r="C891" s="24"/>
      <c r="E891" s="23"/>
      <c r="F891" s="23"/>
      <c r="G891" s="23"/>
      <c r="I891" s="24"/>
      <c r="K891" s="24"/>
      <c r="L891" s="23"/>
      <c r="M891" s="24"/>
      <c r="N891" s="24"/>
      <c r="O891" s="24"/>
      <c r="P891" s="24"/>
    </row>
    <row r="892" spans="2:16">
      <c r="B892" s="23"/>
      <c r="C892" s="24"/>
      <c r="E892" s="23"/>
      <c r="F892" s="23"/>
      <c r="G892" s="23"/>
      <c r="I892" s="24"/>
      <c r="K892" s="24"/>
      <c r="L892" s="23"/>
      <c r="M892" s="24"/>
      <c r="N892" s="24"/>
      <c r="O892" s="24"/>
      <c r="P892" s="24"/>
    </row>
    <row r="893" spans="2:16">
      <c r="B893" s="23"/>
      <c r="C893" s="24"/>
      <c r="E893" s="23"/>
      <c r="F893" s="23"/>
      <c r="G893" s="23"/>
      <c r="I893" s="24"/>
      <c r="K893" s="24"/>
      <c r="L893" s="23"/>
      <c r="M893" s="24"/>
      <c r="N893" s="24"/>
      <c r="O893" s="24"/>
      <c r="P893" s="24"/>
    </row>
    <row r="894" spans="2:16">
      <c r="B894" s="23"/>
      <c r="C894" s="24"/>
      <c r="E894" s="23"/>
      <c r="F894" s="23"/>
      <c r="G894" s="23"/>
      <c r="I894" s="24"/>
      <c r="K894" s="24"/>
      <c r="L894" s="23"/>
      <c r="M894" s="24"/>
      <c r="N894" s="24"/>
      <c r="O894" s="24"/>
      <c r="P894" s="24"/>
    </row>
    <row r="895" spans="2:16">
      <c r="B895" s="23"/>
      <c r="C895" s="24"/>
      <c r="E895" s="23"/>
      <c r="F895" s="23"/>
      <c r="G895" s="23"/>
      <c r="I895" s="24"/>
      <c r="K895" s="24"/>
      <c r="L895" s="23"/>
      <c r="M895" s="24"/>
      <c r="N895" s="24"/>
      <c r="O895" s="24"/>
      <c r="P895" s="24"/>
    </row>
    <row r="896" spans="2:16">
      <c r="B896" s="23"/>
      <c r="C896" s="24"/>
      <c r="E896" s="23"/>
      <c r="F896" s="23"/>
      <c r="G896" s="23"/>
      <c r="I896" s="24"/>
      <c r="K896" s="24"/>
      <c r="L896" s="23"/>
      <c r="M896" s="24"/>
      <c r="N896" s="24"/>
      <c r="O896" s="24"/>
      <c r="P896" s="24"/>
    </row>
    <row r="897" spans="2:16">
      <c r="B897" s="23"/>
      <c r="C897" s="24"/>
      <c r="E897" s="23"/>
      <c r="F897" s="23"/>
      <c r="G897" s="23"/>
      <c r="I897" s="24"/>
      <c r="K897" s="24"/>
      <c r="L897" s="23"/>
      <c r="M897" s="24"/>
      <c r="N897" s="24"/>
      <c r="O897" s="24"/>
      <c r="P897" s="24"/>
    </row>
    <row r="898" spans="2:16">
      <c r="B898" s="23"/>
      <c r="C898" s="24"/>
      <c r="E898" s="23"/>
      <c r="F898" s="23"/>
      <c r="G898" s="23"/>
      <c r="I898" s="24"/>
      <c r="K898" s="24"/>
      <c r="L898" s="23"/>
      <c r="M898" s="24"/>
      <c r="N898" s="24"/>
      <c r="O898" s="24"/>
      <c r="P898" s="24"/>
    </row>
    <row r="899" spans="2:16">
      <c r="B899" s="23"/>
      <c r="C899" s="24"/>
      <c r="E899" s="23"/>
      <c r="F899" s="23"/>
      <c r="G899" s="23"/>
      <c r="I899" s="24"/>
      <c r="K899" s="24"/>
      <c r="L899" s="23"/>
      <c r="M899" s="24"/>
      <c r="N899" s="24"/>
      <c r="O899" s="24"/>
      <c r="P899" s="24"/>
    </row>
    <row r="900" spans="2:16">
      <c r="B900" s="23"/>
      <c r="C900" s="24"/>
      <c r="E900" s="23"/>
      <c r="F900" s="23"/>
      <c r="G900" s="23"/>
      <c r="I900" s="24"/>
      <c r="K900" s="24"/>
      <c r="L900" s="23"/>
      <c r="M900" s="24"/>
      <c r="N900" s="24"/>
      <c r="O900" s="24"/>
      <c r="P900" s="24"/>
    </row>
    <row r="901" spans="2:16">
      <c r="B901" s="23"/>
      <c r="C901" s="24"/>
      <c r="E901" s="23"/>
      <c r="F901" s="23"/>
      <c r="G901" s="23"/>
      <c r="I901" s="24"/>
      <c r="K901" s="24"/>
      <c r="L901" s="23"/>
      <c r="M901" s="24"/>
      <c r="N901" s="24"/>
      <c r="O901" s="24"/>
      <c r="P901" s="24"/>
    </row>
    <row r="902" spans="2:16">
      <c r="B902" s="23"/>
      <c r="C902" s="24"/>
      <c r="E902" s="23"/>
      <c r="F902" s="23"/>
      <c r="G902" s="23"/>
      <c r="I902" s="24"/>
      <c r="K902" s="24"/>
      <c r="L902" s="23"/>
      <c r="M902" s="24"/>
      <c r="N902" s="24"/>
      <c r="O902" s="24"/>
      <c r="P902" s="24"/>
    </row>
    <row r="903" spans="2:16">
      <c r="B903" s="23"/>
      <c r="C903" s="24"/>
      <c r="E903" s="23"/>
      <c r="F903" s="23"/>
      <c r="G903" s="23"/>
      <c r="I903" s="24"/>
      <c r="K903" s="24"/>
      <c r="L903" s="23"/>
      <c r="M903" s="24"/>
      <c r="N903" s="24"/>
      <c r="O903" s="24"/>
      <c r="P903" s="24"/>
    </row>
    <row r="904" spans="2:16">
      <c r="B904" s="23"/>
      <c r="C904" s="24"/>
      <c r="E904" s="23"/>
      <c r="F904" s="23"/>
      <c r="G904" s="23"/>
      <c r="I904" s="24"/>
      <c r="K904" s="24"/>
      <c r="L904" s="23"/>
      <c r="M904" s="24"/>
      <c r="N904" s="24"/>
      <c r="O904" s="24"/>
      <c r="P904" s="24"/>
    </row>
    <row r="905" spans="2:16">
      <c r="B905" s="23"/>
      <c r="C905" s="24"/>
      <c r="E905" s="23"/>
      <c r="F905" s="23"/>
      <c r="G905" s="23"/>
      <c r="I905" s="24"/>
      <c r="K905" s="24"/>
      <c r="L905" s="23"/>
      <c r="M905" s="24"/>
      <c r="N905" s="24"/>
      <c r="O905" s="24"/>
      <c r="P905" s="24"/>
    </row>
    <row r="906" spans="2:16">
      <c r="B906" s="23"/>
      <c r="C906" s="24"/>
      <c r="E906" s="23"/>
      <c r="F906" s="23"/>
      <c r="G906" s="23"/>
      <c r="I906" s="24"/>
      <c r="K906" s="24"/>
      <c r="L906" s="23"/>
      <c r="M906" s="24"/>
      <c r="N906" s="24"/>
      <c r="O906" s="24"/>
      <c r="P906" s="24"/>
    </row>
    <row r="907" spans="2:16">
      <c r="B907" s="23"/>
      <c r="C907" s="24"/>
      <c r="E907" s="23"/>
      <c r="F907" s="23"/>
      <c r="G907" s="23"/>
      <c r="I907" s="24"/>
      <c r="K907" s="24"/>
      <c r="L907" s="23"/>
      <c r="M907" s="24"/>
      <c r="N907" s="24"/>
      <c r="O907" s="24"/>
      <c r="P907" s="24"/>
    </row>
    <row r="908" spans="2:16">
      <c r="B908" s="23"/>
      <c r="C908" s="24"/>
      <c r="E908" s="23"/>
      <c r="F908" s="23"/>
      <c r="G908" s="23"/>
      <c r="I908" s="24"/>
      <c r="K908" s="24"/>
      <c r="L908" s="23"/>
      <c r="M908" s="24"/>
      <c r="N908" s="24"/>
      <c r="O908" s="24"/>
      <c r="P908" s="24"/>
    </row>
    <row r="909" spans="2:16">
      <c r="B909" s="23"/>
      <c r="C909" s="24"/>
      <c r="E909" s="23"/>
      <c r="F909" s="23"/>
      <c r="G909" s="23"/>
      <c r="I909" s="24"/>
      <c r="K909" s="24"/>
      <c r="L909" s="23"/>
      <c r="M909" s="24"/>
      <c r="N909" s="24"/>
      <c r="O909" s="24"/>
      <c r="P909" s="24"/>
    </row>
    <row r="910" spans="2:16">
      <c r="B910" s="23"/>
      <c r="C910" s="24"/>
      <c r="E910" s="23"/>
      <c r="F910" s="23"/>
      <c r="G910" s="23"/>
      <c r="I910" s="24"/>
      <c r="K910" s="24"/>
      <c r="L910" s="23"/>
      <c r="M910" s="24"/>
      <c r="N910" s="24"/>
      <c r="O910" s="24"/>
      <c r="P910" s="24"/>
    </row>
    <row r="911" spans="2:16">
      <c r="B911" s="23"/>
      <c r="C911" s="24"/>
      <c r="E911" s="23"/>
      <c r="F911" s="23"/>
      <c r="G911" s="23"/>
      <c r="I911" s="24"/>
      <c r="K911" s="24"/>
      <c r="L911" s="23"/>
      <c r="M911" s="24"/>
      <c r="N911" s="24"/>
      <c r="O911" s="24"/>
      <c r="P911" s="24"/>
    </row>
    <row r="912" spans="2:16">
      <c r="B912" s="23"/>
      <c r="C912" s="24"/>
      <c r="E912" s="23"/>
      <c r="F912" s="23"/>
      <c r="G912" s="23"/>
      <c r="I912" s="24"/>
      <c r="K912" s="24"/>
      <c r="L912" s="23"/>
      <c r="M912" s="24"/>
      <c r="N912" s="24"/>
      <c r="O912" s="24"/>
      <c r="P912" s="24"/>
    </row>
    <row r="913" spans="2:16">
      <c r="B913" s="23"/>
      <c r="C913" s="24"/>
      <c r="E913" s="23"/>
      <c r="F913" s="23"/>
      <c r="G913" s="23"/>
      <c r="I913" s="24"/>
      <c r="K913" s="24"/>
      <c r="L913" s="23"/>
      <c r="M913" s="24"/>
      <c r="N913" s="24"/>
      <c r="O913" s="24"/>
      <c r="P913" s="24"/>
    </row>
    <row r="914" spans="2:16">
      <c r="B914" s="23"/>
      <c r="C914" s="24"/>
      <c r="E914" s="23"/>
      <c r="F914" s="23"/>
      <c r="G914" s="23"/>
      <c r="I914" s="24"/>
      <c r="K914" s="24"/>
      <c r="L914" s="23"/>
      <c r="M914" s="24"/>
      <c r="N914" s="24"/>
      <c r="O914" s="24"/>
      <c r="P914" s="24"/>
    </row>
    <row r="915" spans="2:16">
      <c r="B915" s="23"/>
      <c r="C915" s="24"/>
      <c r="E915" s="23"/>
      <c r="F915" s="23"/>
      <c r="G915" s="23"/>
      <c r="I915" s="24"/>
      <c r="K915" s="24"/>
      <c r="L915" s="23"/>
      <c r="M915" s="24"/>
      <c r="N915" s="24"/>
      <c r="O915" s="24"/>
      <c r="P915" s="24"/>
    </row>
    <row r="916" spans="2:16">
      <c r="B916" s="23"/>
      <c r="C916" s="24"/>
      <c r="E916" s="23"/>
      <c r="F916" s="23"/>
      <c r="G916" s="23"/>
      <c r="I916" s="24"/>
      <c r="K916" s="24"/>
      <c r="L916" s="23"/>
      <c r="M916" s="24"/>
      <c r="N916" s="24"/>
      <c r="O916" s="24"/>
      <c r="P916" s="24"/>
    </row>
    <row r="917" spans="2:16">
      <c r="B917" s="23"/>
      <c r="C917" s="24"/>
      <c r="E917" s="23"/>
      <c r="F917" s="23"/>
      <c r="G917" s="23"/>
      <c r="I917" s="24"/>
      <c r="K917" s="24"/>
      <c r="L917" s="23"/>
      <c r="M917" s="24"/>
      <c r="N917" s="24"/>
      <c r="O917" s="24"/>
      <c r="P917" s="24"/>
    </row>
    <row r="918" spans="2:16">
      <c r="B918" s="23"/>
      <c r="C918" s="24"/>
      <c r="E918" s="23"/>
      <c r="F918" s="23"/>
      <c r="G918" s="23"/>
      <c r="I918" s="24"/>
      <c r="K918" s="24"/>
      <c r="L918" s="23"/>
      <c r="M918" s="24"/>
      <c r="N918" s="24"/>
      <c r="O918" s="24"/>
      <c r="P918" s="24"/>
    </row>
    <row r="919" spans="2:16">
      <c r="B919" s="23"/>
      <c r="C919" s="24"/>
      <c r="E919" s="23"/>
      <c r="F919" s="23"/>
      <c r="G919" s="23"/>
      <c r="I919" s="24"/>
      <c r="K919" s="24"/>
      <c r="L919" s="23"/>
      <c r="M919" s="24"/>
      <c r="N919" s="24"/>
      <c r="O919" s="24"/>
      <c r="P919" s="24"/>
    </row>
    <row r="920" spans="2:16">
      <c r="B920" s="23"/>
      <c r="C920" s="24"/>
      <c r="E920" s="23"/>
      <c r="F920" s="23"/>
      <c r="G920" s="23"/>
      <c r="I920" s="24"/>
      <c r="K920" s="24"/>
      <c r="L920" s="23"/>
      <c r="M920" s="24"/>
      <c r="N920" s="24"/>
      <c r="O920" s="24"/>
      <c r="P920" s="24"/>
    </row>
    <row r="921" spans="2:16">
      <c r="B921" s="23"/>
      <c r="C921" s="24"/>
      <c r="E921" s="23"/>
      <c r="F921" s="23"/>
      <c r="G921" s="23"/>
      <c r="I921" s="24"/>
      <c r="K921" s="24"/>
      <c r="L921" s="23"/>
      <c r="M921" s="24"/>
      <c r="N921" s="24"/>
      <c r="O921" s="24"/>
      <c r="P921" s="24"/>
    </row>
    <row r="922" spans="2:16">
      <c r="B922" s="23"/>
      <c r="C922" s="24"/>
      <c r="E922" s="23"/>
      <c r="F922" s="23"/>
      <c r="G922" s="23"/>
      <c r="I922" s="24"/>
      <c r="K922" s="24"/>
      <c r="L922" s="23"/>
      <c r="M922" s="24"/>
      <c r="N922" s="24"/>
      <c r="O922" s="24"/>
      <c r="P922" s="24"/>
    </row>
    <row r="923" spans="2:16">
      <c r="B923" s="23"/>
      <c r="C923" s="24"/>
      <c r="E923" s="23"/>
      <c r="F923" s="23"/>
      <c r="G923" s="23"/>
      <c r="I923" s="24"/>
      <c r="K923" s="24"/>
      <c r="L923" s="23"/>
      <c r="M923" s="24"/>
      <c r="N923" s="24"/>
      <c r="O923" s="24"/>
      <c r="P923" s="24"/>
    </row>
    <row r="924" spans="2:16">
      <c r="B924" s="23"/>
      <c r="C924" s="24"/>
      <c r="E924" s="23"/>
      <c r="F924" s="23"/>
      <c r="G924" s="23"/>
      <c r="I924" s="24"/>
      <c r="K924" s="24"/>
      <c r="L924" s="23"/>
      <c r="M924" s="24"/>
      <c r="N924" s="24"/>
      <c r="O924" s="24"/>
      <c r="P924" s="24"/>
    </row>
    <row r="925" spans="2:16">
      <c r="B925" s="23"/>
      <c r="C925" s="24"/>
      <c r="E925" s="23"/>
      <c r="F925" s="23"/>
      <c r="G925" s="23"/>
      <c r="I925" s="24"/>
      <c r="K925" s="24"/>
      <c r="L925" s="23"/>
      <c r="M925" s="24"/>
      <c r="N925" s="24"/>
      <c r="O925" s="24"/>
      <c r="P925" s="24"/>
    </row>
    <row r="926" spans="2:16">
      <c r="B926" s="23"/>
      <c r="C926" s="24"/>
      <c r="E926" s="23"/>
      <c r="F926" s="23"/>
      <c r="G926" s="23"/>
      <c r="I926" s="24"/>
      <c r="K926" s="24"/>
      <c r="L926" s="23"/>
      <c r="M926" s="24"/>
      <c r="N926" s="24"/>
      <c r="O926" s="24"/>
      <c r="P926" s="24"/>
    </row>
    <row r="927" spans="2:16">
      <c r="B927" s="23"/>
      <c r="C927" s="24"/>
      <c r="E927" s="23"/>
      <c r="F927" s="23"/>
      <c r="G927" s="23"/>
      <c r="I927" s="24"/>
      <c r="K927" s="24"/>
      <c r="L927" s="23"/>
      <c r="M927" s="24"/>
      <c r="N927" s="24"/>
      <c r="O927" s="24"/>
      <c r="P927" s="24"/>
    </row>
    <row r="928" spans="2:16">
      <c r="B928" s="23"/>
      <c r="C928" s="24"/>
      <c r="E928" s="23"/>
      <c r="F928" s="23"/>
      <c r="G928" s="23"/>
      <c r="I928" s="24"/>
      <c r="K928" s="24"/>
      <c r="L928" s="23"/>
      <c r="M928" s="24"/>
      <c r="N928" s="24"/>
      <c r="O928" s="24"/>
      <c r="P928" s="24"/>
    </row>
    <row r="929" spans="2:16">
      <c r="B929" s="23"/>
      <c r="C929" s="24"/>
      <c r="E929" s="23"/>
      <c r="F929" s="23"/>
      <c r="G929" s="23"/>
      <c r="I929" s="24"/>
      <c r="K929" s="24"/>
      <c r="L929" s="23"/>
      <c r="M929" s="24"/>
      <c r="N929" s="24"/>
      <c r="O929" s="24"/>
      <c r="P929" s="24"/>
    </row>
    <row r="930" spans="2:16">
      <c r="B930" s="23"/>
      <c r="C930" s="24"/>
      <c r="E930" s="23"/>
      <c r="F930" s="23"/>
      <c r="G930" s="23"/>
      <c r="I930" s="24"/>
      <c r="K930" s="24"/>
      <c r="L930" s="23"/>
      <c r="M930" s="24"/>
      <c r="N930" s="24"/>
      <c r="O930" s="24"/>
      <c r="P930" s="24"/>
    </row>
    <row r="931" spans="2:16">
      <c r="B931" s="23"/>
      <c r="C931" s="24"/>
      <c r="E931" s="23"/>
      <c r="F931" s="23"/>
      <c r="G931" s="23"/>
      <c r="I931" s="24"/>
      <c r="K931" s="24"/>
      <c r="L931" s="23"/>
      <c r="M931" s="24"/>
      <c r="N931" s="24"/>
      <c r="O931" s="24"/>
      <c r="P931" s="24"/>
    </row>
    <row r="932" spans="2:16">
      <c r="B932" s="23"/>
      <c r="C932" s="24"/>
      <c r="E932" s="23"/>
      <c r="F932" s="23"/>
      <c r="G932" s="23"/>
      <c r="I932" s="24"/>
      <c r="K932" s="24"/>
      <c r="L932" s="23"/>
      <c r="M932" s="24"/>
      <c r="N932" s="24"/>
      <c r="O932" s="24"/>
      <c r="P932" s="24"/>
    </row>
    <row r="933" spans="2:16">
      <c r="B933" s="23"/>
      <c r="C933" s="24"/>
      <c r="E933" s="23"/>
      <c r="F933" s="23"/>
      <c r="G933" s="23"/>
      <c r="I933" s="24"/>
      <c r="K933" s="24"/>
      <c r="L933" s="23"/>
      <c r="M933" s="24"/>
      <c r="N933" s="24"/>
      <c r="O933" s="24"/>
      <c r="P933" s="24"/>
    </row>
    <row r="934" spans="2:16">
      <c r="B934" s="23"/>
      <c r="C934" s="24"/>
      <c r="E934" s="23"/>
      <c r="F934" s="23"/>
      <c r="G934" s="23"/>
      <c r="I934" s="24"/>
      <c r="K934" s="24"/>
      <c r="L934" s="23"/>
      <c r="M934" s="24"/>
      <c r="N934" s="24"/>
      <c r="O934" s="24"/>
      <c r="P934" s="24"/>
    </row>
    <row r="935" spans="2:16">
      <c r="B935" s="23"/>
      <c r="C935" s="24"/>
      <c r="E935" s="23"/>
      <c r="F935" s="23"/>
      <c r="G935" s="23"/>
      <c r="I935" s="24"/>
      <c r="K935" s="24"/>
      <c r="L935" s="23"/>
      <c r="M935" s="24"/>
      <c r="N935" s="24"/>
      <c r="O935" s="24"/>
      <c r="P935" s="24"/>
    </row>
    <row r="936" spans="2:16">
      <c r="B936" s="23"/>
      <c r="C936" s="24"/>
      <c r="E936" s="23"/>
      <c r="F936" s="23"/>
      <c r="G936" s="23"/>
      <c r="I936" s="24"/>
      <c r="K936" s="24"/>
      <c r="L936" s="23"/>
      <c r="M936" s="24"/>
      <c r="N936" s="24"/>
      <c r="O936" s="24"/>
      <c r="P936" s="24"/>
    </row>
    <row r="937" spans="2:16">
      <c r="B937" s="23"/>
      <c r="C937" s="24"/>
      <c r="E937" s="23"/>
      <c r="F937" s="23"/>
      <c r="G937" s="23"/>
      <c r="I937" s="24"/>
      <c r="K937" s="24"/>
      <c r="L937" s="23"/>
      <c r="M937" s="24"/>
      <c r="N937" s="24"/>
      <c r="O937" s="24"/>
      <c r="P937" s="24"/>
    </row>
    <row r="938" spans="2:16">
      <c r="B938" s="23"/>
      <c r="C938" s="24"/>
      <c r="E938" s="23"/>
      <c r="F938" s="23"/>
      <c r="G938" s="23"/>
      <c r="I938" s="24"/>
      <c r="K938" s="24"/>
      <c r="L938" s="23"/>
      <c r="M938" s="24"/>
      <c r="N938" s="24"/>
      <c r="O938" s="24"/>
      <c r="P938" s="24"/>
    </row>
    <row r="939" spans="2:16">
      <c r="B939" s="23"/>
      <c r="C939" s="24"/>
      <c r="E939" s="23"/>
      <c r="F939" s="23"/>
      <c r="G939" s="23"/>
      <c r="I939" s="24"/>
      <c r="K939" s="24"/>
      <c r="L939" s="23"/>
      <c r="M939" s="24"/>
      <c r="N939" s="24"/>
      <c r="O939" s="24"/>
      <c r="P939" s="24"/>
    </row>
    <row r="940" spans="2:16">
      <c r="B940" s="23"/>
      <c r="C940" s="24"/>
      <c r="E940" s="23"/>
      <c r="F940" s="23"/>
      <c r="G940" s="23"/>
      <c r="I940" s="24"/>
      <c r="K940" s="24"/>
      <c r="L940" s="23"/>
      <c r="M940" s="24"/>
      <c r="N940" s="24"/>
      <c r="O940" s="24"/>
      <c r="P940" s="24"/>
    </row>
    <row r="941" spans="2:16">
      <c r="B941" s="23"/>
      <c r="C941" s="24"/>
      <c r="E941" s="23"/>
      <c r="F941" s="23"/>
      <c r="G941" s="23"/>
      <c r="I941" s="24"/>
      <c r="K941" s="24"/>
      <c r="L941" s="23"/>
      <c r="M941" s="24"/>
      <c r="N941" s="24"/>
      <c r="O941" s="24"/>
      <c r="P941" s="24"/>
    </row>
    <row r="942" spans="2:16">
      <c r="B942" s="23"/>
      <c r="C942" s="24"/>
      <c r="E942" s="23"/>
      <c r="F942" s="23"/>
      <c r="G942" s="23"/>
      <c r="I942" s="24"/>
      <c r="K942" s="24"/>
      <c r="L942" s="23"/>
      <c r="M942" s="24"/>
      <c r="N942" s="24"/>
      <c r="O942" s="24"/>
      <c r="P942" s="24"/>
    </row>
    <row r="943" spans="2:16">
      <c r="B943" s="23"/>
      <c r="C943" s="24"/>
      <c r="E943" s="23"/>
      <c r="F943" s="23"/>
      <c r="G943" s="23"/>
      <c r="I943" s="24"/>
      <c r="K943" s="24"/>
      <c r="L943" s="23"/>
      <c r="M943" s="24"/>
      <c r="N943" s="24"/>
      <c r="O943" s="24"/>
      <c r="P943" s="24"/>
    </row>
    <row r="944" spans="2:16">
      <c r="B944" s="23"/>
      <c r="C944" s="24"/>
      <c r="E944" s="23"/>
      <c r="F944" s="23"/>
      <c r="G944" s="23"/>
      <c r="I944" s="24"/>
      <c r="K944" s="24"/>
      <c r="L944" s="23"/>
      <c r="M944" s="24"/>
      <c r="N944" s="24"/>
      <c r="O944" s="24"/>
      <c r="P944" s="24"/>
    </row>
    <row r="945" spans="2:16">
      <c r="B945" s="23"/>
      <c r="C945" s="24"/>
      <c r="E945" s="23"/>
      <c r="F945" s="23"/>
      <c r="G945" s="23"/>
      <c r="I945" s="24"/>
      <c r="K945" s="24"/>
      <c r="L945" s="23"/>
      <c r="M945" s="24"/>
      <c r="N945" s="24"/>
      <c r="O945" s="24"/>
      <c r="P945" s="24"/>
    </row>
    <row r="946" spans="2:16">
      <c r="B946" s="23"/>
      <c r="C946" s="24"/>
      <c r="E946" s="23"/>
      <c r="F946" s="23"/>
      <c r="G946" s="23"/>
      <c r="I946" s="24"/>
      <c r="K946" s="24"/>
      <c r="L946" s="23"/>
      <c r="M946" s="24"/>
      <c r="N946" s="24"/>
      <c r="O946" s="24"/>
      <c r="P946" s="24"/>
    </row>
    <row r="947" spans="2:16">
      <c r="B947" s="23"/>
      <c r="C947" s="24"/>
      <c r="E947" s="23"/>
      <c r="F947" s="23"/>
      <c r="G947" s="23"/>
      <c r="I947" s="24"/>
      <c r="K947" s="24"/>
      <c r="L947" s="23"/>
      <c r="M947" s="24"/>
      <c r="N947" s="24"/>
      <c r="O947" s="24"/>
      <c r="P947" s="24"/>
    </row>
    <row r="948" spans="2:16">
      <c r="B948" s="23"/>
      <c r="C948" s="24"/>
      <c r="E948" s="23"/>
      <c r="F948" s="23"/>
      <c r="G948" s="23"/>
      <c r="I948" s="24"/>
      <c r="K948" s="24"/>
      <c r="L948" s="23"/>
      <c r="M948" s="24"/>
      <c r="N948" s="24"/>
      <c r="O948" s="24"/>
      <c r="P948" s="24"/>
    </row>
    <row r="949" spans="2:16">
      <c r="B949" s="23"/>
      <c r="C949" s="24"/>
      <c r="E949" s="23"/>
      <c r="F949" s="23"/>
      <c r="G949" s="23"/>
      <c r="I949" s="24"/>
      <c r="K949" s="24"/>
      <c r="L949" s="23"/>
      <c r="M949" s="24"/>
      <c r="N949" s="24"/>
      <c r="O949" s="24"/>
      <c r="P949" s="24"/>
    </row>
    <row r="950" spans="2:16">
      <c r="B950" s="23"/>
      <c r="C950" s="24"/>
      <c r="E950" s="23"/>
      <c r="F950" s="23"/>
      <c r="G950" s="23"/>
      <c r="I950" s="24"/>
      <c r="K950" s="24"/>
      <c r="L950" s="23"/>
      <c r="M950" s="24"/>
      <c r="N950" s="24"/>
      <c r="O950" s="24"/>
      <c r="P950" s="24"/>
    </row>
    <row r="951" spans="2:16">
      <c r="B951" s="23"/>
      <c r="C951" s="24"/>
      <c r="E951" s="23"/>
      <c r="F951" s="23"/>
      <c r="G951" s="23"/>
      <c r="I951" s="24"/>
      <c r="K951" s="24"/>
      <c r="L951" s="23"/>
      <c r="M951" s="24"/>
      <c r="N951" s="24"/>
      <c r="O951" s="24"/>
      <c r="P951" s="24"/>
    </row>
    <row r="952" spans="2:16">
      <c r="B952" s="23"/>
      <c r="C952" s="24"/>
      <c r="E952" s="23"/>
      <c r="F952" s="23"/>
      <c r="G952" s="23"/>
      <c r="I952" s="24"/>
      <c r="K952" s="24"/>
      <c r="L952" s="23"/>
      <c r="M952" s="24"/>
      <c r="N952" s="24"/>
      <c r="O952" s="24"/>
      <c r="P952" s="24"/>
    </row>
    <row r="953" spans="2:16">
      <c r="B953" s="23"/>
      <c r="C953" s="24"/>
      <c r="E953" s="23"/>
      <c r="F953" s="23"/>
      <c r="G953" s="23"/>
      <c r="I953" s="24"/>
      <c r="K953" s="24"/>
      <c r="L953" s="23"/>
      <c r="M953" s="24"/>
      <c r="N953" s="24"/>
      <c r="O953" s="24"/>
      <c r="P953" s="24"/>
    </row>
    <row r="954" spans="2:16">
      <c r="B954" s="23"/>
      <c r="C954" s="24"/>
      <c r="E954" s="23"/>
      <c r="F954" s="23"/>
      <c r="G954" s="23"/>
      <c r="I954" s="24"/>
      <c r="K954" s="24"/>
      <c r="L954" s="23"/>
      <c r="M954" s="24"/>
      <c r="N954" s="24"/>
      <c r="O954" s="24"/>
      <c r="P954" s="24"/>
    </row>
    <row r="955" spans="2:16">
      <c r="B955" s="23"/>
      <c r="C955" s="24"/>
      <c r="E955" s="23"/>
      <c r="F955" s="23"/>
      <c r="G955" s="23"/>
      <c r="I955" s="24"/>
      <c r="K955" s="24"/>
      <c r="L955" s="23"/>
      <c r="M955" s="24"/>
      <c r="N955" s="24"/>
      <c r="O955" s="24"/>
      <c r="P955" s="24"/>
    </row>
    <row r="956" spans="2:16">
      <c r="B956" s="23"/>
      <c r="C956" s="24"/>
      <c r="E956" s="23"/>
      <c r="F956" s="23"/>
      <c r="G956" s="23"/>
      <c r="I956" s="24"/>
      <c r="K956" s="24"/>
      <c r="L956" s="23"/>
      <c r="M956" s="24"/>
      <c r="N956" s="24"/>
      <c r="O956" s="24"/>
      <c r="P956" s="24"/>
    </row>
    <row r="957" spans="2:16">
      <c r="B957" s="23"/>
      <c r="C957" s="24"/>
      <c r="E957" s="23"/>
      <c r="F957" s="23"/>
      <c r="G957" s="23"/>
      <c r="I957" s="24"/>
      <c r="K957" s="24"/>
      <c r="L957" s="23"/>
      <c r="M957" s="24"/>
      <c r="N957" s="24"/>
      <c r="O957" s="24"/>
      <c r="P957" s="24"/>
    </row>
    <row r="958" spans="2:16">
      <c r="B958" s="23"/>
      <c r="C958" s="24"/>
      <c r="E958" s="23"/>
      <c r="F958" s="23"/>
      <c r="G958" s="23"/>
      <c r="I958" s="24"/>
      <c r="K958" s="24"/>
      <c r="L958" s="23"/>
      <c r="M958" s="24"/>
      <c r="N958" s="24"/>
      <c r="O958" s="24"/>
      <c r="P958" s="24"/>
    </row>
    <row r="959" spans="2:16">
      <c r="B959" s="23"/>
      <c r="C959" s="24"/>
      <c r="E959" s="23"/>
      <c r="F959" s="23"/>
      <c r="G959" s="23"/>
      <c r="I959" s="24"/>
      <c r="K959" s="24"/>
      <c r="L959" s="23"/>
      <c r="M959" s="24"/>
      <c r="N959" s="24"/>
      <c r="O959" s="24"/>
      <c r="P959" s="24"/>
    </row>
    <row r="960" spans="2:16">
      <c r="B960" s="23"/>
      <c r="C960" s="24"/>
      <c r="E960" s="23"/>
      <c r="F960" s="23"/>
      <c r="G960" s="23"/>
      <c r="I960" s="24"/>
      <c r="K960" s="24"/>
      <c r="L960" s="23"/>
      <c r="M960" s="24"/>
      <c r="N960" s="24"/>
      <c r="O960" s="24"/>
      <c r="P960" s="24"/>
    </row>
    <row r="961" spans="2:16">
      <c r="B961" s="23"/>
      <c r="C961" s="24"/>
      <c r="E961" s="23"/>
      <c r="F961" s="23"/>
      <c r="G961" s="23"/>
      <c r="I961" s="24"/>
      <c r="K961" s="24"/>
      <c r="L961" s="23"/>
      <c r="M961" s="24"/>
      <c r="N961" s="24"/>
      <c r="O961" s="24"/>
      <c r="P961" s="24"/>
    </row>
  </sheetData>
  <dataValidations count="1">
    <dataValidation type="list" allowBlank="1" showErrorMessage="1" sqref="W3:W24" xr:uid="{00000000-0002-0000-0300-000000000000}">
      <formula1>"Open,Inprogress,Closed"</formula1>
    </dataValidation>
  </dataValidations>
  <pageMargins left="0" right="0" top="0" bottom="0" header="0" footer="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3FB9-E5DE-4C2E-92B5-C3380EA19B3E}">
  <sheetPr>
    <outlinePr summaryBelow="0" summaryRight="0"/>
  </sheetPr>
  <dimension ref="A3:Z7"/>
  <sheetViews>
    <sheetView workbookViewId="0">
      <selection activeCell="G10" sqref="G10"/>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35.25">
      <c r="A4" s="21">
        <v>1</v>
      </c>
      <c r="B4" s="51" t="s">
        <v>1409</v>
      </c>
      <c r="C4" s="18">
        <v>22962</v>
      </c>
      <c r="D4" s="18" t="s">
        <v>465</v>
      </c>
      <c r="E4" s="51" t="s">
        <v>647</v>
      </c>
      <c r="F4" s="19" t="s">
        <v>1410</v>
      </c>
      <c r="G4" s="51" t="s">
        <v>229</v>
      </c>
      <c r="H4" s="51" t="s">
        <v>226</v>
      </c>
      <c r="I4" s="51" t="s">
        <v>1009</v>
      </c>
      <c r="J4" s="51" t="s">
        <v>1286</v>
      </c>
      <c r="K4" s="19" t="s">
        <v>1411</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G4:G7" xr:uid="{A5191D10-CDE6-4E05-BBDA-0F8AA2D1DBC4}">
      <formula1>"Minor,Significant,Major"</formula1>
    </dataValidation>
    <dataValidation type="list" allowBlank="1" showErrorMessage="1" sqref="H4:H7" xr:uid="{139EB0D4-C366-4A9E-A19F-7102307029CF}">
      <formula1>"Internal,External"</formula1>
    </dataValidation>
    <dataValidation type="list" allowBlank="1" showErrorMessage="1" sqref="I4:I7" xr:uid="{04BE5F66-CDC1-40D4-B20C-53E406A42EF2}">
      <formula1>"Open,Inprogress,Closed"</formula1>
    </dataValidation>
    <dataValidation type="list" allowBlank="1" showErrorMessage="1" sqref="E4:E7" xr:uid="{CBDB2FC2-8381-489F-BA1B-90BBB51BC967}">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F3718E0-8E26-4E2B-9D1A-352CD908343C}">
          <x14:formula1>
            <xm:f>Details!$A$2:$A$10</xm:f>
          </x14:formula1>
          <xm:sqref>J4:J7</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1DCD0-38CE-4E01-8E38-570B4372B62D}">
  <sheetPr>
    <outlinePr summaryBelow="0" summaryRight="0"/>
  </sheetPr>
  <dimension ref="A1:X960"/>
  <sheetViews>
    <sheetView showGridLines="0" workbookViewId="0">
      <pane xSplit="5" ySplit="2" topLeftCell="F53" activePane="bottomRight" state="frozen"/>
      <selection pane="bottomRight" activeCell="E24" sqref="E24"/>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1" t="s">
        <v>96</v>
      </c>
      <c r="B2" s="1" t="s">
        <v>160</v>
      </c>
      <c r="C2" s="1" t="s">
        <v>99</v>
      </c>
      <c r="D2" s="1" t="s">
        <v>162</v>
      </c>
      <c r="E2" s="1" t="s">
        <v>163</v>
      </c>
      <c r="F2" s="1" t="s">
        <v>165</v>
      </c>
      <c r="G2" s="1" t="s">
        <v>166</v>
      </c>
      <c r="H2" s="1" t="s">
        <v>170</v>
      </c>
      <c r="I2" s="1" t="s">
        <v>171</v>
      </c>
      <c r="J2" s="1" t="s">
        <v>172</v>
      </c>
      <c r="K2" s="1" t="s">
        <v>173</v>
      </c>
      <c r="L2" s="1" t="s">
        <v>174</v>
      </c>
      <c r="M2" s="1" t="s">
        <v>175</v>
      </c>
      <c r="N2" s="1" t="s">
        <v>176</v>
      </c>
      <c r="O2" s="1" t="s">
        <v>177</v>
      </c>
      <c r="P2" s="1" t="s">
        <v>1170</v>
      </c>
      <c r="Q2" s="1" t="s">
        <v>179</v>
      </c>
      <c r="R2" s="1" t="s">
        <v>1171</v>
      </c>
      <c r="S2" s="4" t="s">
        <v>181</v>
      </c>
      <c r="T2" s="1" t="s">
        <v>179</v>
      </c>
      <c r="U2" s="1" t="s">
        <v>183</v>
      </c>
      <c r="V2" s="1" t="s">
        <v>184</v>
      </c>
      <c r="W2" s="1" t="s">
        <v>105</v>
      </c>
      <c r="X2" s="6" t="s">
        <v>107</v>
      </c>
    </row>
    <row r="3" spans="1:24" ht="24">
      <c r="A3" s="33">
        <v>1</v>
      </c>
      <c r="B3" s="8" t="s">
        <v>1409</v>
      </c>
      <c r="C3" s="42" t="s">
        <v>571</v>
      </c>
      <c r="D3" s="42">
        <v>43508</v>
      </c>
      <c r="E3" s="35" t="s">
        <v>1412</v>
      </c>
      <c r="F3" s="34">
        <v>3</v>
      </c>
      <c r="G3" s="34">
        <v>3</v>
      </c>
      <c r="H3" s="42" t="s">
        <v>571</v>
      </c>
      <c r="I3" s="42" t="s">
        <v>465</v>
      </c>
      <c r="J3" s="35" t="s">
        <v>251</v>
      </c>
      <c r="K3" s="42" t="s">
        <v>465</v>
      </c>
      <c r="L3" s="34" t="s">
        <v>251</v>
      </c>
      <c r="M3" s="56">
        <v>35553</v>
      </c>
      <c r="N3" s="44">
        <v>45343</v>
      </c>
      <c r="O3" s="44">
        <v>45343</v>
      </c>
      <c r="P3" s="42" t="s">
        <v>396</v>
      </c>
      <c r="Q3" s="34" t="s">
        <v>1413</v>
      </c>
      <c r="R3" s="39" t="s">
        <v>217</v>
      </c>
      <c r="S3" s="44">
        <v>45343</v>
      </c>
      <c r="T3" s="34" t="s">
        <v>251</v>
      </c>
      <c r="U3" s="34" t="s">
        <v>251</v>
      </c>
      <c r="V3" s="34" t="s">
        <v>251</v>
      </c>
      <c r="W3" s="21" t="s">
        <v>1009</v>
      </c>
      <c r="X3" s="2"/>
    </row>
    <row r="4" spans="1:24" ht="24">
      <c r="A4" s="36">
        <v>2</v>
      </c>
      <c r="B4" s="8" t="s">
        <v>1414</v>
      </c>
      <c r="C4" s="41" t="s">
        <v>765</v>
      </c>
      <c r="D4" s="41">
        <v>43688</v>
      </c>
      <c r="E4" s="37" t="s">
        <v>1044</v>
      </c>
      <c r="F4" s="38">
        <v>8</v>
      </c>
      <c r="G4" s="21">
        <v>8</v>
      </c>
      <c r="H4" s="9" t="s">
        <v>765</v>
      </c>
      <c r="I4" s="9" t="s">
        <v>190</v>
      </c>
      <c r="J4" s="35" t="s">
        <v>190</v>
      </c>
      <c r="K4" s="9" t="s">
        <v>190</v>
      </c>
      <c r="L4" s="35" t="s">
        <v>190</v>
      </c>
      <c r="M4" s="9">
        <v>35612</v>
      </c>
      <c r="N4" s="49">
        <v>45345</v>
      </c>
      <c r="O4" s="49">
        <v>45345</v>
      </c>
      <c r="P4" s="49"/>
      <c r="Q4" s="41"/>
      <c r="R4" s="9" t="s">
        <v>217</v>
      </c>
      <c r="S4" s="44">
        <v>45345</v>
      </c>
      <c r="T4" s="34" t="s">
        <v>251</v>
      </c>
      <c r="U4" s="38" t="s">
        <v>190</v>
      </c>
      <c r="V4" s="21" t="s">
        <v>190</v>
      </c>
      <c r="W4" s="21" t="s">
        <v>1009</v>
      </c>
      <c r="X4" s="21"/>
    </row>
    <row r="5" spans="1:24" ht="36">
      <c r="A5" s="36">
        <v>3</v>
      </c>
      <c r="B5" s="8" t="s">
        <v>1409</v>
      </c>
      <c r="C5" s="41" t="s">
        <v>448</v>
      </c>
      <c r="D5" s="41">
        <v>43510</v>
      </c>
      <c r="E5" s="37" t="s">
        <v>1415</v>
      </c>
      <c r="F5" s="38">
        <v>3</v>
      </c>
      <c r="G5" s="38">
        <v>3</v>
      </c>
      <c r="H5" s="41" t="s">
        <v>448</v>
      </c>
      <c r="I5" s="41" t="s">
        <v>571</v>
      </c>
      <c r="J5" s="37" t="s">
        <v>1416</v>
      </c>
      <c r="K5" s="41" t="s">
        <v>571</v>
      </c>
      <c r="L5" s="37" t="s">
        <v>251</v>
      </c>
      <c r="M5" s="56">
        <v>35568</v>
      </c>
      <c r="N5" s="44">
        <v>45343</v>
      </c>
      <c r="O5" s="44">
        <v>45343</v>
      </c>
      <c r="P5" s="42" t="s">
        <v>190</v>
      </c>
      <c r="Q5" s="34" t="s">
        <v>190</v>
      </c>
      <c r="R5" s="40" t="s">
        <v>217</v>
      </c>
      <c r="S5" s="44">
        <v>45343</v>
      </c>
      <c r="T5" s="38" t="s">
        <v>190</v>
      </c>
      <c r="U5" s="38" t="s">
        <v>1417</v>
      </c>
      <c r="V5" s="38" t="s">
        <v>251</v>
      </c>
      <c r="W5" s="21" t="s">
        <v>1009</v>
      </c>
      <c r="X5" s="2"/>
    </row>
    <row r="6" spans="1:24" ht="36">
      <c r="A6" s="33">
        <v>4</v>
      </c>
      <c r="B6" s="8" t="s">
        <v>1409</v>
      </c>
      <c r="C6" s="42" t="s">
        <v>448</v>
      </c>
      <c r="D6" s="42">
        <v>43166</v>
      </c>
      <c r="E6" s="35" t="s">
        <v>1418</v>
      </c>
      <c r="F6" s="34">
        <v>3</v>
      </c>
      <c r="G6" s="34">
        <v>3</v>
      </c>
      <c r="H6" s="42" t="s">
        <v>448</v>
      </c>
      <c r="I6" s="42" t="s">
        <v>571</v>
      </c>
      <c r="J6" s="35" t="s">
        <v>1419</v>
      </c>
      <c r="K6" s="42" t="s">
        <v>571</v>
      </c>
      <c r="L6" s="37" t="s">
        <v>251</v>
      </c>
      <c r="M6" s="41">
        <v>35536</v>
      </c>
      <c r="N6" s="44">
        <v>45342</v>
      </c>
      <c r="O6" s="44">
        <v>45342</v>
      </c>
      <c r="P6" s="42" t="s">
        <v>190</v>
      </c>
      <c r="Q6" s="34" t="s">
        <v>190</v>
      </c>
      <c r="R6" s="39" t="s">
        <v>217</v>
      </c>
      <c r="S6" s="44">
        <v>45342</v>
      </c>
      <c r="T6" s="34" t="s">
        <v>190</v>
      </c>
      <c r="U6" s="21" t="s">
        <v>251</v>
      </c>
      <c r="V6" s="38" t="s">
        <v>251</v>
      </c>
      <c r="W6" s="21" t="s">
        <v>1009</v>
      </c>
      <c r="X6" s="2"/>
    </row>
    <row r="7" spans="1:24" ht="36">
      <c r="A7" s="21">
        <v>5</v>
      </c>
      <c r="B7" s="8" t="s">
        <v>1409</v>
      </c>
      <c r="C7" s="41" t="s">
        <v>571</v>
      </c>
      <c r="D7" s="42">
        <v>43435</v>
      </c>
      <c r="E7" s="35" t="s">
        <v>1420</v>
      </c>
      <c r="F7" s="34">
        <v>1</v>
      </c>
      <c r="G7" s="38">
        <v>1</v>
      </c>
      <c r="H7" s="41" t="s">
        <v>571</v>
      </c>
      <c r="I7" s="9" t="s">
        <v>465</v>
      </c>
      <c r="J7" s="37" t="s">
        <v>251</v>
      </c>
      <c r="K7" s="41" t="s">
        <v>465</v>
      </c>
      <c r="L7" s="37" t="s">
        <v>251</v>
      </c>
      <c r="M7" s="9"/>
      <c r="N7" s="43"/>
      <c r="O7" s="43"/>
      <c r="P7" s="42"/>
      <c r="Q7" s="21"/>
      <c r="R7" s="39"/>
      <c r="S7" s="43"/>
      <c r="T7" s="34"/>
      <c r="U7" s="13" t="s">
        <v>1421</v>
      </c>
      <c r="V7" s="38" t="s">
        <v>251</v>
      </c>
      <c r="W7" s="21" t="s">
        <v>1046</v>
      </c>
      <c r="X7" s="2"/>
    </row>
    <row r="8" spans="1:24" ht="36">
      <c r="A8" s="21">
        <v>6</v>
      </c>
      <c r="B8" s="8" t="s">
        <v>1409</v>
      </c>
      <c r="C8" s="9" t="s">
        <v>465</v>
      </c>
      <c r="D8" s="9">
        <v>42670</v>
      </c>
      <c r="E8" s="13" t="s">
        <v>1422</v>
      </c>
      <c r="F8" s="21">
        <v>2</v>
      </c>
      <c r="G8" s="21">
        <v>2</v>
      </c>
      <c r="H8" s="9" t="s">
        <v>465</v>
      </c>
      <c r="I8" s="9" t="s">
        <v>1099</v>
      </c>
      <c r="J8" s="37" t="s">
        <v>251</v>
      </c>
      <c r="K8" s="42" t="s">
        <v>571</v>
      </c>
      <c r="L8" s="37" t="s">
        <v>251</v>
      </c>
      <c r="M8" s="9">
        <v>35510</v>
      </c>
      <c r="N8" s="44">
        <v>45341</v>
      </c>
      <c r="O8" s="44">
        <v>45341</v>
      </c>
      <c r="P8" s="42" t="s">
        <v>396</v>
      </c>
      <c r="Q8" s="21" t="s">
        <v>1423</v>
      </c>
      <c r="R8" s="39" t="s">
        <v>217</v>
      </c>
      <c r="S8" s="44">
        <v>45341</v>
      </c>
      <c r="T8" s="34" t="s">
        <v>190</v>
      </c>
      <c r="U8" s="21" t="s">
        <v>251</v>
      </c>
      <c r="V8" s="21" t="s">
        <v>251</v>
      </c>
      <c r="W8" s="21" t="s">
        <v>1009</v>
      </c>
      <c r="X8" s="2"/>
    </row>
    <row r="9" spans="1:24" ht="36">
      <c r="A9" s="21">
        <v>7</v>
      </c>
      <c r="B9" s="8" t="s">
        <v>1409</v>
      </c>
      <c r="C9" s="9" t="s">
        <v>465</v>
      </c>
      <c r="D9" s="9">
        <v>43651</v>
      </c>
      <c r="E9" s="13" t="s">
        <v>1424</v>
      </c>
      <c r="F9" s="21">
        <v>2</v>
      </c>
      <c r="G9" s="21">
        <v>1.5</v>
      </c>
      <c r="H9" s="9" t="s">
        <v>465</v>
      </c>
      <c r="I9" s="9" t="s">
        <v>1099</v>
      </c>
      <c r="J9" s="37" t="s">
        <v>251</v>
      </c>
      <c r="K9" s="42" t="s">
        <v>571</v>
      </c>
      <c r="L9" s="37" t="s">
        <v>251</v>
      </c>
      <c r="M9" s="9">
        <v>35565</v>
      </c>
      <c r="N9" s="44">
        <v>45343</v>
      </c>
      <c r="O9" s="44">
        <v>45344</v>
      </c>
      <c r="P9" s="42" t="s">
        <v>396</v>
      </c>
      <c r="Q9" s="34" t="s">
        <v>251</v>
      </c>
      <c r="R9" s="39" t="s">
        <v>217</v>
      </c>
      <c r="S9" s="44">
        <v>45344</v>
      </c>
      <c r="T9" s="34" t="s">
        <v>251</v>
      </c>
      <c r="U9" s="21" t="s">
        <v>251</v>
      </c>
      <c r="V9" s="21" t="s">
        <v>251</v>
      </c>
      <c r="W9" s="21" t="s">
        <v>1009</v>
      </c>
      <c r="X9" s="2"/>
    </row>
    <row r="10" spans="1:24" ht="36">
      <c r="A10" s="21">
        <v>8</v>
      </c>
      <c r="B10" s="8" t="s">
        <v>1409</v>
      </c>
      <c r="C10" s="9" t="s">
        <v>465</v>
      </c>
      <c r="D10" s="9">
        <v>43652</v>
      </c>
      <c r="E10" s="13" t="s">
        <v>1425</v>
      </c>
      <c r="F10" s="21">
        <v>3</v>
      </c>
      <c r="G10" s="21">
        <v>2.5</v>
      </c>
      <c r="H10" s="9" t="s">
        <v>465</v>
      </c>
      <c r="I10" s="9" t="s">
        <v>190</v>
      </c>
      <c r="J10" s="13" t="s">
        <v>190</v>
      </c>
      <c r="K10" s="42" t="s">
        <v>571</v>
      </c>
      <c r="L10" s="37" t="s">
        <v>251</v>
      </c>
      <c r="M10" s="9">
        <v>35598</v>
      </c>
      <c r="N10" s="44">
        <v>45344</v>
      </c>
      <c r="O10" s="44">
        <v>45344</v>
      </c>
      <c r="P10" s="42" t="s">
        <v>396</v>
      </c>
      <c r="Q10" s="34" t="s">
        <v>251</v>
      </c>
      <c r="R10" s="39" t="s">
        <v>217</v>
      </c>
      <c r="S10" s="44">
        <v>45344</v>
      </c>
      <c r="T10" s="34" t="s">
        <v>251</v>
      </c>
      <c r="U10" s="21" t="s">
        <v>251</v>
      </c>
      <c r="V10" s="21" t="s">
        <v>251</v>
      </c>
      <c r="W10" s="21" t="s">
        <v>1009</v>
      </c>
      <c r="X10" s="2"/>
    </row>
    <row r="11" spans="1:24" ht="24">
      <c r="A11" s="21">
        <v>9</v>
      </c>
      <c r="B11" s="8" t="s">
        <v>1409</v>
      </c>
      <c r="C11" s="9" t="s">
        <v>465</v>
      </c>
      <c r="D11" s="9">
        <v>43475</v>
      </c>
      <c r="E11" s="13" t="s">
        <v>1426</v>
      </c>
      <c r="F11" s="13">
        <v>5</v>
      </c>
      <c r="G11" s="13">
        <v>4</v>
      </c>
      <c r="H11" s="9" t="s">
        <v>465</v>
      </c>
      <c r="I11" s="42" t="s">
        <v>571</v>
      </c>
      <c r="J11" s="19" t="s">
        <v>251</v>
      </c>
      <c r="K11" s="42" t="s">
        <v>571</v>
      </c>
      <c r="L11" s="37" t="s">
        <v>251</v>
      </c>
      <c r="M11" s="12">
        <v>35673</v>
      </c>
      <c r="N11" s="44">
        <v>45349</v>
      </c>
      <c r="O11" s="44">
        <v>45349</v>
      </c>
      <c r="P11" s="42" t="s">
        <v>396</v>
      </c>
      <c r="Q11" s="34" t="s">
        <v>251</v>
      </c>
      <c r="R11" s="39" t="s">
        <v>217</v>
      </c>
      <c r="S11" s="44">
        <v>45349</v>
      </c>
      <c r="T11" s="34" t="s">
        <v>251</v>
      </c>
      <c r="U11" s="38" t="s">
        <v>251</v>
      </c>
      <c r="V11" s="38" t="s">
        <v>251</v>
      </c>
      <c r="W11" s="21" t="s">
        <v>1009</v>
      </c>
      <c r="X11" s="2"/>
    </row>
    <row r="12" spans="1:24" ht="36">
      <c r="A12" s="7">
        <v>10</v>
      </c>
      <c r="B12" s="8" t="s">
        <v>1409</v>
      </c>
      <c r="C12" s="12" t="s">
        <v>571</v>
      </c>
      <c r="D12" s="9">
        <v>43544</v>
      </c>
      <c r="E12" s="13" t="s">
        <v>1427</v>
      </c>
      <c r="F12" s="13">
        <v>3</v>
      </c>
      <c r="G12" s="13">
        <v>3.5</v>
      </c>
      <c r="H12" s="9" t="s">
        <v>571</v>
      </c>
      <c r="I12" s="12" t="s">
        <v>465</v>
      </c>
      <c r="J12" s="19" t="s">
        <v>251</v>
      </c>
      <c r="K12" s="12" t="s">
        <v>465</v>
      </c>
      <c r="L12" s="19" t="s">
        <v>251</v>
      </c>
      <c r="M12" s="9">
        <v>35634</v>
      </c>
      <c r="N12" s="44">
        <v>45348</v>
      </c>
      <c r="O12" s="44">
        <v>45348</v>
      </c>
      <c r="P12" s="12" t="s">
        <v>396</v>
      </c>
      <c r="Q12" s="13" t="s">
        <v>1428</v>
      </c>
      <c r="R12" s="39" t="s">
        <v>217</v>
      </c>
      <c r="S12" s="44">
        <v>45348</v>
      </c>
      <c r="T12" s="15" t="s">
        <v>251</v>
      </c>
      <c r="U12" s="38" t="s">
        <v>251</v>
      </c>
      <c r="V12" s="38" t="s">
        <v>251</v>
      </c>
      <c r="W12" s="21" t="s">
        <v>1009</v>
      </c>
      <c r="X12" s="2"/>
    </row>
    <row r="13" spans="1:24" ht="36">
      <c r="A13" s="7">
        <v>11</v>
      </c>
      <c r="B13" s="8" t="s">
        <v>1409</v>
      </c>
      <c r="C13" s="12" t="s">
        <v>571</v>
      </c>
      <c r="D13" s="9">
        <v>22890</v>
      </c>
      <c r="E13" s="13" t="s">
        <v>1429</v>
      </c>
      <c r="F13" s="13">
        <v>2</v>
      </c>
      <c r="G13" s="13">
        <v>1.5</v>
      </c>
      <c r="H13" s="9" t="s">
        <v>571</v>
      </c>
      <c r="I13" s="12" t="s">
        <v>465</v>
      </c>
      <c r="J13" s="19" t="s">
        <v>251</v>
      </c>
      <c r="K13" s="12" t="s">
        <v>465</v>
      </c>
      <c r="L13" s="19" t="s">
        <v>251</v>
      </c>
      <c r="M13" s="9">
        <v>35633</v>
      </c>
      <c r="N13" s="44">
        <v>45348</v>
      </c>
      <c r="O13" s="44">
        <v>45348</v>
      </c>
      <c r="P13" s="12" t="s">
        <v>396</v>
      </c>
      <c r="Q13" s="13" t="s">
        <v>251</v>
      </c>
      <c r="R13" s="8" t="s">
        <v>217</v>
      </c>
      <c r="S13" s="44">
        <v>45348</v>
      </c>
      <c r="T13" s="15" t="s">
        <v>251</v>
      </c>
      <c r="U13" s="15"/>
      <c r="V13" s="15"/>
      <c r="W13" s="21" t="s">
        <v>1009</v>
      </c>
      <c r="X13" s="3"/>
    </row>
    <row r="14" spans="1:24" ht="36">
      <c r="A14" s="7">
        <v>12</v>
      </c>
      <c r="B14" s="8" t="s">
        <v>1409</v>
      </c>
      <c r="C14" s="12" t="s">
        <v>448</v>
      </c>
      <c r="D14" s="9" t="s">
        <v>1430</v>
      </c>
      <c r="E14" s="13" t="s">
        <v>1431</v>
      </c>
      <c r="F14" s="13">
        <v>5</v>
      </c>
      <c r="G14" s="13">
        <v>4</v>
      </c>
      <c r="H14" s="9" t="s">
        <v>448</v>
      </c>
      <c r="I14" s="12" t="s">
        <v>465</v>
      </c>
      <c r="J14" s="19" t="s">
        <v>1432</v>
      </c>
      <c r="K14" s="12" t="s">
        <v>465</v>
      </c>
      <c r="L14" s="19" t="s">
        <v>251</v>
      </c>
      <c r="M14" s="12">
        <v>35648</v>
      </c>
      <c r="N14" s="44">
        <v>45348</v>
      </c>
      <c r="O14" s="44">
        <v>45348</v>
      </c>
      <c r="P14" s="12" t="s">
        <v>190</v>
      </c>
      <c r="Q14" s="13" t="s">
        <v>190</v>
      </c>
      <c r="R14" s="8" t="s">
        <v>217</v>
      </c>
      <c r="S14" s="44">
        <v>45348</v>
      </c>
      <c r="T14" s="15" t="s">
        <v>251</v>
      </c>
      <c r="U14" s="15" t="s">
        <v>251</v>
      </c>
      <c r="V14" s="15" t="s">
        <v>251</v>
      </c>
      <c r="W14" s="21" t="s">
        <v>1009</v>
      </c>
      <c r="X14" s="2"/>
    </row>
    <row r="15" spans="1:24" ht="36">
      <c r="A15" s="21">
        <v>13</v>
      </c>
      <c r="B15" s="8" t="s">
        <v>1409</v>
      </c>
      <c r="C15" s="12" t="s">
        <v>448</v>
      </c>
      <c r="D15" s="9">
        <v>43562</v>
      </c>
      <c r="E15" s="13" t="s">
        <v>1433</v>
      </c>
      <c r="F15" s="13">
        <v>2</v>
      </c>
      <c r="G15" s="13">
        <v>1.5</v>
      </c>
      <c r="H15" s="9" t="s">
        <v>448</v>
      </c>
      <c r="I15" s="12" t="s">
        <v>465</v>
      </c>
      <c r="J15" s="19" t="s">
        <v>251</v>
      </c>
      <c r="K15" s="9" t="s">
        <v>465</v>
      </c>
      <c r="L15" s="19" t="s">
        <v>251</v>
      </c>
      <c r="M15" s="9">
        <v>35677</v>
      </c>
      <c r="N15" s="44">
        <v>45349</v>
      </c>
      <c r="O15" s="44">
        <v>45349</v>
      </c>
      <c r="P15" s="12" t="s">
        <v>190</v>
      </c>
      <c r="Q15" s="21" t="s">
        <v>190</v>
      </c>
      <c r="R15" s="8" t="s">
        <v>217</v>
      </c>
      <c r="S15" s="44">
        <v>45349</v>
      </c>
      <c r="T15" s="15" t="s">
        <v>251</v>
      </c>
      <c r="U15" s="20" t="s">
        <v>251</v>
      </c>
      <c r="V15" s="20" t="s">
        <v>251</v>
      </c>
      <c r="W15" s="21" t="s">
        <v>1009</v>
      </c>
      <c r="X15" s="2"/>
    </row>
    <row r="16" spans="1:24" ht="36">
      <c r="A16" s="21">
        <v>14</v>
      </c>
      <c r="B16" s="8" t="s">
        <v>1409</v>
      </c>
      <c r="C16" s="12" t="s">
        <v>571</v>
      </c>
      <c r="D16" s="9">
        <v>22873</v>
      </c>
      <c r="E16" s="13" t="s">
        <v>1434</v>
      </c>
      <c r="F16" s="13">
        <v>2</v>
      </c>
      <c r="G16" s="13">
        <v>1.5</v>
      </c>
      <c r="H16" s="9" t="s">
        <v>571</v>
      </c>
      <c r="I16" s="9" t="s">
        <v>465</v>
      </c>
      <c r="J16" s="13" t="s">
        <v>251</v>
      </c>
      <c r="K16" s="12" t="s">
        <v>465</v>
      </c>
      <c r="L16" s="19" t="s">
        <v>251</v>
      </c>
      <c r="M16" s="9">
        <v>35676</v>
      </c>
      <c r="N16" s="44">
        <v>45349</v>
      </c>
      <c r="O16" s="44">
        <v>45349</v>
      </c>
      <c r="P16" s="9" t="s">
        <v>396</v>
      </c>
      <c r="Q16" s="21" t="s">
        <v>251</v>
      </c>
      <c r="R16" s="9" t="s">
        <v>217</v>
      </c>
      <c r="S16" s="44">
        <v>45349</v>
      </c>
      <c r="T16" s="20" t="s">
        <v>251</v>
      </c>
      <c r="U16" s="20"/>
      <c r="V16" s="20"/>
      <c r="W16" s="21"/>
      <c r="X16" s="2"/>
    </row>
    <row r="17" spans="1:24" ht="36">
      <c r="A17" s="21">
        <v>15</v>
      </c>
      <c r="B17" s="8" t="s">
        <v>1414</v>
      </c>
      <c r="C17" s="9" t="s">
        <v>571</v>
      </c>
      <c r="D17" s="9">
        <v>22929</v>
      </c>
      <c r="E17" s="13" t="s">
        <v>1435</v>
      </c>
      <c r="F17" s="13">
        <v>1</v>
      </c>
      <c r="G17" s="13">
        <v>1</v>
      </c>
      <c r="H17" s="9" t="s">
        <v>571</v>
      </c>
      <c r="I17" s="9" t="s">
        <v>465</v>
      </c>
      <c r="J17" s="13" t="s">
        <v>251</v>
      </c>
      <c r="K17" s="9" t="s">
        <v>465</v>
      </c>
      <c r="L17" s="13" t="s">
        <v>251</v>
      </c>
      <c r="M17" s="9">
        <v>35719</v>
      </c>
      <c r="N17" s="44">
        <v>45351</v>
      </c>
      <c r="O17" s="44">
        <v>45351</v>
      </c>
      <c r="P17" s="9" t="s">
        <v>396</v>
      </c>
      <c r="Q17" s="13" t="s">
        <v>251</v>
      </c>
      <c r="R17" s="9" t="s">
        <v>217</v>
      </c>
      <c r="S17" s="44">
        <v>45351</v>
      </c>
      <c r="T17" s="20" t="s">
        <v>251</v>
      </c>
      <c r="U17" s="20"/>
      <c r="V17" s="20"/>
      <c r="W17" s="21" t="s">
        <v>1009</v>
      </c>
      <c r="X17" s="2"/>
    </row>
    <row r="18" spans="1:24" ht="12.75">
      <c r="A18" s="21"/>
      <c r="B18" s="8"/>
      <c r="C18" s="9"/>
      <c r="D18" s="9"/>
      <c r="E18" s="13"/>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21"/>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sheetData>
  <dataValidations count="1">
    <dataValidation type="list" allowBlank="1" showErrorMessage="1" sqref="W3:W23 X4" xr:uid="{A9688EF3-AA93-4505-8954-4CA1A7D82E1A}">
      <formula1>"Open,Inprogress,Closed"</formula1>
    </dataValidation>
  </dataValidations>
  <pageMargins left="0" right="0" top="0" bottom="0" header="0" footer="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1784-5EE2-4058-BEEA-919207A633EE}">
  <sheetPr>
    <outlinePr summaryBelow="0" summaryRight="0"/>
  </sheetPr>
  <dimension ref="A1:X960"/>
  <sheetViews>
    <sheetView showGridLines="0" workbookViewId="0">
      <pane xSplit="5" ySplit="2" topLeftCell="W13" activePane="bottomRight" state="frozen"/>
      <selection pane="bottomRight" activeCell="W13" sqref="W13"/>
      <selection pane="bottomLeft" activeCell="A3" sqref="A3"/>
      <selection pane="topRight" activeCell="F1" sqref="F1"/>
    </sheetView>
  </sheetViews>
  <sheetFormatPr defaultColWidth="12.5703125" defaultRowHeight="15.75" customHeight="1"/>
  <cols>
    <col min="1" max="1" width="5.5703125" customWidth="1"/>
    <col min="2" max="2" width="13.7109375" customWidth="1"/>
    <col min="3" max="3" width="10.28515625" customWidth="1"/>
    <col min="4" max="4" width="19.42578125"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1" t="s">
        <v>96</v>
      </c>
      <c r="B2" s="1" t="s">
        <v>160</v>
      </c>
      <c r="C2" s="1" t="s">
        <v>99</v>
      </c>
      <c r="D2" s="1" t="s">
        <v>162</v>
      </c>
      <c r="E2" s="1" t="s">
        <v>163</v>
      </c>
      <c r="F2" s="1" t="s">
        <v>165</v>
      </c>
      <c r="G2" s="1" t="s">
        <v>166</v>
      </c>
      <c r="H2" s="1" t="s">
        <v>170</v>
      </c>
      <c r="I2" s="1" t="s">
        <v>171</v>
      </c>
      <c r="J2" s="1" t="s">
        <v>172</v>
      </c>
      <c r="K2" s="1" t="s">
        <v>173</v>
      </c>
      <c r="L2" s="1" t="s">
        <v>174</v>
      </c>
      <c r="M2" s="1" t="s">
        <v>175</v>
      </c>
      <c r="N2" s="1" t="s">
        <v>176</v>
      </c>
      <c r="O2" s="1" t="s">
        <v>177</v>
      </c>
      <c r="P2" s="1" t="s">
        <v>1170</v>
      </c>
      <c r="Q2" s="1" t="s">
        <v>179</v>
      </c>
      <c r="R2" s="1" t="s">
        <v>1171</v>
      </c>
      <c r="S2" s="4" t="s">
        <v>181</v>
      </c>
      <c r="T2" s="1" t="s">
        <v>179</v>
      </c>
      <c r="U2" s="1" t="s">
        <v>183</v>
      </c>
      <c r="V2" s="1" t="s">
        <v>184</v>
      </c>
      <c r="W2" s="1" t="s">
        <v>105</v>
      </c>
      <c r="X2" s="6" t="s">
        <v>107</v>
      </c>
    </row>
    <row r="3" spans="1:24" ht="35.25">
      <c r="A3" s="21">
        <v>1</v>
      </c>
      <c r="B3" s="8" t="s">
        <v>1436</v>
      </c>
      <c r="C3" s="9" t="s">
        <v>465</v>
      </c>
      <c r="D3" s="9">
        <v>43487</v>
      </c>
      <c r="E3" s="13" t="s">
        <v>1437</v>
      </c>
      <c r="F3" s="21">
        <v>2</v>
      </c>
      <c r="G3" s="21">
        <v>2</v>
      </c>
      <c r="H3" s="9" t="s">
        <v>465</v>
      </c>
      <c r="I3" s="9" t="s">
        <v>396</v>
      </c>
      <c r="J3" s="37" t="s">
        <v>251</v>
      </c>
      <c r="K3" s="42" t="s">
        <v>571</v>
      </c>
      <c r="L3" s="37" t="s">
        <v>251</v>
      </c>
      <c r="M3" s="9">
        <v>35746</v>
      </c>
      <c r="N3" s="44">
        <v>45352</v>
      </c>
      <c r="O3" s="44">
        <v>45352</v>
      </c>
      <c r="P3" s="42" t="s">
        <v>396</v>
      </c>
      <c r="Q3" s="21" t="s">
        <v>251</v>
      </c>
      <c r="R3" s="39" t="s">
        <v>217</v>
      </c>
      <c r="S3" s="44">
        <v>45352</v>
      </c>
      <c r="T3" s="38" t="s">
        <v>251</v>
      </c>
      <c r="U3" s="21" t="s">
        <v>251</v>
      </c>
      <c r="V3" s="21" t="s">
        <v>251</v>
      </c>
      <c r="W3" s="21" t="s">
        <v>1009</v>
      </c>
      <c r="X3" s="2"/>
    </row>
    <row r="4" spans="1:24" ht="36" customHeight="1">
      <c r="A4" s="36">
        <v>2</v>
      </c>
      <c r="B4" s="8" t="s">
        <v>1438</v>
      </c>
      <c r="C4" s="9" t="s">
        <v>465</v>
      </c>
      <c r="D4" s="41">
        <v>43472</v>
      </c>
      <c r="E4" s="37" t="s">
        <v>1439</v>
      </c>
      <c r="F4" s="38">
        <v>2</v>
      </c>
      <c r="G4" s="21">
        <v>1</v>
      </c>
      <c r="H4" s="9" t="s">
        <v>465</v>
      </c>
      <c r="I4" s="9" t="s">
        <v>571</v>
      </c>
      <c r="J4" s="37" t="s">
        <v>251</v>
      </c>
      <c r="K4" s="42" t="s">
        <v>571</v>
      </c>
      <c r="L4" s="37" t="s">
        <v>251</v>
      </c>
      <c r="M4" s="9">
        <v>35833</v>
      </c>
      <c r="N4" s="44">
        <v>45358</v>
      </c>
      <c r="O4" s="44">
        <v>45358</v>
      </c>
      <c r="P4" s="42" t="s">
        <v>396</v>
      </c>
      <c r="Q4" s="21" t="s">
        <v>251</v>
      </c>
      <c r="R4" s="39" t="s">
        <v>217</v>
      </c>
      <c r="S4" s="44">
        <v>45358</v>
      </c>
      <c r="T4" s="38" t="s">
        <v>251</v>
      </c>
      <c r="U4" s="21" t="s">
        <v>251</v>
      </c>
      <c r="V4" s="21" t="s">
        <v>251</v>
      </c>
      <c r="W4" s="21" t="s">
        <v>1009</v>
      </c>
      <c r="X4" s="21"/>
    </row>
    <row r="5" spans="1:24" ht="24">
      <c r="A5" s="36">
        <v>3</v>
      </c>
      <c r="B5" s="8" t="s">
        <v>1436</v>
      </c>
      <c r="C5" s="41" t="s">
        <v>571</v>
      </c>
      <c r="D5" s="41">
        <v>22832</v>
      </c>
      <c r="E5" s="37" t="s">
        <v>1440</v>
      </c>
      <c r="F5" s="38">
        <v>2</v>
      </c>
      <c r="G5" s="38">
        <v>1.5</v>
      </c>
      <c r="H5" s="41" t="s">
        <v>571</v>
      </c>
      <c r="I5" s="41" t="s">
        <v>465</v>
      </c>
      <c r="J5" s="37" t="s">
        <v>251</v>
      </c>
      <c r="K5" s="41" t="s">
        <v>465</v>
      </c>
      <c r="L5" s="37" t="s">
        <v>251</v>
      </c>
      <c r="M5" s="9">
        <v>35762</v>
      </c>
      <c r="N5" s="44">
        <v>45355</v>
      </c>
      <c r="O5" s="44">
        <v>45355</v>
      </c>
      <c r="P5" s="42" t="s">
        <v>396</v>
      </c>
      <c r="Q5" s="34" t="s">
        <v>251</v>
      </c>
      <c r="R5" s="40" t="s">
        <v>217</v>
      </c>
      <c r="S5" s="44">
        <v>45355</v>
      </c>
      <c r="T5" s="38" t="s">
        <v>251</v>
      </c>
      <c r="U5" s="21" t="s">
        <v>251</v>
      </c>
      <c r="V5" s="21" t="s">
        <v>251</v>
      </c>
      <c r="W5" s="21" t="s">
        <v>1009</v>
      </c>
      <c r="X5" s="2"/>
    </row>
    <row r="6" spans="1:24" ht="36">
      <c r="A6" s="33">
        <v>4</v>
      </c>
      <c r="B6" s="8" t="s">
        <v>1438</v>
      </c>
      <c r="C6" s="42" t="s">
        <v>571</v>
      </c>
      <c r="D6" s="42">
        <v>43781</v>
      </c>
      <c r="E6" s="35" t="s">
        <v>1441</v>
      </c>
      <c r="F6" s="34">
        <v>5</v>
      </c>
      <c r="G6" s="34">
        <v>3</v>
      </c>
      <c r="H6" s="42" t="s">
        <v>571</v>
      </c>
      <c r="I6" s="42" t="s">
        <v>465</v>
      </c>
      <c r="J6" s="35" t="s">
        <v>1442</v>
      </c>
      <c r="K6" s="41" t="s">
        <v>465</v>
      </c>
      <c r="L6" s="37" t="s">
        <v>251</v>
      </c>
      <c r="M6" s="9">
        <v>35830</v>
      </c>
      <c r="N6" s="44">
        <v>45358</v>
      </c>
      <c r="O6" s="44">
        <v>45358</v>
      </c>
      <c r="P6" s="42" t="s">
        <v>396</v>
      </c>
      <c r="Q6" s="34" t="s">
        <v>251</v>
      </c>
      <c r="R6" s="40" t="s">
        <v>217</v>
      </c>
      <c r="S6" s="44">
        <v>45358</v>
      </c>
      <c r="T6" s="34" t="s">
        <v>251</v>
      </c>
      <c r="U6" s="21" t="s">
        <v>251</v>
      </c>
      <c r="V6" s="21" t="s">
        <v>251</v>
      </c>
      <c r="W6" s="21" t="s">
        <v>1009</v>
      </c>
      <c r="X6" s="2"/>
    </row>
    <row r="7" spans="1:24" ht="36">
      <c r="A7" s="21">
        <v>5</v>
      </c>
      <c r="B7" s="8" t="s">
        <v>1438</v>
      </c>
      <c r="C7" s="41" t="s">
        <v>571</v>
      </c>
      <c r="D7" s="42">
        <v>42809</v>
      </c>
      <c r="E7" s="35" t="s">
        <v>1443</v>
      </c>
      <c r="F7" s="34">
        <v>3</v>
      </c>
      <c r="G7" s="38">
        <v>2</v>
      </c>
      <c r="H7" s="41" t="s">
        <v>571</v>
      </c>
      <c r="I7" s="42" t="s">
        <v>465</v>
      </c>
      <c r="J7" s="37" t="s">
        <v>251</v>
      </c>
      <c r="K7" s="41" t="s">
        <v>465</v>
      </c>
      <c r="L7" s="37" t="s">
        <v>1444</v>
      </c>
      <c r="M7" s="9">
        <v>35831</v>
      </c>
      <c r="N7" s="44">
        <v>45358</v>
      </c>
      <c r="O7" s="44">
        <v>45358</v>
      </c>
      <c r="P7" s="42" t="s">
        <v>396</v>
      </c>
      <c r="Q7" s="34" t="s">
        <v>251</v>
      </c>
      <c r="R7" s="40" t="s">
        <v>217</v>
      </c>
      <c r="S7" s="44">
        <v>45358</v>
      </c>
      <c r="T7" s="34" t="s">
        <v>251</v>
      </c>
      <c r="U7" s="21" t="s">
        <v>251</v>
      </c>
      <c r="V7" s="21" t="s">
        <v>251</v>
      </c>
      <c r="W7" s="21" t="s">
        <v>1009</v>
      </c>
      <c r="X7" s="2"/>
    </row>
    <row r="8" spans="1:24" ht="24">
      <c r="A8" s="21">
        <v>6</v>
      </c>
      <c r="B8" s="8" t="s">
        <v>1438</v>
      </c>
      <c r="C8" s="41" t="s">
        <v>571</v>
      </c>
      <c r="D8" s="9">
        <v>43915</v>
      </c>
      <c r="E8" s="13" t="s">
        <v>1445</v>
      </c>
      <c r="F8" s="21">
        <v>2</v>
      </c>
      <c r="G8" s="21">
        <v>1.5</v>
      </c>
      <c r="H8" s="9" t="s">
        <v>571</v>
      </c>
      <c r="I8" s="9" t="s">
        <v>465</v>
      </c>
      <c r="J8" s="37" t="s">
        <v>251</v>
      </c>
      <c r="K8" s="42" t="s">
        <v>465</v>
      </c>
      <c r="L8" s="37" t="s">
        <v>251</v>
      </c>
      <c r="M8" s="9">
        <v>35950</v>
      </c>
      <c r="N8" s="44">
        <v>45365</v>
      </c>
      <c r="O8" s="44">
        <v>45365</v>
      </c>
      <c r="P8" s="42" t="s">
        <v>396</v>
      </c>
      <c r="Q8" s="21" t="s">
        <v>251</v>
      </c>
      <c r="R8" s="39" t="s">
        <v>217</v>
      </c>
      <c r="S8" s="44">
        <v>45365</v>
      </c>
      <c r="T8" s="34" t="s">
        <v>1446</v>
      </c>
      <c r="U8" s="21" t="s">
        <v>251</v>
      </c>
      <c r="V8" s="21" t="s">
        <v>251</v>
      </c>
      <c r="W8" s="21" t="s">
        <v>1009</v>
      </c>
      <c r="X8" s="2"/>
    </row>
    <row r="9" spans="1:24" ht="24">
      <c r="A9" s="21">
        <v>7</v>
      </c>
      <c r="B9" s="8" t="s">
        <v>1436</v>
      </c>
      <c r="C9" s="9" t="s">
        <v>465</v>
      </c>
      <c r="D9" s="9">
        <v>43776</v>
      </c>
      <c r="E9" s="13" t="s">
        <v>1447</v>
      </c>
      <c r="F9" s="21">
        <v>5</v>
      </c>
      <c r="G9" s="21">
        <v>3.5</v>
      </c>
      <c r="H9" s="42" t="s">
        <v>465</v>
      </c>
      <c r="I9" s="42" t="s">
        <v>571</v>
      </c>
      <c r="J9" s="37" t="s">
        <v>251</v>
      </c>
      <c r="K9" s="42" t="s">
        <v>571</v>
      </c>
      <c r="L9" s="37" t="s">
        <v>251</v>
      </c>
      <c r="M9" s="9">
        <v>35834</v>
      </c>
      <c r="N9" s="44">
        <v>45358</v>
      </c>
      <c r="O9" s="44">
        <v>45358</v>
      </c>
      <c r="P9" s="42" t="s">
        <v>396</v>
      </c>
      <c r="Q9" s="21" t="s">
        <v>251</v>
      </c>
      <c r="R9" s="39" t="s">
        <v>217</v>
      </c>
      <c r="S9" s="44">
        <v>45358</v>
      </c>
      <c r="T9" s="38" t="s">
        <v>251</v>
      </c>
      <c r="U9" s="38" t="s">
        <v>251</v>
      </c>
      <c r="V9" s="38" t="s">
        <v>251</v>
      </c>
      <c r="W9" s="21" t="s">
        <v>1009</v>
      </c>
      <c r="X9" s="2"/>
    </row>
    <row r="10" spans="1:24" ht="36" customHeight="1">
      <c r="A10" s="21">
        <v>8</v>
      </c>
      <c r="B10" s="8" t="s">
        <v>1438</v>
      </c>
      <c r="C10" s="9" t="s">
        <v>571</v>
      </c>
      <c r="D10" s="9" t="s">
        <v>1448</v>
      </c>
      <c r="E10" s="13" t="s">
        <v>1449</v>
      </c>
      <c r="F10" s="21">
        <v>3</v>
      </c>
      <c r="G10" s="21">
        <v>3</v>
      </c>
      <c r="H10" s="9" t="s">
        <v>571</v>
      </c>
      <c r="I10" s="9" t="s">
        <v>465</v>
      </c>
      <c r="J10" s="13" t="s">
        <v>251</v>
      </c>
      <c r="K10" s="42" t="s">
        <v>465</v>
      </c>
      <c r="L10" s="37" t="s">
        <v>251</v>
      </c>
      <c r="M10" s="9">
        <v>35949</v>
      </c>
      <c r="N10" s="44">
        <v>45365</v>
      </c>
      <c r="O10" s="44">
        <v>45365</v>
      </c>
      <c r="P10" s="42" t="s">
        <v>396</v>
      </c>
      <c r="Q10" s="34" t="s">
        <v>251</v>
      </c>
      <c r="R10" s="39" t="s">
        <v>217</v>
      </c>
      <c r="S10" s="44">
        <v>45365</v>
      </c>
      <c r="T10" s="34" t="s">
        <v>251</v>
      </c>
      <c r="U10" s="38" t="s">
        <v>251</v>
      </c>
      <c r="V10" s="38" t="s">
        <v>251</v>
      </c>
      <c r="W10" s="21" t="s">
        <v>1009</v>
      </c>
      <c r="X10" s="2"/>
    </row>
    <row r="11" spans="1:24" ht="36">
      <c r="A11" s="21">
        <v>9</v>
      </c>
      <c r="B11" s="57" t="s">
        <v>1438</v>
      </c>
      <c r="C11" s="9" t="s">
        <v>571</v>
      </c>
      <c r="D11" s="9" t="s">
        <v>1450</v>
      </c>
      <c r="E11" s="13" t="s">
        <v>1451</v>
      </c>
      <c r="F11" s="13">
        <v>2</v>
      </c>
      <c r="G11" s="13">
        <v>2</v>
      </c>
      <c r="H11" s="9" t="s">
        <v>571</v>
      </c>
      <c r="I11" s="9" t="s">
        <v>465</v>
      </c>
      <c r="J11" s="19" t="s">
        <v>251</v>
      </c>
      <c r="K11" s="42" t="s">
        <v>465</v>
      </c>
      <c r="L11" s="37" t="s">
        <v>251</v>
      </c>
      <c r="M11" s="13">
        <v>36197</v>
      </c>
      <c r="N11" s="44">
        <v>45379</v>
      </c>
      <c r="O11" s="44">
        <v>45379</v>
      </c>
      <c r="P11" s="42" t="s">
        <v>396</v>
      </c>
      <c r="Q11" s="34" t="s">
        <v>251</v>
      </c>
      <c r="R11" s="39" t="s">
        <v>217</v>
      </c>
      <c r="S11" s="44">
        <v>45379</v>
      </c>
      <c r="T11" s="34" t="s">
        <v>251</v>
      </c>
      <c r="U11" s="15"/>
      <c r="V11" s="22"/>
      <c r="W11" s="21" t="s">
        <v>1009</v>
      </c>
      <c r="X11" s="2"/>
    </row>
    <row r="12" spans="1:24" ht="27" customHeight="1">
      <c r="A12" s="7">
        <v>10</v>
      </c>
      <c r="B12" s="57" t="s">
        <v>1438</v>
      </c>
      <c r="C12" s="12" t="s">
        <v>571</v>
      </c>
      <c r="D12" s="9" t="s">
        <v>1452</v>
      </c>
      <c r="E12" s="13" t="s">
        <v>1453</v>
      </c>
      <c r="F12" s="13">
        <v>2</v>
      </c>
      <c r="G12" s="13">
        <v>2</v>
      </c>
      <c r="H12" s="9" t="s">
        <v>571</v>
      </c>
      <c r="I12" s="9" t="s">
        <v>465</v>
      </c>
      <c r="J12" s="19" t="s">
        <v>251</v>
      </c>
      <c r="K12" s="42" t="s">
        <v>465</v>
      </c>
      <c r="L12" s="37" t="s">
        <v>251</v>
      </c>
      <c r="M12" s="13">
        <v>36196</v>
      </c>
      <c r="N12" s="44">
        <v>45379</v>
      </c>
      <c r="O12" s="44">
        <v>45379</v>
      </c>
      <c r="P12" s="42" t="s">
        <v>396</v>
      </c>
      <c r="Q12" s="34" t="s">
        <v>251</v>
      </c>
      <c r="R12" s="39" t="s">
        <v>217</v>
      </c>
      <c r="S12" s="44">
        <v>45379</v>
      </c>
      <c r="T12" s="34" t="s">
        <v>251</v>
      </c>
      <c r="U12" s="15"/>
      <c r="V12" s="15"/>
      <c r="W12" s="21" t="s">
        <v>1009</v>
      </c>
      <c r="X12" s="2"/>
    </row>
    <row r="13" spans="1:24" ht="36">
      <c r="A13" s="7">
        <v>11</v>
      </c>
      <c r="B13" s="8" t="s">
        <v>1436</v>
      </c>
      <c r="C13" s="12" t="s">
        <v>396</v>
      </c>
      <c r="D13" s="9">
        <v>43617</v>
      </c>
      <c r="E13" s="13" t="s">
        <v>1454</v>
      </c>
      <c r="F13" s="13">
        <v>2</v>
      </c>
      <c r="G13" s="13">
        <v>2</v>
      </c>
      <c r="H13" s="12" t="s">
        <v>396</v>
      </c>
      <c r="I13" s="42" t="s">
        <v>465</v>
      </c>
      <c r="J13" s="13" t="s">
        <v>251</v>
      </c>
      <c r="K13" s="42" t="s">
        <v>465</v>
      </c>
      <c r="L13" s="13" t="s">
        <v>251</v>
      </c>
      <c r="M13" s="9">
        <v>35750</v>
      </c>
      <c r="N13" s="44">
        <v>45352</v>
      </c>
      <c r="O13" s="44">
        <v>45352</v>
      </c>
      <c r="P13" s="12" t="s">
        <v>190</v>
      </c>
      <c r="Q13" s="13" t="s">
        <v>190</v>
      </c>
      <c r="R13" s="39" t="s">
        <v>217</v>
      </c>
      <c r="S13" s="44">
        <v>45352</v>
      </c>
      <c r="T13" s="34" t="s">
        <v>251</v>
      </c>
      <c r="U13" s="34" t="s">
        <v>251</v>
      </c>
      <c r="V13" s="34" t="s">
        <v>251</v>
      </c>
      <c r="W13" s="21" t="s">
        <v>1009</v>
      </c>
      <c r="X13" s="3"/>
    </row>
    <row r="14" spans="1:24" ht="36">
      <c r="A14" s="7">
        <v>12</v>
      </c>
      <c r="B14" s="8" t="s">
        <v>1436</v>
      </c>
      <c r="C14" s="12" t="s">
        <v>396</v>
      </c>
      <c r="D14" s="9">
        <v>43828</v>
      </c>
      <c r="E14" s="13" t="s">
        <v>1455</v>
      </c>
      <c r="F14" s="13">
        <v>3</v>
      </c>
      <c r="G14" s="13">
        <v>2.5</v>
      </c>
      <c r="H14" s="12" t="s">
        <v>396</v>
      </c>
      <c r="I14" s="42" t="s">
        <v>465</v>
      </c>
      <c r="J14" s="13" t="s">
        <v>251</v>
      </c>
      <c r="K14" s="42" t="s">
        <v>465</v>
      </c>
      <c r="L14" s="13" t="s">
        <v>251</v>
      </c>
      <c r="M14" s="12">
        <v>35797</v>
      </c>
      <c r="N14" s="44">
        <v>45356</v>
      </c>
      <c r="O14" s="44">
        <v>45356</v>
      </c>
      <c r="P14" s="12" t="s">
        <v>190</v>
      </c>
      <c r="Q14" s="13" t="s">
        <v>190</v>
      </c>
      <c r="R14" s="39" t="s">
        <v>217</v>
      </c>
      <c r="S14" s="44">
        <v>45356</v>
      </c>
      <c r="T14" s="34" t="s">
        <v>251</v>
      </c>
      <c r="U14" s="34" t="s">
        <v>251</v>
      </c>
      <c r="V14" s="34" t="s">
        <v>251</v>
      </c>
      <c r="W14" s="21" t="s">
        <v>1009</v>
      </c>
      <c r="X14" s="2"/>
    </row>
    <row r="15" spans="1:24" ht="12.75">
      <c r="A15" s="21"/>
      <c r="B15" s="8"/>
      <c r="C15" s="12"/>
      <c r="D15" s="9"/>
      <c r="E15" s="13"/>
      <c r="F15" s="13"/>
      <c r="G15" s="13"/>
      <c r="H15" s="9"/>
      <c r="I15" s="12"/>
      <c r="J15" s="19"/>
      <c r="K15" s="9"/>
      <c r="L15" s="19"/>
      <c r="M15" s="9"/>
      <c r="N15" s="44"/>
      <c r="O15" s="44"/>
      <c r="P15" s="9"/>
      <c r="Q15" s="21"/>
      <c r="R15" s="8"/>
      <c r="S15" s="44"/>
      <c r="T15" s="15"/>
      <c r="U15" s="20"/>
      <c r="V15" s="20"/>
      <c r="W15" s="21"/>
      <c r="X15" s="2"/>
    </row>
    <row r="16" spans="1:24" ht="12.75">
      <c r="A16" s="21"/>
      <c r="B16" s="8"/>
      <c r="C16" s="12"/>
      <c r="D16" s="9"/>
      <c r="E16" s="13"/>
      <c r="F16" s="13"/>
      <c r="G16" s="13"/>
      <c r="H16" s="9"/>
      <c r="I16" s="9"/>
      <c r="J16" s="13"/>
      <c r="K16" s="12"/>
      <c r="L16" s="19"/>
      <c r="M16" s="9"/>
      <c r="N16" s="44"/>
      <c r="O16" s="44"/>
      <c r="P16" s="9"/>
      <c r="Q16" s="21"/>
      <c r="R16" s="9"/>
      <c r="S16" s="44"/>
      <c r="T16" s="20"/>
      <c r="U16" s="20"/>
      <c r="V16" s="20"/>
      <c r="W16" s="21"/>
      <c r="X16" s="2"/>
    </row>
    <row r="17" spans="1:24" ht="12.75">
      <c r="A17" s="21"/>
      <c r="B17" s="8"/>
      <c r="C17" s="9"/>
      <c r="D17" s="9"/>
      <c r="E17" s="13"/>
      <c r="F17" s="13"/>
      <c r="G17" s="13"/>
      <c r="H17" s="9"/>
      <c r="I17" s="9"/>
      <c r="J17" s="13"/>
      <c r="K17" s="9"/>
      <c r="L17" s="13"/>
      <c r="M17" s="9"/>
      <c r="N17" s="44"/>
      <c r="O17" s="44"/>
      <c r="P17" s="9"/>
      <c r="Q17" s="13"/>
      <c r="R17" s="9"/>
      <c r="S17" s="44"/>
      <c r="T17" s="20"/>
      <c r="U17" s="20"/>
      <c r="V17" s="20"/>
      <c r="W17" s="21"/>
      <c r="X17" s="2"/>
    </row>
    <row r="18" spans="1:24" ht="12.75">
      <c r="A18" s="21"/>
      <c r="B18" s="13"/>
      <c r="C18" s="9"/>
      <c r="D18" s="9"/>
      <c r="E18" s="13"/>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21"/>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sheetData>
  <dataValidations count="1">
    <dataValidation type="list" allowBlank="1" showErrorMessage="1" sqref="X4 W3:W23" xr:uid="{118936DD-F24E-4117-BB87-727A13E78C2A}">
      <formula1>"Open,Inprogress,Closed"</formula1>
    </dataValidation>
  </dataValidation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61138-855A-4024-8A26-D95DDAB665FA}">
  <sheetPr>
    <outlinePr summaryBelow="0" summaryRight="0"/>
  </sheetPr>
  <dimension ref="A3:Z7"/>
  <sheetViews>
    <sheetView workbookViewId="0">
      <selection activeCell="Q12" sqref="Q12"/>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26" ht="27">
      <c r="A3" s="1" t="s">
        <v>96</v>
      </c>
      <c r="B3" s="25" t="s">
        <v>10</v>
      </c>
      <c r="C3" s="26" t="s">
        <v>97</v>
      </c>
      <c r="D3" s="25" t="s">
        <v>99</v>
      </c>
      <c r="E3" s="26" t="s">
        <v>100</v>
      </c>
      <c r="F3" s="26" t="s">
        <v>101</v>
      </c>
      <c r="G3" s="25" t="s">
        <v>102</v>
      </c>
      <c r="H3" s="25" t="s">
        <v>104</v>
      </c>
      <c r="I3" s="25" t="s">
        <v>105</v>
      </c>
      <c r="J3" s="27" t="s">
        <v>106</v>
      </c>
      <c r="K3" s="28" t="s">
        <v>107</v>
      </c>
      <c r="L3" s="50"/>
      <c r="M3" s="50"/>
      <c r="N3" s="50"/>
      <c r="O3" s="50"/>
      <c r="P3" s="50"/>
      <c r="Q3" s="50"/>
      <c r="R3" s="50"/>
      <c r="S3" s="50"/>
      <c r="T3" s="50"/>
      <c r="U3" s="50"/>
      <c r="V3" s="50"/>
      <c r="W3" s="50"/>
      <c r="X3" s="50"/>
      <c r="Y3" s="50"/>
      <c r="Z3" s="50"/>
    </row>
    <row r="4" spans="1:26" ht="36">
      <c r="A4" s="21">
        <v>1</v>
      </c>
      <c r="B4" s="51" t="s">
        <v>1436</v>
      </c>
      <c r="C4" s="18">
        <v>43828</v>
      </c>
      <c r="D4" s="18" t="s">
        <v>448</v>
      </c>
      <c r="E4" s="51" t="s">
        <v>1050</v>
      </c>
      <c r="F4" s="19" t="s">
        <v>1456</v>
      </c>
      <c r="G4" s="51" t="s">
        <v>229</v>
      </c>
      <c r="H4" s="51" t="s">
        <v>226</v>
      </c>
      <c r="I4" s="51" t="s">
        <v>1009</v>
      </c>
      <c r="J4" s="51" t="s">
        <v>1370</v>
      </c>
      <c r="K4" s="19" t="s">
        <v>1457</v>
      </c>
      <c r="L4" s="50"/>
      <c r="M4" s="50"/>
      <c r="N4" s="50"/>
      <c r="O4" s="50"/>
      <c r="P4" s="50"/>
      <c r="Q4" s="50"/>
      <c r="R4" s="50"/>
      <c r="S4" s="50"/>
      <c r="T4" s="50"/>
      <c r="U4" s="50"/>
      <c r="V4" s="50"/>
      <c r="W4" s="50"/>
      <c r="X4" s="50"/>
      <c r="Y4" s="50"/>
      <c r="Z4" s="50"/>
    </row>
    <row r="5" spans="1:26" ht="12.75">
      <c r="A5" s="52"/>
      <c r="B5" s="18"/>
      <c r="C5" s="18"/>
      <c r="D5" s="18"/>
      <c r="E5" s="18"/>
      <c r="F5" s="19"/>
      <c r="G5" s="18"/>
      <c r="H5" s="18"/>
      <c r="I5" s="18"/>
      <c r="J5" s="18"/>
      <c r="K5" s="18"/>
      <c r="L5" s="50"/>
      <c r="M5" s="50"/>
      <c r="N5" s="50"/>
      <c r="O5" s="50"/>
      <c r="P5" s="50"/>
      <c r="Q5" s="50"/>
      <c r="R5" s="50"/>
      <c r="S5" s="50"/>
      <c r="T5" s="50"/>
      <c r="U5" s="50"/>
      <c r="V5" s="50"/>
      <c r="W5" s="50"/>
      <c r="X5" s="50"/>
      <c r="Y5" s="50"/>
      <c r="Z5" s="50"/>
    </row>
    <row r="6" spans="1:26" ht="12.75">
      <c r="A6" s="52"/>
      <c r="B6" s="18"/>
      <c r="C6" s="18"/>
      <c r="D6" s="18"/>
      <c r="E6" s="18"/>
      <c r="F6" s="19"/>
      <c r="G6" s="18"/>
      <c r="H6" s="18"/>
      <c r="I6" s="18"/>
      <c r="J6" s="18"/>
      <c r="K6" s="18"/>
      <c r="L6" s="50"/>
      <c r="M6" s="50"/>
      <c r="N6" s="50"/>
      <c r="O6" s="50"/>
      <c r="P6" s="50"/>
      <c r="Q6" s="50"/>
      <c r="R6" s="50"/>
      <c r="S6" s="50"/>
      <c r="T6" s="50"/>
      <c r="U6" s="50"/>
      <c r="V6" s="50"/>
      <c r="W6" s="50"/>
      <c r="X6" s="50"/>
      <c r="Y6" s="50"/>
      <c r="Z6" s="50"/>
    </row>
    <row r="7" spans="1:26" ht="12.75">
      <c r="A7" s="52"/>
      <c r="B7" s="18"/>
      <c r="C7" s="18"/>
      <c r="D7" s="18"/>
      <c r="E7" s="18"/>
      <c r="F7" s="19"/>
      <c r="G7" s="18"/>
      <c r="H7" s="18"/>
      <c r="I7" s="18"/>
      <c r="J7" s="18"/>
      <c r="K7" s="18"/>
      <c r="L7" s="50"/>
      <c r="M7" s="50"/>
      <c r="N7" s="50"/>
      <c r="O7" s="50"/>
      <c r="P7" s="50"/>
      <c r="Q7" s="50"/>
      <c r="R7" s="50"/>
      <c r="S7" s="50"/>
      <c r="T7" s="50"/>
      <c r="U7" s="50"/>
      <c r="V7" s="50"/>
      <c r="W7" s="50"/>
      <c r="X7" s="50"/>
      <c r="Y7" s="50"/>
      <c r="Z7" s="50"/>
    </row>
  </sheetData>
  <dataValidations count="4">
    <dataValidation type="list" allowBlank="1" showErrorMessage="1" sqref="E4:E7" xr:uid="{527F5055-CFA6-4FBA-B914-1D54A481F837}">
      <formula1>"Bounceback,Defect,None"</formula1>
    </dataValidation>
    <dataValidation type="list" allowBlank="1" showErrorMessage="1" sqref="I4:I7" xr:uid="{F3506D3E-9144-47D6-9879-EE63286E43BE}">
      <formula1>"Open,Inprogress,Closed"</formula1>
    </dataValidation>
    <dataValidation type="list" allowBlank="1" showErrorMessage="1" sqref="H4:H7" xr:uid="{29492976-512B-4793-B63A-984CC848A54A}">
      <formula1>"Internal,External"</formula1>
    </dataValidation>
    <dataValidation type="list" allowBlank="1" showErrorMessage="1" sqref="G4:G7" xr:uid="{52B3BDD3-9F79-47DD-B0CA-3EC8EBB6B26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7C1A706-E4AE-4D9F-BFE4-6ED10ED07524}">
          <x14:formula1>
            <xm:f>Details!$A$2:$A$10</xm:f>
          </x14:formula1>
          <xm:sqref>J4:J7</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B04B-1C61-4FE6-A2BF-9E74340E35C1}">
  <sheetPr>
    <outlinePr summaryBelow="0" summaryRight="0"/>
  </sheetPr>
  <dimension ref="A1:X960"/>
  <sheetViews>
    <sheetView showGridLines="0" workbookViewId="0">
      <pane xSplit="5" ySplit="2" topLeftCell="I8" activePane="bottomRight" state="frozen"/>
      <selection pane="bottomRight" activeCell="I8" sqref="I8"/>
      <selection pane="bottomLeft" activeCell="A3" sqref="A3"/>
      <selection pane="topRight" activeCell="F1" sqref="F1"/>
    </sheetView>
  </sheetViews>
  <sheetFormatPr defaultColWidth="12.5703125" defaultRowHeight="15.75" customHeight="1"/>
  <cols>
    <col min="1" max="1" width="5.5703125" customWidth="1"/>
    <col min="2" max="2" width="17.85546875" customWidth="1"/>
    <col min="3" max="3" width="10.28515625" customWidth="1"/>
    <col min="4" max="4" width="28.42578125" bestFit="1" customWidth="1"/>
    <col min="5" max="5" width="34.42578125" customWidth="1"/>
    <col min="6" max="7" width="23.140625" customWidth="1"/>
    <col min="8" max="8" width="11.42578125" customWidth="1"/>
    <col min="9" max="9" width="12.5703125" customWidth="1"/>
    <col min="10" max="10" width="40.140625" customWidth="1"/>
    <col min="11" max="11" width="12.5703125" customWidth="1"/>
    <col min="12" max="12" width="40" customWidth="1"/>
    <col min="13" max="16" width="12.5703125" customWidth="1"/>
    <col min="17" max="17" width="46.28515625" customWidth="1"/>
    <col min="18" max="18" width="10.140625" customWidth="1"/>
    <col min="19" max="19" width="13.42578125" customWidth="1"/>
    <col min="20" max="20" width="42.28515625" customWidth="1"/>
    <col min="21" max="22" width="41.28515625" customWidth="1"/>
    <col min="23" max="23" width="21.42578125" customWidth="1"/>
    <col min="24" max="24" width="42" customWidth="1"/>
  </cols>
  <sheetData>
    <row r="1" spans="1:24" ht="12.75">
      <c r="A1" s="4"/>
      <c r="B1" s="4"/>
      <c r="C1" s="4"/>
      <c r="D1" s="4"/>
      <c r="E1" s="4"/>
      <c r="F1" s="4"/>
      <c r="G1" s="4"/>
      <c r="H1" s="4"/>
      <c r="I1" s="4"/>
      <c r="J1" s="4"/>
      <c r="K1" s="4"/>
      <c r="L1" s="4"/>
      <c r="M1" s="4"/>
      <c r="N1" s="4"/>
      <c r="O1" s="4"/>
      <c r="P1" s="4"/>
      <c r="Q1" s="4"/>
      <c r="R1" s="4"/>
      <c r="S1" s="4"/>
      <c r="T1" s="4"/>
      <c r="U1" s="4"/>
      <c r="V1" s="4"/>
      <c r="W1" s="4"/>
      <c r="X1" s="5"/>
    </row>
    <row r="2" spans="1:24" ht="27">
      <c r="A2" s="1" t="s">
        <v>96</v>
      </c>
      <c r="B2" s="60" t="s">
        <v>160</v>
      </c>
      <c r="C2" s="1" t="s">
        <v>99</v>
      </c>
      <c r="D2" s="60" t="s">
        <v>162</v>
      </c>
      <c r="E2" s="60" t="s">
        <v>163</v>
      </c>
      <c r="F2" s="1" t="s">
        <v>165</v>
      </c>
      <c r="G2" s="1" t="s">
        <v>166</v>
      </c>
      <c r="H2" s="1" t="s">
        <v>170</v>
      </c>
      <c r="I2" s="1" t="s">
        <v>171</v>
      </c>
      <c r="J2" s="1" t="s">
        <v>172</v>
      </c>
      <c r="K2" s="1" t="s">
        <v>173</v>
      </c>
      <c r="L2" s="1" t="s">
        <v>174</v>
      </c>
      <c r="M2" s="1" t="s">
        <v>175</v>
      </c>
      <c r="N2" s="1" t="s">
        <v>176</v>
      </c>
      <c r="O2" s="1" t="s">
        <v>177</v>
      </c>
      <c r="P2" s="1" t="s">
        <v>1170</v>
      </c>
      <c r="Q2" s="1" t="s">
        <v>179</v>
      </c>
      <c r="R2" s="1" t="s">
        <v>1171</v>
      </c>
      <c r="S2" s="4" t="s">
        <v>181</v>
      </c>
      <c r="T2" s="1" t="s">
        <v>179</v>
      </c>
      <c r="U2" s="1" t="s">
        <v>183</v>
      </c>
      <c r="V2" s="1" t="s">
        <v>184</v>
      </c>
      <c r="W2" s="1" t="s">
        <v>105</v>
      </c>
      <c r="X2" s="6" t="s">
        <v>107</v>
      </c>
    </row>
    <row r="3" spans="1:24" ht="21.75" customHeight="1">
      <c r="A3" s="62">
        <v>1</v>
      </c>
      <c r="B3" s="59" t="s">
        <v>1458</v>
      </c>
      <c r="C3" s="64" t="s">
        <v>765</v>
      </c>
      <c r="D3" s="67">
        <v>43876</v>
      </c>
      <c r="E3" s="61" t="s">
        <v>1408</v>
      </c>
      <c r="F3" s="51" t="s">
        <v>1459</v>
      </c>
      <c r="G3" s="21">
        <v>8</v>
      </c>
      <c r="H3" s="64" t="s">
        <v>765</v>
      </c>
      <c r="I3" s="9"/>
      <c r="J3" s="37"/>
      <c r="K3" s="42"/>
      <c r="L3" s="37"/>
      <c r="M3" s="9">
        <v>35959</v>
      </c>
      <c r="N3" s="44">
        <v>45372</v>
      </c>
      <c r="O3" s="44">
        <v>45372</v>
      </c>
      <c r="P3" s="42" t="s">
        <v>217</v>
      </c>
      <c r="Q3" s="21" t="s">
        <v>1460</v>
      </c>
      <c r="R3" s="39"/>
      <c r="S3" s="44">
        <v>45372</v>
      </c>
      <c r="T3" s="38"/>
      <c r="U3" s="21" t="s">
        <v>1233</v>
      </c>
      <c r="V3" s="21" t="s">
        <v>1233</v>
      </c>
      <c r="W3" s="51" t="s">
        <v>1009</v>
      </c>
      <c r="X3" s="2"/>
    </row>
    <row r="4" spans="1:24" ht="15">
      <c r="A4" s="63">
        <v>2</v>
      </c>
      <c r="B4" s="59" t="s">
        <v>1458</v>
      </c>
      <c r="C4" s="65" t="s">
        <v>765</v>
      </c>
      <c r="D4" s="41">
        <v>43834</v>
      </c>
      <c r="E4" s="37" t="s">
        <v>1461</v>
      </c>
      <c r="F4" s="51" t="s">
        <v>1459</v>
      </c>
      <c r="G4" s="21">
        <v>8</v>
      </c>
      <c r="H4" s="65" t="s">
        <v>765</v>
      </c>
      <c r="I4" s="9"/>
      <c r="J4" s="37"/>
      <c r="K4" s="42"/>
      <c r="L4" s="37"/>
      <c r="M4" s="9">
        <v>35938</v>
      </c>
      <c r="N4" s="44">
        <v>45363</v>
      </c>
      <c r="O4" s="44">
        <v>45371</v>
      </c>
      <c r="P4" s="42" t="s">
        <v>217</v>
      </c>
      <c r="Q4" s="21" t="s">
        <v>1462</v>
      </c>
      <c r="R4" s="39"/>
      <c r="S4" s="44">
        <v>45371</v>
      </c>
      <c r="T4" s="38"/>
      <c r="U4" s="21" t="s">
        <v>1233</v>
      </c>
      <c r="V4" s="21" t="s">
        <v>1233</v>
      </c>
      <c r="W4" s="21" t="s">
        <v>1009</v>
      </c>
      <c r="X4" s="21"/>
    </row>
    <row r="5" spans="1:24" ht="36">
      <c r="A5" s="21">
        <v>3</v>
      </c>
      <c r="B5" s="8" t="s">
        <v>1463</v>
      </c>
      <c r="C5" s="9" t="s">
        <v>571</v>
      </c>
      <c r="D5" s="9" t="s">
        <v>1450</v>
      </c>
      <c r="E5" s="13" t="s">
        <v>1451</v>
      </c>
      <c r="F5" s="13">
        <v>2</v>
      </c>
      <c r="G5" s="13">
        <v>2</v>
      </c>
      <c r="H5" s="9" t="s">
        <v>571</v>
      </c>
      <c r="I5" s="9" t="s">
        <v>465</v>
      </c>
      <c r="J5" s="19" t="s">
        <v>251</v>
      </c>
      <c r="K5" s="42" t="s">
        <v>465</v>
      </c>
      <c r="L5" s="37" t="s">
        <v>251</v>
      </c>
      <c r="M5" s="13">
        <v>36197</v>
      </c>
      <c r="N5" s="44">
        <v>45379</v>
      </c>
      <c r="O5" s="44">
        <v>45379</v>
      </c>
      <c r="P5" s="12" t="s">
        <v>396</v>
      </c>
      <c r="Q5" s="13" t="s">
        <v>251</v>
      </c>
      <c r="R5" s="8" t="s">
        <v>217</v>
      </c>
      <c r="S5" s="44">
        <v>45379</v>
      </c>
      <c r="T5" s="15" t="s">
        <v>251</v>
      </c>
      <c r="U5" s="15"/>
      <c r="V5" s="22"/>
      <c r="W5" s="21" t="s">
        <v>1009</v>
      </c>
      <c r="X5" s="2"/>
    </row>
    <row r="6" spans="1:24" ht="12.75" customHeight="1">
      <c r="A6" s="7">
        <v>4</v>
      </c>
      <c r="B6" s="8" t="s">
        <v>1463</v>
      </c>
      <c r="C6" s="12" t="s">
        <v>571</v>
      </c>
      <c r="D6" s="9" t="s">
        <v>1452</v>
      </c>
      <c r="E6" s="13" t="s">
        <v>1453</v>
      </c>
      <c r="F6" s="13">
        <v>2</v>
      </c>
      <c r="G6" s="13">
        <v>2</v>
      </c>
      <c r="H6" s="9" t="s">
        <v>571</v>
      </c>
      <c r="I6" s="9" t="s">
        <v>465</v>
      </c>
      <c r="J6" s="19" t="s">
        <v>251</v>
      </c>
      <c r="K6" s="42" t="s">
        <v>465</v>
      </c>
      <c r="L6" s="37" t="s">
        <v>251</v>
      </c>
      <c r="M6" s="13">
        <v>36196</v>
      </c>
      <c r="N6" s="44">
        <v>45379</v>
      </c>
      <c r="O6" s="44">
        <v>45379</v>
      </c>
      <c r="P6" s="12" t="s">
        <v>396</v>
      </c>
      <c r="Q6" s="13" t="s">
        <v>251</v>
      </c>
      <c r="R6" s="8" t="s">
        <v>217</v>
      </c>
      <c r="S6" s="44">
        <v>45379</v>
      </c>
      <c r="T6" s="15" t="s">
        <v>251</v>
      </c>
      <c r="U6" s="15"/>
      <c r="V6" s="15"/>
      <c r="W6" s="21" t="s">
        <v>1009</v>
      </c>
      <c r="X6" s="2"/>
    </row>
    <row r="7" spans="1:24" ht="12.75">
      <c r="A7" s="21"/>
      <c r="B7" s="8"/>
      <c r="C7" s="41"/>
      <c r="D7" s="42"/>
      <c r="E7" s="35"/>
      <c r="F7" s="34"/>
      <c r="G7" s="38"/>
      <c r="H7" s="41"/>
      <c r="I7" s="42"/>
      <c r="J7" s="37"/>
      <c r="K7" s="41"/>
      <c r="L7" s="37"/>
      <c r="M7" s="9"/>
      <c r="N7" s="44"/>
      <c r="O7" s="44"/>
      <c r="P7" s="42"/>
      <c r="Q7" s="34"/>
      <c r="R7" s="40"/>
      <c r="S7" s="44"/>
      <c r="T7" s="34"/>
      <c r="U7" s="21"/>
      <c r="V7" s="21"/>
      <c r="W7" s="21"/>
      <c r="X7" s="2"/>
    </row>
    <row r="8" spans="1:24" ht="12.75">
      <c r="A8" s="21"/>
      <c r="B8" s="8"/>
      <c r="C8" s="41"/>
      <c r="D8" s="9"/>
      <c r="E8" s="13"/>
      <c r="F8" s="21"/>
      <c r="G8" s="21"/>
      <c r="H8" s="9"/>
      <c r="I8" s="9"/>
      <c r="J8" s="37"/>
      <c r="K8" s="42"/>
      <c r="L8" s="37"/>
      <c r="M8" s="9"/>
      <c r="N8" s="44"/>
      <c r="O8" s="44"/>
      <c r="P8" s="42"/>
      <c r="Q8" s="21"/>
      <c r="R8" s="39"/>
      <c r="S8" s="44"/>
      <c r="T8" s="34"/>
      <c r="U8" s="21"/>
      <c r="V8" s="21"/>
      <c r="W8" s="21"/>
      <c r="X8" s="2"/>
    </row>
    <row r="9" spans="1:24" ht="12.75">
      <c r="A9" s="21"/>
      <c r="B9" s="8"/>
      <c r="C9" s="9"/>
      <c r="D9" s="9"/>
      <c r="E9" s="13"/>
      <c r="F9" s="21"/>
      <c r="G9" s="21"/>
      <c r="H9" s="42"/>
      <c r="I9" s="42"/>
      <c r="J9" s="37"/>
      <c r="K9" s="42"/>
      <c r="L9" s="37"/>
      <c r="M9" s="9"/>
      <c r="N9" s="44"/>
      <c r="O9" s="44"/>
      <c r="P9" s="42"/>
      <c r="Q9" s="21"/>
      <c r="R9" s="39"/>
      <c r="S9" s="44"/>
      <c r="T9" s="38"/>
      <c r="U9" s="38"/>
      <c r="V9" s="38"/>
      <c r="W9" s="21"/>
      <c r="X9" s="2"/>
    </row>
    <row r="10" spans="1:24" ht="12.75">
      <c r="A10" s="21"/>
      <c r="B10" s="8"/>
      <c r="C10" s="9"/>
      <c r="D10" s="9"/>
      <c r="E10" s="13"/>
      <c r="F10" s="21"/>
      <c r="G10" s="21"/>
      <c r="H10" s="9"/>
      <c r="I10" s="9"/>
      <c r="J10" s="13"/>
      <c r="K10" s="42"/>
      <c r="L10" s="37"/>
      <c r="M10" s="9"/>
      <c r="N10" s="44"/>
      <c r="O10" s="44"/>
      <c r="P10" s="42"/>
      <c r="Q10" s="34"/>
      <c r="R10" s="39"/>
      <c r="S10" s="44"/>
      <c r="T10" s="34"/>
      <c r="U10" s="38"/>
      <c r="V10" s="38"/>
      <c r="W10" s="21"/>
      <c r="X10" s="2"/>
    </row>
    <row r="11" spans="1:24" ht="12.75">
      <c r="A11" s="21"/>
      <c r="B11" s="8"/>
      <c r="C11" s="9"/>
      <c r="D11" s="9"/>
      <c r="E11" s="13"/>
      <c r="F11" s="13"/>
      <c r="G11" s="13"/>
      <c r="H11" s="9"/>
      <c r="I11" s="42"/>
      <c r="J11" s="19"/>
      <c r="K11" s="42"/>
      <c r="L11" s="37"/>
      <c r="M11" s="12"/>
      <c r="N11" s="46"/>
      <c r="O11" s="46"/>
      <c r="P11" s="12"/>
      <c r="Q11" s="13"/>
      <c r="R11" s="8"/>
      <c r="S11" s="47"/>
      <c r="T11" s="15"/>
      <c r="U11" s="15"/>
      <c r="V11" s="22"/>
      <c r="W11" s="21"/>
      <c r="X11" s="2"/>
    </row>
    <row r="12" spans="1:24" ht="12.75">
      <c r="A12" s="7"/>
      <c r="B12" s="8"/>
      <c r="C12" s="12"/>
      <c r="D12" s="9"/>
      <c r="E12" s="13"/>
      <c r="F12" s="13"/>
      <c r="G12" s="13"/>
      <c r="H12" s="9"/>
      <c r="I12" s="12"/>
      <c r="J12" s="19"/>
      <c r="K12" s="12"/>
      <c r="L12" s="19"/>
      <c r="M12" s="9"/>
      <c r="N12" s="44"/>
      <c r="O12" s="44"/>
      <c r="P12" s="12"/>
      <c r="Q12" s="13"/>
      <c r="R12" s="8"/>
      <c r="S12" s="44"/>
      <c r="T12" s="15"/>
      <c r="U12" s="15"/>
      <c r="V12" s="15"/>
      <c r="W12" s="21"/>
      <c r="X12" s="2"/>
    </row>
    <row r="13" spans="1:24" ht="12.75">
      <c r="A13" s="7"/>
      <c r="B13" s="8"/>
      <c r="C13" s="12"/>
      <c r="D13" s="9"/>
      <c r="E13" s="13"/>
      <c r="F13" s="13"/>
      <c r="G13" s="13"/>
      <c r="H13" s="12"/>
      <c r="I13" s="42"/>
      <c r="J13" s="13"/>
      <c r="K13" s="42"/>
      <c r="L13" s="13"/>
      <c r="M13" s="9"/>
      <c r="N13" s="44"/>
      <c r="O13" s="44"/>
      <c r="P13" s="12"/>
      <c r="Q13" s="13"/>
      <c r="R13" s="39"/>
      <c r="S13" s="44"/>
      <c r="T13" s="34"/>
      <c r="U13" s="34"/>
      <c r="V13" s="34"/>
      <c r="W13" s="21"/>
      <c r="X13" s="3"/>
    </row>
    <row r="14" spans="1:24" ht="12.75">
      <c r="A14" s="7"/>
      <c r="B14" s="8"/>
      <c r="C14" s="12"/>
      <c r="D14" s="9"/>
      <c r="E14" s="13"/>
      <c r="F14" s="13"/>
      <c r="G14" s="13"/>
      <c r="H14" s="12"/>
      <c r="I14" s="42"/>
      <c r="J14" s="13"/>
      <c r="K14" s="42"/>
      <c r="L14" s="13"/>
      <c r="M14" s="12"/>
      <c r="N14" s="44"/>
      <c r="O14" s="44"/>
      <c r="P14" s="12"/>
      <c r="Q14" s="13"/>
      <c r="R14" s="39"/>
      <c r="S14" s="44"/>
      <c r="T14" s="34"/>
      <c r="U14" s="34"/>
      <c r="V14" s="34"/>
      <c r="W14" s="21"/>
      <c r="X14" s="2"/>
    </row>
    <row r="15" spans="1:24" ht="12.75">
      <c r="A15" s="21"/>
      <c r="B15" s="8"/>
      <c r="C15" s="12"/>
      <c r="D15" s="9"/>
      <c r="E15" s="13"/>
      <c r="F15" s="13"/>
      <c r="G15" s="13"/>
      <c r="H15" s="9"/>
      <c r="I15" s="12"/>
      <c r="J15" s="19"/>
      <c r="K15" s="9"/>
      <c r="L15" s="19"/>
      <c r="M15" s="9"/>
      <c r="N15" s="44"/>
      <c r="O15" s="44"/>
      <c r="P15" s="9"/>
      <c r="Q15" s="21"/>
      <c r="R15" s="8"/>
      <c r="S15" s="44"/>
      <c r="T15" s="15"/>
      <c r="U15" s="20"/>
      <c r="V15" s="20"/>
      <c r="W15" s="21"/>
      <c r="X15" s="2"/>
    </row>
    <row r="16" spans="1:24" ht="12.75">
      <c r="A16" s="21"/>
      <c r="B16" s="8"/>
      <c r="C16" s="12"/>
      <c r="D16" s="9"/>
      <c r="E16" s="13"/>
      <c r="F16" s="13"/>
      <c r="G16" s="13"/>
      <c r="H16" s="9"/>
      <c r="I16" s="9"/>
      <c r="J16" s="13"/>
      <c r="K16" s="12"/>
      <c r="L16" s="19"/>
      <c r="M16" s="9"/>
      <c r="N16" s="44"/>
      <c r="O16" s="44"/>
      <c r="P16" s="9"/>
      <c r="Q16" s="21"/>
      <c r="R16" s="9"/>
      <c r="S16" s="44"/>
      <c r="T16" s="20"/>
      <c r="U16" s="20"/>
      <c r="V16" s="20"/>
      <c r="W16" s="21"/>
      <c r="X16" s="2"/>
    </row>
    <row r="17" spans="1:24" ht="12.75">
      <c r="A17" s="21"/>
      <c r="B17" s="8"/>
      <c r="C17" s="9"/>
      <c r="D17" s="9"/>
      <c r="E17" s="13"/>
      <c r="F17" s="13"/>
      <c r="G17" s="13"/>
      <c r="H17" s="9"/>
      <c r="I17" s="9"/>
      <c r="J17" s="13"/>
      <c r="K17" s="9"/>
      <c r="L17" s="13"/>
      <c r="M17" s="9"/>
      <c r="N17" s="44"/>
      <c r="O17" s="44"/>
      <c r="P17" s="9"/>
      <c r="Q17" s="13"/>
      <c r="R17" s="9"/>
      <c r="S17" s="44"/>
      <c r="T17" s="20"/>
      <c r="U17" s="20"/>
      <c r="V17" s="20"/>
      <c r="W17" s="21"/>
      <c r="X17" s="2"/>
    </row>
    <row r="18" spans="1:24" ht="12.75">
      <c r="A18" s="21"/>
      <c r="B18" s="13"/>
      <c r="C18" s="9"/>
      <c r="D18" s="9"/>
      <c r="E18" s="13"/>
      <c r="F18" s="13"/>
      <c r="G18" s="13"/>
      <c r="H18" s="9"/>
      <c r="I18" s="9"/>
      <c r="J18" s="13"/>
      <c r="K18" s="9"/>
      <c r="L18" s="13"/>
      <c r="M18" s="9"/>
      <c r="N18" s="45"/>
      <c r="O18" s="45"/>
      <c r="P18" s="9"/>
      <c r="Q18" s="21"/>
      <c r="R18" s="9"/>
      <c r="S18" s="45"/>
      <c r="T18" s="20"/>
      <c r="U18" s="20"/>
      <c r="V18" s="20"/>
      <c r="W18" s="21"/>
      <c r="X18" s="2"/>
    </row>
    <row r="19" spans="1:24" ht="12.75">
      <c r="A19" s="21"/>
      <c r="B19" s="13"/>
      <c r="C19" s="9"/>
      <c r="D19" s="9"/>
      <c r="E19" s="13"/>
      <c r="F19" s="13"/>
      <c r="G19" s="13"/>
      <c r="H19" s="9"/>
      <c r="I19" s="9"/>
      <c r="J19" s="13"/>
      <c r="K19" s="9"/>
      <c r="L19" s="13"/>
      <c r="M19" s="9"/>
      <c r="N19" s="45"/>
      <c r="O19" s="45"/>
      <c r="P19" s="9"/>
      <c r="Q19" s="21"/>
      <c r="R19" s="9"/>
      <c r="S19" s="45"/>
      <c r="T19" s="20"/>
      <c r="U19" s="20"/>
      <c r="V19" s="20"/>
      <c r="W19" s="21"/>
      <c r="X19" s="2"/>
    </row>
    <row r="20" spans="1:24" ht="12.75">
      <c r="A20" s="21"/>
      <c r="B20" s="13"/>
      <c r="C20" s="9"/>
      <c r="D20" s="9"/>
      <c r="E20" s="21"/>
      <c r="F20" s="13"/>
      <c r="G20" s="13"/>
      <c r="H20" s="9"/>
      <c r="I20" s="9"/>
      <c r="J20" s="13"/>
      <c r="K20" s="9"/>
      <c r="L20" s="13"/>
      <c r="M20" s="9"/>
      <c r="N20" s="45"/>
      <c r="O20" s="45"/>
      <c r="P20" s="9"/>
      <c r="Q20" s="21"/>
      <c r="R20" s="9"/>
      <c r="S20" s="45"/>
      <c r="T20" s="20"/>
      <c r="U20" s="20"/>
      <c r="V20" s="20"/>
      <c r="W20" s="21"/>
      <c r="X20" s="2"/>
    </row>
    <row r="21" spans="1:24" ht="12.75">
      <c r="A21" s="21"/>
      <c r="B21" s="13"/>
      <c r="C21" s="9"/>
      <c r="D21" s="9"/>
      <c r="E21" s="21"/>
      <c r="F21" s="13"/>
      <c r="G21" s="13"/>
      <c r="H21" s="9"/>
      <c r="I21" s="9"/>
      <c r="J21" s="13"/>
      <c r="K21" s="9"/>
      <c r="L21" s="13"/>
      <c r="M21" s="9"/>
      <c r="N21" s="45"/>
      <c r="O21" s="45"/>
      <c r="P21" s="9"/>
      <c r="Q21" s="21"/>
      <c r="R21" s="9"/>
      <c r="S21" s="45"/>
      <c r="T21" s="20"/>
      <c r="U21" s="20"/>
      <c r="V21" s="20"/>
      <c r="W21" s="21"/>
      <c r="X21" s="2"/>
    </row>
    <row r="22" spans="1:24" ht="12.75">
      <c r="A22" s="21"/>
      <c r="B22" s="13"/>
      <c r="C22" s="9"/>
      <c r="D22" s="9"/>
      <c r="E22" s="21"/>
      <c r="F22" s="13"/>
      <c r="G22" s="13"/>
      <c r="H22" s="9"/>
      <c r="I22" s="9"/>
      <c r="J22" s="13"/>
      <c r="K22" s="9"/>
      <c r="L22" s="13"/>
      <c r="M22" s="9"/>
      <c r="N22" s="45"/>
      <c r="O22" s="45"/>
      <c r="P22" s="9"/>
      <c r="Q22" s="21"/>
      <c r="R22" s="9"/>
      <c r="S22" s="45"/>
      <c r="T22" s="20"/>
      <c r="U22" s="20"/>
      <c r="V22" s="20"/>
      <c r="W22" s="21"/>
      <c r="X22" s="2"/>
    </row>
    <row r="23" spans="1:24" ht="12.75">
      <c r="A23" s="21"/>
      <c r="B23" s="13"/>
      <c r="C23" s="9"/>
      <c r="D23" s="9"/>
      <c r="E23" s="21"/>
      <c r="F23" s="13"/>
      <c r="G23" s="13"/>
      <c r="H23" s="9"/>
      <c r="I23" s="9"/>
      <c r="J23" s="13"/>
      <c r="K23" s="9"/>
      <c r="L23" s="13"/>
      <c r="M23" s="9"/>
      <c r="N23" s="45"/>
      <c r="O23" s="45"/>
      <c r="P23" s="9"/>
      <c r="Q23" s="21"/>
      <c r="R23" s="9"/>
      <c r="S23" s="45"/>
      <c r="T23" s="20"/>
      <c r="U23" s="20"/>
      <c r="V23" s="20"/>
      <c r="W23" s="21"/>
      <c r="X23" s="2"/>
    </row>
    <row r="24" spans="1:24" ht="12.75">
      <c r="B24" s="23"/>
      <c r="C24" s="24"/>
      <c r="E24" s="23"/>
      <c r="F24" s="23"/>
      <c r="G24" s="23"/>
      <c r="I24" s="24"/>
      <c r="K24" s="24"/>
      <c r="L24" s="23"/>
      <c r="M24" s="24"/>
      <c r="N24" s="24"/>
      <c r="O24" s="24"/>
      <c r="P24" s="24"/>
    </row>
    <row r="25" spans="1:24" ht="12.75">
      <c r="B25" s="23"/>
      <c r="C25" s="24"/>
      <c r="E25" s="23"/>
      <c r="F25" s="23"/>
      <c r="G25" s="23"/>
      <c r="I25" s="24"/>
      <c r="K25" s="24"/>
      <c r="L25" s="23"/>
      <c r="M25" s="24"/>
      <c r="N25" s="24"/>
      <c r="O25" s="24"/>
      <c r="P25" s="24"/>
    </row>
    <row r="26" spans="1:24" ht="12.75">
      <c r="B26" s="23"/>
      <c r="C26" s="24"/>
      <c r="E26" s="23"/>
      <c r="F26" s="23"/>
      <c r="G26" s="23"/>
      <c r="I26" s="24"/>
      <c r="K26" s="24"/>
      <c r="L26" s="23"/>
      <c r="M26" s="24"/>
      <c r="N26" s="24"/>
      <c r="O26" s="24"/>
      <c r="P26" s="24"/>
    </row>
    <row r="27" spans="1:24" ht="12.75">
      <c r="B27" s="23"/>
      <c r="C27" s="24"/>
      <c r="E27" s="23"/>
      <c r="F27" s="23"/>
      <c r="G27" s="23"/>
      <c r="I27" s="24"/>
      <c r="K27" s="24"/>
      <c r="L27" s="23"/>
      <c r="M27" s="24"/>
      <c r="N27" s="24"/>
      <c r="O27" s="24"/>
      <c r="P27" s="24"/>
    </row>
    <row r="28" spans="1:24" ht="12.75">
      <c r="B28" s="23"/>
      <c r="C28" s="24"/>
      <c r="E28" s="23"/>
      <c r="F28" s="23"/>
      <c r="G28" s="23"/>
      <c r="I28" s="24"/>
      <c r="K28" s="24"/>
      <c r="L28" s="23"/>
      <c r="M28" s="24"/>
      <c r="N28" s="24"/>
      <c r="O28" s="24"/>
      <c r="P28" s="24"/>
    </row>
    <row r="29" spans="1:24" ht="12.75">
      <c r="B29" s="23"/>
      <c r="C29" s="24"/>
      <c r="E29" s="23"/>
      <c r="F29" s="23"/>
      <c r="G29" s="23"/>
      <c r="I29" s="24"/>
      <c r="K29" s="24"/>
      <c r="L29" s="23"/>
      <c r="M29" s="24"/>
      <c r="N29" s="24"/>
      <c r="O29" s="24"/>
      <c r="P29" s="24"/>
    </row>
    <row r="30" spans="1:24" ht="12.75">
      <c r="B30" s="23"/>
      <c r="C30" s="24"/>
      <c r="E30" s="23"/>
      <c r="F30" s="23"/>
      <c r="G30" s="23"/>
      <c r="I30" s="24"/>
      <c r="K30" s="24"/>
      <c r="L30" s="23"/>
      <c r="M30" s="24"/>
      <c r="N30" s="24"/>
      <c r="O30" s="24"/>
      <c r="P30" s="24"/>
    </row>
    <row r="31" spans="1:24" ht="12.75">
      <c r="B31" s="23"/>
      <c r="C31" s="24"/>
      <c r="E31" s="23"/>
      <c r="F31" s="23"/>
      <c r="G31" s="23"/>
      <c r="I31" s="24"/>
      <c r="K31" s="24"/>
      <c r="L31" s="23"/>
      <c r="M31" s="24"/>
      <c r="N31" s="24"/>
      <c r="O31" s="24"/>
      <c r="P31" s="24"/>
    </row>
    <row r="32" spans="1:24" ht="12.75">
      <c r="B32" s="23"/>
      <c r="C32" s="24"/>
      <c r="E32" s="23"/>
      <c r="F32" s="23"/>
      <c r="G32" s="23"/>
      <c r="I32" s="24"/>
      <c r="K32" s="24"/>
      <c r="L32" s="23"/>
      <c r="M32" s="24"/>
      <c r="N32" s="24"/>
      <c r="O32" s="24"/>
      <c r="P32" s="24"/>
    </row>
    <row r="33" spans="2:16" ht="12.75">
      <c r="B33" s="23"/>
      <c r="C33" s="24"/>
      <c r="E33" s="23"/>
      <c r="F33" s="23"/>
      <c r="G33" s="23"/>
      <c r="I33" s="24"/>
      <c r="K33" s="24"/>
      <c r="L33" s="23"/>
      <c r="M33" s="24"/>
      <c r="N33" s="24"/>
      <c r="O33" s="24"/>
      <c r="P33" s="24"/>
    </row>
    <row r="34" spans="2:16" ht="12.75">
      <c r="B34" s="23"/>
      <c r="C34" s="24"/>
      <c r="E34" s="23"/>
      <c r="F34" s="23"/>
      <c r="G34" s="23"/>
      <c r="I34" s="24"/>
      <c r="K34" s="24"/>
      <c r="L34" s="23"/>
      <c r="M34" s="24"/>
      <c r="N34" s="24"/>
      <c r="O34" s="24"/>
      <c r="P34" s="24"/>
    </row>
    <row r="35" spans="2:16" ht="12.75">
      <c r="B35" s="23"/>
      <c r="C35" s="24"/>
      <c r="E35" s="23"/>
      <c r="F35" s="23"/>
      <c r="G35" s="23"/>
      <c r="I35" s="24"/>
      <c r="K35" s="24"/>
      <c r="L35" s="23"/>
      <c r="M35" s="24"/>
      <c r="N35" s="24"/>
      <c r="O35" s="24"/>
      <c r="P35" s="24"/>
    </row>
    <row r="36" spans="2:16" ht="12.75">
      <c r="B36" s="23"/>
      <c r="C36" s="24"/>
      <c r="E36" s="23"/>
      <c r="F36" s="23"/>
      <c r="G36" s="23"/>
      <c r="I36" s="24"/>
      <c r="K36" s="24"/>
      <c r="L36" s="23"/>
      <c r="M36" s="24"/>
      <c r="N36" s="24"/>
      <c r="O36" s="24"/>
      <c r="P36" s="24"/>
    </row>
    <row r="37" spans="2:16" ht="12.75">
      <c r="B37" s="23"/>
      <c r="C37" s="24"/>
      <c r="E37" s="23"/>
      <c r="F37" s="23"/>
      <c r="G37" s="23"/>
      <c r="I37" s="24"/>
      <c r="K37" s="24"/>
      <c r="L37" s="23"/>
      <c r="M37" s="24"/>
      <c r="N37" s="24"/>
      <c r="O37" s="24"/>
      <c r="P37" s="24"/>
    </row>
    <row r="38" spans="2:16" ht="12.75">
      <c r="B38" s="23"/>
      <c r="C38" s="24"/>
      <c r="E38" s="23"/>
      <c r="F38" s="23"/>
      <c r="G38" s="23"/>
      <c r="I38" s="24"/>
      <c r="K38" s="24"/>
      <c r="L38" s="23"/>
      <c r="M38" s="24"/>
      <c r="N38" s="24"/>
      <c r="O38" s="24"/>
      <c r="P38" s="24"/>
    </row>
    <row r="39" spans="2:16" ht="12.75">
      <c r="B39" s="23"/>
      <c r="C39" s="24"/>
      <c r="E39" s="23"/>
      <c r="F39" s="23"/>
      <c r="G39" s="23"/>
      <c r="I39" s="24"/>
      <c r="K39" s="24"/>
      <c r="L39" s="23"/>
      <c r="M39" s="24"/>
      <c r="N39" s="24"/>
      <c r="O39" s="24"/>
      <c r="P39" s="24"/>
    </row>
    <row r="40" spans="2:16" ht="12.75">
      <c r="B40" s="23"/>
      <c r="C40" s="24"/>
      <c r="E40" s="23"/>
      <c r="F40" s="23"/>
      <c r="G40" s="23"/>
      <c r="I40" s="24"/>
      <c r="K40" s="24"/>
      <c r="L40" s="23"/>
      <c r="M40" s="24"/>
      <c r="N40" s="24"/>
      <c r="O40" s="24"/>
      <c r="P40" s="24"/>
    </row>
    <row r="41" spans="2:16" ht="12.75">
      <c r="B41" s="23"/>
      <c r="C41" s="24"/>
      <c r="E41" s="23"/>
      <c r="F41" s="23"/>
      <c r="G41" s="23"/>
      <c r="I41" s="24"/>
      <c r="K41" s="24"/>
      <c r="L41" s="23"/>
      <c r="M41" s="24"/>
      <c r="N41" s="24"/>
      <c r="O41" s="24"/>
      <c r="P41" s="24"/>
    </row>
    <row r="42" spans="2:16" ht="12.75">
      <c r="B42" s="23"/>
      <c r="C42" s="24"/>
      <c r="E42" s="23"/>
      <c r="F42" s="23"/>
      <c r="G42" s="23"/>
      <c r="I42" s="24"/>
      <c r="K42" s="24"/>
      <c r="L42" s="23"/>
      <c r="M42" s="24"/>
      <c r="N42" s="24"/>
      <c r="O42" s="24"/>
      <c r="P42" s="24"/>
    </row>
    <row r="43" spans="2:16" ht="12.75">
      <c r="B43" s="23"/>
      <c r="C43" s="24"/>
      <c r="E43" s="23"/>
      <c r="F43" s="23"/>
      <c r="G43" s="23"/>
      <c r="I43" s="24"/>
      <c r="K43" s="24"/>
      <c r="L43" s="23"/>
      <c r="M43" s="24"/>
      <c r="N43" s="24"/>
      <c r="O43" s="24"/>
      <c r="P43" s="24"/>
    </row>
    <row r="44" spans="2:16" ht="12.75">
      <c r="B44" s="23"/>
      <c r="C44" s="24"/>
      <c r="E44" s="23"/>
      <c r="F44" s="23"/>
      <c r="G44" s="23"/>
      <c r="I44" s="24"/>
      <c r="K44" s="24"/>
      <c r="L44" s="23"/>
      <c r="M44" s="24"/>
      <c r="N44" s="24"/>
      <c r="O44" s="24"/>
      <c r="P44" s="24"/>
    </row>
    <row r="45" spans="2:16" ht="12.75">
      <c r="B45" s="23"/>
      <c r="C45" s="24"/>
      <c r="E45" s="23"/>
      <c r="F45" s="23"/>
      <c r="G45" s="23"/>
      <c r="I45" s="24"/>
      <c r="K45" s="24"/>
      <c r="L45" s="23"/>
      <c r="M45" s="24"/>
      <c r="N45" s="24"/>
      <c r="O45" s="24"/>
      <c r="P45" s="24"/>
    </row>
    <row r="46" spans="2:16" ht="12.75">
      <c r="B46" s="23"/>
      <c r="C46" s="24"/>
      <c r="E46" s="23"/>
      <c r="F46" s="23"/>
      <c r="G46" s="23"/>
      <c r="I46" s="24"/>
      <c r="K46" s="24"/>
      <c r="L46" s="23"/>
      <c r="M46" s="24"/>
      <c r="N46" s="24"/>
      <c r="O46" s="24"/>
      <c r="P46" s="24"/>
    </row>
    <row r="47" spans="2:16" ht="12.75">
      <c r="B47" s="23"/>
      <c r="C47" s="24"/>
      <c r="E47" s="23"/>
      <c r="F47" s="23"/>
      <c r="G47" s="23"/>
      <c r="I47" s="24"/>
      <c r="K47" s="24"/>
      <c r="L47" s="23"/>
      <c r="M47" s="24"/>
      <c r="N47" s="24"/>
      <c r="O47" s="24"/>
      <c r="P47" s="24"/>
    </row>
    <row r="48" spans="2:16" ht="12.75">
      <c r="B48" s="23"/>
      <c r="C48" s="24"/>
      <c r="E48" s="23"/>
      <c r="F48" s="23"/>
      <c r="G48" s="23"/>
      <c r="I48" s="24"/>
      <c r="K48" s="24"/>
      <c r="L48" s="23"/>
      <c r="M48" s="24"/>
      <c r="N48" s="24"/>
      <c r="O48" s="24"/>
      <c r="P48" s="24"/>
    </row>
    <row r="49" spans="2:16" ht="12.75">
      <c r="B49" s="23"/>
      <c r="C49" s="24"/>
      <c r="E49" s="23"/>
      <c r="F49" s="23"/>
      <c r="G49" s="23"/>
      <c r="I49" s="24"/>
      <c r="K49" s="24"/>
      <c r="L49" s="23"/>
      <c r="M49" s="24"/>
      <c r="N49" s="24"/>
      <c r="O49" s="24"/>
      <c r="P49" s="24"/>
    </row>
    <row r="50" spans="2:16" ht="12.75">
      <c r="B50" s="23"/>
      <c r="C50" s="24"/>
      <c r="E50" s="23"/>
      <c r="F50" s="23"/>
      <c r="G50" s="23"/>
      <c r="I50" s="24"/>
      <c r="K50" s="24"/>
      <c r="L50" s="23"/>
      <c r="M50" s="24"/>
      <c r="N50" s="24"/>
      <c r="O50" s="24"/>
      <c r="P50" s="24"/>
    </row>
    <row r="51" spans="2:16" ht="12.75">
      <c r="B51" s="23"/>
      <c r="C51" s="24"/>
      <c r="E51" s="23"/>
      <c r="F51" s="23"/>
      <c r="G51" s="23"/>
      <c r="I51" s="24"/>
      <c r="K51" s="24"/>
      <c r="L51" s="23"/>
      <c r="M51" s="24"/>
      <c r="N51" s="24"/>
      <c r="O51" s="24"/>
      <c r="P51" s="24"/>
    </row>
    <row r="52" spans="2:16" ht="12.75">
      <c r="B52" s="23"/>
      <c r="C52" s="24"/>
      <c r="E52" s="23"/>
      <c r="F52" s="23"/>
      <c r="G52" s="23"/>
      <c r="I52" s="24"/>
      <c r="K52" s="24"/>
      <c r="L52" s="23"/>
      <c r="M52" s="24"/>
      <c r="N52" s="24"/>
      <c r="O52" s="24"/>
      <c r="P52" s="24"/>
    </row>
    <row r="53" spans="2:16" ht="12.75">
      <c r="B53" s="23"/>
      <c r="C53" s="24"/>
      <c r="E53" s="23"/>
      <c r="F53" s="23"/>
      <c r="G53" s="23"/>
      <c r="I53" s="24"/>
      <c r="K53" s="24"/>
      <c r="L53" s="23"/>
      <c r="M53" s="24"/>
      <c r="N53" s="24"/>
      <c r="O53" s="24"/>
      <c r="P53" s="24"/>
    </row>
    <row r="54" spans="2:16" ht="12.75">
      <c r="B54" s="23"/>
      <c r="C54" s="24"/>
      <c r="E54" s="23"/>
      <c r="F54" s="23"/>
      <c r="G54" s="23"/>
      <c r="I54" s="24"/>
      <c r="K54" s="24"/>
      <c r="L54" s="23"/>
      <c r="M54" s="24"/>
      <c r="N54" s="24"/>
      <c r="O54" s="24"/>
      <c r="P54" s="24"/>
    </row>
    <row r="55" spans="2:16" ht="12.75">
      <c r="B55" s="23"/>
      <c r="C55" s="24"/>
      <c r="E55" s="23"/>
      <c r="F55" s="23"/>
      <c r="G55" s="23"/>
      <c r="I55" s="24"/>
      <c r="K55" s="24"/>
      <c r="L55" s="23"/>
      <c r="M55" s="24"/>
      <c r="N55" s="24"/>
      <c r="O55" s="24"/>
      <c r="P55" s="24"/>
    </row>
    <row r="56" spans="2:16" ht="12.75">
      <c r="B56" s="23"/>
      <c r="C56" s="24"/>
      <c r="E56" s="23"/>
      <c r="F56" s="23"/>
      <c r="G56" s="23"/>
      <c r="I56" s="24"/>
      <c r="K56" s="24"/>
      <c r="L56" s="23"/>
      <c r="M56" s="24"/>
      <c r="N56" s="24"/>
      <c r="O56" s="24"/>
      <c r="P56" s="24"/>
    </row>
    <row r="57" spans="2:16" ht="12.75">
      <c r="B57" s="23"/>
      <c r="C57" s="24"/>
      <c r="E57" s="23"/>
      <c r="F57" s="23"/>
      <c r="G57" s="23"/>
      <c r="I57" s="24"/>
      <c r="K57" s="24"/>
      <c r="L57" s="23"/>
      <c r="M57" s="24"/>
      <c r="N57" s="24"/>
      <c r="O57" s="24"/>
      <c r="P57" s="24"/>
    </row>
    <row r="58" spans="2:16" ht="12.75">
      <c r="B58" s="23"/>
      <c r="C58" s="24"/>
      <c r="E58" s="23"/>
      <c r="F58" s="23"/>
      <c r="G58" s="23"/>
      <c r="I58" s="24"/>
      <c r="K58" s="24"/>
      <c r="L58" s="23"/>
      <c r="M58" s="24"/>
      <c r="N58" s="24"/>
      <c r="O58" s="24"/>
      <c r="P58" s="24"/>
    </row>
    <row r="59" spans="2:16" ht="12.75">
      <c r="B59" s="23"/>
      <c r="C59" s="24"/>
      <c r="E59" s="23"/>
      <c r="F59" s="23"/>
      <c r="G59" s="23"/>
      <c r="I59" s="24"/>
      <c r="K59" s="24"/>
      <c r="L59" s="23"/>
      <c r="M59" s="24"/>
      <c r="N59" s="24"/>
      <c r="O59" s="24"/>
      <c r="P59" s="24"/>
    </row>
    <row r="60" spans="2:16" ht="12.75">
      <c r="B60" s="23"/>
      <c r="C60" s="24"/>
      <c r="E60" s="23"/>
      <c r="F60" s="23"/>
      <c r="G60" s="23"/>
      <c r="I60" s="24"/>
      <c r="K60" s="24"/>
      <c r="L60" s="23"/>
      <c r="M60" s="24"/>
      <c r="N60" s="24"/>
      <c r="O60" s="24"/>
      <c r="P60" s="24"/>
    </row>
    <row r="61" spans="2:16" ht="12.75">
      <c r="B61" s="23"/>
      <c r="C61" s="24"/>
      <c r="E61" s="23"/>
      <c r="F61" s="23"/>
      <c r="G61" s="23"/>
      <c r="I61" s="24"/>
      <c r="K61" s="24"/>
      <c r="L61" s="23"/>
      <c r="M61" s="24"/>
      <c r="N61" s="24"/>
      <c r="O61" s="24"/>
      <c r="P61" s="24"/>
    </row>
    <row r="62" spans="2:16" ht="12.75">
      <c r="B62" s="23"/>
      <c r="C62" s="24"/>
      <c r="E62" s="23"/>
      <c r="F62" s="23"/>
      <c r="G62" s="23"/>
      <c r="I62" s="24"/>
      <c r="K62" s="24"/>
      <c r="L62" s="23"/>
      <c r="M62" s="24"/>
      <c r="N62" s="24"/>
      <c r="O62" s="24"/>
      <c r="P62" s="24"/>
    </row>
    <row r="63" spans="2:16" ht="12.75">
      <c r="B63" s="23"/>
      <c r="C63" s="24"/>
      <c r="E63" s="23"/>
      <c r="F63" s="23"/>
      <c r="G63" s="23"/>
      <c r="I63" s="24"/>
      <c r="K63" s="24"/>
      <c r="L63" s="23"/>
      <c r="M63" s="24"/>
      <c r="N63" s="24"/>
      <c r="O63" s="24"/>
      <c r="P63" s="24"/>
    </row>
    <row r="64" spans="2:16" ht="12.75">
      <c r="B64" s="23"/>
      <c r="C64" s="24"/>
      <c r="E64" s="23"/>
      <c r="F64" s="23"/>
      <c r="G64" s="23"/>
      <c r="I64" s="24"/>
      <c r="K64" s="24"/>
      <c r="L64" s="23"/>
      <c r="M64" s="24"/>
      <c r="N64" s="24"/>
      <c r="O64" s="24"/>
      <c r="P64" s="24"/>
    </row>
    <row r="65" spans="2:16" ht="12.75">
      <c r="B65" s="23"/>
      <c r="C65" s="24"/>
      <c r="E65" s="23"/>
      <c r="F65" s="23"/>
      <c r="G65" s="23"/>
      <c r="I65" s="24"/>
      <c r="K65" s="24"/>
      <c r="L65" s="23"/>
      <c r="M65" s="24"/>
      <c r="N65" s="24"/>
      <c r="O65" s="24"/>
      <c r="P65" s="24"/>
    </row>
    <row r="66" spans="2:16" ht="12.75">
      <c r="B66" s="23"/>
      <c r="C66" s="24"/>
      <c r="E66" s="23"/>
      <c r="F66" s="23"/>
      <c r="G66" s="23"/>
      <c r="I66" s="24"/>
      <c r="K66" s="24"/>
      <c r="L66" s="23"/>
      <c r="M66" s="24"/>
      <c r="N66" s="24"/>
      <c r="O66" s="24"/>
      <c r="P66" s="24"/>
    </row>
    <row r="67" spans="2:16" ht="12.75">
      <c r="B67" s="23"/>
      <c r="C67" s="24"/>
      <c r="E67" s="23"/>
      <c r="F67" s="23"/>
      <c r="G67" s="23"/>
      <c r="I67" s="24"/>
      <c r="K67" s="24"/>
      <c r="L67" s="23"/>
      <c r="M67" s="24"/>
      <c r="N67" s="24"/>
      <c r="O67" s="24"/>
      <c r="P67" s="24"/>
    </row>
    <row r="68" spans="2:16" ht="12.75">
      <c r="B68" s="23"/>
      <c r="C68" s="24"/>
      <c r="E68" s="23"/>
      <c r="F68" s="23"/>
      <c r="G68" s="23"/>
      <c r="I68" s="24"/>
      <c r="K68" s="24"/>
      <c r="L68" s="23"/>
      <c r="M68" s="24"/>
      <c r="N68" s="24"/>
      <c r="O68" s="24"/>
      <c r="P68" s="24"/>
    </row>
    <row r="69" spans="2:16" ht="12.75">
      <c r="B69" s="23"/>
      <c r="C69" s="24"/>
      <c r="E69" s="23"/>
      <c r="F69" s="23"/>
      <c r="G69" s="23"/>
      <c r="I69" s="24"/>
      <c r="K69" s="24"/>
      <c r="L69" s="23"/>
      <c r="M69" s="24"/>
      <c r="N69" s="24"/>
      <c r="O69" s="24"/>
      <c r="P69" s="24"/>
    </row>
    <row r="70" spans="2:16" ht="12.75">
      <c r="B70" s="23"/>
      <c r="C70" s="24"/>
      <c r="E70" s="23"/>
      <c r="F70" s="23"/>
      <c r="G70" s="23"/>
      <c r="I70" s="24"/>
      <c r="K70" s="24"/>
      <c r="L70" s="23"/>
      <c r="M70" s="24"/>
      <c r="N70" s="24"/>
      <c r="O70" s="24"/>
      <c r="P70" s="24"/>
    </row>
    <row r="71" spans="2:16" ht="12.75">
      <c r="B71" s="23"/>
      <c r="C71" s="24"/>
      <c r="E71" s="23"/>
      <c r="F71" s="23"/>
      <c r="G71" s="23"/>
      <c r="I71" s="24"/>
      <c r="K71" s="24"/>
      <c r="L71" s="23"/>
      <c r="M71" s="24"/>
      <c r="N71" s="24"/>
      <c r="O71" s="24"/>
      <c r="P71" s="24"/>
    </row>
    <row r="72" spans="2:16" ht="12.75">
      <c r="B72" s="23"/>
      <c r="C72" s="24"/>
      <c r="E72" s="23"/>
      <c r="F72" s="23"/>
      <c r="G72" s="23"/>
      <c r="I72" s="24"/>
      <c r="K72" s="24"/>
      <c r="L72" s="23"/>
      <c r="M72" s="24"/>
      <c r="N72" s="24"/>
      <c r="O72" s="24"/>
      <c r="P72" s="24"/>
    </row>
    <row r="73" spans="2:16" ht="12.75">
      <c r="B73" s="23"/>
      <c r="C73" s="24"/>
      <c r="E73" s="23"/>
      <c r="F73" s="23"/>
      <c r="G73" s="23"/>
      <c r="I73" s="24"/>
      <c r="K73" s="24"/>
      <c r="L73" s="23"/>
      <c r="M73" s="24"/>
      <c r="N73" s="24"/>
      <c r="O73" s="24"/>
      <c r="P73" s="24"/>
    </row>
    <row r="74" spans="2:16" ht="12.75">
      <c r="B74" s="23"/>
      <c r="C74" s="24"/>
      <c r="E74" s="23"/>
      <c r="F74" s="23"/>
      <c r="G74" s="23"/>
      <c r="I74" s="24"/>
      <c r="K74" s="24"/>
      <c r="L74" s="23"/>
      <c r="M74" s="24"/>
      <c r="N74" s="24"/>
      <c r="O74" s="24"/>
      <c r="P74" s="24"/>
    </row>
    <row r="75" spans="2:16" ht="12.75">
      <c r="B75" s="23"/>
      <c r="C75" s="24"/>
      <c r="E75" s="23"/>
      <c r="F75" s="23"/>
      <c r="G75" s="23"/>
      <c r="I75" s="24"/>
      <c r="K75" s="24"/>
      <c r="L75" s="23"/>
      <c r="M75" s="24"/>
      <c r="N75" s="24"/>
      <c r="O75" s="24"/>
      <c r="P75" s="24"/>
    </row>
    <row r="76" spans="2:16" ht="12.75">
      <c r="B76" s="23"/>
      <c r="C76" s="24"/>
      <c r="E76" s="23"/>
      <c r="F76" s="23"/>
      <c r="G76" s="23"/>
      <c r="I76" s="24"/>
      <c r="K76" s="24"/>
      <c r="L76" s="23"/>
      <c r="M76" s="24"/>
      <c r="N76" s="24"/>
      <c r="O76" s="24"/>
      <c r="P76" s="24"/>
    </row>
    <row r="77" spans="2:16" ht="12.75">
      <c r="B77" s="23"/>
      <c r="C77" s="24"/>
      <c r="E77" s="23"/>
      <c r="F77" s="23"/>
      <c r="G77" s="23"/>
      <c r="I77" s="24"/>
      <c r="K77" s="24"/>
      <c r="L77" s="23"/>
      <c r="M77" s="24"/>
      <c r="N77" s="24"/>
      <c r="O77" s="24"/>
      <c r="P77" s="24"/>
    </row>
    <row r="78" spans="2:16" ht="12.75">
      <c r="B78" s="23"/>
      <c r="C78" s="24"/>
      <c r="E78" s="23"/>
      <c r="F78" s="23"/>
      <c r="G78" s="23"/>
      <c r="I78" s="24"/>
      <c r="K78" s="24"/>
      <c r="L78" s="23"/>
      <c r="M78" s="24"/>
      <c r="N78" s="24"/>
      <c r="O78" s="24"/>
      <c r="P78" s="24"/>
    </row>
    <row r="79" spans="2:16" ht="12.75">
      <c r="B79" s="23"/>
      <c r="C79" s="24"/>
      <c r="E79" s="23"/>
      <c r="F79" s="23"/>
      <c r="G79" s="23"/>
      <c r="I79" s="24"/>
      <c r="K79" s="24"/>
      <c r="L79" s="23"/>
      <c r="M79" s="24"/>
      <c r="N79" s="24"/>
      <c r="O79" s="24"/>
      <c r="P79" s="24"/>
    </row>
    <row r="80" spans="2:16" ht="12.75">
      <c r="B80" s="23"/>
      <c r="C80" s="24"/>
      <c r="E80" s="23"/>
      <c r="F80" s="23"/>
      <c r="G80" s="23"/>
      <c r="I80" s="24"/>
      <c r="K80" s="24"/>
      <c r="L80" s="23"/>
      <c r="M80" s="24"/>
      <c r="N80" s="24"/>
      <c r="O80" s="24"/>
      <c r="P80" s="24"/>
    </row>
    <row r="81" spans="2:16" ht="12.75">
      <c r="B81" s="23"/>
      <c r="C81" s="24"/>
      <c r="E81" s="23"/>
      <c r="F81" s="23"/>
      <c r="G81" s="23"/>
      <c r="I81" s="24"/>
      <c r="K81" s="24"/>
      <c r="L81" s="23"/>
      <c r="M81" s="24"/>
      <c r="N81" s="24"/>
      <c r="O81" s="24"/>
      <c r="P81" s="24"/>
    </row>
    <row r="82" spans="2:16" ht="12.75">
      <c r="B82" s="23"/>
      <c r="C82" s="24"/>
      <c r="E82" s="23"/>
      <c r="F82" s="23"/>
      <c r="G82" s="23"/>
      <c r="I82" s="24"/>
      <c r="K82" s="24"/>
      <c r="L82" s="23"/>
      <c r="M82" s="24"/>
      <c r="N82" s="24"/>
      <c r="O82" s="24"/>
      <c r="P82" s="24"/>
    </row>
    <row r="83" spans="2:16" ht="12.75">
      <c r="B83" s="23"/>
      <c r="C83" s="24"/>
      <c r="E83" s="23"/>
      <c r="F83" s="23"/>
      <c r="G83" s="23"/>
      <c r="I83" s="24"/>
      <c r="K83" s="24"/>
      <c r="L83" s="23"/>
      <c r="M83" s="24"/>
      <c r="N83" s="24"/>
      <c r="O83" s="24"/>
      <c r="P83" s="24"/>
    </row>
    <row r="84" spans="2:16" ht="12.75">
      <c r="B84" s="23"/>
      <c r="C84" s="24"/>
      <c r="E84" s="23"/>
      <c r="F84" s="23"/>
      <c r="G84" s="23"/>
      <c r="I84" s="24"/>
      <c r="K84" s="24"/>
      <c r="L84" s="23"/>
      <c r="M84" s="24"/>
      <c r="N84" s="24"/>
      <c r="O84" s="24"/>
      <c r="P84" s="24"/>
    </row>
    <row r="85" spans="2:16" ht="12.75">
      <c r="B85" s="23"/>
      <c r="C85" s="24"/>
      <c r="E85" s="23"/>
      <c r="F85" s="23"/>
      <c r="G85" s="23"/>
      <c r="I85" s="24"/>
      <c r="K85" s="24"/>
      <c r="L85" s="23"/>
      <c r="M85" s="24"/>
      <c r="N85" s="24"/>
      <c r="O85" s="24"/>
      <c r="P85" s="24"/>
    </row>
    <row r="86" spans="2:16" ht="12.75">
      <c r="B86" s="23"/>
      <c r="C86" s="24"/>
      <c r="E86" s="23"/>
      <c r="F86" s="23"/>
      <c r="G86" s="23"/>
      <c r="I86" s="24"/>
      <c r="K86" s="24"/>
      <c r="L86" s="23"/>
      <c r="M86" s="24"/>
      <c r="N86" s="24"/>
      <c r="O86" s="24"/>
      <c r="P86" s="24"/>
    </row>
    <row r="87" spans="2:16" ht="12.75">
      <c r="B87" s="23"/>
      <c r="C87" s="24"/>
      <c r="E87" s="23"/>
      <c r="F87" s="23"/>
      <c r="G87" s="23"/>
      <c r="I87" s="24"/>
      <c r="K87" s="24"/>
      <c r="L87" s="23"/>
      <c r="M87" s="24"/>
      <c r="N87" s="24"/>
      <c r="O87" s="24"/>
      <c r="P87" s="24"/>
    </row>
    <row r="88" spans="2:16" ht="12.75">
      <c r="B88" s="23"/>
      <c r="C88" s="24"/>
      <c r="E88" s="23"/>
      <c r="F88" s="23"/>
      <c r="G88" s="23"/>
      <c r="I88" s="24"/>
      <c r="K88" s="24"/>
      <c r="L88" s="23"/>
      <c r="M88" s="24"/>
      <c r="N88" s="24"/>
      <c r="O88" s="24"/>
      <c r="P88" s="24"/>
    </row>
    <row r="89" spans="2:16" ht="12.75">
      <c r="B89" s="23"/>
      <c r="C89" s="24"/>
      <c r="E89" s="23"/>
      <c r="F89" s="23"/>
      <c r="G89" s="23"/>
      <c r="I89" s="24"/>
      <c r="K89" s="24"/>
      <c r="L89" s="23"/>
      <c r="M89" s="24"/>
      <c r="N89" s="24"/>
      <c r="O89" s="24"/>
      <c r="P89" s="24"/>
    </row>
    <row r="90" spans="2:16" ht="12.75">
      <c r="B90" s="23"/>
      <c r="C90" s="24"/>
      <c r="E90" s="23"/>
      <c r="F90" s="23"/>
      <c r="G90" s="23"/>
      <c r="I90" s="24"/>
      <c r="K90" s="24"/>
      <c r="L90" s="23"/>
      <c r="M90" s="24"/>
      <c r="N90" s="24"/>
      <c r="O90" s="24"/>
      <c r="P90" s="24"/>
    </row>
    <row r="91" spans="2:16" ht="12.75">
      <c r="B91" s="23"/>
      <c r="C91" s="24"/>
      <c r="E91" s="23"/>
      <c r="F91" s="23"/>
      <c r="G91" s="23"/>
      <c r="I91" s="24"/>
      <c r="K91" s="24"/>
      <c r="L91" s="23"/>
      <c r="M91" s="24"/>
      <c r="N91" s="24"/>
      <c r="O91" s="24"/>
      <c r="P91" s="24"/>
    </row>
    <row r="92" spans="2:16" ht="12.75">
      <c r="B92" s="23"/>
      <c r="C92" s="24"/>
      <c r="E92" s="23"/>
      <c r="F92" s="23"/>
      <c r="G92" s="23"/>
      <c r="I92" s="24"/>
      <c r="K92" s="24"/>
      <c r="L92" s="23"/>
      <c r="M92" s="24"/>
      <c r="N92" s="24"/>
      <c r="O92" s="24"/>
      <c r="P92" s="24"/>
    </row>
    <row r="93" spans="2:16" ht="12.75">
      <c r="B93" s="23"/>
      <c r="C93" s="24"/>
      <c r="E93" s="23"/>
      <c r="F93" s="23"/>
      <c r="G93" s="23"/>
      <c r="I93" s="24"/>
      <c r="K93" s="24"/>
      <c r="L93" s="23"/>
      <c r="M93" s="24"/>
      <c r="N93" s="24"/>
      <c r="O93" s="24"/>
      <c r="P93" s="24"/>
    </row>
    <row r="94" spans="2:16" ht="12.75">
      <c r="B94" s="23"/>
      <c r="C94" s="24"/>
      <c r="E94" s="23"/>
      <c r="F94" s="23"/>
      <c r="G94" s="23"/>
      <c r="I94" s="24"/>
      <c r="K94" s="24"/>
      <c r="L94" s="23"/>
      <c r="M94" s="24"/>
      <c r="N94" s="24"/>
      <c r="O94" s="24"/>
      <c r="P94" s="24"/>
    </row>
    <row r="95" spans="2:16" ht="12.75">
      <c r="B95" s="23"/>
      <c r="C95" s="24"/>
      <c r="E95" s="23"/>
      <c r="F95" s="23"/>
      <c r="G95" s="23"/>
      <c r="I95" s="24"/>
      <c r="K95" s="24"/>
      <c r="L95" s="23"/>
      <c r="M95" s="24"/>
      <c r="N95" s="24"/>
      <c r="O95" s="24"/>
      <c r="P95" s="24"/>
    </row>
    <row r="96" spans="2:16" ht="12.75">
      <c r="B96" s="23"/>
      <c r="C96" s="24"/>
      <c r="E96" s="23"/>
      <c r="F96" s="23"/>
      <c r="G96" s="23"/>
      <c r="I96" s="24"/>
      <c r="K96" s="24"/>
      <c r="L96" s="23"/>
      <c r="M96" s="24"/>
      <c r="N96" s="24"/>
      <c r="O96" s="24"/>
      <c r="P96" s="24"/>
    </row>
    <row r="97" spans="2:16" ht="12.75">
      <c r="B97" s="23"/>
      <c r="C97" s="24"/>
      <c r="E97" s="23"/>
      <c r="F97" s="23"/>
      <c r="G97" s="23"/>
      <c r="I97" s="24"/>
      <c r="K97" s="24"/>
      <c r="L97" s="23"/>
      <c r="M97" s="24"/>
      <c r="N97" s="24"/>
      <c r="O97" s="24"/>
      <c r="P97" s="24"/>
    </row>
    <row r="98" spans="2:16" ht="12.75">
      <c r="B98" s="23"/>
      <c r="C98" s="24"/>
      <c r="E98" s="23"/>
      <c r="F98" s="23"/>
      <c r="G98" s="23"/>
      <c r="I98" s="24"/>
      <c r="K98" s="24"/>
      <c r="L98" s="23"/>
      <c r="M98" s="24"/>
      <c r="N98" s="24"/>
      <c r="O98" s="24"/>
      <c r="P98" s="24"/>
    </row>
    <row r="99" spans="2:16" ht="12.75">
      <c r="B99" s="23"/>
      <c r="C99" s="24"/>
      <c r="E99" s="23"/>
      <c r="F99" s="23"/>
      <c r="G99" s="23"/>
      <c r="I99" s="24"/>
      <c r="K99" s="24"/>
      <c r="L99" s="23"/>
      <c r="M99" s="24"/>
      <c r="N99" s="24"/>
      <c r="O99" s="24"/>
      <c r="P99" s="24"/>
    </row>
    <row r="100" spans="2:16" ht="12.75">
      <c r="B100" s="23"/>
      <c r="C100" s="24"/>
      <c r="E100" s="23"/>
      <c r="F100" s="23"/>
      <c r="G100" s="23"/>
      <c r="I100" s="24"/>
      <c r="K100" s="24"/>
      <c r="L100" s="23"/>
      <c r="M100" s="24"/>
      <c r="N100" s="24"/>
      <c r="O100" s="24"/>
      <c r="P100" s="24"/>
    </row>
    <row r="101" spans="2:16" ht="12.75">
      <c r="B101" s="23"/>
      <c r="C101" s="24"/>
      <c r="E101" s="23"/>
      <c r="F101" s="23"/>
      <c r="G101" s="23"/>
      <c r="I101" s="24"/>
      <c r="K101" s="24"/>
      <c r="L101" s="23"/>
      <c r="M101" s="24"/>
      <c r="N101" s="24"/>
      <c r="O101" s="24"/>
      <c r="P101" s="24"/>
    </row>
    <row r="102" spans="2:16" ht="12.75">
      <c r="B102" s="23"/>
      <c r="C102" s="24"/>
      <c r="E102" s="23"/>
      <c r="F102" s="23"/>
      <c r="G102" s="23"/>
      <c r="I102" s="24"/>
      <c r="K102" s="24"/>
      <c r="L102" s="23"/>
      <c r="M102" s="24"/>
      <c r="N102" s="24"/>
      <c r="O102" s="24"/>
      <c r="P102" s="24"/>
    </row>
    <row r="103" spans="2:16" ht="12.75">
      <c r="B103" s="23"/>
      <c r="C103" s="24"/>
      <c r="E103" s="23"/>
      <c r="F103" s="23"/>
      <c r="G103" s="23"/>
      <c r="I103" s="24"/>
      <c r="K103" s="24"/>
      <c r="L103" s="23"/>
      <c r="M103" s="24"/>
      <c r="N103" s="24"/>
      <c r="O103" s="24"/>
      <c r="P103" s="24"/>
    </row>
    <row r="104" spans="2:16" ht="12.75">
      <c r="B104" s="23"/>
      <c r="C104" s="24"/>
      <c r="E104" s="23"/>
      <c r="F104" s="23"/>
      <c r="G104" s="23"/>
      <c r="I104" s="24"/>
      <c r="K104" s="24"/>
      <c r="L104" s="23"/>
      <c r="M104" s="24"/>
      <c r="N104" s="24"/>
      <c r="O104" s="24"/>
      <c r="P104" s="24"/>
    </row>
    <row r="105" spans="2:16" ht="12.75">
      <c r="B105" s="23"/>
      <c r="C105" s="24"/>
      <c r="E105" s="23"/>
      <c r="F105" s="23"/>
      <c r="G105" s="23"/>
      <c r="I105" s="24"/>
      <c r="K105" s="24"/>
      <c r="L105" s="23"/>
      <c r="M105" s="24"/>
      <c r="N105" s="24"/>
      <c r="O105" s="24"/>
      <c r="P105" s="24"/>
    </row>
    <row r="106" spans="2:16" ht="12.75">
      <c r="B106" s="23"/>
      <c r="C106" s="24"/>
      <c r="E106" s="23"/>
      <c r="F106" s="23"/>
      <c r="G106" s="23"/>
      <c r="I106" s="24"/>
      <c r="K106" s="24"/>
      <c r="L106" s="23"/>
      <c r="M106" s="24"/>
      <c r="N106" s="24"/>
      <c r="O106" s="24"/>
      <c r="P106" s="24"/>
    </row>
    <row r="107" spans="2:16" ht="12.75">
      <c r="B107" s="23"/>
      <c r="C107" s="24"/>
      <c r="E107" s="23"/>
      <c r="F107" s="23"/>
      <c r="G107" s="23"/>
      <c r="I107" s="24"/>
      <c r="K107" s="24"/>
      <c r="L107" s="23"/>
      <c r="M107" s="24"/>
      <c r="N107" s="24"/>
      <c r="O107" s="24"/>
      <c r="P107" s="24"/>
    </row>
    <row r="108" spans="2:16" ht="12.75">
      <c r="B108" s="23"/>
      <c r="C108" s="24"/>
      <c r="E108" s="23"/>
      <c r="F108" s="23"/>
      <c r="G108" s="23"/>
      <c r="I108" s="24"/>
      <c r="K108" s="24"/>
      <c r="L108" s="23"/>
      <c r="M108" s="24"/>
      <c r="N108" s="24"/>
      <c r="O108" s="24"/>
      <c r="P108" s="24"/>
    </row>
    <row r="109" spans="2:16" ht="12.75">
      <c r="B109" s="23"/>
      <c r="C109" s="24"/>
      <c r="E109" s="23"/>
      <c r="F109" s="23"/>
      <c r="G109" s="23"/>
      <c r="I109" s="24"/>
      <c r="K109" s="24"/>
      <c r="L109" s="23"/>
      <c r="M109" s="24"/>
      <c r="N109" s="24"/>
      <c r="O109" s="24"/>
      <c r="P109" s="24"/>
    </row>
    <row r="110" spans="2:16" ht="12.75">
      <c r="B110" s="23"/>
      <c r="C110" s="24"/>
      <c r="E110" s="23"/>
      <c r="F110" s="23"/>
      <c r="G110" s="23"/>
      <c r="I110" s="24"/>
      <c r="K110" s="24"/>
      <c r="L110" s="23"/>
      <c r="M110" s="24"/>
      <c r="N110" s="24"/>
      <c r="O110" s="24"/>
      <c r="P110" s="24"/>
    </row>
    <row r="111" spans="2:16" ht="12.75">
      <c r="B111" s="23"/>
      <c r="C111" s="24"/>
      <c r="E111" s="23"/>
      <c r="F111" s="23"/>
      <c r="G111" s="23"/>
      <c r="I111" s="24"/>
      <c r="K111" s="24"/>
      <c r="L111" s="23"/>
      <c r="M111" s="24"/>
      <c r="N111" s="24"/>
      <c r="O111" s="24"/>
      <c r="P111" s="24"/>
    </row>
    <row r="112" spans="2:16" ht="12.75">
      <c r="B112" s="23"/>
      <c r="C112" s="24"/>
      <c r="E112" s="23"/>
      <c r="F112" s="23"/>
      <c r="G112" s="23"/>
      <c r="I112" s="24"/>
      <c r="K112" s="24"/>
      <c r="L112" s="23"/>
      <c r="M112" s="24"/>
      <c r="N112" s="24"/>
      <c r="O112" s="24"/>
      <c r="P112" s="24"/>
    </row>
    <row r="113" spans="2:16" ht="12.75">
      <c r="B113" s="23"/>
      <c r="C113" s="24"/>
      <c r="E113" s="23"/>
      <c r="F113" s="23"/>
      <c r="G113" s="23"/>
      <c r="I113" s="24"/>
      <c r="K113" s="24"/>
      <c r="L113" s="23"/>
      <c r="M113" s="24"/>
      <c r="N113" s="24"/>
      <c r="O113" s="24"/>
      <c r="P113" s="24"/>
    </row>
    <row r="114" spans="2:16" ht="12.75">
      <c r="B114" s="23"/>
      <c r="C114" s="24"/>
      <c r="E114" s="23"/>
      <c r="F114" s="23"/>
      <c r="G114" s="23"/>
      <c r="I114" s="24"/>
      <c r="K114" s="24"/>
      <c r="L114" s="23"/>
      <c r="M114" s="24"/>
      <c r="N114" s="24"/>
      <c r="O114" s="24"/>
      <c r="P114" s="24"/>
    </row>
    <row r="115" spans="2:16" ht="12.75">
      <c r="B115" s="23"/>
      <c r="C115" s="24"/>
      <c r="E115" s="23"/>
      <c r="F115" s="23"/>
      <c r="G115" s="23"/>
      <c r="I115" s="24"/>
      <c r="K115" s="24"/>
      <c r="L115" s="23"/>
      <c r="M115" s="24"/>
      <c r="N115" s="24"/>
      <c r="O115" s="24"/>
      <c r="P115" s="24"/>
    </row>
    <row r="116" spans="2:16" ht="12.75">
      <c r="B116" s="23"/>
      <c r="C116" s="24"/>
      <c r="E116" s="23"/>
      <c r="F116" s="23"/>
      <c r="G116" s="23"/>
      <c r="I116" s="24"/>
      <c r="K116" s="24"/>
      <c r="L116" s="23"/>
      <c r="M116" s="24"/>
      <c r="N116" s="24"/>
      <c r="O116" s="24"/>
      <c r="P116" s="24"/>
    </row>
    <row r="117" spans="2:16" ht="12.75">
      <c r="B117" s="23"/>
      <c r="C117" s="24"/>
      <c r="E117" s="23"/>
      <c r="F117" s="23"/>
      <c r="G117" s="23"/>
      <c r="I117" s="24"/>
      <c r="K117" s="24"/>
      <c r="L117" s="23"/>
      <c r="M117" s="24"/>
      <c r="N117" s="24"/>
      <c r="O117" s="24"/>
      <c r="P117" s="24"/>
    </row>
    <row r="118" spans="2:16" ht="12.75">
      <c r="B118" s="23"/>
      <c r="C118" s="24"/>
      <c r="E118" s="23"/>
      <c r="F118" s="23"/>
      <c r="G118" s="23"/>
      <c r="I118" s="24"/>
      <c r="K118" s="24"/>
      <c r="L118" s="23"/>
      <c r="M118" s="24"/>
      <c r="N118" s="24"/>
      <c r="O118" s="24"/>
      <c r="P118" s="24"/>
    </row>
    <row r="119" spans="2:16" ht="12.75">
      <c r="B119" s="23"/>
      <c r="C119" s="24"/>
      <c r="E119" s="23"/>
      <c r="F119" s="23"/>
      <c r="G119" s="23"/>
      <c r="I119" s="24"/>
      <c r="K119" s="24"/>
      <c r="L119" s="23"/>
      <c r="M119" s="24"/>
      <c r="N119" s="24"/>
      <c r="O119" s="24"/>
      <c r="P119" s="24"/>
    </row>
    <row r="120" spans="2:16" ht="12.75">
      <c r="B120" s="23"/>
      <c r="C120" s="24"/>
      <c r="E120" s="23"/>
      <c r="F120" s="23"/>
      <c r="G120" s="23"/>
      <c r="I120" s="24"/>
      <c r="K120" s="24"/>
      <c r="L120" s="23"/>
      <c r="M120" s="24"/>
      <c r="N120" s="24"/>
      <c r="O120" s="24"/>
      <c r="P120" s="24"/>
    </row>
    <row r="121" spans="2:16" ht="12.75">
      <c r="B121" s="23"/>
      <c r="C121" s="24"/>
      <c r="E121" s="23"/>
      <c r="F121" s="23"/>
      <c r="G121" s="23"/>
      <c r="I121" s="24"/>
      <c r="K121" s="24"/>
      <c r="L121" s="23"/>
      <c r="M121" s="24"/>
      <c r="N121" s="24"/>
      <c r="O121" s="24"/>
      <c r="P121" s="24"/>
    </row>
    <row r="122" spans="2:16" ht="12.75">
      <c r="B122" s="23"/>
      <c r="C122" s="24"/>
      <c r="E122" s="23"/>
      <c r="F122" s="23"/>
      <c r="G122" s="23"/>
      <c r="I122" s="24"/>
      <c r="K122" s="24"/>
      <c r="L122" s="23"/>
      <c r="M122" s="24"/>
      <c r="N122" s="24"/>
      <c r="O122" s="24"/>
      <c r="P122" s="24"/>
    </row>
    <row r="123" spans="2:16" ht="12.75">
      <c r="B123" s="23"/>
      <c r="C123" s="24"/>
      <c r="E123" s="23"/>
      <c r="F123" s="23"/>
      <c r="G123" s="23"/>
      <c r="I123" s="24"/>
      <c r="K123" s="24"/>
      <c r="L123" s="23"/>
      <c r="M123" s="24"/>
      <c r="N123" s="24"/>
      <c r="O123" s="24"/>
      <c r="P123" s="24"/>
    </row>
    <row r="124" spans="2:16" ht="12.75">
      <c r="B124" s="23"/>
      <c r="C124" s="24"/>
      <c r="E124" s="23"/>
      <c r="F124" s="23"/>
      <c r="G124" s="23"/>
      <c r="I124" s="24"/>
      <c r="K124" s="24"/>
      <c r="L124" s="23"/>
      <c r="M124" s="24"/>
      <c r="N124" s="24"/>
      <c r="O124" s="24"/>
      <c r="P124" s="24"/>
    </row>
    <row r="125" spans="2:16" ht="12.75">
      <c r="B125" s="23"/>
      <c r="C125" s="24"/>
      <c r="E125" s="23"/>
      <c r="F125" s="23"/>
      <c r="G125" s="23"/>
      <c r="I125" s="24"/>
      <c r="K125" s="24"/>
      <c r="L125" s="23"/>
      <c r="M125" s="24"/>
      <c r="N125" s="24"/>
      <c r="O125" s="24"/>
      <c r="P125" s="24"/>
    </row>
    <row r="126" spans="2:16" ht="12.75">
      <c r="B126" s="23"/>
      <c r="C126" s="24"/>
      <c r="E126" s="23"/>
      <c r="F126" s="23"/>
      <c r="G126" s="23"/>
      <c r="I126" s="24"/>
      <c r="K126" s="24"/>
      <c r="L126" s="23"/>
      <c r="M126" s="24"/>
      <c r="N126" s="24"/>
      <c r="O126" s="24"/>
      <c r="P126" s="24"/>
    </row>
    <row r="127" spans="2:16" ht="12.75">
      <c r="B127" s="23"/>
      <c r="C127" s="24"/>
      <c r="E127" s="23"/>
      <c r="F127" s="23"/>
      <c r="G127" s="23"/>
      <c r="I127" s="24"/>
      <c r="K127" s="24"/>
      <c r="L127" s="23"/>
      <c r="M127" s="24"/>
      <c r="N127" s="24"/>
      <c r="O127" s="24"/>
      <c r="P127" s="24"/>
    </row>
    <row r="128" spans="2:16" ht="12.75">
      <c r="B128" s="23"/>
      <c r="C128" s="24"/>
      <c r="E128" s="23"/>
      <c r="F128" s="23"/>
      <c r="G128" s="23"/>
      <c r="I128" s="24"/>
      <c r="K128" s="24"/>
      <c r="L128" s="23"/>
      <c r="M128" s="24"/>
      <c r="N128" s="24"/>
      <c r="O128" s="24"/>
      <c r="P128" s="24"/>
    </row>
    <row r="129" spans="2:16" ht="12.75">
      <c r="B129" s="23"/>
      <c r="C129" s="24"/>
      <c r="E129" s="23"/>
      <c r="F129" s="23"/>
      <c r="G129" s="23"/>
      <c r="I129" s="24"/>
      <c r="K129" s="24"/>
      <c r="L129" s="23"/>
      <c r="M129" s="24"/>
      <c r="N129" s="24"/>
      <c r="O129" s="24"/>
      <c r="P129" s="24"/>
    </row>
    <row r="130" spans="2:16" ht="12.75">
      <c r="B130" s="23"/>
      <c r="C130" s="24"/>
      <c r="E130" s="23"/>
      <c r="F130" s="23"/>
      <c r="G130" s="23"/>
      <c r="I130" s="24"/>
      <c r="K130" s="24"/>
      <c r="L130" s="23"/>
      <c r="M130" s="24"/>
      <c r="N130" s="24"/>
      <c r="O130" s="24"/>
      <c r="P130" s="24"/>
    </row>
    <row r="131" spans="2:16" ht="12.75">
      <c r="B131" s="23"/>
      <c r="C131" s="24"/>
      <c r="E131" s="23"/>
      <c r="F131" s="23"/>
      <c r="G131" s="23"/>
      <c r="I131" s="24"/>
      <c r="K131" s="24"/>
      <c r="L131" s="23"/>
      <c r="M131" s="24"/>
      <c r="N131" s="24"/>
      <c r="O131" s="24"/>
      <c r="P131" s="24"/>
    </row>
    <row r="132" spans="2:16" ht="12.75">
      <c r="B132" s="23"/>
      <c r="C132" s="24"/>
      <c r="E132" s="23"/>
      <c r="F132" s="23"/>
      <c r="G132" s="23"/>
      <c r="I132" s="24"/>
      <c r="K132" s="24"/>
      <c r="L132" s="23"/>
      <c r="M132" s="24"/>
      <c r="N132" s="24"/>
      <c r="O132" s="24"/>
      <c r="P132" s="24"/>
    </row>
    <row r="133" spans="2:16" ht="12.75">
      <c r="B133" s="23"/>
      <c r="C133" s="24"/>
      <c r="E133" s="23"/>
      <c r="F133" s="23"/>
      <c r="G133" s="23"/>
      <c r="I133" s="24"/>
      <c r="K133" s="24"/>
      <c r="L133" s="23"/>
      <c r="M133" s="24"/>
      <c r="N133" s="24"/>
      <c r="O133" s="24"/>
      <c r="P133" s="24"/>
    </row>
    <row r="134" spans="2:16" ht="12.75">
      <c r="B134" s="23"/>
      <c r="C134" s="24"/>
      <c r="E134" s="23"/>
      <c r="F134" s="23"/>
      <c r="G134" s="23"/>
      <c r="I134" s="24"/>
      <c r="K134" s="24"/>
      <c r="L134" s="23"/>
      <c r="M134" s="24"/>
      <c r="N134" s="24"/>
      <c r="O134" s="24"/>
      <c r="P134" s="24"/>
    </row>
    <row r="135" spans="2:16" ht="12.75">
      <c r="B135" s="23"/>
      <c r="C135" s="24"/>
      <c r="E135" s="23"/>
      <c r="F135" s="23"/>
      <c r="G135" s="23"/>
      <c r="I135" s="24"/>
      <c r="K135" s="24"/>
      <c r="L135" s="23"/>
      <c r="M135" s="24"/>
      <c r="N135" s="24"/>
      <c r="O135" s="24"/>
      <c r="P135" s="24"/>
    </row>
    <row r="136" spans="2:16" ht="12.75">
      <c r="B136" s="23"/>
      <c r="C136" s="24"/>
      <c r="E136" s="23"/>
      <c r="F136" s="23"/>
      <c r="G136" s="23"/>
      <c r="I136" s="24"/>
      <c r="K136" s="24"/>
      <c r="L136" s="23"/>
      <c r="M136" s="24"/>
      <c r="N136" s="24"/>
      <c r="O136" s="24"/>
      <c r="P136" s="24"/>
    </row>
    <row r="137" spans="2:16" ht="12.75">
      <c r="B137" s="23"/>
      <c r="C137" s="24"/>
      <c r="E137" s="23"/>
      <c r="F137" s="23"/>
      <c r="G137" s="23"/>
      <c r="I137" s="24"/>
      <c r="K137" s="24"/>
      <c r="L137" s="23"/>
      <c r="M137" s="24"/>
      <c r="N137" s="24"/>
      <c r="O137" s="24"/>
      <c r="P137" s="24"/>
    </row>
    <row r="138" spans="2:16" ht="12.75">
      <c r="B138" s="23"/>
      <c r="C138" s="24"/>
      <c r="E138" s="23"/>
      <c r="F138" s="23"/>
      <c r="G138" s="23"/>
      <c r="I138" s="24"/>
      <c r="K138" s="24"/>
      <c r="L138" s="23"/>
      <c r="M138" s="24"/>
      <c r="N138" s="24"/>
      <c r="O138" s="24"/>
      <c r="P138" s="24"/>
    </row>
    <row r="139" spans="2:16" ht="12.75">
      <c r="B139" s="23"/>
      <c r="C139" s="24"/>
      <c r="E139" s="23"/>
      <c r="F139" s="23"/>
      <c r="G139" s="23"/>
      <c r="I139" s="24"/>
      <c r="K139" s="24"/>
      <c r="L139" s="23"/>
      <c r="M139" s="24"/>
      <c r="N139" s="24"/>
      <c r="O139" s="24"/>
      <c r="P139" s="24"/>
    </row>
    <row r="140" spans="2:16" ht="12.75">
      <c r="B140" s="23"/>
      <c r="C140" s="24"/>
      <c r="E140" s="23"/>
      <c r="F140" s="23"/>
      <c r="G140" s="23"/>
      <c r="I140" s="24"/>
      <c r="K140" s="24"/>
      <c r="L140" s="23"/>
      <c r="M140" s="24"/>
      <c r="N140" s="24"/>
      <c r="O140" s="24"/>
      <c r="P140" s="24"/>
    </row>
    <row r="141" spans="2:16" ht="12.75">
      <c r="B141" s="23"/>
      <c r="C141" s="24"/>
      <c r="E141" s="23"/>
      <c r="F141" s="23"/>
      <c r="G141" s="23"/>
      <c r="I141" s="24"/>
      <c r="K141" s="24"/>
      <c r="L141" s="23"/>
      <c r="M141" s="24"/>
      <c r="N141" s="24"/>
      <c r="O141" s="24"/>
      <c r="P141" s="24"/>
    </row>
    <row r="142" spans="2:16" ht="12.75">
      <c r="B142" s="23"/>
      <c r="C142" s="24"/>
      <c r="E142" s="23"/>
      <c r="F142" s="23"/>
      <c r="G142" s="23"/>
      <c r="I142" s="24"/>
      <c r="K142" s="24"/>
      <c r="L142" s="23"/>
      <c r="M142" s="24"/>
      <c r="N142" s="24"/>
      <c r="O142" s="24"/>
      <c r="P142" s="24"/>
    </row>
    <row r="143" spans="2:16" ht="12.75">
      <c r="B143" s="23"/>
      <c r="C143" s="24"/>
      <c r="E143" s="23"/>
      <c r="F143" s="23"/>
      <c r="G143" s="23"/>
      <c r="I143" s="24"/>
      <c r="K143" s="24"/>
      <c r="L143" s="23"/>
      <c r="M143" s="24"/>
      <c r="N143" s="24"/>
      <c r="O143" s="24"/>
      <c r="P143" s="24"/>
    </row>
    <row r="144" spans="2:16" ht="12.75">
      <c r="B144" s="23"/>
      <c r="C144" s="24"/>
      <c r="E144" s="23"/>
      <c r="F144" s="23"/>
      <c r="G144" s="23"/>
      <c r="I144" s="24"/>
      <c r="K144" s="24"/>
      <c r="L144" s="23"/>
      <c r="M144" s="24"/>
      <c r="N144" s="24"/>
      <c r="O144" s="24"/>
      <c r="P144" s="24"/>
    </row>
    <row r="145" spans="2:16" ht="12.75">
      <c r="B145" s="23"/>
      <c r="C145" s="24"/>
      <c r="E145" s="23"/>
      <c r="F145" s="23"/>
      <c r="G145" s="23"/>
      <c r="I145" s="24"/>
      <c r="K145" s="24"/>
      <c r="L145" s="23"/>
      <c r="M145" s="24"/>
      <c r="N145" s="24"/>
      <c r="O145" s="24"/>
      <c r="P145" s="24"/>
    </row>
    <row r="146" spans="2:16" ht="12.75">
      <c r="B146" s="23"/>
      <c r="C146" s="24"/>
      <c r="E146" s="23"/>
      <c r="F146" s="23"/>
      <c r="G146" s="23"/>
      <c r="I146" s="24"/>
      <c r="K146" s="24"/>
      <c r="L146" s="23"/>
      <c r="M146" s="24"/>
      <c r="N146" s="24"/>
      <c r="O146" s="24"/>
      <c r="P146" s="24"/>
    </row>
    <row r="147" spans="2:16" ht="12.75">
      <c r="B147" s="23"/>
      <c r="C147" s="24"/>
      <c r="E147" s="23"/>
      <c r="F147" s="23"/>
      <c r="G147" s="23"/>
      <c r="I147" s="24"/>
      <c r="K147" s="24"/>
      <c r="L147" s="23"/>
      <c r="M147" s="24"/>
      <c r="N147" s="24"/>
      <c r="O147" s="24"/>
      <c r="P147" s="24"/>
    </row>
    <row r="148" spans="2:16" ht="12.75">
      <c r="B148" s="23"/>
      <c r="C148" s="24"/>
      <c r="E148" s="23"/>
      <c r="F148" s="23"/>
      <c r="G148" s="23"/>
      <c r="I148" s="24"/>
      <c r="K148" s="24"/>
      <c r="L148" s="23"/>
      <c r="M148" s="24"/>
      <c r="N148" s="24"/>
      <c r="O148" s="24"/>
      <c r="P148" s="24"/>
    </row>
    <row r="149" spans="2:16" ht="12.75">
      <c r="B149" s="23"/>
      <c r="C149" s="24"/>
      <c r="E149" s="23"/>
      <c r="F149" s="23"/>
      <c r="G149" s="23"/>
      <c r="I149" s="24"/>
      <c r="K149" s="24"/>
      <c r="L149" s="23"/>
      <c r="M149" s="24"/>
      <c r="N149" s="24"/>
      <c r="O149" s="24"/>
      <c r="P149" s="24"/>
    </row>
    <row r="150" spans="2:16" ht="12.75">
      <c r="B150" s="23"/>
      <c r="C150" s="24"/>
      <c r="E150" s="23"/>
      <c r="F150" s="23"/>
      <c r="G150" s="23"/>
      <c r="I150" s="24"/>
      <c r="K150" s="24"/>
      <c r="L150" s="23"/>
      <c r="M150" s="24"/>
      <c r="N150" s="24"/>
      <c r="O150" s="24"/>
      <c r="P150" s="24"/>
    </row>
    <row r="151" spans="2:16" ht="12.75">
      <c r="B151" s="23"/>
      <c r="C151" s="24"/>
      <c r="E151" s="23"/>
      <c r="F151" s="23"/>
      <c r="G151" s="23"/>
      <c r="I151" s="24"/>
      <c r="K151" s="24"/>
      <c r="L151" s="23"/>
      <c r="M151" s="24"/>
      <c r="N151" s="24"/>
      <c r="O151" s="24"/>
      <c r="P151" s="24"/>
    </row>
    <row r="152" spans="2:16" ht="12.75">
      <c r="B152" s="23"/>
      <c r="C152" s="24"/>
      <c r="E152" s="23"/>
      <c r="F152" s="23"/>
      <c r="G152" s="23"/>
      <c r="I152" s="24"/>
      <c r="K152" s="24"/>
      <c r="L152" s="23"/>
      <c r="M152" s="24"/>
      <c r="N152" s="24"/>
      <c r="O152" s="24"/>
      <c r="P152" s="24"/>
    </row>
    <row r="153" spans="2:16" ht="12.75">
      <c r="B153" s="23"/>
      <c r="C153" s="24"/>
      <c r="E153" s="23"/>
      <c r="F153" s="23"/>
      <c r="G153" s="23"/>
      <c r="I153" s="24"/>
      <c r="K153" s="24"/>
      <c r="L153" s="23"/>
      <c r="M153" s="24"/>
      <c r="N153" s="24"/>
      <c r="O153" s="24"/>
      <c r="P153" s="24"/>
    </row>
    <row r="154" spans="2:16" ht="12.75">
      <c r="B154" s="23"/>
      <c r="C154" s="24"/>
      <c r="E154" s="23"/>
      <c r="F154" s="23"/>
      <c r="G154" s="23"/>
      <c r="I154" s="24"/>
      <c r="K154" s="24"/>
      <c r="L154" s="23"/>
      <c r="M154" s="24"/>
      <c r="N154" s="24"/>
      <c r="O154" s="24"/>
      <c r="P154" s="24"/>
    </row>
    <row r="155" spans="2:16" ht="12.75">
      <c r="B155" s="23"/>
      <c r="C155" s="24"/>
      <c r="E155" s="23"/>
      <c r="F155" s="23"/>
      <c r="G155" s="23"/>
      <c r="I155" s="24"/>
      <c r="K155" s="24"/>
      <c r="L155" s="23"/>
      <c r="M155" s="24"/>
      <c r="N155" s="24"/>
      <c r="O155" s="24"/>
      <c r="P155" s="24"/>
    </row>
    <row r="156" spans="2:16" ht="12.75">
      <c r="B156" s="23"/>
      <c r="C156" s="24"/>
      <c r="E156" s="23"/>
      <c r="F156" s="23"/>
      <c r="G156" s="23"/>
      <c r="I156" s="24"/>
      <c r="K156" s="24"/>
      <c r="L156" s="23"/>
      <c r="M156" s="24"/>
      <c r="N156" s="24"/>
      <c r="O156" s="24"/>
      <c r="P156" s="24"/>
    </row>
    <row r="157" spans="2:16" ht="12.75">
      <c r="B157" s="23"/>
      <c r="C157" s="24"/>
      <c r="E157" s="23"/>
      <c r="F157" s="23"/>
      <c r="G157" s="23"/>
      <c r="I157" s="24"/>
      <c r="K157" s="24"/>
      <c r="L157" s="23"/>
      <c r="M157" s="24"/>
      <c r="N157" s="24"/>
      <c r="O157" s="24"/>
      <c r="P157" s="24"/>
    </row>
    <row r="158" spans="2:16" ht="12.75">
      <c r="B158" s="23"/>
      <c r="C158" s="24"/>
      <c r="E158" s="23"/>
      <c r="F158" s="23"/>
      <c r="G158" s="23"/>
      <c r="I158" s="24"/>
      <c r="K158" s="24"/>
      <c r="L158" s="23"/>
      <c r="M158" s="24"/>
      <c r="N158" s="24"/>
      <c r="O158" s="24"/>
      <c r="P158" s="24"/>
    </row>
    <row r="159" spans="2:16" ht="12.75">
      <c r="B159" s="23"/>
      <c r="C159" s="24"/>
      <c r="E159" s="23"/>
      <c r="F159" s="23"/>
      <c r="G159" s="23"/>
      <c r="I159" s="24"/>
      <c r="K159" s="24"/>
      <c r="L159" s="23"/>
      <c r="M159" s="24"/>
      <c r="N159" s="24"/>
      <c r="O159" s="24"/>
      <c r="P159" s="24"/>
    </row>
    <row r="160" spans="2:16" ht="12.75">
      <c r="B160" s="23"/>
      <c r="C160" s="24"/>
      <c r="E160" s="23"/>
      <c r="F160" s="23"/>
      <c r="G160" s="23"/>
      <c r="I160" s="24"/>
      <c r="K160" s="24"/>
      <c r="L160" s="23"/>
      <c r="M160" s="24"/>
      <c r="N160" s="24"/>
      <c r="O160" s="24"/>
      <c r="P160" s="24"/>
    </row>
    <row r="161" spans="2:16" ht="12.75">
      <c r="B161" s="23"/>
      <c r="C161" s="24"/>
      <c r="E161" s="23"/>
      <c r="F161" s="23"/>
      <c r="G161" s="23"/>
      <c r="I161" s="24"/>
      <c r="K161" s="24"/>
      <c r="L161" s="23"/>
      <c r="M161" s="24"/>
      <c r="N161" s="24"/>
      <c r="O161" s="24"/>
      <c r="P161" s="24"/>
    </row>
    <row r="162" spans="2:16" ht="12.75">
      <c r="B162" s="23"/>
      <c r="C162" s="24"/>
      <c r="E162" s="23"/>
      <c r="F162" s="23"/>
      <c r="G162" s="23"/>
      <c r="I162" s="24"/>
      <c r="K162" s="24"/>
      <c r="L162" s="23"/>
      <c r="M162" s="24"/>
      <c r="N162" s="24"/>
      <c r="O162" s="24"/>
      <c r="P162" s="24"/>
    </row>
    <row r="163" spans="2:16" ht="12.75">
      <c r="B163" s="23"/>
      <c r="C163" s="24"/>
      <c r="E163" s="23"/>
      <c r="F163" s="23"/>
      <c r="G163" s="23"/>
      <c r="I163" s="24"/>
      <c r="K163" s="24"/>
      <c r="L163" s="23"/>
      <c r="M163" s="24"/>
      <c r="N163" s="24"/>
      <c r="O163" s="24"/>
      <c r="P163" s="24"/>
    </row>
    <row r="164" spans="2:16" ht="12.75">
      <c r="B164" s="23"/>
      <c r="C164" s="24"/>
      <c r="E164" s="23"/>
      <c r="F164" s="23"/>
      <c r="G164" s="23"/>
      <c r="I164" s="24"/>
      <c r="K164" s="24"/>
      <c r="L164" s="23"/>
      <c r="M164" s="24"/>
      <c r="N164" s="24"/>
      <c r="O164" s="24"/>
      <c r="P164" s="24"/>
    </row>
    <row r="165" spans="2:16" ht="12.75">
      <c r="B165" s="23"/>
      <c r="C165" s="24"/>
      <c r="E165" s="23"/>
      <c r="F165" s="23"/>
      <c r="G165" s="23"/>
      <c r="I165" s="24"/>
      <c r="K165" s="24"/>
      <c r="L165" s="23"/>
      <c r="M165" s="24"/>
      <c r="N165" s="24"/>
      <c r="O165" s="24"/>
      <c r="P165" s="24"/>
    </row>
    <row r="166" spans="2:16" ht="12.75">
      <c r="B166" s="23"/>
      <c r="C166" s="24"/>
      <c r="E166" s="23"/>
      <c r="F166" s="23"/>
      <c r="G166" s="23"/>
      <c r="I166" s="24"/>
      <c r="K166" s="24"/>
      <c r="L166" s="23"/>
      <c r="M166" s="24"/>
      <c r="N166" s="24"/>
      <c r="O166" s="24"/>
      <c r="P166" s="24"/>
    </row>
    <row r="167" spans="2:16" ht="12.75">
      <c r="B167" s="23"/>
      <c r="C167" s="24"/>
      <c r="E167" s="23"/>
      <c r="F167" s="23"/>
      <c r="G167" s="23"/>
      <c r="I167" s="24"/>
      <c r="K167" s="24"/>
      <c r="L167" s="23"/>
      <c r="M167" s="24"/>
      <c r="N167" s="24"/>
      <c r="O167" s="24"/>
      <c r="P167" s="24"/>
    </row>
    <row r="168" spans="2:16" ht="12.75">
      <c r="B168" s="23"/>
      <c r="C168" s="24"/>
      <c r="E168" s="23"/>
      <c r="F168" s="23"/>
      <c r="G168" s="23"/>
      <c r="I168" s="24"/>
      <c r="K168" s="24"/>
      <c r="L168" s="23"/>
      <c r="M168" s="24"/>
      <c r="N168" s="24"/>
      <c r="O168" s="24"/>
      <c r="P168" s="24"/>
    </row>
    <row r="169" spans="2:16" ht="12.75">
      <c r="B169" s="23"/>
      <c r="C169" s="24"/>
      <c r="E169" s="23"/>
      <c r="F169" s="23"/>
      <c r="G169" s="23"/>
      <c r="I169" s="24"/>
      <c r="K169" s="24"/>
      <c r="L169" s="23"/>
      <c r="M169" s="24"/>
      <c r="N169" s="24"/>
      <c r="O169" s="24"/>
      <c r="P169" s="24"/>
    </row>
    <row r="170" spans="2:16" ht="12.75">
      <c r="B170" s="23"/>
      <c r="C170" s="24"/>
      <c r="E170" s="23"/>
      <c r="F170" s="23"/>
      <c r="G170" s="23"/>
      <c r="I170" s="24"/>
      <c r="K170" s="24"/>
      <c r="L170" s="23"/>
      <c r="M170" s="24"/>
      <c r="N170" s="24"/>
      <c r="O170" s="24"/>
      <c r="P170" s="24"/>
    </row>
    <row r="171" spans="2:16" ht="12.75">
      <c r="B171" s="23"/>
      <c r="C171" s="24"/>
      <c r="E171" s="23"/>
      <c r="F171" s="23"/>
      <c r="G171" s="23"/>
      <c r="I171" s="24"/>
      <c r="K171" s="24"/>
      <c r="L171" s="23"/>
      <c r="M171" s="24"/>
      <c r="N171" s="24"/>
      <c r="O171" s="24"/>
      <c r="P171" s="24"/>
    </row>
    <row r="172" spans="2:16" ht="12.75">
      <c r="B172" s="23"/>
      <c r="C172" s="24"/>
      <c r="E172" s="23"/>
      <c r="F172" s="23"/>
      <c r="G172" s="23"/>
      <c r="I172" s="24"/>
      <c r="K172" s="24"/>
      <c r="L172" s="23"/>
      <c r="M172" s="24"/>
      <c r="N172" s="24"/>
      <c r="O172" s="24"/>
      <c r="P172" s="24"/>
    </row>
    <row r="173" spans="2:16" ht="12.75">
      <c r="B173" s="23"/>
      <c r="C173" s="24"/>
      <c r="E173" s="23"/>
      <c r="F173" s="23"/>
      <c r="G173" s="23"/>
      <c r="I173" s="24"/>
      <c r="K173" s="24"/>
      <c r="L173" s="23"/>
      <c r="M173" s="24"/>
      <c r="N173" s="24"/>
      <c r="O173" s="24"/>
      <c r="P173" s="24"/>
    </row>
    <row r="174" spans="2:16" ht="12.75">
      <c r="B174" s="23"/>
      <c r="C174" s="24"/>
      <c r="E174" s="23"/>
      <c r="F174" s="23"/>
      <c r="G174" s="23"/>
      <c r="I174" s="24"/>
      <c r="K174" s="24"/>
      <c r="L174" s="23"/>
      <c r="M174" s="24"/>
      <c r="N174" s="24"/>
      <c r="O174" s="24"/>
      <c r="P174" s="24"/>
    </row>
    <row r="175" spans="2:16" ht="12.75">
      <c r="B175" s="23"/>
      <c r="C175" s="24"/>
      <c r="E175" s="23"/>
      <c r="F175" s="23"/>
      <c r="G175" s="23"/>
      <c r="I175" s="24"/>
      <c r="K175" s="24"/>
      <c r="L175" s="23"/>
      <c r="M175" s="24"/>
      <c r="N175" s="24"/>
      <c r="O175" s="24"/>
      <c r="P175" s="24"/>
    </row>
    <row r="176" spans="2:16" ht="12.75">
      <c r="B176" s="23"/>
      <c r="C176" s="24"/>
      <c r="E176" s="23"/>
      <c r="F176" s="23"/>
      <c r="G176" s="23"/>
      <c r="I176" s="24"/>
      <c r="K176" s="24"/>
      <c r="L176" s="23"/>
      <c r="M176" s="24"/>
      <c r="N176" s="24"/>
      <c r="O176" s="24"/>
      <c r="P176" s="24"/>
    </row>
    <row r="177" spans="2:16" ht="12.75">
      <c r="B177" s="23"/>
      <c r="C177" s="24"/>
      <c r="E177" s="23"/>
      <c r="F177" s="23"/>
      <c r="G177" s="23"/>
      <c r="I177" s="24"/>
      <c r="K177" s="24"/>
      <c r="L177" s="23"/>
      <c r="M177" s="24"/>
      <c r="N177" s="24"/>
      <c r="O177" s="24"/>
      <c r="P177" s="24"/>
    </row>
    <row r="178" spans="2:16" ht="12.75">
      <c r="B178" s="23"/>
      <c r="C178" s="24"/>
      <c r="E178" s="23"/>
      <c r="F178" s="23"/>
      <c r="G178" s="23"/>
      <c r="I178" s="24"/>
      <c r="K178" s="24"/>
      <c r="L178" s="23"/>
      <c r="M178" s="24"/>
      <c r="N178" s="24"/>
      <c r="O178" s="24"/>
      <c r="P178" s="24"/>
    </row>
    <row r="179" spans="2:16" ht="12.75">
      <c r="B179" s="23"/>
      <c r="C179" s="24"/>
      <c r="E179" s="23"/>
      <c r="F179" s="23"/>
      <c r="G179" s="23"/>
      <c r="I179" s="24"/>
      <c r="K179" s="24"/>
      <c r="L179" s="23"/>
      <c r="M179" s="24"/>
      <c r="N179" s="24"/>
      <c r="O179" s="24"/>
      <c r="P179" s="24"/>
    </row>
    <row r="180" spans="2:16" ht="12.75">
      <c r="B180" s="23"/>
      <c r="C180" s="24"/>
      <c r="E180" s="23"/>
      <c r="F180" s="23"/>
      <c r="G180" s="23"/>
      <c r="I180" s="24"/>
      <c r="K180" s="24"/>
      <c r="L180" s="23"/>
      <c r="M180" s="24"/>
      <c r="N180" s="24"/>
      <c r="O180" s="24"/>
      <c r="P180" s="24"/>
    </row>
    <row r="181" spans="2:16" ht="12.75">
      <c r="B181" s="23"/>
      <c r="C181" s="24"/>
      <c r="E181" s="23"/>
      <c r="F181" s="23"/>
      <c r="G181" s="23"/>
      <c r="I181" s="24"/>
      <c r="K181" s="24"/>
      <c r="L181" s="23"/>
      <c r="M181" s="24"/>
      <c r="N181" s="24"/>
      <c r="O181" s="24"/>
      <c r="P181" s="24"/>
    </row>
    <row r="182" spans="2:16" ht="12.75">
      <c r="B182" s="23"/>
      <c r="C182" s="24"/>
      <c r="E182" s="23"/>
      <c r="F182" s="23"/>
      <c r="G182" s="23"/>
      <c r="I182" s="24"/>
      <c r="K182" s="24"/>
      <c r="L182" s="23"/>
      <c r="M182" s="24"/>
      <c r="N182" s="24"/>
      <c r="O182" s="24"/>
      <c r="P182" s="24"/>
    </row>
    <row r="183" spans="2:16" ht="12.75">
      <c r="B183" s="23"/>
      <c r="C183" s="24"/>
      <c r="E183" s="23"/>
      <c r="F183" s="23"/>
      <c r="G183" s="23"/>
      <c r="I183" s="24"/>
      <c r="K183" s="24"/>
      <c r="L183" s="23"/>
      <c r="M183" s="24"/>
      <c r="N183" s="24"/>
      <c r="O183" s="24"/>
      <c r="P183" s="24"/>
    </row>
    <row r="184" spans="2:16" ht="12.75">
      <c r="B184" s="23"/>
      <c r="C184" s="24"/>
      <c r="E184" s="23"/>
      <c r="F184" s="23"/>
      <c r="G184" s="23"/>
      <c r="I184" s="24"/>
      <c r="K184" s="24"/>
      <c r="L184" s="23"/>
      <c r="M184" s="24"/>
      <c r="N184" s="24"/>
      <c r="O184" s="24"/>
      <c r="P184" s="24"/>
    </row>
    <row r="185" spans="2:16" ht="12.75">
      <c r="B185" s="23"/>
      <c r="C185" s="24"/>
      <c r="E185" s="23"/>
      <c r="F185" s="23"/>
      <c r="G185" s="23"/>
      <c r="I185" s="24"/>
      <c r="K185" s="24"/>
      <c r="L185" s="23"/>
      <c r="M185" s="24"/>
      <c r="N185" s="24"/>
      <c r="O185" s="24"/>
      <c r="P185" s="24"/>
    </row>
    <row r="186" spans="2:16" ht="12.75">
      <c r="B186" s="23"/>
      <c r="C186" s="24"/>
      <c r="E186" s="23"/>
      <c r="F186" s="23"/>
      <c r="G186" s="23"/>
      <c r="I186" s="24"/>
      <c r="K186" s="24"/>
      <c r="L186" s="23"/>
      <c r="M186" s="24"/>
      <c r="N186" s="24"/>
      <c r="O186" s="24"/>
      <c r="P186" s="24"/>
    </row>
    <row r="187" spans="2:16" ht="12.75">
      <c r="B187" s="23"/>
      <c r="C187" s="24"/>
      <c r="E187" s="23"/>
      <c r="F187" s="23"/>
      <c r="G187" s="23"/>
      <c r="I187" s="24"/>
      <c r="K187" s="24"/>
      <c r="L187" s="23"/>
      <c r="M187" s="24"/>
      <c r="N187" s="24"/>
      <c r="O187" s="24"/>
      <c r="P187" s="24"/>
    </row>
    <row r="188" spans="2:16" ht="12.75">
      <c r="B188" s="23"/>
      <c r="C188" s="24"/>
      <c r="E188" s="23"/>
      <c r="F188" s="23"/>
      <c r="G188" s="23"/>
      <c r="I188" s="24"/>
      <c r="K188" s="24"/>
      <c r="L188" s="23"/>
      <c r="M188" s="24"/>
      <c r="N188" s="24"/>
      <c r="O188" s="24"/>
      <c r="P188" s="24"/>
    </row>
    <row r="189" spans="2:16" ht="12.75">
      <c r="B189" s="23"/>
      <c r="C189" s="24"/>
      <c r="E189" s="23"/>
      <c r="F189" s="23"/>
      <c r="G189" s="23"/>
      <c r="I189" s="24"/>
      <c r="K189" s="24"/>
      <c r="L189" s="23"/>
      <c r="M189" s="24"/>
      <c r="N189" s="24"/>
      <c r="O189" s="24"/>
      <c r="P189" s="24"/>
    </row>
    <row r="190" spans="2:16" ht="12.75">
      <c r="B190" s="23"/>
      <c r="C190" s="24"/>
      <c r="E190" s="23"/>
      <c r="F190" s="23"/>
      <c r="G190" s="23"/>
      <c r="I190" s="24"/>
      <c r="K190" s="24"/>
      <c r="L190" s="23"/>
      <c r="M190" s="24"/>
      <c r="N190" s="24"/>
      <c r="O190" s="24"/>
      <c r="P190" s="24"/>
    </row>
    <row r="191" spans="2:16" ht="12.75">
      <c r="B191" s="23"/>
      <c r="C191" s="24"/>
      <c r="E191" s="23"/>
      <c r="F191" s="23"/>
      <c r="G191" s="23"/>
      <c r="I191" s="24"/>
      <c r="K191" s="24"/>
      <c r="L191" s="23"/>
      <c r="M191" s="24"/>
      <c r="N191" s="24"/>
      <c r="O191" s="24"/>
      <c r="P191" s="24"/>
    </row>
    <row r="192" spans="2:16" ht="12.75">
      <c r="B192" s="23"/>
      <c r="C192" s="24"/>
      <c r="E192" s="23"/>
      <c r="F192" s="23"/>
      <c r="G192" s="23"/>
      <c r="I192" s="24"/>
      <c r="K192" s="24"/>
      <c r="L192" s="23"/>
      <c r="M192" s="24"/>
      <c r="N192" s="24"/>
      <c r="O192" s="24"/>
      <c r="P192" s="24"/>
    </row>
    <row r="193" spans="2:16" ht="12.75">
      <c r="B193" s="23"/>
      <c r="C193" s="24"/>
      <c r="E193" s="23"/>
      <c r="F193" s="23"/>
      <c r="G193" s="23"/>
      <c r="I193" s="24"/>
      <c r="K193" s="24"/>
      <c r="L193" s="23"/>
      <c r="M193" s="24"/>
      <c r="N193" s="24"/>
      <c r="O193" s="24"/>
      <c r="P193" s="24"/>
    </row>
    <row r="194" spans="2:16" ht="12.75">
      <c r="B194" s="23"/>
      <c r="C194" s="24"/>
      <c r="E194" s="23"/>
      <c r="F194" s="23"/>
      <c r="G194" s="23"/>
      <c r="I194" s="24"/>
      <c r="K194" s="24"/>
      <c r="L194" s="23"/>
      <c r="M194" s="24"/>
      <c r="N194" s="24"/>
      <c r="O194" s="24"/>
      <c r="P194" s="24"/>
    </row>
    <row r="195" spans="2:16" ht="12.75">
      <c r="B195" s="23"/>
      <c r="C195" s="24"/>
      <c r="E195" s="23"/>
      <c r="F195" s="23"/>
      <c r="G195" s="23"/>
      <c r="I195" s="24"/>
      <c r="K195" s="24"/>
      <c r="L195" s="23"/>
      <c r="M195" s="24"/>
      <c r="N195" s="24"/>
      <c r="O195" s="24"/>
      <c r="P195" s="24"/>
    </row>
    <row r="196" spans="2:16" ht="12.75">
      <c r="B196" s="23"/>
      <c r="C196" s="24"/>
      <c r="E196" s="23"/>
      <c r="F196" s="23"/>
      <c r="G196" s="23"/>
      <c r="I196" s="24"/>
      <c r="K196" s="24"/>
      <c r="L196" s="23"/>
      <c r="M196" s="24"/>
      <c r="N196" s="24"/>
      <c r="O196" s="24"/>
      <c r="P196" s="24"/>
    </row>
    <row r="197" spans="2:16" ht="12.75">
      <c r="B197" s="23"/>
      <c r="C197" s="24"/>
      <c r="E197" s="23"/>
      <c r="F197" s="23"/>
      <c r="G197" s="23"/>
      <c r="I197" s="24"/>
      <c r="K197" s="24"/>
      <c r="L197" s="23"/>
      <c r="M197" s="24"/>
      <c r="N197" s="24"/>
      <c r="O197" s="24"/>
      <c r="P197" s="24"/>
    </row>
    <row r="198" spans="2:16" ht="12.75">
      <c r="B198" s="23"/>
      <c r="C198" s="24"/>
      <c r="E198" s="23"/>
      <c r="F198" s="23"/>
      <c r="G198" s="23"/>
      <c r="I198" s="24"/>
      <c r="K198" s="24"/>
      <c r="L198" s="23"/>
      <c r="M198" s="24"/>
      <c r="N198" s="24"/>
      <c r="O198" s="24"/>
      <c r="P198" s="24"/>
    </row>
    <row r="199" spans="2:16" ht="12.75">
      <c r="B199" s="23"/>
      <c r="C199" s="24"/>
      <c r="E199" s="23"/>
      <c r="F199" s="23"/>
      <c r="G199" s="23"/>
      <c r="I199" s="24"/>
      <c r="K199" s="24"/>
      <c r="L199" s="23"/>
      <c r="M199" s="24"/>
      <c r="N199" s="24"/>
      <c r="O199" s="24"/>
      <c r="P199" s="24"/>
    </row>
    <row r="200" spans="2:16" ht="12.75">
      <c r="B200" s="23"/>
      <c r="C200" s="24"/>
      <c r="E200" s="23"/>
      <c r="F200" s="23"/>
      <c r="G200" s="23"/>
      <c r="I200" s="24"/>
      <c r="K200" s="24"/>
      <c r="L200" s="23"/>
      <c r="M200" s="24"/>
      <c r="N200" s="24"/>
      <c r="O200" s="24"/>
      <c r="P200" s="24"/>
    </row>
    <row r="201" spans="2:16" ht="12.75">
      <c r="B201" s="23"/>
      <c r="C201" s="24"/>
      <c r="E201" s="23"/>
      <c r="F201" s="23"/>
      <c r="G201" s="23"/>
      <c r="I201" s="24"/>
      <c r="K201" s="24"/>
      <c r="L201" s="23"/>
      <c r="M201" s="24"/>
      <c r="N201" s="24"/>
      <c r="O201" s="24"/>
      <c r="P201" s="24"/>
    </row>
    <row r="202" spans="2:16" ht="12.75">
      <c r="B202" s="23"/>
      <c r="C202" s="24"/>
      <c r="E202" s="23"/>
      <c r="F202" s="23"/>
      <c r="G202" s="23"/>
      <c r="I202" s="24"/>
      <c r="K202" s="24"/>
      <c r="L202" s="23"/>
      <c r="M202" s="24"/>
      <c r="N202" s="24"/>
      <c r="O202" s="24"/>
      <c r="P202" s="24"/>
    </row>
    <row r="203" spans="2:16" ht="12.75">
      <c r="B203" s="23"/>
      <c r="C203" s="24"/>
      <c r="E203" s="23"/>
      <c r="F203" s="23"/>
      <c r="G203" s="23"/>
      <c r="I203" s="24"/>
      <c r="K203" s="24"/>
      <c r="L203" s="23"/>
      <c r="M203" s="24"/>
      <c r="N203" s="24"/>
      <c r="O203" s="24"/>
      <c r="P203" s="24"/>
    </row>
    <row r="204" spans="2:16" ht="12.75">
      <c r="B204" s="23"/>
      <c r="C204" s="24"/>
      <c r="E204" s="23"/>
      <c r="F204" s="23"/>
      <c r="G204" s="23"/>
      <c r="I204" s="24"/>
      <c r="K204" s="24"/>
      <c r="L204" s="23"/>
      <c r="M204" s="24"/>
      <c r="N204" s="24"/>
      <c r="O204" s="24"/>
      <c r="P204" s="24"/>
    </row>
    <row r="205" spans="2:16" ht="12.75">
      <c r="B205" s="23"/>
      <c r="C205" s="24"/>
      <c r="E205" s="23"/>
      <c r="F205" s="23"/>
      <c r="G205" s="23"/>
      <c r="I205" s="24"/>
      <c r="K205" s="24"/>
      <c r="L205" s="23"/>
      <c r="M205" s="24"/>
      <c r="N205" s="24"/>
      <c r="O205" s="24"/>
      <c r="P205" s="24"/>
    </row>
    <row r="206" spans="2:16" ht="12.75">
      <c r="B206" s="23"/>
      <c r="C206" s="24"/>
      <c r="E206" s="23"/>
      <c r="F206" s="23"/>
      <c r="G206" s="23"/>
      <c r="I206" s="24"/>
      <c r="K206" s="24"/>
      <c r="L206" s="23"/>
      <c r="M206" s="24"/>
      <c r="N206" s="24"/>
      <c r="O206" s="24"/>
      <c r="P206" s="24"/>
    </row>
    <row r="207" spans="2:16" ht="12.75">
      <c r="B207" s="23"/>
      <c r="C207" s="24"/>
      <c r="E207" s="23"/>
      <c r="F207" s="23"/>
      <c r="G207" s="23"/>
      <c r="I207" s="24"/>
      <c r="K207" s="24"/>
      <c r="L207" s="23"/>
      <c r="M207" s="24"/>
      <c r="N207" s="24"/>
      <c r="O207" s="24"/>
      <c r="P207" s="24"/>
    </row>
    <row r="208" spans="2:16" ht="12.75">
      <c r="B208" s="23"/>
      <c r="C208" s="24"/>
      <c r="E208" s="23"/>
      <c r="F208" s="23"/>
      <c r="G208" s="23"/>
      <c r="I208" s="24"/>
      <c r="K208" s="24"/>
      <c r="L208" s="23"/>
      <c r="M208" s="24"/>
      <c r="N208" s="24"/>
      <c r="O208" s="24"/>
      <c r="P208" s="24"/>
    </row>
    <row r="209" spans="2:16" ht="12.75">
      <c r="B209" s="23"/>
      <c r="C209" s="24"/>
      <c r="E209" s="23"/>
      <c r="F209" s="23"/>
      <c r="G209" s="23"/>
      <c r="I209" s="24"/>
      <c r="K209" s="24"/>
      <c r="L209" s="23"/>
      <c r="M209" s="24"/>
      <c r="N209" s="24"/>
      <c r="O209" s="24"/>
      <c r="P209" s="24"/>
    </row>
    <row r="210" spans="2:16" ht="12.75">
      <c r="B210" s="23"/>
      <c r="C210" s="24"/>
      <c r="E210" s="23"/>
      <c r="F210" s="23"/>
      <c r="G210" s="23"/>
      <c r="I210" s="24"/>
      <c r="K210" s="24"/>
      <c r="L210" s="23"/>
      <c r="M210" s="24"/>
      <c r="N210" s="24"/>
      <c r="O210" s="24"/>
      <c r="P210" s="24"/>
    </row>
    <row r="211" spans="2:16" ht="12.75">
      <c r="B211" s="23"/>
      <c r="C211" s="24"/>
      <c r="E211" s="23"/>
      <c r="F211" s="23"/>
      <c r="G211" s="23"/>
      <c r="I211" s="24"/>
      <c r="K211" s="24"/>
      <c r="L211" s="23"/>
      <c r="M211" s="24"/>
      <c r="N211" s="24"/>
      <c r="O211" s="24"/>
      <c r="P211" s="24"/>
    </row>
    <row r="212" spans="2:16" ht="12.75">
      <c r="B212" s="23"/>
      <c r="C212" s="24"/>
      <c r="E212" s="23"/>
      <c r="F212" s="23"/>
      <c r="G212" s="23"/>
      <c r="I212" s="24"/>
      <c r="K212" s="24"/>
      <c r="L212" s="23"/>
      <c r="M212" s="24"/>
      <c r="N212" s="24"/>
      <c r="O212" s="24"/>
      <c r="P212" s="24"/>
    </row>
    <row r="213" spans="2:16" ht="12.75">
      <c r="B213" s="23"/>
      <c r="C213" s="24"/>
      <c r="E213" s="23"/>
      <c r="F213" s="23"/>
      <c r="G213" s="23"/>
      <c r="I213" s="24"/>
      <c r="K213" s="24"/>
      <c r="L213" s="23"/>
      <c r="M213" s="24"/>
      <c r="N213" s="24"/>
      <c r="O213" s="24"/>
      <c r="P213" s="24"/>
    </row>
    <row r="214" spans="2:16" ht="12.75">
      <c r="B214" s="23"/>
      <c r="C214" s="24"/>
      <c r="E214" s="23"/>
      <c r="F214" s="23"/>
      <c r="G214" s="23"/>
      <c r="I214" s="24"/>
      <c r="K214" s="24"/>
      <c r="L214" s="23"/>
      <c r="M214" s="24"/>
      <c r="N214" s="24"/>
      <c r="O214" s="24"/>
      <c r="P214" s="24"/>
    </row>
    <row r="215" spans="2:16" ht="12.75">
      <c r="B215" s="23"/>
      <c r="C215" s="24"/>
      <c r="E215" s="23"/>
      <c r="F215" s="23"/>
      <c r="G215" s="23"/>
      <c r="I215" s="24"/>
      <c r="K215" s="24"/>
      <c r="L215" s="23"/>
      <c r="M215" s="24"/>
      <c r="N215" s="24"/>
      <c r="O215" s="24"/>
      <c r="P215" s="24"/>
    </row>
    <row r="216" spans="2:16" ht="12.75">
      <c r="B216" s="23"/>
      <c r="C216" s="24"/>
      <c r="E216" s="23"/>
      <c r="F216" s="23"/>
      <c r="G216" s="23"/>
      <c r="I216" s="24"/>
      <c r="K216" s="24"/>
      <c r="L216" s="23"/>
      <c r="M216" s="24"/>
      <c r="N216" s="24"/>
      <c r="O216" s="24"/>
      <c r="P216" s="24"/>
    </row>
    <row r="217" spans="2:16" ht="12.75">
      <c r="B217" s="23"/>
      <c r="C217" s="24"/>
      <c r="E217" s="23"/>
      <c r="F217" s="23"/>
      <c r="G217" s="23"/>
      <c r="I217" s="24"/>
      <c r="K217" s="24"/>
      <c r="L217" s="23"/>
      <c r="M217" s="24"/>
      <c r="N217" s="24"/>
      <c r="O217" s="24"/>
      <c r="P217" s="24"/>
    </row>
    <row r="218" spans="2:16" ht="12.75">
      <c r="B218" s="23"/>
      <c r="C218" s="24"/>
      <c r="E218" s="23"/>
      <c r="F218" s="23"/>
      <c r="G218" s="23"/>
      <c r="I218" s="24"/>
      <c r="K218" s="24"/>
      <c r="L218" s="23"/>
      <c r="M218" s="24"/>
      <c r="N218" s="24"/>
      <c r="O218" s="24"/>
      <c r="P218" s="24"/>
    </row>
    <row r="219" spans="2:16" ht="12.75">
      <c r="B219" s="23"/>
      <c r="C219" s="24"/>
      <c r="E219" s="23"/>
      <c r="F219" s="23"/>
      <c r="G219" s="23"/>
      <c r="I219" s="24"/>
      <c r="K219" s="24"/>
      <c r="L219" s="23"/>
      <c r="M219" s="24"/>
      <c r="N219" s="24"/>
      <c r="O219" s="24"/>
      <c r="P219" s="24"/>
    </row>
    <row r="220" spans="2:16" ht="12.75">
      <c r="B220" s="23"/>
      <c r="C220" s="24"/>
      <c r="E220" s="23"/>
      <c r="F220" s="23"/>
      <c r="G220" s="23"/>
      <c r="I220" s="24"/>
      <c r="K220" s="24"/>
      <c r="L220" s="23"/>
      <c r="M220" s="24"/>
      <c r="N220" s="24"/>
      <c r="O220" s="24"/>
      <c r="P220" s="24"/>
    </row>
    <row r="221" spans="2:16" ht="12.75">
      <c r="B221" s="23"/>
      <c r="C221" s="24"/>
      <c r="E221" s="23"/>
      <c r="F221" s="23"/>
      <c r="G221" s="23"/>
      <c r="I221" s="24"/>
      <c r="K221" s="24"/>
      <c r="L221" s="23"/>
      <c r="M221" s="24"/>
      <c r="N221" s="24"/>
      <c r="O221" s="24"/>
      <c r="P221" s="24"/>
    </row>
    <row r="222" spans="2:16" ht="12.75">
      <c r="B222" s="23"/>
      <c r="C222" s="24"/>
      <c r="E222" s="23"/>
      <c r="F222" s="23"/>
      <c r="G222" s="23"/>
      <c r="I222" s="24"/>
      <c r="K222" s="24"/>
      <c r="L222" s="23"/>
      <c r="M222" s="24"/>
      <c r="N222" s="24"/>
      <c r="O222" s="24"/>
      <c r="P222" s="24"/>
    </row>
    <row r="223" spans="2:16" ht="12.75">
      <c r="B223" s="23"/>
      <c r="C223" s="24"/>
      <c r="E223" s="23"/>
      <c r="F223" s="23"/>
      <c r="G223" s="23"/>
      <c r="I223" s="24"/>
      <c r="K223" s="24"/>
      <c r="L223" s="23"/>
      <c r="M223" s="24"/>
      <c r="N223" s="24"/>
      <c r="O223" s="24"/>
      <c r="P223" s="24"/>
    </row>
    <row r="224" spans="2:16" ht="12.75">
      <c r="B224" s="23"/>
      <c r="C224" s="24"/>
      <c r="E224" s="23"/>
      <c r="F224" s="23"/>
      <c r="G224" s="23"/>
      <c r="I224" s="24"/>
      <c r="K224" s="24"/>
      <c r="L224" s="23"/>
      <c r="M224" s="24"/>
      <c r="N224" s="24"/>
      <c r="O224" s="24"/>
      <c r="P224" s="24"/>
    </row>
    <row r="225" spans="2:16" ht="12.75">
      <c r="B225" s="23"/>
      <c r="C225" s="24"/>
      <c r="E225" s="23"/>
      <c r="F225" s="23"/>
      <c r="G225" s="23"/>
      <c r="I225" s="24"/>
      <c r="K225" s="24"/>
      <c r="L225" s="23"/>
      <c r="M225" s="24"/>
      <c r="N225" s="24"/>
      <c r="O225" s="24"/>
      <c r="P225" s="24"/>
    </row>
    <row r="226" spans="2:16" ht="12.75">
      <c r="B226" s="23"/>
      <c r="C226" s="24"/>
      <c r="E226" s="23"/>
      <c r="F226" s="23"/>
      <c r="G226" s="23"/>
      <c r="I226" s="24"/>
      <c r="K226" s="24"/>
      <c r="L226" s="23"/>
      <c r="M226" s="24"/>
      <c r="N226" s="24"/>
      <c r="O226" s="24"/>
      <c r="P226" s="24"/>
    </row>
    <row r="227" spans="2:16" ht="12.75">
      <c r="B227" s="23"/>
      <c r="C227" s="24"/>
      <c r="E227" s="23"/>
      <c r="F227" s="23"/>
      <c r="G227" s="23"/>
      <c r="I227" s="24"/>
      <c r="K227" s="24"/>
      <c r="L227" s="23"/>
      <c r="M227" s="24"/>
      <c r="N227" s="24"/>
      <c r="O227" s="24"/>
      <c r="P227" s="24"/>
    </row>
    <row r="228" spans="2:16" ht="12.75">
      <c r="B228" s="23"/>
      <c r="C228" s="24"/>
      <c r="E228" s="23"/>
      <c r="F228" s="23"/>
      <c r="G228" s="23"/>
      <c r="I228" s="24"/>
      <c r="K228" s="24"/>
      <c r="L228" s="23"/>
      <c r="M228" s="24"/>
      <c r="N228" s="24"/>
      <c r="O228" s="24"/>
      <c r="P228" s="24"/>
    </row>
    <row r="229" spans="2:16" ht="12.75">
      <c r="B229" s="23"/>
      <c r="C229" s="24"/>
      <c r="E229" s="23"/>
      <c r="F229" s="23"/>
      <c r="G229" s="23"/>
      <c r="I229" s="24"/>
      <c r="K229" s="24"/>
      <c r="L229" s="23"/>
      <c r="M229" s="24"/>
      <c r="N229" s="24"/>
      <c r="O229" s="24"/>
      <c r="P229" s="24"/>
    </row>
    <row r="230" spans="2:16" ht="12.75">
      <c r="B230" s="23"/>
      <c r="C230" s="24"/>
      <c r="E230" s="23"/>
      <c r="F230" s="23"/>
      <c r="G230" s="23"/>
      <c r="I230" s="24"/>
      <c r="K230" s="24"/>
      <c r="L230" s="23"/>
      <c r="M230" s="24"/>
      <c r="N230" s="24"/>
      <c r="O230" s="24"/>
      <c r="P230" s="24"/>
    </row>
    <row r="231" spans="2:16" ht="12.75">
      <c r="B231" s="23"/>
      <c r="C231" s="24"/>
      <c r="E231" s="23"/>
      <c r="F231" s="23"/>
      <c r="G231" s="23"/>
      <c r="I231" s="24"/>
      <c r="K231" s="24"/>
      <c r="L231" s="23"/>
      <c r="M231" s="24"/>
      <c r="N231" s="24"/>
      <c r="O231" s="24"/>
      <c r="P231" s="24"/>
    </row>
    <row r="232" spans="2:16" ht="12.75">
      <c r="B232" s="23"/>
      <c r="C232" s="24"/>
      <c r="E232" s="23"/>
      <c r="F232" s="23"/>
      <c r="G232" s="23"/>
      <c r="I232" s="24"/>
      <c r="K232" s="24"/>
      <c r="L232" s="23"/>
      <c r="M232" s="24"/>
      <c r="N232" s="24"/>
      <c r="O232" s="24"/>
      <c r="P232" s="24"/>
    </row>
    <row r="233" spans="2:16" ht="12.75">
      <c r="B233" s="23"/>
      <c r="C233" s="24"/>
      <c r="E233" s="23"/>
      <c r="F233" s="23"/>
      <c r="G233" s="23"/>
      <c r="I233" s="24"/>
      <c r="K233" s="24"/>
      <c r="L233" s="23"/>
      <c r="M233" s="24"/>
      <c r="N233" s="24"/>
      <c r="O233" s="24"/>
      <c r="P233" s="24"/>
    </row>
    <row r="234" spans="2:16" ht="12.75">
      <c r="B234" s="23"/>
      <c r="C234" s="24"/>
      <c r="E234" s="23"/>
      <c r="F234" s="23"/>
      <c r="G234" s="23"/>
      <c r="I234" s="24"/>
      <c r="K234" s="24"/>
      <c r="L234" s="23"/>
      <c r="M234" s="24"/>
      <c r="N234" s="24"/>
      <c r="O234" s="24"/>
      <c r="P234" s="24"/>
    </row>
    <row r="235" spans="2:16" ht="12.75">
      <c r="B235" s="23"/>
      <c r="C235" s="24"/>
      <c r="E235" s="23"/>
      <c r="F235" s="23"/>
      <c r="G235" s="23"/>
      <c r="I235" s="24"/>
      <c r="K235" s="24"/>
      <c r="L235" s="23"/>
      <c r="M235" s="24"/>
      <c r="N235" s="24"/>
      <c r="O235" s="24"/>
      <c r="P235" s="24"/>
    </row>
    <row r="236" spans="2:16" ht="12.75">
      <c r="B236" s="23"/>
      <c r="C236" s="24"/>
      <c r="E236" s="23"/>
      <c r="F236" s="23"/>
      <c r="G236" s="23"/>
      <c r="I236" s="24"/>
      <c r="K236" s="24"/>
      <c r="L236" s="23"/>
      <c r="M236" s="24"/>
      <c r="N236" s="24"/>
      <c r="O236" s="24"/>
      <c r="P236" s="24"/>
    </row>
    <row r="237" spans="2:16" ht="12.75">
      <c r="B237" s="23"/>
      <c r="C237" s="24"/>
      <c r="E237" s="23"/>
      <c r="F237" s="23"/>
      <c r="G237" s="23"/>
      <c r="I237" s="24"/>
      <c r="K237" s="24"/>
      <c r="L237" s="23"/>
      <c r="M237" s="24"/>
      <c r="N237" s="24"/>
      <c r="O237" s="24"/>
      <c r="P237" s="24"/>
    </row>
    <row r="238" spans="2:16" ht="12.75">
      <c r="B238" s="23"/>
      <c r="C238" s="24"/>
      <c r="E238" s="23"/>
      <c r="F238" s="23"/>
      <c r="G238" s="23"/>
      <c r="I238" s="24"/>
      <c r="K238" s="24"/>
      <c r="L238" s="23"/>
      <c r="M238" s="24"/>
      <c r="N238" s="24"/>
      <c r="O238" s="24"/>
      <c r="P238" s="24"/>
    </row>
    <row r="239" spans="2:16" ht="12.75">
      <c r="B239" s="23"/>
      <c r="C239" s="24"/>
      <c r="E239" s="23"/>
      <c r="F239" s="23"/>
      <c r="G239" s="23"/>
      <c r="I239" s="24"/>
      <c r="K239" s="24"/>
      <c r="L239" s="23"/>
      <c r="M239" s="24"/>
      <c r="N239" s="24"/>
      <c r="O239" s="24"/>
      <c r="P239" s="24"/>
    </row>
    <row r="240" spans="2:16" ht="12.75">
      <c r="B240" s="23"/>
      <c r="C240" s="24"/>
      <c r="E240" s="23"/>
      <c r="F240" s="23"/>
      <c r="G240" s="23"/>
      <c r="I240" s="24"/>
      <c r="K240" s="24"/>
      <c r="L240" s="23"/>
      <c r="M240" s="24"/>
      <c r="N240" s="24"/>
      <c r="O240" s="24"/>
      <c r="P240" s="24"/>
    </row>
    <row r="241" spans="2:16" ht="12.75">
      <c r="B241" s="23"/>
      <c r="C241" s="24"/>
      <c r="E241" s="23"/>
      <c r="F241" s="23"/>
      <c r="G241" s="23"/>
      <c r="I241" s="24"/>
      <c r="K241" s="24"/>
      <c r="L241" s="23"/>
      <c r="M241" s="24"/>
      <c r="N241" s="24"/>
      <c r="O241" s="24"/>
      <c r="P241" s="24"/>
    </row>
    <row r="242" spans="2:16" ht="12.75">
      <c r="B242" s="23"/>
      <c r="C242" s="24"/>
      <c r="E242" s="23"/>
      <c r="F242" s="23"/>
      <c r="G242" s="23"/>
      <c r="I242" s="24"/>
      <c r="K242" s="24"/>
      <c r="L242" s="23"/>
      <c r="M242" s="24"/>
      <c r="N242" s="24"/>
      <c r="O242" s="24"/>
      <c r="P242" s="24"/>
    </row>
    <row r="243" spans="2:16" ht="12.75">
      <c r="B243" s="23"/>
      <c r="C243" s="24"/>
      <c r="E243" s="23"/>
      <c r="F243" s="23"/>
      <c r="G243" s="23"/>
      <c r="I243" s="24"/>
      <c r="K243" s="24"/>
      <c r="L243" s="23"/>
      <c r="M243" s="24"/>
      <c r="N243" s="24"/>
      <c r="O243" s="24"/>
      <c r="P243" s="24"/>
    </row>
    <row r="244" spans="2:16" ht="12.75">
      <c r="B244" s="23"/>
      <c r="C244" s="24"/>
      <c r="E244" s="23"/>
      <c r="F244" s="23"/>
      <c r="G244" s="23"/>
      <c r="I244" s="24"/>
      <c r="K244" s="24"/>
      <c r="L244" s="23"/>
      <c r="M244" s="24"/>
      <c r="N244" s="24"/>
      <c r="O244" s="24"/>
      <c r="P244" s="24"/>
    </row>
    <row r="245" spans="2:16" ht="12.75">
      <c r="B245" s="23"/>
      <c r="C245" s="24"/>
      <c r="E245" s="23"/>
      <c r="F245" s="23"/>
      <c r="G245" s="23"/>
      <c r="I245" s="24"/>
      <c r="K245" s="24"/>
      <c r="L245" s="23"/>
      <c r="M245" s="24"/>
      <c r="N245" s="24"/>
      <c r="O245" s="24"/>
      <c r="P245" s="24"/>
    </row>
    <row r="246" spans="2:16" ht="12.75">
      <c r="B246" s="23"/>
      <c r="C246" s="24"/>
      <c r="E246" s="23"/>
      <c r="F246" s="23"/>
      <c r="G246" s="23"/>
      <c r="I246" s="24"/>
      <c r="K246" s="24"/>
      <c r="L246" s="23"/>
      <c r="M246" s="24"/>
      <c r="N246" s="24"/>
      <c r="O246" s="24"/>
      <c r="P246" s="24"/>
    </row>
    <row r="247" spans="2:16" ht="12.75">
      <c r="B247" s="23"/>
      <c r="C247" s="24"/>
      <c r="E247" s="23"/>
      <c r="F247" s="23"/>
      <c r="G247" s="23"/>
      <c r="I247" s="24"/>
      <c r="K247" s="24"/>
      <c r="L247" s="23"/>
      <c r="M247" s="24"/>
      <c r="N247" s="24"/>
      <c r="O247" s="24"/>
      <c r="P247" s="24"/>
    </row>
    <row r="248" spans="2:16" ht="12.75">
      <c r="B248" s="23"/>
      <c r="C248" s="24"/>
      <c r="E248" s="23"/>
      <c r="F248" s="23"/>
      <c r="G248" s="23"/>
      <c r="I248" s="24"/>
      <c r="K248" s="24"/>
      <c r="L248" s="23"/>
      <c r="M248" s="24"/>
      <c r="N248" s="24"/>
      <c r="O248" s="24"/>
      <c r="P248" s="24"/>
    </row>
    <row r="249" spans="2:16" ht="12.75">
      <c r="B249" s="23"/>
      <c r="C249" s="24"/>
      <c r="E249" s="23"/>
      <c r="F249" s="23"/>
      <c r="G249" s="23"/>
      <c r="I249" s="24"/>
      <c r="K249" s="24"/>
      <c r="L249" s="23"/>
      <c r="M249" s="24"/>
      <c r="N249" s="24"/>
      <c r="O249" s="24"/>
      <c r="P249" s="24"/>
    </row>
    <row r="250" spans="2:16" ht="12.75">
      <c r="B250" s="23"/>
      <c r="C250" s="24"/>
      <c r="E250" s="23"/>
      <c r="F250" s="23"/>
      <c r="G250" s="23"/>
      <c r="I250" s="24"/>
      <c r="K250" s="24"/>
      <c r="L250" s="23"/>
      <c r="M250" s="24"/>
      <c r="N250" s="24"/>
      <c r="O250" s="24"/>
      <c r="P250" s="24"/>
    </row>
    <row r="251" spans="2:16" ht="12.75">
      <c r="B251" s="23"/>
      <c r="C251" s="24"/>
      <c r="E251" s="23"/>
      <c r="F251" s="23"/>
      <c r="G251" s="23"/>
      <c r="I251" s="24"/>
      <c r="K251" s="24"/>
      <c r="L251" s="23"/>
      <c r="M251" s="24"/>
      <c r="N251" s="24"/>
      <c r="O251" s="24"/>
      <c r="P251" s="24"/>
    </row>
    <row r="252" spans="2:16" ht="12.75">
      <c r="B252" s="23"/>
      <c r="C252" s="24"/>
      <c r="E252" s="23"/>
      <c r="F252" s="23"/>
      <c r="G252" s="23"/>
      <c r="I252" s="24"/>
      <c r="K252" s="24"/>
      <c r="L252" s="23"/>
      <c r="M252" s="24"/>
      <c r="N252" s="24"/>
      <c r="O252" s="24"/>
      <c r="P252" s="24"/>
    </row>
    <row r="253" spans="2:16" ht="12.75">
      <c r="B253" s="23"/>
      <c r="C253" s="24"/>
      <c r="E253" s="23"/>
      <c r="F253" s="23"/>
      <c r="G253" s="23"/>
      <c r="I253" s="24"/>
      <c r="K253" s="24"/>
      <c r="L253" s="23"/>
      <c r="M253" s="24"/>
      <c r="N253" s="24"/>
      <c r="O253" s="24"/>
      <c r="P253" s="24"/>
    </row>
    <row r="254" spans="2:16" ht="12.75">
      <c r="B254" s="23"/>
      <c r="C254" s="24"/>
      <c r="E254" s="23"/>
      <c r="F254" s="23"/>
      <c r="G254" s="23"/>
      <c r="I254" s="24"/>
      <c r="K254" s="24"/>
      <c r="L254" s="23"/>
      <c r="M254" s="24"/>
      <c r="N254" s="24"/>
      <c r="O254" s="24"/>
      <c r="P254" s="24"/>
    </row>
    <row r="255" spans="2:16" ht="12.75">
      <c r="B255" s="23"/>
      <c r="C255" s="24"/>
      <c r="E255" s="23"/>
      <c r="F255" s="23"/>
      <c r="G255" s="23"/>
      <c r="I255" s="24"/>
      <c r="K255" s="24"/>
      <c r="L255" s="23"/>
      <c r="M255" s="24"/>
      <c r="N255" s="24"/>
      <c r="O255" s="24"/>
      <c r="P255" s="24"/>
    </row>
    <row r="256" spans="2:16" ht="12.75">
      <c r="B256" s="23"/>
      <c r="C256" s="24"/>
      <c r="E256" s="23"/>
      <c r="F256" s="23"/>
      <c r="G256" s="23"/>
      <c r="I256" s="24"/>
      <c r="K256" s="24"/>
      <c r="L256" s="23"/>
      <c r="M256" s="24"/>
      <c r="N256" s="24"/>
      <c r="O256" s="24"/>
      <c r="P256" s="24"/>
    </row>
    <row r="257" spans="2:16" ht="12.75">
      <c r="B257" s="23"/>
      <c r="C257" s="24"/>
      <c r="E257" s="23"/>
      <c r="F257" s="23"/>
      <c r="G257" s="23"/>
      <c r="I257" s="24"/>
      <c r="K257" s="24"/>
      <c r="L257" s="23"/>
      <c r="M257" s="24"/>
      <c r="N257" s="24"/>
      <c r="O257" s="24"/>
      <c r="P257" s="24"/>
    </row>
    <row r="258" spans="2:16" ht="12.75">
      <c r="B258" s="23"/>
      <c r="C258" s="24"/>
      <c r="E258" s="23"/>
      <c r="F258" s="23"/>
      <c r="G258" s="23"/>
      <c r="I258" s="24"/>
      <c r="K258" s="24"/>
      <c r="L258" s="23"/>
      <c r="M258" s="24"/>
      <c r="N258" s="24"/>
      <c r="O258" s="24"/>
      <c r="P258" s="24"/>
    </row>
    <row r="259" spans="2:16" ht="12.75">
      <c r="B259" s="23"/>
      <c r="C259" s="24"/>
      <c r="E259" s="23"/>
      <c r="F259" s="23"/>
      <c r="G259" s="23"/>
      <c r="I259" s="24"/>
      <c r="K259" s="24"/>
      <c r="L259" s="23"/>
      <c r="M259" s="24"/>
      <c r="N259" s="24"/>
      <c r="O259" s="24"/>
      <c r="P259" s="24"/>
    </row>
    <row r="260" spans="2:16" ht="12.75">
      <c r="B260" s="23"/>
      <c r="C260" s="24"/>
      <c r="E260" s="23"/>
      <c r="F260" s="23"/>
      <c r="G260" s="23"/>
      <c r="I260" s="24"/>
      <c r="K260" s="24"/>
      <c r="L260" s="23"/>
      <c r="M260" s="24"/>
      <c r="N260" s="24"/>
      <c r="O260" s="24"/>
      <c r="P260" s="24"/>
    </row>
    <row r="261" spans="2:16" ht="12.75">
      <c r="B261" s="23"/>
      <c r="C261" s="24"/>
      <c r="E261" s="23"/>
      <c r="F261" s="23"/>
      <c r="G261" s="23"/>
      <c r="I261" s="24"/>
      <c r="K261" s="24"/>
      <c r="L261" s="23"/>
      <c r="M261" s="24"/>
      <c r="N261" s="24"/>
      <c r="O261" s="24"/>
      <c r="P261" s="24"/>
    </row>
    <row r="262" spans="2:16" ht="12.75">
      <c r="B262" s="23"/>
      <c r="C262" s="24"/>
      <c r="E262" s="23"/>
      <c r="F262" s="23"/>
      <c r="G262" s="23"/>
      <c r="I262" s="24"/>
      <c r="K262" s="24"/>
      <c r="L262" s="23"/>
      <c r="M262" s="24"/>
      <c r="N262" s="24"/>
      <c r="O262" s="24"/>
      <c r="P262" s="24"/>
    </row>
    <row r="263" spans="2:16" ht="12.75">
      <c r="B263" s="23"/>
      <c r="C263" s="24"/>
      <c r="E263" s="23"/>
      <c r="F263" s="23"/>
      <c r="G263" s="23"/>
      <c r="I263" s="24"/>
      <c r="K263" s="24"/>
      <c r="L263" s="23"/>
      <c r="M263" s="24"/>
      <c r="N263" s="24"/>
      <c r="O263" s="24"/>
      <c r="P263" s="24"/>
    </row>
    <row r="264" spans="2:16" ht="12.75">
      <c r="B264" s="23"/>
      <c r="C264" s="24"/>
      <c r="E264" s="23"/>
      <c r="F264" s="23"/>
      <c r="G264" s="23"/>
      <c r="I264" s="24"/>
      <c r="K264" s="24"/>
      <c r="L264" s="23"/>
      <c r="M264" s="24"/>
      <c r="N264" s="24"/>
      <c r="O264" s="24"/>
      <c r="P264" s="24"/>
    </row>
    <row r="265" spans="2:16" ht="12.75">
      <c r="B265" s="23"/>
      <c r="C265" s="24"/>
      <c r="E265" s="23"/>
      <c r="F265" s="23"/>
      <c r="G265" s="23"/>
      <c r="I265" s="24"/>
      <c r="K265" s="24"/>
      <c r="L265" s="23"/>
      <c r="M265" s="24"/>
      <c r="N265" s="24"/>
      <c r="O265" s="24"/>
      <c r="P265" s="24"/>
    </row>
    <row r="266" spans="2:16" ht="12.75">
      <c r="B266" s="23"/>
      <c r="C266" s="24"/>
      <c r="E266" s="23"/>
      <c r="F266" s="23"/>
      <c r="G266" s="23"/>
      <c r="I266" s="24"/>
      <c r="K266" s="24"/>
      <c r="L266" s="23"/>
      <c r="M266" s="24"/>
      <c r="N266" s="24"/>
      <c r="O266" s="24"/>
      <c r="P266" s="24"/>
    </row>
    <row r="267" spans="2:16" ht="12.75">
      <c r="B267" s="23"/>
      <c r="C267" s="24"/>
      <c r="E267" s="23"/>
      <c r="F267" s="23"/>
      <c r="G267" s="23"/>
      <c r="I267" s="24"/>
      <c r="K267" s="24"/>
      <c r="L267" s="23"/>
      <c r="M267" s="24"/>
      <c r="N267" s="24"/>
      <c r="O267" s="24"/>
      <c r="P267" s="24"/>
    </row>
    <row r="268" spans="2:16" ht="12.75">
      <c r="B268" s="23"/>
      <c r="C268" s="24"/>
      <c r="E268" s="23"/>
      <c r="F268" s="23"/>
      <c r="G268" s="23"/>
      <c r="I268" s="24"/>
      <c r="K268" s="24"/>
      <c r="L268" s="23"/>
      <c r="M268" s="24"/>
      <c r="N268" s="24"/>
      <c r="O268" s="24"/>
      <c r="P268" s="24"/>
    </row>
    <row r="269" spans="2:16" ht="12.75">
      <c r="B269" s="23"/>
      <c r="C269" s="24"/>
      <c r="E269" s="23"/>
      <c r="F269" s="23"/>
      <c r="G269" s="23"/>
      <c r="I269" s="24"/>
      <c r="K269" s="24"/>
      <c r="L269" s="23"/>
      <c r="M269" s="24"/>
      <c r="N269" s="24"/>
      <c r="O269" s="24"/>
      <c r="P269" s="24"/>
    </row>
    <row r="270" spans="2:16" ht="12.75">
      <c r="B270" s="23"/>
      <c r="C270" s="24"/>
      <c r="E270" s="23"/>
      <c r="F270" s="23"/>
      <c r="G270" s="23"/>
      <c r="I270" s="24"/>
      <c r="K270" s="24"/>
      <c r="L270" s="23"/>
      <c r="M270" s="24"/>
      <c r="N270" s="24"/>
      <c r="O270" s="24"/>
      <c r="P270" s="24"/>
    </row>
    <row r="271" spans="2:16" ht="12.75">
      <c r="B271" s="23"/>
      <c r="C271" s="24"/>
      <c r="E271" s="23"/>
      <c r="F271" s="23"/>
      <c r="G271" s="23"/>
      <c r="I271" s="24"/>
      <c r="K271" s="24"/>
      <c r="L271" s="23"/>
      <c r="M271" s="24"/>
      <c r="N271" s="24"/>
      <c r="O271" s="24"/>
      <c r="P271" s="24"/>
    </row>
    <row r="272" spans="2:16" ht="12.75">
      <c r="B272" s="23"/>
      <c r="C272" s="24"/>
      <c r="E272" s="23"/>
      <c r="F272" s="23"/>
      <c r="G272" s="23"/>
      <c r="I272" s="24"/>
      <c r="K272" s="24"/>
      <c r="L272" s="23"/>
      <c r="M272" s="24"/>
      <c r="N272" s="24"/>
      <c r="O272" s="24"/>
      <c r="P272" s="24"/>
    </row>
    <row r="273" spans="2:16" ht="12.75">
      <c r="B273" s="23"/>
      <c r="C273" s="24"/>
      <c r="E273" s="23"/>
      <c r="F273" s="23"/>
      <c r="G273" s="23"/>
      <c r="I273" s="24"/>
      <c r="K273" s="24"/>
      <c r="L273" s="23"/>
      <c r="M273" s="24"/>
      <c r="N273" s="24"/>
      <c r="O273" s="24"/>
      <c r="P273" s="24"/>
    </row>
    <row r="274" spans="2:16" ht="12.75">
      <c r="B274" s="23"/>
      <c r="C274" s="24"/>
      <c r="E274" s="23"/>
      <c r="F274" s="23"/>
      <c r="G274" s="23"/>
      <c r="I274" s="24"/>
      <c r="K274" s="24"/>
      <c r="L274" s="23"/>
      <c r="M274" s="24"/>
      <c r="N274" s="24"/>
      <c r="O274" s="24"/>
      <c r="P274" s="24"/>
    </row>
    <row r="275" spans="2:16" ht="12.75">
      <c r="B275" s="23"/>
      <c r="C275" s="24"/>
      <c r="E275" s="23"/>
      <c r="F275" s="23"/>
      <c r="G275" s="23"/>
      <c r="I275" s="24"/>
      <c r="K275" s="24"/>
      <c r="L275" s="23"/>
      <c r="M275" s="24"/>
      <c r="N275" s="24"/>
      <c r="O275" s="24"/>
      <c r="P275" s="24"/>
    </row>
    <row r="276" spans="2:16" ht="12.75">
      <c r="B276" s="23"/>
      <c r="C276" s="24"/>
      <c r="E276" s="23"/>
      <c r="F276" s="23"/>
      <c r="G276" s="23"/>
      <c r="I276" s="24"/>
      <c r="K276" s="24"/>
      <c r="L276" s="23"/>
      <c r="M276" s="24"/>
      <c r="N276" s="24"/>
      <c r="O276" s="24"/>
      <c r="P276" s="24"/>
    </row>
    <row r="277" spans="2:16" ht="12.75">
      <c r="B277" s="23"/>
      <c r="C277" s="24"/>
      <c r="E277" s="23"/>
      <c r="F277" s="23"/>
      <c r="G277" s="23"/>
      <c r="I277" s="24"/>
      <c r="K277" s="24"/>
      <c r="L277" s="23"/>
      <c r="M277" s="24"/>
      <c r="N277" s="24"/>
      <c r="O277" s="24"/>
      <c r="P277" s="24"/>
    </row>
    <row r="278" spans="2:16" ht="12.75">
      <c r="B278" s="23"/>
      <c r="C278" s="24"/>
      <c r="E278" s="23"/>
      <c r="F278" s="23"/>
      <c r="G278" s="23"/>
      <c r="I278" s="24"/>
      <c r="K278" s="24"/>
      <c r="L278" s="23"/>
      <c r="M278" s="24"/>
      <c r="N278" s="24"/>
      <c r="O278" s="24"/>
      <c r="P278" s="24"/>
    </row>
    <row r="279" spans="2:16" ht="12.75">
      <c r="B279" s="23"/>
      <c r="C279" s="24"/>
      <c r="E279" s="23"/>
      <c r="F279" s="23"/>
      <c r="G279" s="23"/>
      <c r="I279" s="24"/>
      <c r="K279" s="24"/>
      <c r="L279" s="23"/>
      <c r="M279" s="24"/>
      <c r="N279" s="24"/>
      <c r="O279" s="24"/>
      <c r="P279" s="24"/>
    </row>
    <row r="280" spans="2:16" ht="12.75">
      <c r="B280" s="23"/>
      <c r="C280" s="24"/>
      <c r="E280" s="23"/>
      <c r="F280" s="23"/>
      <c r="G280" s="23"/>
      <c r="I280" s="24"/>
      <c r="K280" s="24"/>
      <c r="L280" s="23"/>
      <c r="M280" s="24"/>
      <c r="N280" s="24"/>
      <c r="O280" s="24"/>
      <c r="P280" s="24"/>
    </row>
    <row r="281" spans="2:16" ht="12.75">
      <c r="B281" s="23"/>
      <c r="C281" s="24"/>
      <c r="E281" s="23"/>
      <c r="F281" s="23"/>
      <c r="G281" s="23"/>
      <c r="I281" s="24"/>
      <c r="K281" s="24"/>
      <c r="L281" s="23"/>
      <c r="M281" s="24"/>
      <c r="N281" s="24"/>
      <c r="O281" s="24"/>
      <c r="P281" s="24"/>
    </row>
    <row r="282" spans="2:16" ht="12.75">
      <c r="B282" s="23"/>
      <c r="C282" s="24"/>
      <c r="E282" s="23"/>
      <c r="F282" s="23"/>
      <c r="G282" s="23"/>
      <c r="I282" s="24"/>
      <c r="K282" s="24"/>
      <c r="L282" s="23"/>
      <c r="M282" s="24"/>
      <c r="N282" s="24"/>
      <c r="O282" s="24"/>
      <c r="P282" s="24"/>
    </row>
    <row r="283" spans="2:16" ht="12.75">
      <c r="B283" s="23"/>
      <c r="C283" s="24"/>
      <c r="E283" s="23"/>
      <c r="F283" s="23"/>
      <c r="G283" s="23"/>
      <c r="I283" s="24"/>
      <c r="K283" s="24"/>
      <c r="L283" s="23"/>
      <c r="M283" s="24"/>
      <c r="N283" s="24"/>
      <c r="O283" s="24"/>
      <c r="P283" s="24"/>
    </row>
    <row r="284" spans="2:16" ht="12.75">
      <c r="B284" s="23"/>
      <c r="C284" s="24"/>
      <c r="E284" s="23"/>
      <c r="F284" s="23"/>
      <c r="G284" s="23"/>
      <c r="I284" s="24"/>
      <c r="K284" s="24"/>
      <c r="L284" s="23"/>
      <c r="M284" s="24"/>
      <c r="N284" s="24"/>
      <c r="O284" s="24"/>
      <c r="P284" s="24"/>
    </row>
    <row r="285" spans="2:16" ht="12.75">
      <c r="B285" s="23"/>
      <c r="C285" s="24"/>
      <c r="E285" s="23"/>
      <c r="F285" s="23"/>
      <c r="G285" s="23"/>
      <c r="I285" s="24"/>
      <c r="K285" s="24"/>
      <c r="L285" s="23"/>
      <c r="M285" s="24"/>
      <c r="N285" s="24"/>
      <c r="O285" s="24"/>
      <c r="P285" s="24"/>
    </row>
    <row r="286" spans="2:16" ht="12.75">
      <c r="B286" s="23"/>
      <c r="C286" s="24"/>
      <c r="E286" s="23"/>
      <c r="F286" s="23"/>
      <c r="G286" s="23"/>
      <c r="I286" s="24"/>
      <c r="K286" s="24"/>
      <c r="L286" s="23"/>
      <c r="M286" s="24"/>
      <c r="N286" s="24"/>
      <c r="O286" s="24"/>
      <c r="P286" s="24"/>
    </row>
    <row r="287" spans="2:16" ht="12.75">
      <c r="B287" s="23"/>
      <c r="C287" s="24"/>
      <c r="E287" s="23"/>
      <c r="F287" s="23"/>
      <c r="G287" s="23"/>
      <c r="I287" s="24"/>
      <c r="K287" s="24"/>
      <c r="L287" s="23"/>
      <c r="M287" s="24"/>
      <c r="N287" s="24"/>
      <c r="O287" s="24"/>
      <c r="P287" s="24"/>
    </row>
    <row r="288" spans="2:16" ht="12.75">
      <c r="B288" s="23"/>
      <c r="C288" s="24"/>
      <c r="E288" s="23"/>
      <c r="F288" s="23"/>
      <c r="G288" s="23"/>
      <c r="I288" s="24"/>
      <c r="K288" s="24"/>
      <c r="L288" s="23"/>
      <c r="M288" s="24"/>
      <c r="N288" s="24"/>
      <c r="O288" s="24"/>
      <c r="P288" s="24"/>
    </row>
    <row r="289" spans="2:16" ht="12.75">
      <c r="B289" s="23"/>
      <c r="C289" s="24"/>
      <c r="E289" s="23"/>
      <c r="F289" s="23"/>
      <c r="G289" s="23"/>
      <c r="I289" s="24"/>
      <c r="K289" s="24"/>
      <c r="L289" s="23"/>
      <c r="M289" s="24"/>
      <c r="N289" s="24"/>
      <c r="O289" s="24"/>
      <c r="P289" s="24"/>
    </row>
    <row r="290" spans="2:16" ht="12.75">
      <c r="B290" s="23"/>
      <c r="C290" s="24"/>
      <c r="E290" s="23"/>
      <c r="F290" s="23"/>
      <c r="G290" s="23"/>
      <c r="I290" s="24"/>
      <c r="K290" s="24"/>
      <c r="L290" s="23"/>
      <c r="M290" s="24"/>
      <c r="N290" s="24"/>
      <c r="O290" s="24"/>
      <c r="P290" s="24"/>
    </row>
    <row r="291" spans="2:16" ht="12.75">
      <c r="B291" s="23"/>
      <c r="C291" s="24"/>
      <c r="E291" s="23"/>
      <c r="F291" s="23"/>
      <c r="G291" s="23"/>
      <c r="I291" s="24"/>
      <c r="K291" s="24"/>
      <c r="L291" s="23"/>
      <c r="M291" s="24"/>
      <c r="N291" s="24"/>
      <c r="O291" s="24"/>
      <c r="P291" s="24"/>
    </row>
    <row r="292" spans="2:16" ht="12.75">
      <c r="B292" s="23"/>
      <c r="C292" s="24"/>
      <c r="E292" s="23"/>
      <c r="F292" s="23"/>
      <c r="G292" s="23"/>
      <c r="I292" s="24"/>
      <c r="K292" s="24"/>
      <c r="L292" s="23"/>
      <c r="M292" s="24"/>
      <c r="N292" s="24"/>
      <c r="O292" s="24"/>
      <c r="P292" s="24"/>
    </row>
    <row r="293" spans="2:16" ht="12.75">
      <c r="B293" s="23"/>
      <c r="C293" s="24"/>
      <c r="E293" s="23"/>
      <c r="F293" s="23"/>
      <c r="G293" s="23"/>
      <c r="I293" s="24"/>
      <c r="K293" s="24"/>
      <c r="L293" s="23"/>
      <c r="M293" s="24"/>
      <c r="N293" s="24"/>
      <c r="O293" s="24"/>
      <c r="P293" s="24"/>
    </row>
    <row r="294" spans="2:16" ht="12.75">
      <c r="B294" s="23"/>
      <c r="C294" s="24"/>
      <c r="E294" s="23"/>
      <c r="F294" s="23"/>
      <c r="G294" s="23"/>
      <c r="I294" s="24"/>
      <c r="K294" s="24"/>
      <c r="L294" s="23"/>
      <c r="M294" s="24"/>
      <c r="N294" s="24"/>
      <c r="O294" s="24"/>
      <c r="P294" s="24"/>
    </row>
    <row r="295" spans="2:16" ht="12.75">
      <c r="B295" s="23"/>
      <c r="C295" s="24"/>
      <c r="E295" s="23"/>
      <c r="F295" s="23"/>
      <c r="G295" s="23"/>
      <c r="I295" s="24"/>
      <c r="K295" s="24"/>
      <c r="L295" s="23"/>
      <c r="M295" s="24"/>
      <c r="N295" s="24"/>
      <c r="O295" s="24"/>
      <c r="P295" s="24"/>
    </row>
    <row r="296" spans="2:16" ht="12.75">
      <c r="B296" s="23"/>
      <c r="C296" s="24"/>
      <c r="E296" s="23"/>
      <c r="F296" s="23"/>
      <c r="G296" s="23"/>
      <c r="I296" s="24"/>
      <c r="K296" s="24"/>
      <c r="L296" s="23"/>
      <c r="M296" s="24"/>
      <c r="N296" s="24"/>
      <c r="O296" s="24"/>
      <c r="P296" s="24"/>
    </row>
    <row r="297" spans="2:16" ht="12.75">
      <c r="B297" s="23"/>
      <c r="C297" s="24"/>
      <c r="E297" s="23"/>
      <c r="F297" s="23"/>
      <c r="G297" s="23"/>
      <c r="I297" s="24"/>
      <c r="K297" s="24"/>
      <c r="L297" s="23"/>
      <c r="M297" s="24"/>
      <c r="N297" s="24"/>
      <c r="O297" s="24"/>
      <c r="P297" s="24"/>
    </row>
    <row r="298" spans="2:16" ht="12.75">
      <c r="B298" s="23"/>
      <c r="C298" s="24"/>
      <c r="E298" s="23"/>
      <c r="F298" s="23"/>
      <c r="G298" s="23"/>
      <c r="I298" s="24"/>
      <c r="K298" s="24"/>
      <c r="L298" s="23"/>
      <c r="M298" s="24"/>
      <c r="N298" s="24"/>
      <c r="O298" s="24"/>
      <c r="P298" s="24"/>
    </row>
    <row r="299" spans="2:16" ht="12.75">
      <c r="B299" s="23"/>
      <c r="C299" s="24"/>
      <c r="E299" s="23"/>
      <c r="F299" s="23"/>
      <c r="G299" s="23"/>
      <c r="I299" s="24"/>
      <c r="K299" s="24"/>
      <c r="L299" s="23"/>
      <c r="M299" s="24"/>
      <c r="N299" s="24"/>
      <c r="O299" s="24"/>
      <c r="P299" s="24"/>
    </row>
    <row r="300" spans="2:16" ht="12.75">
      <c r="B300" s="23"/>
      <c r="C300" s="24"/>
      <c r="E300" s="23"/>
      <c r="F300" s="23"/>
      <c r="G300" s="23"/>
      <c r="I300" s="24"/>
      <c r="K300" s="24"/>
      <c r="L300" s="23"/>
      <c r="M300" s="24"/>
      <c r="N300" s="24"/>
      <c r="O300" s="24"/>
      <c r="P300" s="24"/>
    </row>
    <row r="301" spans="2:16" ht="12.75">
      <c r="B301" s="23"/>
      <c r="C301" s="24"/>
      <c r="E301" s="23"/>
      <c r="F301" s="23"/>
      <c r="G301" s="23"/>
      <c r="I301" s="24"/>
      <c r="K301" s="24"/>
      <c r="L301" s="23"/>
      <c r="M301" s="24"/>
      <c r="N301" s="24"/>
      <c r="O301" s="24"/>
      <c r="P301" s="24"/>
    </row>
    <row r="302" spans="2:16" ht="12.75">
      <c r="B302" s="23"/>
      <c r="C302" s="24"/>
      <c r="E302" s="23"/>
      <c r="F302" s="23"/>
      <c r="G302" s="23"/>
      <c r="I302" s="24"/>
      <c r="K302" s="24"/>
      <c r="L302" s="23"/>
      <c r="M302" s="24"/>
      <c r="N302" s="24"/>
      <c r="O302" s="24"/>
      <c r="P302" s="24"/>
    </row>
    <row r="303" spans="2:16" ht="12.75">
      <c r="B303" s="23"/>
      <c r="C303" s="24"/>
      <c r="E303" s="23"/>
      <c r="F303" s="23"/>
      <c r="G303" s="23"/>
      <c r="I303" s="24"/>
      <c r="K303" s="24"/>
      <c r="L303" s="23"/>
      <c r="M303" s="24"/>
      <c r="N303" s="24"/>
      <c r="O303" s="24"/>
      <c r="P303" s="24"/>
    </row>
    <row r="304" spans="2:16" ht="12.75">
      <c r="B304" s="23"/>
      <c r="C304" s="24"/>
      <c r="E304" s="23"/>
      <c r="F304" s="23"/>
      <c r="G304" s="23"/>
      <c r="I304" s="24"/>
      <c r="K304" s="24"/>
      <c r="L304" s="23"/>
      <c r="M304" s="24"/>
      <c r="N304" s="24"/>
      <c r="O304" s="24"/>
      <c r="P304" s="24"/>
    </row>
    <row r="305" spans="2:16" ht="12.75">
      <c r="B305" s="23"/>
      <c r="C305" s="24"/>
      <c r="E305" s="23"/>
      <c r="F305" s="23"/>
      <c r="G305" s="23"/>
      <c r="I305" s="24"/>
      <c r="K305" s="24"/>
      <c r="L305" s="23"/>
      <c r="M305" s="24"/>
      <c r="N305" s="24"/>
      <c r="O305" s="24"/>
      <c r="P305" s="24"/>
    </row>
    <row r="306" spans="2:16" ht="12.75">
      <c r="B306" s="23"/>
      <c r="C306" s="24"/>
      <c r="E306" s="23"/>
      <c r="F306" s="23"/>
      <c r="G306" s="23"/>
      <c r="I306" s="24"/>
      <c r="K306" s="24"/>
      <c r="L306" s="23"/>
      <c r="M306" s="24"/>
      <c r="N306" s="24"/>
      <c r="O306" s="24"/>
      <c r="P306" s="24"/>
    </row>
    <row r="307" spans="2:16" ht="12.75">
      <c r="B307" s="23"/>
      <c r="C307" s="24"/>
      <c r="E307" s="23"/>
      <c r="F307" s="23"/>
      <c r="G307" s="23"/>
      <c r="I307" s="24"/>
      <c r="K307" s="24"/>
      <c r="L307" s="23"/>
      <c r="M307" s="24"/>
      <c r="N307" s="24"/>
      <c r="O307" s="24"/>
      <c r="P307" s="24"/>
    </row>
    <row r="308" spans="2:16" ht="12.75">
      <c r="B308" s="23"/>
      <c r="C308" s="24"/>
      <c r="E308" s="23"/>
      <c r="F308" s="23"/>
      <c r="G308" s="23"/>
      <c r="I308" s="24"/>
      <c r="K308" s="24"/>
      <c r="L308" s="23"/>
      <c r="M308" s="24"/>
      <c r="N308" s="24"/>
      <c r="O308" s="24"/>
      <c r="P308" s="24"/>
    </row>
    <row r="309" spans="2:16" ht="12.75">
      <c r="B309" s="23"/>
      <c r="C309" s="24"/>
      <c r="E309" s="23"/>
      <c r="F309" s="23"/>
      <c r="G309" s="23"/>
      <c r="I309" s="24"/>
      <c r="K309" s="24"/>
      <c r="L309" s="23"/>
      <c r="M309" s="24"/>
      <c r="N309" s="24"/>
      <c r="O309" s="24"/>
      <c r="P309" s="24"/>
    </row>
    <row r="310" spans="2:16" ht="12.75">
      <c r="B310" s="23"/>
      <c r="C310" s="24"/>
      <c r="E310" s="23"/>
      <c r="F310" s="23"/>
      <c r="G310" s="23"/>
      <c r="I310" s="24"/>
      <c r="K310" s="24"/>
      <c r="L310" s="23"/>
      <c r="M310" s="24"/>
      <c r="N310" s="24"/>
      <c r="O310" s="24"/>
      <c r="P310" s="24"/>
    </row>
    <row r="311" spans="2:16" ht="12.75">
      <c r="B311" s="23"/>
      <c r="C311" s="24"/>
      <c r="E311" s="23"/>
      <c r="F311" s="23"/>
      <c r="G311" s="23"/>
      <c r="I311" s="24"/>
      <c r="K311" s="24"/>
      <c r="L311" s="23"/>
      <c r="M311" s="24"/>
      <c r="N311" s="24"/>
      <c r="O311" s="24"/>
      <c r="P311" s="24"/>
    </row>
    <row r="312" spans="2:16" ht="12.75">
      <c r="B312" s="23"/>
      <c r="C312" s="24"/>
      <c r="E312" s="23"/>
      <c r="F312" s="23"/>
      <c r="G312" s="23"/>
      <c r="I312" s="24"/>
      <c r="K312" s="24"/>
      <c r="L312" s="23"/>
      <c r="M312" s="24"/>
      <c r="N312" s="24"/>
      <c r="O312" s="24"/>
      <c r="P312" s="24"/>
    </row>
    <row r="313" spans="2:16" ht="12.75">
      <c r="B313" s="23"/>
      <c r="C313" s="24"/>
      <c r="E313" s="23"/>
      <c r="F313" s="23"/>
      <c r="G313" s="23"/>
      <c r="I313" s="24"/>
      <c r="K313" s="24"/>
      <c r="L313" s="23"/>
      <c r="M313" s="24"/>
      <c r="N313" s="24"/>
      <c r="O313" s="24"/>
      <c r="P313" s="24"/>
    </row>
    <row r="314" spans="2:16" ht="12.75">
      <c r="B314" s="23"/>
      <c r="C314" s="24"/>
      <c r="E314" s="23"/>
      <c r="F314" s="23"/>
      <c r="G314" s="23"/>
      <c r="I314" s="24"/>
      <c r="K314" s="24"/>
      <c r="L314" s="23"/>
      <c r="M314" s="24"/>
      <c r="N314" s="24"/>
      <c r="O314" s="24"/>
      <c r="P314" s="24"/>
    </row>
    <row r="315" spans="2:16" ht="12.75">
      <c r="B315" s="23"/>
      <c r="C315" s="24"/>
      <c r="E315" s="23"/>
      <c r="F315" s="23"/>
      <c r="G315" s="23"/>
      <c r="I315" s="24"/>
      <c r="K315" s="24"/>
      <c r="L315" s="23"/>
      <c r="M315" s="24"/>
      <c r="N315" s="24"/>
      <c r="O315" s="24"/>
      <c r="P315" s="24"/>
    </row>
    <row r="316" spans="2:16" ht="12.75">
      <c r="B316" s="23"/>
      <c r="C316" s="24"/>
      <c r="E316" s="23"/>
      <c r="F316" s="23"/>
      <c r="G316" s="23"/>
      <c r="I316" s="24"/>
      <c r="K316" s="24"/>
      <c r="L316" s="23"/>
      <c r="M316" s="24"/>
      <c r="N316" s="24"/>
      <c r="O316" s="24"/>
      <c r="P316" s="24"/>
    </row>
    <row r="317" spans="2:16" ht="12.75">
      <c r="B317" s="23"/>
      <c r="C317" s="24"/>
      <c r="E317" s="23"/>
      <c r="F317" s="23"/>
      <c r="G317" s="23"/>
      <c r="I317" s="24"/>
      <c r="K317" s="24"/>
      <c r="L317" s="23"/>
      <c r="M317" s="24"/>
      <c r="N317" s="24"/>
      <c r="O317" s="24"/>
      <c r="P317" s="24"/>
    </row>
    <row r="318" spans="2:16" ht="12.75">
      <c r="B318" s="23"/>
      <c r="C318" s="24"/>
      <c r="E318" s="23"/>
      <c r="F318" s="23"/>
      <c r="G318" s="23"/>
      <c r="I318" s="24"/>
      <c r="K318" s="24"/>
      <c r="L318" s="23"/>
      <c r="M318" s="24"/>
      <c r="N318" s="24"/>
      <c r="O318" s="24"/>
      <c r="P318" s="24"/>
    </row>
    <row r="319" spans="2:16" ht="12.75">
      <c r="B319" s="23"/>
      <c r="C319" s="24"/>
      <c r="E319" s="23"/>
      <c r="F319" s="23"/>
      <c r="G319" s="23"/>
      <c r="I319" s="24"/>
      <c r="K319" s="24"/>
      <c r="L319" s="23"/>
      <c r="M319" s="24"/>
      <c r="N319" s="24"/>
      <c r="O319" s="24"/>
      <c r="P319" s="24"/>
    </row>
    <row r="320" spans="2:16" ht="12.75">
      <c r="B320" s="23"/>
      <c r="C320" s="24"/>
      <c r="E320" s="23"/>
      <c r="F320" s="23"/>
      <c r="G320" s="23"/>
      <c r="I320" s="24"/>
      <c r="K320" s="24"/>
      <c r="L320" s="23"/>
      <c r="M320" s="24"/>
      <c r="N320" s="24"/>
      <c r="O320" s="24"/>
      <c r="P320" s="24"/>
    </row>
    <row r="321" spans="2:16" ht="12.75">
      <c r="B321" s="23"/>
      <c r="C321" s="24"/>
      <c r="E321" s="23"/>
      <c r="F321" s="23"/>
      <c r="G321" s="23"/>
      <c r="I321" s="24"/>
      <c r="K321" s="24"/>
      <c r="L321" s="23"/>
      <c r="M321" s="24"/>
      <c r="N321" s="24"/>
      <c r="O321" s="24"/>
      <c r="P321" s="24"/>
    </row>
    <row r="322" spans="2:16" ht="12.75">
      <c r="B322" s="23"/>
      <c r="C322" s="24"/>
      <c r="E322" s="23"/>
      <c r="F322" s="23"/>
      <c r="G322" s="23"/>
      <c r="I322" s="24"/>
      <c r="K322" s="24"/>
      <c r="L322" s="23"/>
      <c r="M322" s="24"/>
      <c r="N322" s="24"/>
      <c r="O322" s="24"/>
      <c r="P322" s="24"/>
    </row>
    <row r="323" spans="2:16" ht="12.75">
      <c r="B323" s="23"/>
      <c r="C323" s="24"/>
      <c r="E323" s="23"/>
      <c r="F323" s="23"/>
      <c r="G323" s="23"/>
      <c r="I323" s="24"/>
      <c r="K323" s="24"/>
      <c r="L323" s="23"/>
      <c r="M323" s="24"/>
      <c r="N323" s="24"/>
      <c r="O323" s="24"/>
      <c r="P323" s="24"/>
    </row>
    <row r="324" spans="2:16" ht="12.75">
      <c r="B324" s="23"/>
      <c r="C324" s="24"/>
      <c r="E324" s="23"/>
      <c r="F324" s="23"/>
      <c r="G324" s="23"/>
      <c r="I324" s="24"/>
      <c r="K324" s="24"/>
      <c r="L324" s="23"/>
      <c r="M324" s="24"/>
      <c r="N324" s="24"/>
      <c r="O324" s="24"/>
      <c r="P324" s="24"/>
    </row>
    <row r="325" spans="2:16" ht="12.75">
      <c r="B325" s="23"/>
      <c r="C325" s="24"/>
      <c r="E325" s="23"/>
      <c r="F325" s="23"/>
      <c r="G325" s="23"/>
      <c r="I325" s="24"/>
      <c r="K325" s="24"/>
      <c r="L325" s="23"/>
      <c r="M325" s="24"/>
      <c r="N325" s="24"/>
      <c r="O325" s="24"/>
      <c r="P325" s="24"/>
    </row>
    <row r="326" spans="2:16" ht="12.75">
      <c r="B326" s="23"/>
      <c r="C326" s="24"/>
      <c r="E326" s="23"/>
      <c r="F326" s="23"/>
      <c r="G326" s="23"/>
      <c r="I326" s="24"/>
      <c r="K326" s="24"/>
      <c r="L326" s="23"/>
      <c r="M326" s="24"/>
      <c r="N326" s="24"/>
      <c r="O326" s="24"/>
      <c r="P326" s="24"/>
    </row>
    <row r="327" spans="2:16" ht="12.75">
      <c r="B327" s="23"/>
      <c r="C327" s="24"/>
      <c r="E327" s="23"/>
      <c r="F327" s="23"/>
      <c r="G327" s="23"/>
      <c r="I327" s="24"/>
      <c r="K327" s="24"/>
      <c r="L327" s="23"/>
      <c r="M327" s="24"/>
      <c r="N327" s="24"/>
      <c r="O327" s="24"/>
      <c r="P327" s="24"/>
    </row>
    <row r="328" spans="2:16" ht="12.75">
      <c r="B328" s="23"/>
      <c r="C328" s="24"/>
      <c r="E328" s="23"/>
      <c r="F328" s="23"/>
      <c r="G328" s="23"/>
      <c r="I328" s="24"/>
      <c r="K328" s="24"/>
      <c r="L328" s="23"/>
      <c r="M328" s="24"/>
      <c r="N328" s="24"/>
      <c r="O328" s="24"/>
      <c r="P328" s="24"/>
    </row>
    <row r="329" spans="2:16" ht="12.75">
      <c r="B329" s="23"/>
      <c r="C329" s="24"/>
      <c r="E329" s="23"/>
      <c r="F329" s="23"/>
      <c r="G329" s="23"/>
      <c r="I329" s="24"/>
      <c r="K329" s="24"/>
      <c r="L329" s="23"/>
      <c r="M329" s="24"/>
      <c r="N329" s="24"/>
      <c r="O329" s="24"/>
      <c r="P329" s="24"/>
    </row>
    <row r="330" spans="2:16" ht="12.75">
      <c r="B330" s="23"/>
      <c r="C330" s="24"/>
      <c r="E330" s="23"/>
      <c r="F330" s="23"/>
      <c r="G330" s="23"/>
      <c r="I330" s="24"/>
      <c r="K330" s="24"/>
      <c r="L330" s="23"/>
      <c r="M330" s="24"/>
      <c r="N330" s="24"/>
      <c r="O330" s="24"/>
      <c r="P330" s="24"/>
    </row>
    <row r="331" spans="2:16" ht="12.75">
      <c r="B331" s="23"/>
      <c r="C331" s="24"/>
      <c r="E331" s="23"/>
      <c r="F331" s="23"/>
      <c r="G331" s="23"/>
      <c r="I331" s="24"/>
      <c r="K331" s="24"/>
      <c r="L331" s="23"/>
      <c r="M331" s="24"/>
      <c r="N331" s="24"/>
      <c r="O331" s="24"/>
      <c r="P331" s="24"/>
    </row>
    <row r="332" spans="2:16" ht="12.75">
      <c r="B332" s="23"/>
      <c r="C332" s="24"/>
      <c r="E332" s="23"/>
      <c r="F332" s="23"/>
      <c r="G332" s="23"/>
      <c r="I332" s="24"/>
      <c r="K332" s="24"/>
      <c r="L332" s="23"/>
      <c r="M332" s="24"/>
      <c r="N332" s="24"/>
      <c r="O332" s="24"/>
      <c r="P332" s="24"/>
    </row>
    <row r="333" spans="2:16" ht="12.75">
      <c r="B333" s="23"/>
      <c r="C333" s="24"/>
      <c r="E333" s="23"/>
      <c r="F333" s="23"/>
      <c r="G333" s="23"/>
      <c r="I333" s="24"/>
      <c r="K333" s="24"/>
      <c r="L333" s="23"/>
      <c r="M333" s="24"/>
      <c r="N333" s="24"/>
      <c r="O333" s="24"/>
      <c r="P333" s="24"/>
    </row>
    <row r="334" spans="2:16" ht="12.75">
      <c r="B334" s="23"/>
      <c r="C334" s="24"/>
      <c r="E334" s="23"/>
      <c r="F334" s="23"/>
      <c r="G334" s="23"/>
      <c r="I334" s="24"/>
      <c r="K334" s="24"/>
      <c r="L334" s="23"/>
      <c r="M334" s="24"/>
      <c r="N334" s="24"/>
      <c r="O334" s="24"/>
      <c r="P334" s="24"/>
    </row>
    <row r="335" spans="2:16" ht="12.75">
      <c r="B335" s="23"/>
      <c r="C335" s="24"/>
      <c r="E335" s="23"/>
      <c r="F335" s="23"/>
      <c r="G335" s="23"/>
      <c r="I335" s="24"/>
      <c r="K335" s="24"/>
      <c r="L335" s="23"/>
      <c r="M335" s="24"/>
      <c r="N335" s="24"/>
      <c r="O335" s="24"/>
      <c r="P335" s="24"/>
    </row>
    <row r="336" spans="2:16" ht="12.75">
      <c r="B336" s="23"/>
      <c r="C336" s="24"/>
      <c r="E336" s="23"/>
      <c r="F336" s="23"/>
      <c r="G336" s="23"/>
      <c r="I336" s="24"/>
      <c r="K336" s="24"/>
      <c r="L336" s="23"/>
      <c r="M336" s="24"/>
      <c r="N336" s="24"/>
      <c r="O336" s="24"/>
      <c r="P336" s="24"/>
    </row>
    <row r="337" spans="2:16" ht="12.75">
      <c r="B337" s="23"/>
      <c r="C337" s="24"/>
      <c r="E337" s="23"/>
      <c r="F337" s="23"/>
      <c r="G337" s="23"/>
      <c r="I337" s="24"/>
      <c r="K337" s="24"/>
      <c r="L337" s="23"/>
      <c r="M337" s="24"/>
      <c r="N337" s="24"/>
      <c r="O337" s="24"/>
      <c r="P337" s="24"/>
    </row>
    <row r="338" spans="2:16" ht="12.75">
      <c r="B338" s="23"/>
      <c r="C338" s="24"/>
      <c r="E338" s="23"/>
      <c r="F338" s="23"/>
      <c r="G338" s="23"/>
      <c r="I338" s="24"/>
      <c r="K338" s="24"/>
      <c r="L338" s="23"/>
      <c r="M338" s="24"/>
      <c r="N338" s="24"/>
      <c r="O338" s="24"/>
      <c r="P338" s="24"/>
    </row>
    <row r="339" spans="2:16" ht="12.75">
      <c r="B339" s="23"/>
      <c r="C339" s="24"/>
      <c r="E339" s="23"/>
      <c r="F339" s="23"/>
      <c r="G339" s="23"/>
      <c r="I339" s="24"/>
      <c r="K339" s="24"/>
      <c r="L339" s="23"/>
      <c r="M339" s="24"/>
      <c r="N339" s="24"/>
      <c r="O339" s="24"/>
      <c r="P339" s="24"/>
    </row>
    <row r="340" spans="2:16" ht="12.75">
      <c r="B340" s="23"/>
      <c r="C340" s="24"/>
      <c r="E340" s="23"/>
      <c r="F340" s="23"/>
      <c r="G340" s="23"/>
      <c r="I340" s="24"/>
      <c r="K340" s="24"/>
      <c r="L340" s="23"/>
      <c r="M340" s="24"/>
      <c r="N340" s="24"/>
      <c r="O340" s="24"/>
      <c r="P340" s="24"/>
    </row>
    <row r="341" spans="2:16" ht="12.75">
      <c r="B341" s="23"/>
      <c r="C341" s="24"/>
      <c r="E341" s="23"/>
      <c r="F341" s="23"/>
      <c r="G341" s="23"/>
      <c r="I341" s="24"/>
      <c r="K341" s="24"/>
      <c r="L341" s="23"/>
      <c r="M341" s="24"/>
      <c r="N341" s="24"/>
      <c r="O341" s="24"/>
      <c r="P341" s="24"/>
    </row>
    <row r="342" spans="2:16" ht="12.75">
      <c r="B342" s="23"/>
      <c r="C342" s="24"/>
      <c r="E342" s="23"/>
      <c r="F342" s="23"/>
      <c r="G342" s="23"/>
      <c r="I342" s="24"/>
      <c r="K342" s="24"/>
      <c r="L342" s="23"/>
      <c r="M342" s="24"/>
      <c r="N342" s="24"/>
      <c r="O342" s="24"/>
      <c r="P342" s="24"/>
    </row>
    <row r="343" spans="2:16" ht="12.75">
      <c r="B343" s="23"/>
      <c r="C343" s="24"/>
      <c r="E343" s="23"/>
      <c r="F343" s="23"/>
      <c r="G343" s="23"/>
      <c r="I343" s="24"/>
      <c r="K343" s="24"/>
      <c r="L343" s="23"/>
      <c r="M343" s="24"/>
      <c r="N343" s="24"/>
      <c r="O343" s="24"/>
      <c r="P343" s="24"/>
    </row>
    <row r="344" spans="2:16" ht="12.75">
      <c r="B344" s="23"/>
      <c r="C344" s="24"/>
      <c r="E344" s="23"/>
      <c r="F344" s="23"/>
      <c r="G344" s="23"/>
      <c r="I344" s="24"/>
      <c r="K344" s="24"/>
      <c r="L344" s="23"/>
      <c r="M344" s="24"/>
      <c r="N344" s="24"/>
      <c r="O344" s="24"/>
      <c r="P344" s="24"/>
    </row>
    <row r="345" spans="2:16" ht="12.75">
      <c r="B345" s="23"/>
      <c r="C345" s="24"/>
      <c r="E345" s="23"/>
      <c r="F345" s="23"/>
      <c r="G345" s="23"/>
      <c r="I345" s="24"/>
      <c r="K345" s="24"/>
      <c r="L345" s="23"/>
      <c r="M345" s="24"/>
      <c r="N345" s="24"/>
      <c r="O345" s="24"/>
      <c r="P345" s="24"/>
    </row>
    <row r="346" spans="2:16" ht="12.75">
      <c r="B346" s="23"/>
      <c r="C346" s="24"/>
      <c r="E346" s="23"/>
      <c r="F346" s="23"/>
      <c r="G346" s="23"/>
      <c r="I346" s="24"/>
      <c r="K346" s="24"/>
      <c r="L346" s="23"/>
      <c r="M346" s="24"/>
      <c r="N346" s="24"/>
      <c r="O346" s="24"/>
      <c r="P346" s="24"/>
    </row>
    <row r="347" spans="2:16" ht="12.75">
      <c r="B347" s="23"/>
      <c r="C347" s="24"/>
      <c r="E347" s="23"/>
      <c r="F347" s="23"/>
      <c r="G347" s="23"/>
      <c r="I347" s="24"/>
      <c r="K347" s="24"/>
      <c r="L347" s="23"/>
      <c r="M347" s="24"/>
      <c r="N347" s="24"/>
      <c r="O347" s="24"/>
      <c r="P347" s="24"/>
    </row>
    <row r="348" spans="2:16" ht="12.75">
      <c r="B348" s="23"/>
      <c r="C348" s="24"/>
      <c r="E348" s="23"/>
      <c r="F348" s="23"/>
      <c r="G348" s="23"/>
      <c r="I348" s="24"/>
      <c r="K348" s="24"/>
      <c r="L348" s="23"/>
      <c r="M348" s="24"/>
      <c r="N348" s="24"/>
      <c r="O348" s="24"/>
      <c r="P348" s="24"/>
    </row>
    <row r="349" spans="2:16" ht="12.75">
      <c r="B349" s="23"/>
      <c r="C349" s="24"/>
      <c r="E349" s="23"/>
      <c r="F349" s="23"/>
      <c r="G349" s="23"/>
      <c r="I349" s="24"/>
      <c r="K349" s="24"/>
      <c r="L349" s="23"/>
      <c r="M349" s="24"/>
      <c r="N349" s="24"/>
      <c r="O349" s="24"/>
      <c r="P349" s="24"/>
    </row>
    <row r="350" spans="2:16" ht="12.75">
      <c r="B350" s="23"/>
      <c r="C350" s="24"/>
      <c r="E350" s="23"/>
      <c r="F350" s="23"/>
      <c r="G350" s="23"/>
      <c r="I350" s="24"/>
      <c r="K350" s="24"/>
      <c r="L350" s="23"/>
      <c r="M350" s="24"/>
      <c r="N350" s="24"/>
      <c r="O350" s="24"/>
      <c r="P350" s="24"/>
    </row>
    <row r="351" spans="2:16" ht="12.75">
      <c r="B351" s="23"/>
      <c r="C351" s="24"/>
      <c r="E351" s="23"/>
      <c r="F351" s="23"/>
      <c r="G351" s="23"/>
      <c r="I351" s="24"/>
      <c r="K351" s="24"/>
      <c r="L351" s="23"/>
      <c r="M351" s="24"/>
      <c r="N351" s="24"/>
      <c r="O351" s="24"/>
      <c r="P351" s="24"/>
    </row>
    <row r="352" spans="2:16" ht="12.75">
      <c r="B352" s="23"/>
      <c r="C352" s="24"/>
      <c r="E352" s="23"/>
      <c r="F352" s="23"/>
      <c r="G352" s="23"/>
      <c r="I352" s="24"/>
      <c r="K352" s="24"/>
      <c r="L352" s="23"/>
      <c r="M352" s="24"/>
      <c r="N352" s="24"/>
      <c r="O352" s="24"/>
      <c r="P352" s="24"/>
    </row>
    <row r="353" spans="2:16" ht="12.75">
      <c r="B353" s="23"/>
      <c r="C353" s="24"/>
      <c r="E353" s="23"/>
      <c r="F353" s="23"/>
      <c r="G353" s="23"/>
      <c r="I353" s="24"/>
      <c r="K353" s="24"/>
      <c r="L353" s="23"/>
      <c r="M353" s="24"/>
      <c r="N353" s="24"/>
      <c r="O353" s="24"/>
      <c r="P353" s="24"/>
    </row>
    <row r="354" spans="2:16" ht="12.75">
      <c r="B354" s="23"/>
      <c r="C354" s="24"/>
      <c r="E354" s="23"/>
      <c r="F354" s="23"/>
      <c r="G354" s="23"/>
      <c r="I354" s="24"/>
      <c r="K354" s="24"/>
      <c r="L354" s="23"/>
      <c r="M354" s="24"/>
      <c r="N354" s="24"/>
      <c r="O354" s="24"/>
      <c r="P354" s="24"/>
    </row>
    <row r="355" spans="2:16" ht="12.75">
      <c r="B355" s="23"/>
      <c r="C355" s="24"/>
      <c r="E355" s="23"/>
      <c r="F355" s="23"/>
      <c r="G355" s="23"/>
      <c r="I355" s="24"/>
      <c r="K355" s="24"/>
      <c r="L355" s="23"/>
      <c r="M355" s="24"/>
      <c r="N355" s="24"/>
      <c r="O355" s="24"/>
      <c r="P355" s="24"/>
    </row>
    <row r="356" spans="2:16" ht="12.75">
      <c r="B356" s="23"/>
      <c r="C356" s="24"/>
      <c r="E356" s="23"/>
      <c r="F356" s="23"/>
      <c r="G356" s="23"/>
      <c r="I356" s="24"/>
      <c r="K356" s="24"/>
      <c r="L356" s="23"/>
      <c r="M356" s="24"/>
      <c r="N356" s="24"/>
      <c r="O356" s="24"/>
      <c r="P356" s="24"/>
    </row>
    <row r="357" spans="2:16" ht="12.75">
      <c r="B357" s="23"/>
      <c r="C357" s="24"/>
      <c r="E357" s="23"/>
      <c r="F357" s="23"/>
      <c r="G357" s="23"/>
      <c r="I357" s="24"/>
      <c r="K357" s="24"/>
      <c r="L357" s="23"/>
      <c r="M357" s="24"/>
      <c r="N357" s="24"/>
      <c r="O357" s="24"/>
      <c r="P357" s="24"/>
    </row>
    <row r="358" spans="2:16" ht="12.75">
      <c r="B358" s="23"/>
      <c r="C358" s="24"/>
      <c r="E358" s="23"/>
      <c r="F358" s="23"/>
      <c r="G358" s="23"/>
      <c r="I358" s="24"/>
      <c r="K358" s="24"/>
      <c r="L358" s="23"/>
      <c r="M358" s="24"/>
      <c r="N358" s="24"/>
      <c r="O358" s="24"/>
      <c r="P358" s="24"/>
    </row>
    <row r="359" spans="2:16" ht="12.75">
      <c r="B359" s="23"/>
      <c r="C359" s="24"/>
      <c r="E359" s="23"/>
      <c r="F359" s="23"/>
      <c r="G359" s="23"/>
      <c r="I359" s="24"/>
      <c r="K359" s="24"/>
      <c r="L359" s="23"/>
      <c r="M359" s="24"/>
      <c r="N359" s="24"/>
      <c r="O359" s="24"/>
      <c r="P359" s="24"/>
    </row>
    <row r="360" spans="2:16" ht="12.75">
      <c r="B360" s="23"/>
      <c r="C360" s="24"/>
      <c r="E360" s="23"/>
      <c r="F360" s="23"/>
      <c r="G360" s="23"/>
      <c r="I360" s="24"/>
      <c r="K360" s="24"/>
      <c r="L360" s="23"/>
      <c r="M360" s="24"/>
      <c r="N360" s="24"/>
      <c r="O360" s="24"/>
      <c r="P360" s="24"/>
    </row>
    <row r="361" spans="2:16" ht="12.75">
      <c r="B361" s="23"/>
      <c r="C361" s="24"/>
      <c r="E361" s="23"/>
      <c r="F361" s="23"/>
      <c r="G361" s="23"/>
      <c r="I361" s="24"/>
      <c r="K361" s="24"/>
      <c r="L361" s="23"/>
      <c r="M361" s="24"/>
      <c r="N361" s="24"/>
      <c r="O361" s="24"/>
      <c r="P361" s="24"/>
    </row>
    <row r="362" spans="2:16" ht="12.75">
      <c r="B362" s="23"/>
      <c r="C362" s="24"/>
      <c r="E362" s="23"/>
      <c r="F362" s="23"/>
      <c r="G362" s="23"/>
      <c r="I362" s="24"/>
      <c r="K362" s="24"/>
      <c r="L362" s="23"/>
      <c r="M362" s="24"/>
      <c r="N362" s="24"/>
      <c r="O362" s="24"/>
      <c r="P362" s="24"/>
    </row>
    <row r="363" spans="2:16" ht="12.75">
      <c r="B363" s="23"/>
      <c r="C363" s="24"/>
      <c r="E363" s="23"/>
      <c r="F363" s="23"/>
      <c r="G363" s="23"/>
      <c r="I363" s="24"/>
      <c r="K363" s="24"/>
      <c r="L363" s="23"/>
      <c r="M363" s="24"/>
      <c r="N363" s="24"/>
      <c r="O363" s="24"/>
      <c r="P363" s="24"/>
    </row>
    <row r="364" spans="2:16" ht="12.75">
      <c r="B364" s="23"/>
      <c r="C364" s="24"/>
      <c r="E364" s="23"/>
      <c r="F364" s="23"/>
      <c r="G364" s="23"/>
      <c r="I364" s="24"/>
      <c r="K364" s="24"/>
      <c r="L364" s="23"/>
      <c r="M364" s="24"/>
      <c r="N364" s="24"/>
      <c r="O364" s="24"/>
      <c r="P364" s="24"/>
    </row>
    <row r="365" spans="2:16" ht="12.75">
      <c r="B365" s="23"/>
      <c r="C365" s="24"/>
      <c r="E365" s="23"/>
      <c r="F365" s="23"/>
      <c r="G365" s="23"/>
      <c r="I365" s="24"/>
      <c r="K365" s="24"/>
      <c r="L365" s="23"/>
      <c r="M365" s="24"/>
      <c r="N365" s="24"/>
      <c r="O365" s="24"/>
      <c r="P365" s="24"/>
    </row>
    <row r="366" spans="2:16" ht="12.75">
      <c r="B366" s="23"/>
      <c r="C366" s="24"/>
      <c r="E366" s="23"/>
      <c r="F366" s="23"/>
      <c r="G366" s="23"/>
      <c r="I366" s="24"/>
      <c r="K366" s="24"/>
      <c r="L366" s="23"/>
      <c r="M366" s="24"/>
      <c r="N366" s="24"/>
      <c r="O366" s="24"/>
      <c r="P366" s="24"/>
    </row>
    <row r="367" spans="2:16" ht="12.75">
      <c r="B367" s="23"/>
      <c r="C367" s="24"/>
      <c r="E367" s="23"/>
      <c r="F367" s="23"/>
      <c r="G367" s="23"/>
      <c r="I367" s="24"/>
      <c r="K367" s="24"/>
      <c r="L367" s="23"/>
      <c r="M367" s="24"/>
      <c r="N367" s="24"/>
      <c r="O367" s="24"/>
      <c r="P367" s="24"/>
    </row>
    <row r="368" spans="2:16" ht="12.75">
      <c r="B368" s="23"/>
      <c r="C368" s="24"/>
      <c r="E368" s="23"/>
      <c r="F368" s="23"/>
      <c r="G368" s="23"/>
      <c r="I368" s="24"/>
      <c r="K368" s="24"/>
      <c r="L368" s="23"/>
      <c r="M368" s="24"/>
      <c r="N368" s="24"/>
      <c r="O368" s="24"/>
      <c r="P368" s="24"/>
    </row>
    <row r="369" spans="2:16" ht="12.75">
      <c r="B369" s="23"/>
      <c r="C369" s="24"/>
      <c r="E369" s="23"/>
      <c r="F369" s="23"/>
      <c r="G369" s="23"/>
      <c r="I369" s="24"/>
      <c r="K369" s="24"/>
      <c r="L369" s="23"/>
      <c r="M369" s="24"/>
      <c r="N369" s="24"/>
      <c r="O369" s="24"/>
      <c r="P369" s="24"/>
    </row>
    <row r="370" spans="2:16" ht="12.75">
      <c r="B370" s="23"/>
      <c r="C370" s="24"/>
      <c r="E370" s="23"/>
      <c r="F370" s="23"/>
      <c r="G370" s="23"/>
      <c r="I370" s="24"/>
      <c r="K370" s="24"/>
      <c r="L370" s="23"/>
      <c r="M370" s="24"/>
      <c r="N370" s="24"/>
      <c r="O370" s="24"/>
      <c r="P370" s="24"/>
    </row>
    <row r="371" spans="2:16" ht="12.75">
      <c r="B371" s="23"/>
      <c r="C371" s="24"/>
      <c r="E371" s="23"/>
      <c r="F371" s="23"/>
      <c r="G371" s="23"/>
      <c r="I371" s="24"/>
      <c r="K371" s="24"/>
      <c r="L371" s="23"/>
      <c r="M371" s="24"/>
      <c r="N371" s="24"/>
      <c r="O371" s="24"/>
      <c r="P371" s="24"/>
    </row>
    <row r="372" spans="2:16" ht="12.75">
      <c r="B372" s="23"/>
      <c r="C372" s="24"/>
      <c r="E372" s="23"/>
      <c r="F372" s="23"/>
      <c r="G372" s="23"/>
      <c r="I372" s="24"/>
      <c r="K372" s="24"/>
      <c r="L372" s="23"/>
      <c r="M372" s="24"/>
      <c r="N372" s="24"/>
      <c r="O372" s="24"/>
      <c r="P372" s="24"/>
    </row>
    <row r="373" spans="2:16" ht="12.75">
      <c r="B373" s="23"/>
      <c r="C373" s="24"/>
      <c r="E373" s="23"/>
      <c r="F373" s="23"/>
      <c r="G373" s="23"/>
      <c r="I373" s="24"/>
      <c r="K373" s="24"/>
      <c r="L373" s="23"/>
      <c r="M373" s="24"/>
      <c r="N373" s="24"/>
      <c r="O373" s="24"/>
      <c r="P373" s="24"/>
    </row>
    <row r="374" spans="2:16" ht="12.75">
      <c r="B374" s="23"/>
      <c r="C374" s="24"/>
      <c r="E374" s="23"/>
      <c r="F374" s="23"/>
      <c r="G374" s="23"/>
      <c r="I374" s="24"/>
      <c r="K374" s="24"/>
      <c r="L374" s="23"/>
      <c r="M374" s="24"/>
      <c r="N374" s="24"/>
      <c r="O374" s="24"/>
      <c r="P374" s="24"/>
    </row>
    <row r="375" spans="2:16" ht="12.75">
      <c r="B375" s="23"/>
      <c r="C375" s="24"/>
      <c r="E375" s="23"/>
      <c r="F375" s="23"/>
      <c r="G375" s="23"/>
      <c r="I375" s="24"/>
      <c r="K375" s="24"/>
      <c r="L375" s="23"/>
      <c r="M375" s="24"/>
      <c r="N375" s="24"/>
      <c r="O375" s="24"/>
      <c r="P375" s="24"/>
    </row>
    <row r="376" spans="2:16" ht="12.75">
      <c r="B376" s="23"/>
      <c r="C376" s="24"/>
      <c r="E376" s="23"/>
      <c r="F376" s="23"/>
      <c r="G376" s="23"/>
      <c r="I376" s="24"/>
      <c r="K376" s="24"/>
      <c r="L376" s="23"/>
      <c r="M376" s="24"/>
      <c r="N376" s="24"/>
      <c r="O376" s="24"/>
      <c r="P376" s="24"/>
    </row>
    <row r="377" spans="2:16" ht="12.75">
      <c r="B377" s="23"/>
      <c r="C377" s="24"/>
      <c r="E377" s="23"/>
      <c r="F377" s="23"/>
      <c r="G377" s="23"/>
      <c r="I377" s="24"/>
      <c r="K377" s="24"/>
      <c r="L377" s="23"/>
      <c r="M377" s="24"/>
      <c r="N377" s="24"/>
      <c r="O377" s="24"/>
      <c r="P377" s="24"/>
    </row>
    <row r="378" spans="2:16" ht="12.75">
      <c r="B378" s="23"/>
      <c r="C378" s="24"/>
      <c r="E378" s="23"/>
      <c r="F378" s="23"/>
      <c r="G378" s="23"/>
      <c r="I378" s="24"/>
      <c r="K378" s="24"/>
      <c r="L378" s="23"/>
      <c r="M378" s="24"/>
      <c r="N378" s="24"/>
      <c r="O378" s="24"/>
      <c r="P378" s="24"/>
    </row>
    <row r="379" spans="2:16" ht="12.75">
      <c r="B379" s="23"/>
      <c r="C379" s="24"/>
      <c r="E379" s="23"/>
      <c r="F379" s="23"/>
      <c r="G379" s="23"/>
      <c r="I379" s="24"/>
      <c r="K379" s="24"/>
      <c r="L379" s="23"/>
      <c r="M379" s="24"/>
      <c r="N379" s="24"/>
      <c r="O379" s="24"/>
      <c r="P379" s="24"/>
    </row>
    <row r="380" spans="2:16" ht="12.75">
      <c r="B380" s="23"/>
      <c r="C380" s="24"/>
      <c r="E380" s="23"/>
      <c r="F380" s="23"/>
      <c r="G380" s="23"/>
      <c r="I380" s="24"/>
      <c r="K380" s="24"/>
      <c r="L380" s="23"/>
      <c r="M380" s="24"/>
      <c r="N380" s="24"/>
      <c r="O380" s="24"/>
      <c r="P380" s="24"/>
    </row>
    <row r="381" spans="2:16" ht="12.75">
      <c r="B381" s="23"/>
      <c r="C381" s="24"/>
      <c r="E381" s="23"/>
      <c r="F381" s="23"/>
      <c r="G381" s="23"/>
      <c r="I381" s="24"/>
      <c r="K381" s="24"/>
      <c r="L381" s="23"/>
      <c r="M381" s="24"/>
      <c r="N381" s="24"/>
      <c r="O381" s="24"/>
      <c r="P381" s="24"/>
    </row>
    <row r="382" spans="2:16" ht="12.75">
      <c r="B382" s="23"/>
      <c r="C382" s="24"/>
      <c r="E382" s="23"/>
      <c r="F382" s="23"/>
      <c r="G382" s="23"/>
      <c r="I382" s="24"/>
      <c r="K382" s="24"/>
      <c r="L382" s="23"/>
      <c r="M382" s="24"/>
      <c r="N382" s="24"/>
      <c r="O382" s="24"/>
      <c r="P382" s="24"/>
    </row>
    <row r="383" spans="2:16" ht="12.75">
      <c r="B383" s="23"/>
      <c r="C383" s="24"/>
      <c r="E383" s="23"/>
      <c r="F383" s="23"/>
      <c r="G383" s="23"/>
      <c r="I383" s="24"/>
      <c r="K383" s="24"/>
      <c r="L383" s="23"/>
      <c r="M383" s="24"/>
      <c r="N383" s="24"/>
      <c r="O383" s="24"/>
      <c r="P383" s="24"/>
    </row>
    <row r="384" spans="2:16" ht="12.75">
      <c r="B384" s="23"/>
      <c r="C384" s="24"/>
      <c r="E384" s="23"/>
      <c r="F384" s="23"/>
      <c r="G384" s="23"/>
      <c r="I384" s="24"/>
      <c r="K384" s="24"/>
      <c r="L384" s="23"/>
      <c r="M384" s="24"/>
      <c r="N384" s="24"/>
      <c r="O384" s="24"/>
      <c r="P384" s="24"/>
    </row>
    <row r="385" spans="2:16" ht="12.75">
      <c r="B385" s="23"/>
      <c r="C385" s="24"/>
      <c r="E385" s="23"/>
      <c r="F385" s="23"/>
      <c r="G385" s="23"/>
      <c r="I385" s="24"/>
      <c r="K385" s="24"/>
      <c r="L385" s="23"/>
      <c r="M385" s="24"/>
      <c r="N385" s="24"/>
      <c r="O385" s="24"/>
      <c r="P385" s="24"/>
    </row>
    <row r="386" spans="2:16" ht="12.75">
      <c r="B386" s="23"/>
      <c r="C386" s="24"/>
      <c r="E386" s="23"/>
      <c r="F386" s="23"/>
      <c r="G386" s="23"/>
      <c r="I386" s="24"/>
      <c r="K386" s="24"/>
      <c r="L386" s="23"/>
      <c r="M386" s="24"/>
      <c r="N386" s="24"/>
      <c r="O386" s="24"/>
      <c r="P386" s="24"/>
    </row>
    <row r="387" spans="2:16" ht="12.75">
      <c r="B387" s="23"/>
      <c r="C387" s="24"/>
      <c r="E387" s="23"/>
      <c r="F387" s="23"/>
      <c r="G387" s="23"/>
      <c r="I387" s="24"/>
      <c r="K387" s="24"/>
      <c r="L387" s="23"/>
      <c r="M387" s="24"/>
      <c r="N387" s="24"/>
      <c r="O387" s="24"/>
      <c r="P387" s="24"/>
    </row>
    <row r="388" spans="2:16" ht="12.75">
      <c r="B388" s="23"/>
      <c r="C388" s="24"/>
      <c r="E388" s="23"/>
      <c r="F388" s="23"/>
      <c r="G388" s="23"/>
      <c r="I388" s="24"/>
      <c r="K388" s="24"/>
      <c r="L388" s="23"/>
      <c r="M388" s="24"/>
      <c r="N388" s="24"/>
      <c r="O388" s="24"/>
      <c r="P388" s="24"/>
    </row>
    <row r="389" spans="2:16" ht="12.75">
      <c r="B389" s="23"/>
      <c r="C389" s="24"/>
      <c r="E389" s="23"/>
      <c r="F389" s="23"/>
      <c r="G389" s="23"/>
      <c r="I389" s="24"/>
      <c r="K389" s="24"/>
      <c r="L389" s="23"/>
      <c r="M389" s="24"/>
      <c r="N389" s="24"/>
      <c r="O389" s="24"/>
      <c r="P389" s="24"/>
    </row>
    <row r="390" spans="2:16" ht="12.75">
      <c r="B390" s="23"/>
      <c r="C390" s="24"/>
      <c r="E390" s="23"/>
      <c r="F390" s="23"/>
      <c r="G390" s="23"/>
      <c r="I390" s="24"/>
      <c r="K390" s="24"/>
      <c r="L390" s="23"/>
      <c r="M390" s="24"/>
      <c r="N390" s="24"/>
      <c r="O390" s="24"/>
      <c r="P390" s="24"/>
    </row>
    <row r="391" spans="2:16" ht="12.75">
      <c r="B391" s="23"/>
      <c r="C391" s="24"/>
      <c r="E391" s="23"/>
      <c r="F391" s="23"/>
      <c r="G391" s="23"/>
      <c r="I391" s="24"/>
      <c r="K391" s="24"/>
      <c r="L391" s="23"/>
      <c r="M391" s="24"/>
      <c r="N391" s="24"/>
      <c r="O391" s="24"/>
      <c r="P391" s="24"/>
    </row>
    <row r="392" spans="2:16" ht="12.75">
      <c r="B392" s="23"/>
      <c r="C392" s="24"/>
      <c r="E392" s="23"/>
      <c r="F392" s="23"/>
      <c r="G392" s="23"/>
      <c r="I392" s="24"/>
      <c r="K392" s="24"/>
      <c r="L392" s="23"/>
      <c r="M392" s="24"/>
      <c r="N392" s="24"/>
      <c r="O392" s="24"/>
      <c r="P392" s="24"/>
    </row>
    <row r="393" spans="2:16" ht="12.75">
      <c r="B393" s="23"/>
      <c r="C393" s="24"/>
      <c r="E393" s="23"/>
      <c r="F393" s="23"/>
      <c r="G393" s="23"/>
      <c r="I393" s="24"/>
      <c r="K393" s="24"/>
      <c r="L393" s="23"/>
      <c r="M393" s="24"/>
      <c r="N393" s="24"/>
      <c r="O393" s="24"/>
      <c r="P393" s="24"/>
    </row>
    <row r="394" spans="2:16" ht="12.75">
      <c r="B394" s="23"/>
      <c r="C394" s="24"/>
      <c r="E394" s="23"/>
      <c r="F394" s="23"/>
      <c r="G394" s="23"/>
      <c r="I394" s="24"/>
      <c r="K394" s="24"/>
      <c r="L394" s="23"/>
      <c r="M394" s="24"/>
      <c r="N394" s="24"/>
      <c r="O394" s="24"/>
      <c r="P394" s="24"/>
    </row>
    <row r="395" spans="2:16" ht="12.75">
      <c r="B395" s="23"/>
      <c r="C395" s="24"/>
      <c r="E395" s="23"/>
      <c r="F395" s="23"/>
      <c r="G395" s="23"/>
      <c r="I395" s="24"/>
      <c r="K395" s="24"/>
      <c r="L395" s="23"/>
      <c r="M395" s="24"/>
      <c r="N395" s="24"/>
      <c r="O395" s="24"/>
      <c r="P395" s="24"/>
    </row>
    <row r="396" spans="2:16" ht="12.75">
      <c r="B396" s="23"/>
      <c r="C396" s="24"/>
      <c r="E396" s="23"/>
      <c r="F396" s="23"/>
      <c r="G396" s="23"/>
      <c r="I396" s="24"/>
      <c r="K396" s="24"/>
      <c r="L396" s="23"/>
      <c r="M396" s="24"/>
      <c r="N396" s="24"/>
      <c r="O396" s="24"/>
      <c r="P396" s="24"/>
    </row>
    <row r="397" spans="2:16" ht="12.75">
      <c r="B397" s="23"/>
      <c r="C397" s="24"/>
      <c r="E397" s="23"/>
      <c r="F397" s="23"/>
      <c r="G397" s="23"/>
      <c r="I397" s="24"/>
      <c r="K397" s="24"/>
      <c r="L397" s="23"/>
      <c r="M397" s="24"/>
      <c r="N397" s="24"/>
      <c r="O397" s="24"/>
      <c r="P397" s="24"/>
    </row>
    <row r="398" spans="2:16" ht="12.75">
      <c r="B398" s="23"/>
      <c r="C398" s="24"/>
      <c r="E398" s="23"/>
      <c r="F398" s="23"/>
      <c r="G398" s="23"/>
      <c r="I398" s="24"/>
      <c r="K398" s="24"/>
      <c r="L398" s="23"/>
      <c r="M398" s="24"/>
      <c r="N398" s="24"/>
      <c r="O398" s="24"/>
      <c r="P398" s="24"/>
    </row>
    <row r="399" spans="2:16" ht="12.75">
      <c r="B399" s="23"/>
      <c r="C399" s="24"/>
      <c r="E399" s="23"/>
      <c r="F399" s="23"/>
      <c r="G399" s="23"/>
      <c r="I399" s="24"/>
      <c r="K399" s="24"/>
      <c r="L399" s="23"/>
      <c r="M399" s="24"/>
      <c r="N399" s="24"/>
      <c r="O399" s="24"/>
      <c r="P399" s="24"/>
    </row>
    <row r="400" spans="2:16" ht="12.75">
      <c r="B400" s="23"/>
      <c r="C400" s="24"/>
      <c r="E400" s="23"/>
      <c r="F400" s="23"/>
      <c r="G400" s="23"/>
      <c r="I400" s="24"/>
      <c r="K400" s="24"/>
      <c r="L400" s="23"/>
      <c r="M400" s="24"/>
      <c r="N400" s="24"/>
      <c r="O400" s="24"/>
      <c r="P400" s="24"/>
    </row>
    <row r="401" spans="2:16" ht="12.75">
      <c r="B401" s="23"/>
      <c r="C401" s="24"/>
      <c r="E401" s="23"/>
      <c r="F401" s="23"/>
      <c r="G401" s="23"/>
      <c r="I401" s="24"/>
      <c r="K401" s="24"/>
      <c r="L401" s="23"/>
      <c r="M401" s="24"/>
      <c r="N401" s="24"/>
      <c r="O401" s="24"/>
      <c r="P401" s="24"/>
    </row>
    <row r="402" spans="2:16" ht="12.75">
      <c r="B402" s="23"/>
      <c r="C402" s="24"/>
      <c r="E402" s="23"/>
      <c r="F402" s="23"/>
      <c r="G402" s="23"/>
      <c r="I402" s="24"/>
      <c r="K402" s="24"/>
      <c r="L402" s="23"/>
      <c r="M402" s="24"/>
      <c r="N402" s="24"/>
      <c r="O402" s="24"/>
      <c r="P402" s="24"/>
    </row>
    <row r="403" spans="2:16" ht="12.75">
      <c r="B403" s="23"/>
      <c r="C403" s="24"/>
      <c r="E403" s="23"/>
      <c r="F403" s="23"/>
      <c r="G403" s="23"/>
      <c r="I403" s="24"/>
      <c r="K403" s="24"/>
      <c r="L403" s="23"/>
      <c r="M403" s="24"/>
      <c r="N403" s="24"/>
      <c r="O403" s="24"/>
      <c r="P403" s="24"/>
    </row>
    <row r="404" spans="2:16" ht="12.75">
      <c r="B404" s="23"/>
      <c r="C404" s="24"/>
      <c r="E404" s="23"/>
      <c r="F404" s="23"/>
      <c r="G404" s="23"/>
      <c r="I404" s="24"/>
      <c r="K404" s="24"/>
      <c r="L404" s="23"/>
      <c r="M404" s="24"/>
      <c r="N404" s="24"/>
      <c r="O404" s="24"/>
      <c r="P404" s="24"/>
    </row>
    <row r="405" spans="2:16" ht="12.75">
      <c r="B405" s="23"/>
      <c r="C405" s="24"/>
      <c r="E405" s="23"/>
      <c r="F405" s="23"/>
      <c r="G405" s="23"/>
      <c r="I405" s="24"/>
      <c r="K405" s="24"/>
      <c r="L405" s="23"/>
      <c r="M405" s="24"/>
      <c r="N405" s="24"/>
      <c r="O405" s="24"/>
      <c r="P405" s="24"/>
    </row>
    <row r="406" spans="2:16" ht="12.75">
      <c r="B406" s="23"/>
      <c r="C406" s="24"/>
      <c r="E406" s="23"/>
      <c r="F406" s="23"/>
      <c r="G406" s="23"/>
      <c r="I406" s="24"/>
      <c r="K406" s="24"/>
      <c r="L406" s="23"/>
      <c r="M406" s="24"/>
      <c r="N406" s="24"/>
      <c r="O406" s="24"/>
      <c r="P406" s="24"/>
    </row>
    <row r="407" spans="2:16" ht="12.75">
      <c r="B407" s="23"/>
      <c r="C407" s="24"/>
      <c r="E407" s="23"/>
      <c r="F407" s="23"/>
      <c r="G407" s="23"/>
      <c r="I407" s="24"/>
      <c r="K407" s="24"/>
      <c r="L407" s="23"/>
      <c r="M407" s="24"/>
      <c r="N407" s="24"/>
      <c r="O407" s="24"/>
      <c r="P407" s="24"/>
    </row>
    <row r="408" spans="2:16" ht="12.75">
      <c r="B408" s="23"/>
      <c r="C408" s="24"/>
      <c r="E408" s="23"/>
      <c r="F408" s="23"/>
      <c r="G408" s="23"/>
      <c r="I408" s="24"/>
      <c r="K408" s="24"/>
      <c r="L408" s="23"/>
      <c r="M408" s="24"/>
      <c r="N408" s="24"/>
      <c r="O408" s="24"/>
      <c r="P408" s="24"/>
    </row>
    <row r="409" spans="2:16" ht="12.75">
      <c r="B409" s="23"/>
      <c r="C409" s="24"/>
      <c r="E409" s="23"/>
      <c r="F409" s="23"/>
      <c r="G409" s="23"/>
      <c r="I409" s="24"/>
      <c r="K409" s="24"/>
      <c r="L409" s="23"/>
      <c r="M409" s="24"/>
      <c r="N409" s="24"/>
      <c r="O409" s="24"/>
      <c r="P409" s="24"/>
    </row>
    <row r="410" spans="2:16" ht="12.75">
      <c r="B410" s="23"/>
      <c r="C410" s="24"/>
      <c r="E410" s="23"/>
      <c r="F410" s="23"/>
      <c r="G410" s="23"/>
      <c r="I410" s="24"/>
      <c r="K410" s="24"/>
      <c r="L410" s="23"/>
      <c r="M410" s="24"/>
      <c r="N410" s="24"/>
      <c r="O410" s="24"/>
      <c r="P410" s="24"/>
    </row>
    <row r="411" spans="2:16" ht="12.75">
      <c r="B411" s="23"/>
      <c r="C411" s="24"/>
      <c r="E411" s="23"/>
      <c r="F411" s="23"/>
      <c r="G411" s="23"/>
      <c r="I411" s="24"/>
      <c r="K411" s="24"/>
      <c r="L411" s="23"/>
      <c r="M411" s="24"/>
      <c r="N411" s="24"/>
      <c r="O411" s="24"/>
      <c r="P411" s="24"/>
    </row>
    <row r="412" spans="2:16" ht="12.75">
      <c r="B412" s="23"/>
      <c r="C412" s="24"/>
      <c r="E412" s="23"/>
      <c r="F412" s="23"/>
      <c r="G412" s="23"/>
      <c r="I412" s="24"/>
      <c r="K412" s="24"/>
      <c r="L412" s="23"/>
      <c r="M412" s="24"/>
      <c r="N412" s="24"/>
      <c r="O412" s="24"/>
      <c r="P412" s="24"/>
    </row>
    <row r="413" spans="2:16" ht="12.75">
      <c r="B413" s="23"/>
      <c r="C413" s="24"/>
      <c r="E413" s="23"/>
      <c r="F413" s="23"/>
      <c r="G413" s="23"/>
      <c r="I413" s="24"/>
      <c r="K413" s="24"/>
      <c r="L413" s="23"/>
      <c r="M413" s="24"/>
      <c r="N413" s="24"/>
      <c r="O413" s="24"/>
      <c r="P413" s="24"/>
    </row>
    <row r="414" spans="2:16" ht="12.75">
      <c r="B414" s="23"/>
      <c r="C414" s="24"/>
      <c r="E414" s="23"/>
      <c r="F414" s="23"/>
      <c r="G414" s="23"/>
      <c r="I414" s="24"/>
      <c r="K414" s="24"/>
      <c r="L414" s="23"/>
      <c r="M414" s="24"/>
      <c r="N414" s="24"/>
      <c r="O414" s="24"/>
      <c r="P414" s="24"/>
    </row>
    <row r="415" spans="2:16" ht="12.75">
      <c r="B415" s="23"/>
      <c r="C415" s="24"/>
      <c r="E415" s="23"/>
      <c r="F415" s="23"/>
      <c r="G415" s="23"/>
      <c r="I415" s="24"/>
      <c r="K415" s="24"/>
      <c r="L415" s="23"/>
      <c r="M415" s="24"/>
      <c r="N415" s="24"/>
      <c r="O415" s="24"/>
      <c r="P415" s="24"/>
    </row>
    <row r="416" spans="2:16" ht="12.75">
      <c r="B416" s="23"/>
      <c r="C416" s="24"/>
      <c r="E416" s="23"/>
      <c r="F416" s="23"/>
      <c r="G416" s="23"/>
      <c r="I416" s="24"/>
      <c r="K416" s="24"/>
      <c r="L416" s="23"/>
      <c r="M416" s="24"/>
      <c r="N416" s="24"/>
      <c r="O416" s="24"/>
      <c r="P416" s="24"/>
    </row>
    <row r="417" spans="2:16" ht="12.75">
      <c r="B417" s="23"/>
      <c r="C417" s="24"/>
      <c r="E417" s="23"/>
      <c r="F417" s="23"/>
      <c r="G417" s="23"/>
      <c r="I417" s="24"/>
      <c r="K417" s="24"/>
      <c r="L417" s="23"/>
      <c r="M417" s="24"/>
      <c r="N417" s="24"/>
      <c r="O417" s="24"/>
      <c r="P417" s="24"/>
    </row>
    <row r="418" spans="2:16" ht="12.75">
      <c r="B418" s="23"/>
      <c r="C418" s="24"/>
      <c r="E418" s="23"/>
      <c r="F418" s="23"/>
      <c r="G418" s="23"/>
      <c r="I418" s="24"/>
      <c r="K418" s="24"/>
      <c r="L418" s="23"/>
      <c r="M418" s="24"/>
      <c r="N418" s="24"/>
      <c r="O418" s="24"/>
      <c r="P418" s="24"/>
    </row>
    <row r="419" spans="2:16" ht="12.75">
      <c r="B419" s="23"/>
      <c r="C419" s="24"/>
      <c r="E419" s="23"/>
      <c r="F419" s="23"/>
      <c r="G419" s="23"/>
      <c r="I419" s="24"/>
      <c r="K419" s="24"/>
      <c r="L419" s="23"/>
      <c r="M419" s="24"/>
      <c r="N419" s="24"/>
      <c r="O419" s="24"/>
      <c r="P419" s="24"/>
    </row>
    <row r="420" spans="2:16" ht="12.75">
      <c r="B420" s="23"/>
      <c r="C420" s="24"/>
      <c r="E420" s="23"/>
      <c r="F420" s="23"/>
      <c r="G420" s="23"/>
      <c r="I420" s="24"/>
      <c r="K420" s="24"/>
      <c r="L420" s="23"/>
      <c r="M420" s="24"/>
      <c r="N420" s="24"/>
      <c r="O420" s="24"/>
      <c r="P420" s="24"/>
    </row>
    <row r="421" spans="2:16" ht="12.75">
      <c r="B421" s="23"/>
      <c r="C421" s="24"/>
      <c r="E421" s="23"/>
      <c r="F421" s="23"/>
      <c r="G421" s="23"/>
      <c r="I421" s="24"/>
      <c r="K421" s="24"/>
      <c r="L421" s="23"/>
      <c r="M421" s="24"/>
      <c r="N421" s="24"/>
      <c r="O421" s="24"/>
      <c r="P421" s="24"/>
    </row>
    <row r="422" spans="2:16" ht="12.75">
      <c r="B422" s="23"/>
      <c r="C422" s="24"/>
      <c r="E422" s="23"/>
      <c r="F422" s="23"/>
      <c r="G422" s="23"/>
      <c r="I422" s="24"/>
      <c r="K422" s="24"/>
      <c r="L422" s="23"/>
      <c r="M422" s="24"/>
      <c r="N422" s="24"/>
      <c r="O422" s="24"/>
      <c r="P422" s="24"/>
    </row>
    <row r="423" spans="2:16" ht="12.75">
      <c r="B423" s="23"/>
      <c r="C423" s="24"/>
      <c r="E423" s="23"/>
      <c r="F423" s="23"/>
      <c r="G423" s="23"/>
      <c r="I423" s="24"/>
      <c r="K423" s="24"/>
      <c r="L423" s="23"/>
      <c r="M423" s="24"/>
      <c r="N423" s="24"/>
      <c r="O423" s="24"/>
      <c r="P423" s="24"/>
    </row>
    <row r="424" spans="2:16" ht="12.75">
      <c r="B424" s="23"/>
      <c r="C424" s="24"/>
      <c r="E424" s="23"/>
      <c r="F424" s="23"/>
      <c r="G424" s="23"/>
      <c r="I424" s="24"/>
      <c r="K424" s="24"/>
      <c r="L424" s="23"/>
      <c r="M424" s="24"/>
      <c r="N424" s="24"/>
      <c r="O424" s="24"/>
      <c r="P424" s="24"/>
    </row>
    <row r="425" spans="2:16" ht="12.75">
      <c r="B425" s="23"/>
      <c r="C425" s="24"/>
      <c r="E425" s="23"/>
      <c r="F425" s="23"/>
      <c r="G425" s="23"/>
      <c r="I425" s="24"/>
      <c r="K425" s="24"/>
      <c r="L425" s="23"/>
      <c r="M425" s="24"/>
      <c r="N425" s="24"/>
      <c r="O425" s="24"/>
      <c r="P425" s="24"/>
    </row>
    <row r="426" spans="2:16" ht="12.75">
      <c r="B426" s="23"/>
      <c r="C426" s="24"/>
      <c r="E426" s="23"/>
      <c r="F426" s="23"/>
      <c r="G426" s="23"/>
      <c r="I426" s="24"/>
      <c r="K426" s="24"/>
      <c r="L426" s="23"/>
      <c r="M426" s="24"/>
      <c r="N426" s="24"/>
      <c r="O426" s="24"/>
      <c r="P426" s="24"/>
    </row>
    <row r="427" spans="2:16" ht="12.75">
      <c r="B427" s="23"/>
      <c r="C427" s="24"/>
      <c r="E427" s="23"/>
      <c r="F427" s="23"/>
      <c r="G427" s="23"/>
      <c r="I427" s="24"/>
      <c r="K427" s="24"/>
      <c r="L427" s="23"/>
      <c r="M427" s="24"/>
      <c r="N427" s="24"/>
      <c r="O427" s="24"/>
      <c r="P427" s="24"/>
    </row>
    <row r="428" spans="2:16" ht="12.75">
      <c r="B428" s="23"/>
      <c r="C428" s="24"/>
      <c r="E428" s="23"/>
      <c r="F428" s="23"/>
      <c r="G428" s="23"/>
      <c r="I428" s="24"/>
      <c r="K428" s="24"/>
      <c r="L428" s="23"/>
      <c r="M428" s="24"/>
      <c r="N428" s="24"/>
      <c r="O428" s="24"/>
      <c r="P428" s="24"/>
    </row>
    <row r="429" spans="2:16" ht="12.75">
      <c r="B429" s="23"/>
      <c r="C429" s="24"/>
      <c r="E429" s="23"/>
      <c r="F429" s="23"/>
      <c r="G429" s="23"/>
      <c r="I429" s="24"/>
      <c r="K429" s="24"/>
      <c r="L429" s="23"/>
      <c r="M429" s="24"/>
      <c r="N429" s="24"/>
      <c r="O429" s="24"/>
      <c r="P429" s="24"/>
    </row>
    <row r="430" spans="2:16" ht="12.75">
      <c r="B430" s="23"/>
      <c r="C430" s="24"/>
      <c r="E430" s="23"/>
      <c r="F430" s="23"/>
      <c r="G430" s="23"/>
      <c r="I430" s="24"/>
      <c r="K430" s="24"/>
      <c r="L430" s="23"/>
      <c r="M430" s="24"/>
      <c r="N430" s="24"/>
      <c r="O430" s="24"/>
      <c r="P430" s="24"/>
    </row>
    <row r="431" spans="2:16" ht="12.75">
      <c r="B431" s="23"/>
      <c r="C431" s="24"/>
      <c r="E431" s="23"/>
      <c r="F431" s="23"/>
      <c r="G431" s="23"/>
      <c r="I431" s="24"/>
      <c r="K431" s="24"/>
      <c r="L431" s="23"/>
      <c r="M431" s="24"/>
      <c r="N431" s="24"/>
      <c r="O431" s="24"/>
      <c r="P431" s="24"/>
    </row>
    <row r="432" spans="2:16" ht="12.75">
      <c r="B432" s="23"/>
      <c r="C432" s="24"/>
      <c r="E432" s="23"/>
      <c r="F432" s="23"/>
      <c r="G432" s="23"/>
      <c r="I432" s="24"/>
      <c r="K432" s="24"/>
      <c r="L432" s="23"/>
      <c r="M432" s="24"/>
      <c r="N432" s="24"/>
      <c r="O432" s="24"/>
      <c r="P432" s="24"/>
    </row>
    <row r="433" spans="2:16" ht="12.75">
      <c r="B433" s="23"/>
      <c r="C433" s="24"/>
      <c r="E433" s="23"/>
      <c r="F433" s="23"/>
      <c r="G433" s="23"/>
      <c r="I433" s="24"/>
      <c r="K433" s="24"/>
      <c r="L433" s="23"/>
      <c r="M433" s="24"/>
      <c r="N433" s="24"/>
      <c r="O433" s="24"/>
      <c r="P433" s="24"/>
    </row>
    <row r="434" spans="2:16" ht="12.75">
      <c r="B434" s="23"/>
      <c r="C434" s="24"/>
      <c r="E434" s="23"/>
      <c r="F434" s="23"/>
      <c r="G434" s="23"/>
      <c r="I434" s="24"/>
      <c r="K434" s="24"/>
      <c r="L434" s="23"/>
      <c r="M434" s="24"/>
      <c r="N434" s="24"/>
      <c r="O434" s="24"/>
      <c r="P434" s="24"/>
    </row>
    <row r="435" spans="2:16" ht="12.75">
      <c r="B435" s="23"/>
      <c r="C435" s="24"/>
      <c r="E435" s="23"/>
      <c r="F435" s="23"/>
      <c r="G435" s="23"/>
      <c r="I435" s="24"/>
      <c r="K435" s="24"/>
      <c r="L435" s="23"/>
      <c r="M435" s="24"/>
      <c r="N435" s="24"/>
      <c r="O435" s="24"/>
      <c r="P435" s="24"/>
    </row>
    <row r="436" spans="2:16" ht="12.75">
      <c r="B436" s="23"/>
      <c r="C436" s="24"/>
      <c r="E436" s="23"/>
      <c r="F436" s="23"/>
      <c r="G436" s="23"/>
      <c r="I436" s="24"/>
      <c r="K436" s="24"/>
      <c r="L436" s="23"/>
      <c r="M436" s="24"/>
      <c r="N436" s="24"/>
      <c r="O436" s="24"/>
      <c r="P436" s="24"/>
    </row>
    <row r="437" spans="2:16" ht="12.75">
      <c r="B437" s="23"/>
      <c r="C437" s="24"/>
      <c r="E437" s="23"/>
      <c r="F437" s="23"/>
      <c r="G437" s="23"/>
      <c r="I437" s="24"/>
      <c r="K437" s="24"/>
      <c r="L437" s="23"/>
      <c r="M437" s="24"/>
      <c r="N437" s="24"/>
      <c r="O437" s="24"/>
      <c r="P437" s="24"/>
    </row>
    <row r="438" spans="2:16" ht="12.75">
      <c r="B438" s="23"/>
      <c r="C438" s="24"/>
      <c r="E438" s="23"/>
      <c r="F438" s="23"/>
      <c r="G438" s="23"/>
      <c r="I438" s="24"/>
      <c r="K438" s="24"/>
      <c r="L438" s="23"/>
      <c r="M438" s="24"/>
      <c r="N438" s="24"/>
      <c r="O438" s="24"/>
      <c r="P438" s="24"/>
    </row>
    <row r="439" spans="2:16" ht="12.75">
      <c r="B439" s="23"/>
      <c r="C439" s="24"/>
      <c r="E439" s="23"/>
      <c r="F439" s="23"/>
      <c r="G439" s="23"/>
      <c r="I439" s="24"/>
      <c r="K439" s="24"/>
      <c r="L439" s="23"/>
      <c r="M439" s="24"/>
      <c r="N439" s="24"/>
      <c r="O439" s="24"/>
      <c r="P439" s="24"/>
    </row>
    <row r="440" spans="2:16" ht="12.75">
      <c r="B440" s="23"/>
      <c r="C440" s="24"/>
      <c r="E440" s="23"/>
      <c r="F440" s="23"/>
      <c r="G440" s="23"/>
      <c r="I440" s="24"/>
      <c r="K440" s="24"/>
      <c r="L440" s="23"/>
      <c r="M440" s="24"/>
      <c r="N440" s="24"/>
      <c r="O440" s="24"/>
      <c r="P440" s="24"/>
    </row>
    <row r="441" spans="2:16" ht="12.75">
      <c r="B441" s="23"/>
      <c r="C441" s="24"/>
      <c r="E441" s="23"/>
      <c r="F441" s="23"/>
      <c r="G441" s="23"/>
      <c r="I441" s="24"/>
      <c r="K441" s="24"/>
      <c r="L441" s="23"/>
      <c r="M441" s="24"/>
      <c r="N441" s="24"/>
      <c r="O441" s="24"/>
      <c r="P441" s="24"/>
    </row>
    <row r="442" spans="2:16" ht="12.75">
      <c r="B442" s="23"/>
      <c r="C442" s="24"/>
      <c r="E442" s="23"/>
      <c r="F442" s="23"/>
      <c r="G442" s="23"/>
      <c r="I442" s="24"/>
      <c r="K442" s="24"/>
      <c r="L442" s="23"/>
      <c r="M442" s="24"/>
      <c r="N442" s="24"/>
      <c r="O442" s="24"/>
      <c r="P442" s="24"/>
    </row>
    <row r="443" spans="2:16" ht="12.75">
      <c r="B443" s="23"/>
      <c r="C443" s="24"/>
      <c r="E443" s="23"/>
      <c r="F443" s="23"/>
      <c r="G443" s="23"/>
      <c r="I443" s="24"/>
      <c r="K443" s="24"/>
      <c r="L443" s="23"/>
      <c r="M443" s="24"/>
      <c r="N443" s="24"/>
      <c r="O443" s="24"/>
      <c r="P443" s="24"/>
    </row>
    <row r="444" spans="2:16" ht="12.75">
      <c r="B444" s="23"/>
      <c r="C444" s="24"/>
      <c r="E444" s="23"/>
      <c r="F444" s="23"/>
      <c r="G444" s="23"/>
      <c r="I444" s="24"/>
      <c r="K444" s="24"/>
      <c r="L444" s="23"/>
      <c r="M444" s="24"/>
      <c r="N444" s="24"/>
      <c r="O444" s="24"/>
      <c r="P444" s="24"/>
    </row>
    <row r="445" spans="2:16" ht="12.75">
      <c r="B445" s="23"/>
      <c r="C445" s="24"/>
      <c r="E445" s="23"/>
      <c r="F445" s="23"/>
      <c r="G445" s="23"/>
      <c r="I445" s="24"/>
      <c r="K445" s="24"/>
      <c r="L445" s="23"/>
      <c r="M445" s="24"/>
      <c r="N445" s="24"/>
      <c r="O445" s="24"/>
      <c r="P445" s="24"/>
    </row>
    <row r="446" spans="2:16" ht="12.75">
      <c r="B446" s="23"/>
      <c r="C446" s="24"/>
      <c r="E446" s="23"/>
      <c r="F446" s="23"/>
      <c r="G446" s="23"/>
      <c r="I446" s="24"/>
      <c r="K446" s="24"/>
      <c r="L446" s="23"/>
      <c r="M446" s="24"/>
      <c r="N446" s="24"/>
      <c r="O446" s="24"/>
      <c r="P446" s="24"/>
    </row>
    <row r="447" spans="2:16" ht="12.75">
      <c r="B447" s="23"/>
      <c r="C447" s="24"/>
      <c r="E447" s="23"/>
      <c r="F447" s="23"/>
      <c r="G447" s="23"/>
      <c r="I447" s="24"/>
      <c r="K447" s="24"/>
      <c r="L447" s="23"/>
      <c r="M447" s="24"/>
      <c r="N447" s="24"/>
      <c r="O447" s="24"/>
      <c r="P447" s="24"/>
    </row>
    <row r="448" spans="2:16" ht="12.75">
      <c r="B448" s="23"/>
      <c r="C448" s="24"/>
      <c r="E448" s="23"/>
      <c r="F448" s="23"/>
      <c r="G448" s="23"/>
      <c r="I448" s="24"/>
      <c r="K448" s="24"/>
      <c r="L448" s="23"/>
      <c r="M448" s="24"/>
      <c r="N448" s="24"/>
      <c r="O448" s="24"/>
      <c r="P448" s="24"/>
    </row>
    <row r="449" spans="2:16" ht="12.75">
      <c r="B449" s="23"/>
      <c r="C449" s="24"/>
      <c r="E449" s="23"/>
      <c r="F449" s="23"/>
      <c r="G449" s="23"/>
      <c r="I449" s="24"/>
      <c r="K449" s="24"/>
      <c r="L449" s="23"/>
      <c r="M449" s="24"/>
      <c r="N449" s="24"/>
      <c r="O449" s="24"/>
      <c r="P449" s="24"/>
    </row>
    <row r="450" spans="2:16" ht="12.75">
      <c r="B450" s="23"/>
      <c r="C450" s="24"/>
      <c r="E450" s="23"/>
      <c r="F450" s="23"/>
      <c r="G450" s="23"/>
      <c r="I450" s="24"/>
      <c r="K450" s="24"/>
      <c r="L450" s="23"/>
      <c r="M450" s="24"/>
      <c r="N450" s="24"/>
      <c r="O450" s="24"/>
      <c r="P450" s="24"/>
    </row>
    <row r="451" spans="2:16" ht="12.75">
      <c r="B451" s="23"/>
      <c r="C451" s="24"/>
      <c r="E451" s="23"/>
      <c r="F451" s="23"/>
      <c r="G451" s="23"/>
      <c r="I451" s="24"/>
      <c r="K451" s="24"/>
      <c r="L451" s="23"/>
      <c r="M451" s="24"/>
      <c r="N451" s="24"/>
      <c r="O451" s="24"/>
      <c r="P451" s="24"/>
    </row>
    <row r="452" spans="2:16" ht="12.75">
      <c r="B452" s="23"/>
      <c r="C452" s="24"/>
      <c r="E452" s="23"/>
      <c r="F452" s="23"/>
      <c r="G452" s="23"/>
      <c r="I452" s="24"/>
      <c r="K452" s="24"/>
      <c r="L452" s="23"/>
      <c r="M452" s="24"/>
      <c r="N452" s="24"/>
      <c r="O452" s="24"/>
      <c r="P452" s="24"/>
    </row>
    <row r="453" spans="2:16" ht="12.75">
      <c r="B453" s="23"/>
      <c r="C453" s="24"/>
      <c r="E453" s="23"/>
      <c r="F453" s="23"/>
      <c r="G453" s="23"/>
      <c r="I453" s="24"/>
      <c r="K453" s="24"/>
      <c r="L453" s="23"/>
      <c r="M453" s="24"/>
      <c r="N453" s="24"/>
      <c r="O453" s="24"/>
      <c r="P453" s="24"/>
    </row>
    <row r="454" spans="2:16" ht="12.75">
      <c r="B454" s="23"/>
      <c r="C454" s="24"/>
      <c r="E454" s="23"/>
      <c r="F454" s="23"/>
      <c r="G454" s="23"/>
      <c r="I454" s="24"/>
      <c r="K454" s="24"/>
      <c r="L454" s="23"/>
      <c r="M454" s="24"/>
      <c r="N454" s="24"/>
      <c r="O454" s="24"/>
      <c r="P454" s="24"/>
    </row>
    <row r="455" spans="2:16" ht="12.75">
      <c r="B455" s="23"/>
      <c r="C455" s="24"/>
      <c r="E455" s="23"/>
      <c r="F455" s="23"/>
      <c r="G455" s="23"/>
      <c r="I455" s="24"/>
      <c r="K455" s="24"/>
      <c r="L455" s="23"/>
      <c r="M455" s="24"/>
      <c r="N455" s="24"/>
      <c r="O455" s="24"/>
      <c r="P455" s="24"/>
    </row>
    <row r="456" spans="2:16" ht="12.75">
      <c r="B456" s="23"/>
      <c r="C456" s="24"/>
      <c r="E456" s="23"/>
      <c r="F456" s="23"/>
      <c r="G456" s="23"/>
      <c r="I456" s="24"/>
      <c r="K456" s="24"/>
      <c r="L456" s="23"/>
      <c r="M456" s="24"/>
      <c r="N456" s="24"/>
      <c r="O456" s="24"/>
      <c r="P456" s="24"/>
    </row>
    <row r="457" spans="2:16" ht="12.75">
      <c r="B457" s="23"/>
      <c r="C457" s="24"/>
      <c r="E457" s="23"/>
      <c r="F457" s="23"/>
      <c r="G457" s="23"/>
      <c r="I457" s="24"/>
      <c r="K457" s="24"/>
      <c r="L457" s="23"/>
      <c r="M457" s="24"/>
      <c r="N457" s="24"/>
      <c r="O457" s="24"/>
      <c r="P457" s="24"/>
    </row>
    <row r="458" spans="2:16" ht="12.75">
      <c r="B458" s="23"/>
      <c r="C458" s="24"/>
      <c r="E458" s="23"/>
      <c r="F458" s="23"/>
      <c r="G458" s="23"/>
      <c r="I458" s="24"/>
      <c r="K458" s="24"/>
      <c r="L458" s="23"/>
      <c r="M458" s="24"/>
      <c r="N458" s="24"/>
      <c r="O458" s="24"/>
      <c r="P458" s="24"/>
    </row>
    <row r="459" spans="2:16" ht="12.75">
      <c r="B459" s="23"/>
      <c r="C459" s="24"/>
      <c r="E459" s="23"/>
      <c r="F459" s="23"/>
      <c r="G459" s="23"/>
      <c r="I459" s="24"/>
      <c r="K459" s="24"/>
      <c r="L459" s="23"/>
      <c r="M459" s="24"/>
      <c r="N459" s="24"/>
      <c r="O459" s="24"/>
      <c r="P459" s="24"/>
    </row>
    <row r="460" spans="2:16" ht="12.75">
      <c r="B460" s="23"/>
      <c r="C460" s="24"/>
      <c r="E460" s="23"/>
      <c r="F460" s="23"/>
      <c r="G460" s="23"/>
      <c r="I460" s="24"/>
      <c r="K460" s="24"/>
      <c r="L460" s="23"/>
      <c r="M460" s="24"/>
      <c r="N460" s="24"/>
      <c r="O460" s="24"/>
      <c r="P460" s="24"/>
    </row>
    <row r="461" spans="2:16" ht="12.75">
      <c r="B461" s="23"/>
      <c r="C461" s="24"/>
      <c r="E461" s="23"/>
      <c r="F461" s="23"/>
      <c r="G461" s="23"/>
      <c r="I461" s="24"/>
      <c r="K461" s="24"/>
      <c r="L461" s="23"/>
      <c r="M461" s="24"/>
      <c r="N461" s="24"/>
      <c r="O461" s="24"/>
      <c r="P461" s="24"/>
    </row>
    <row r="462" spans="2:16" ht="12.75">
      <c r="B462" s="23"/>
      <c r="C462" s="24"/>
      <c r="E462" s="23"/>
      <c r="F462" s="23"/>
      <c r="G462" s="23"/>
      <c r="I462" s="24"/>
      <c r="K462" s="24"/>
      <c r="L462" s="23"/>
      <c r="M462" s="24"/>
      <c r="N462" s="24"/>
      <c r="O462" s="24"/>
      <c r="P462" s="24"/>
    </row>
    <row r="463" spans="2:16" ht="12.75">
      <c r="B463" s="23"/>
      <c r="C463" s="24"/>
      <c r="E463" s="23"/>
      <c r="F463" s="23"/>
      <c r="G463" s="23"/>
      <c r="I463" s="24"/>
      <c r="K463" s="24"/>
      <c r="L463" s="23"/>
      <c r="M463" s="24"/>
      <c r="N463" s="24"/>
      <c r="O463" s="24"/>
      <c r="P463" s="24"/>
    </row>
    <row r="464" spans="2:16" ht="12.75">
      <c r="B464" s="23"/>
      <c r="C464" s="24"/>
      <c r="E464" s="23"/>
      <c r="F464" s="23"/>
      <c r="G464" s="23"/>
      <c r="I464" s="24"/>
      <c r="K464" s="24"/>
      <c r="L464" s="23"/>
      <c r="M464" s="24"/>
      <c r="N464" s="24"/>
      <c r="O464" s="24"/>
      <c r="P464" s="24"/>
    </row>
    <row r="465" spans="2:16" ht="12.75">
      <c r="B465" s="23"/>
      <c r="C465" s="24"/>
      <c r="E465" s="23"/>
      <c r="F465" s="23"/>
      <c r="G465" s="23"/>
      <c r="I465" s="24"/>
      <c r="K465" s="24"/>
      <c r="L465" s="23"/>
      <c r="M465" s="24"/>
      <c r="N465" s="24"/>
      <c r="O465" s="24"/>
      <c r="P465" s="24"/>
    </row>
    <row r="466" spans="2:16" ht="12.75">
      <c r="B466" s="23"/>
      <c r="C466" s="24"/>
      <c r="E466" s="23"/>
      <c r="F466" s="23"/>
      <c r="G466" s="23"/>
      <c r="I466" s="24"/>
      <c r="K466" s="24"/>
      <c r="L466" s="23"/>
      <c r="M466" s="24"/>
      <c r="N466" s="24"/>
      <c r="O466" s="24"/>
      <c r="P466" s="24"/>
    </row>
    <row r="467" spans="2:16" ht="12.75">
      <c r="B467" s="23"/>
      <c r="C467" s="24"/>
      <c r="E467" s="23"/>
      <c r="F467" s="23"/>
      <c r="G467" s="23"/>
      <c r="I467" s="24"/>
      <c r="K467" s="24"/>
      <c r="L467" s="23"/>
      <c r="M467" s="24"/>
      <c r="N467" s="24"/>
      <c r="O467" s="24"/>
      <c r="P467" s="24"/>
    </row>
    <row r="468" spans="2:16" ht="12.75">
      <c r="B468" s="23"/>
      <c r="C468" s="24"/>
      <c r="E468" s="23"/>
      <c r="F468" s="23"/>
      <c r="G468" s="23"/>
      <c r="I468" s="24"/>
      <c r="K468" s="24"/>
      <c r="L468" s="23"/>
      <c r="M468" s="24"/>
      <c r="N468" s="24"/>
      <c r="O468" s="24"/>
      <c r="P468" s="24"/>
    </row>
    <row r="469" spans="2:16" ht="12.75">
      <c r="B469" s="23"/>
      <c r="C469" s="24"/>
      <c r="E469" s="23"/>
      <c r="F469" s="23"/>
      <c r="G469" s="23"/>
      <c r="I469" s="24"/>
      <c r="K469" s="24"/>
      <c r="L469" s="23"/>
      <c r="M469" s="24"/>
      <c r="N469" s="24"/>
      <c r="O469" s="24"/>
      <c r="P469" s="24"/>
    </row>
    <row r="470" spans="2:16" ht="12.75">
      <c r="B470" s="23"/>
      <c r="C470" s="24"/>
      <c r="E470" s="23"/>
      <c r="F470" s="23"/>
      <c r="G470" s="23"/>
      <c r="I470" s="24"/>
      <c r="K470" s="24"/>
      <c r="L470" s="23"/>
      <c r="M470" s="24"/>
      <c r="N470" s="24"/>
      <c r="O470" s="24"/>
      <c r="P470" s="24"/>
    </row>
    <row r="471" spans="2:16" ht="12.75">
      <c r="B471" s="23"/>
      <c r="C471" s="24"/>
      <c r="E471" s="23"/>
      <c r="F471" s="23"/>
      <c r="G471" s="23"/>
      <c r="I471" s="24"/>
      <c r="K471" s="24"/>
      <c r="L471" s="23"/>
      <c r="M471" s="24"/>
      <c r="N471" s="24"/>
      <c r="O471" s="24"/>
      <c r="P471" s="24"/>
    </row>
    <row r="472" spans="2:16" ht="12.75">
      <c r="B472" s="23"/>
      <c r="C472" s="24"/>
      <c r="E472" s="23"/>
      <c r="F472" s="23"/>
      <c r="G472" s="23"/>
      <c r="I472" s="24"/>
      <c r="K472" s="24"/>
      <c r="L472" s="23"/>
      <c r="M472" s="24"/>
      <c r="N472" s="24"/>
      <c r="O472" s="24"/>
      <c r="P472" s="24"/>
    </row>
    <row r="473" spans="2:16" ht="12.75">
      <c r="B473" s="23"/>
      <c r="C473" s="24"/>
      <c r="E473" s="23"/>
      <c r="F473" s="23"/>
      <c r="G473" s="23"/>
      <c r="I473" s="24"/>
      <c r="K473" s="24"/>
      <c r="L473" s="23"/>
      <c r="M473" s="24"/>
      <c r="N473" s="24"/>
      <c r="O473" s="24"/>
      <c r="P473" s="24"/>
    </row>
    <row r="474" spans="2:16" ht="12.75">
      <c r="B474" s="23"/>
      <c r="C474" s="24"/>
      <c r="E474" s="23"/>
      <c r="F474" s="23"/>
      <c r="G474" s="23"/>
      <c r="I474" s="24"/>
      <c r="K474" s="24"/>
      <c r="L474" s="23"/>
      <c r="M474" s="24"/>
      <c r="N474" s="24"/>
      <c r="O474" s="24"/>
      <c r="P474" s="24"/>
    </row>
    <row r="475" spans="2:16" ht="12.75">
      <c r="B475" s="23"/>
      <c r="C475" s="24"/>
      <c r="E475" s="23"/>
      <c r="F475" s="23"/>
      <c r="G475" s="23"/>
      <c r="I475" s="24"/>
      <c r="K475" s="24"/>
      <c r="L475" s="23"/>
      <c r="M475" s="24"/>
      <c r="N475" s="24"/>
      <c r="O475" s="24"/>
      <c r="P475" s="24"/>
    </row>
    <row r="476" spans="2:16" ht="12.75">
      <c r="B476" s="23"/>
      <c r="C476" s="24"/>
      <c r="E476" s="23"/>
      <c r="F476" s="23"/>
      <c r="G476" s="23"/>
      <c r="I476" s="24"/>
      <c r="K476" s="24"/>
      <c r="L476" s="23"/>
      <c r="M476" s="24"/>
      <c r="N476" s="24"/>
      <c r="O476" s="24"/>
      <c r="P476" s="24"/>
    </row>
    <row r="477" spans="2:16" ht="12.75">
      <c r="B477" s="23"/>
      <c r="C477" s="24"/>
      <c r="E477" s="23"/>
      <c r="F477" s="23"/>
      <c r="G477" s="23"/>
      <c r="I477" s="24"/>
      <c r="K477" s="24"/>
      <c r="L477" s="23"/>
      <c r="M477" s="24"/>
      <c r="N477" s="24"/>
      <c r="O477" s="24"/>
      <c r="P477" s="24"/>
    </row>
    <row r="478" spans="2:16" ht="12.75">
      <c r="B478" s="23"/>
      <c r="C478" s="24"/>
      <c r="E478" s="23"/>
      <c r="F478" s="23"/>
      <c r="G478" s="23"/>
      <c r="I478" s="24"/>
      <c r="K478" s="24"/>
      <c r="L478" s="23"/>
      <c r="M478" s="24"/>
      <c r="N478" s="24"/>
      <c r="O478" s="24"/>
      <c r="P478" s="24"/>
    </row>
    <row r="479" spans="2:16" ht="12.75">
      <c r="B479" s="23"/>
      <c r="C479" s="24"/>
      <c r="E479" s="23"/>
      <c r="F479" s="23"/>
      <c r="G479" s="23"/>
      <c r="I479" s="24"/>
      <c r="K479" s="24"/>
      <c r="L479" s="23"/>
      <c r="M479" s="24"/>
      <c r="N479" s="24"/>
      <c r="O479" s="24"/>
      <c r="P479" s="24"/>
    </row>
    <row r="480" spans="2:16" ht="12.75">
      <c r="B480" s="23"/>
      <c r="C480" s="24"/>
      <c r="E480" s="23"/>
      <c r="F480" s="23"/>
      <c r="G480" s="23"/>
      <c r="I480" s="24"/>
      <c r="K480" s="24"/>
      <c r="L480" s="23"/>
      <c r="M480" s="24"/>
      <c r="N480" s="24"/>
      <c r="O480" s="24"/>
      <c r="P480" s="24"/>
    </row>
    <row r="481" spans="2:16" ht="12.75">
      <c r="B481" s="23"/>
      <c r="C481" s="24"/>
      <c r="E481" s="23"/>
      <c r="F481" s="23"/>
      <c r="G481" s="23"/>
      <c r="I481" s="24"/>
      <c r="K481" s="24"/>
      <c r="L481" s="23"/>
      <c r="M481" s="24"/>
      <c r="N481" s="24"/>
      <c r="O481" s="24"/>
      <c r="P481" s="24"/>
    </row>
    <row r="482" spans="2:16" ht="12.75">
      <c r="B482" s="23"/>
      <c r="C482" s="24"/>
      <c r="E482" s="23"/>
      <c r="F482" s="23"/>
      <c r="G482" s="23"/>
      <c r="I482" s="24"/>
      <c r="K482" s="24"/>
      <c r="L482" s="23"/>
      <c r="M482" s="24"/>
      <c r="N482" s="24"/>
      <c r="O482" s="24"/>
      <c r="P482" s="24"/>
    </row>
    <row r="483" spans="2:16" ht="12.75">
      <c r="B483" s="23"/>
      <c r="C483" s="24"/>
      <c r="E483" s="23"/>
      <c r="F483" s="23"/>
      <c r="G483" s="23"/>
      <c r="I483" s="24"/>
      <c r="K483" s="24"/>
      <c r="L483" s="23"/>
      <c r="M483" s="24"/>
      <c r="N483" s="24"/>
      <c r="O483" s="24"/>
      <c r="P483" s="24"/>
    </row>
    <row r="484" spans="2:16" ht="12.75">
      <c r="B484" s="23"/>
      <c r="C484" s="24"/>
      <c r="E484" s="23"/>
      <c r="F484" s="23"/>
      <c r="G484" s="23"/>
      <c r="I484" s="24"/>
      <c r="K484" s="24"/>
      <c r="L484" s="23"/>
      <c r="M484" s="24"/>
      <c r="N484" s="24"/>
      <c r="O484" s="24"/>
      <c r="P484" s="24"/>
    </row>
    <row r="485" spans="2:16" ht="12.75">
      <c r="B485" s="23"/>
      <c r="C485" s="24"/>
      <c r="E485" s="23"/>
      <c r="F485" s="23"/>
      <c r="G485" s="23"/>
      <c r="I485" s="24"/>
      <c r="K485" s="24"/>
      <c r="L485" s="23"/>
      <c r="M485" s="24"/>
      <c r="N485" s="24"/>
      <c r="O485" s="24"/>
      <c r="P485" s="24"/>
    </row>
    <row r="486" spans="2:16" ht="12.75">
      <c r="B486" s="23"/>
      <c r="C486" s="24"/>
      <c r="E486" s="23"/>
      <c r="F486" s="23"/>
      <c r="G486" s="23"/>
      <c r="I486" s="24"/>
      <c r="K486" s="24"/>
      <c r="L486" s="23"/>
      <c r="M486" s="24"/>
      <c r="N486" s="24"/>
      <c r="O486" s="24"/>
      <c r="P486" s="24"/>
    </row>
    <row r="487" spans="2:16" ht="12.75">
      <c r="B487" s="23"/>
      <c r="C487" s="24"/>
      <c r="E487" s="23"/>
      <c r="F487" s="23"/>
      <c r="G487" s="23"/>
      <c r="I487" s="24"/>
      <c r="K487" s="24"/>
      <c r="L487" s="23"/>
      <c r="M487" s="24"/>
      <c r="N487" s="24"/>
      <c r="O487" s="24"/>
      <c r="P487" s="24"/>
    </row>
    <row r="488" spans="2:16" ht="12.75">
      <c r="B488" s="23"/>
      <c r="C488" s="24"/>
      <c r="E488" s="23"/>
      <c r="F488" s="23"/>
      <c r="G488" s="23"/>
      <c r="I488" s="24"/>
      <c r="K488" s="24"/>
      <c r="L488" s="23"/>
      <c r="M488" s="24"/>
      <c r="N488" s="24"/>
      <c r="O488" s="24"/>
      <c r="P488" s="24"/>
    </row>
    <row r="489" spans="2:16" ht="12.75">
      <c r="B489" s="23"/>
      <c r="C489" s="24"/>
      <c r="E489" s="23"/>
      <c r="F489" s="23"/>
      <c r="G489" s="23"/>
      <c r="I489" s="24"/>
      <c r="K489" s="24"/>
      <c r="L489" s="23"/>
      <c r="M489" s="24"/>
      <c r="N489" s="24"/>
      <c r="O489" s="24"/>
      <c r="P489" s="24"/>
    </row>
    <row r="490" spans="2:16" ht="12.75">
      <c r="B490" s="23"/>
      <c r="C490" s="24"/>
      <c r="E490" s="23"/>
      <c r="F490" s="23"/>
      <c r="G490" s="23"/>
      <c r="I490" s="24"/>
      <c r="K490" s="24"/>
      <c r="L490" s="23"/>
      <c r="M490" s="24"/>
      <c r="N490" s="24"/>
      <c r="O490" s="24"/>
      <c r="P490" s="24"/>
    </row>
    <row r="491" spans="2:16" ht="12.75">
      <c r="B491" s="23"/>
      <c r="C491" s="24"/>
      <c r="E491" s="23"/>
      <c r="F491" s="23"/>
      <c r="G491" s="23"/>
      <c r="I491" s="24"/>
      <c r="K491" s="24"/>
      <c r="L491" s="23"/>
      <c r="M491" s="24"/>
      <c r="N491" s="24"/>
      <c r="O491" s="24"/>
      <c r="P491" s="24"/>
    </row>
    <row r="492" spans="2:16" ht="12.75">
      <c r="B492" s="23"/>
      <c r="C492" s="24"/>
      <c r="E492" s="23"/>
      <c r="F492" s="23"/>
      <c r="G492" s="23"/>
      <c r="I492" s="24"/>
      <c r="K492" s="24"/>
      <c r="L492" s="23"/>
      <c r="M492" s="24"/>
      <c r="N492" s="24"/>
      <c r="O492" s="24"/>
      <c r="P492" s="24"/>
    </row>
    <row r="493" spans="2:16" ht="12.75">
      <c r="B493" s="23"/>
      <c r="C493" s="24"/>
      <c r="E493" s="23"/>
      <c r="F493" s="23"/>
      <c r="G493" s="23"/>
      <c r="I493" s="24"/>
      <c r="K493" s="24"/>
      <c r="L493" s="23"/>
      <c r="M493" s="24"/>
      <c r="N493" s="24"/>
      <c r="O493" s="24"/>
      <c r="P493" s="24"/>
    </row>
    <row r="494" spans="2:16" ht="12.75">
      <c r="B494" s="23"/>
      <c r="C494" s="24"/>
      <c r="E494" s="23"/>
      <c r="F494" s="23"/>
      <c r="G494" s="23"/>
      <c r="I494" s="24"/>
      <c r="K494" s="24"/>
      <c r="L494" s="23"/>
      <c r="M494" s="24"/>
      <c r="N494" s="24"/>
      <c r="O494" s="24"/>
      <c r="P494" s="24"/>
    </row>
    <row r="495" spans="2:16" ht="12.75">
      <c r="B495" s="23"/>
      <c r="C495" s="24"/>
      <c r="E495" s="23"/>
      <c r="F495" s="23"/>
      <c r="G495" s="23"/>
      <c r="I495" s="24"/>
      <c r="K495" s="24"/>
      <c r="L495" s="23"/>
      <c r="M495" s="24"/>
      <c r="N495" s="24"/>
      <c r="O495" s="24"/>
      <c r="P495" s="24"/>
    </row>
    <row r="496" spans="2:16" ht="12.75">
      <c r="B496" s="23"/>
      <c r="C496" s="24"/>
      <c r="E496" s="23"/>
      <c r="F496" s="23"/>
      <c r="G496" s="23"/>
      <c r="I496" s="24"/>
      <c r="K496" s="24"/>
      <c r="L496" s="23"/>
      <c r="M496" s="24"/>
      <c r="N496" s="24"/>
      <c r="O496" s="24"/>
      <c r="P496" s="24"/>
    </row>
    <row r="497" spans="2:16" ht="12.75">
      <c r="B497" s="23"/>
      <c r="C497" s="24"/>
      <c r="E497" s="23"/>
      <c r="F497" s="23"/>
      <c r="G497" s="23"/>
      <c r="I497" s="24"/>
      <c r="K497" s="24"/>
      <c r="L497" s="23"/>
      <c r="M497" s="24"/>
      <c r="N497" s="24"/>
      <c r="O497" s="24"/>
      <c r="P497" s="24"/>
    </row>
    <row r="498" spans="2:16" ht="12.75">
      <c r="B498" s="23"/>
      <c r="C498" s="24"/>
      <c r="E498" s="23"/>
      <c r="F498" s="23"/>
      <c r="G498" s="23"/>
      <c r="I498" s="24"/>
      <c r="K498" s="24"/>
      <c r="L498" s="23"/>
      <c r="M498" s="24"/>
      <c r="N498" s="24"/>
      <c r="O498" s="24"/>
      <c r="P498" s="24"/>
    </row>
    <row r="499" spans="2:16" ht="12.75">
      <c r="B499" s="23"/>
      <c r="C499" s="24"/>
      <c r="E499" s="23"/>
      <c r="F499" s="23"/>
      <c r="G499" s="23"/>
      <c r="I499" s="24"/>
      <c r="K499" s="24"/>
      <c r="L499" s="23"/>
      <c r="M499" s="24"/>
      <c r="N499" s="24"/>
      <c r="O499" s="24"/>
      <c r="P499" s="24"/>
    </row>
    <row r="500" spans="2:16" ht="12.75">
      <c r="B500" s="23"/>
      <c r="C500" s="24"/>
      <c r="E500" s="23"/>
      <c r="F500" s="23"/>
      <c r="G500" s="23"/>
      <c r="I500" s="24"/>
      <c r="K500" s="24"/>
      <c r="L500" s="23"/>
      <c r="M500" s="24"/>
      <c r="N500" s="24"/>
      <c r="O500" s="24"/>
      <c r="P500" s="24"/>
    </row>
    <row r="501" spans="2:16" ht="12.75">
      <c r="B501" s="23"/>
      <c r="C501" s="24"/>
      <c r="E501" s="23"/>
      <c r="F501" s="23"/>
      <c r="G501" s="23"/>
      <c r="I501" s="24"/>
      <c r="K501" s="24"/>
      <c r="L501" s="23"/>
      <c r="M501" s="24"/>
      <c r="N501" s="24"/>
      <c r="O501" s="24"/>
      <c r="P501" s="24"/>
    </row>
    <row r="502" spans="2:16" ht="12.75">
      <c r="B502" s="23"/>
      <c r="C502" s="24"/>
      <c r="E502" s="23"/>
      <c r="F502" s="23"/>
      <c r="G502" s="23"/>
      <c r="I502" s="24"/>
      <c r="K502" s="24"/>
      <c r="L502" s="23"/>
      <c r="M502" s="24"/>
      <c r="N502" s="24"/>
      <c r="O502" s="24"/>
      <c r="P502" s="24"/>
    </row>
    <row r="503" spans="2:16" ht="12.75">
      <c r="B503" s="23"/>
      <c r="C503" s="24"/>
      <c r="E503" s="23"/>
      <c r="F503" s="23"/>
      <c r="G503" s="23"/>
      <c r="I503" s="24"/>
      <c r="K503" s="24"/>
      <c r="L503" s="23"/>
      <c r="M503" s="24"/>
      <c r="N503" s="24"/>
      <c r="O503" s="24"/>
      <c r="P503" s="24"/>
    </row>
    <row r="504" spans="2:16" ht="12.75">
      <c r="B504" s="23"/>
      <c r="C504" s="24"/>
      <c r="E504" s="23"/>
      <c r="F504" s="23"/>
      <c r="G504" s="23"/>
      <c r="I504" s="24"/>
      <c r="K504" s="24"/>
      <c r="L504" s="23"/>
      <c r="M504" s="24"/>
      <c r="N504" s="24"/>
      <c r="O504" s="24"/>
      <c r="P504" s="24"/>
    </row>
    <row r="505" spans="2:16" ht="12.75">
      <c r="B505" s="23"/>
      <c r="C505" s="24"/>
      <c r="E505" s="23"/>
      <c r="F505" s="23"/>
      <c r="G505" s="23"/>
      <c r="I505" s="24"/>
      <c r="K505" s="24"/>
      <c r="L505" s="23"/>
      <c r="M505" s="24"/>
      <c r="N505" s="24"/>
      <c r="O505" s="24"/>
      <c r="P505" s="24"/>
    </row>
    <row r="506" spans="2:16" ht="12.75">
      <c r="B506" s="23"/>
      <c r="C506" s="24"/>
      <c r="E506" s="23"/>
      <c r="F506" s="23"/>
      <c r="G506" s="23"/>
      <c r="I506" s="24"/>
      <c r="K506" s="24"/>
      <c r="L506" s="23"/>
      <c r="M506" s="24"/>
      <c r="N506" s="24"/>
      <c r="O506" s="24"/>
      <c r="P506" s="24"/>
    </row>
    <row r="507" spans="2:16" ht="12.75">
      <c r="B507" s="23"/>
      <c r="C507" s="24"/>
      <c r="E507" s="23"/>
      <c r="F507" s="23"/>
      <c r="G507" s="23"/>
      <c r="I507" s="24"/>
      <c r="K507" s="24"/>
      <c r="L507" s="23"/>
      <c r="M507" s="24"/>
      <c r="N507" s="24"/>
      <c r="O507" s="24"/>
      <c r="P507" s="24"/>
    </row>
    <row r="508" spans="2:16" ht="12.75">
      <c r="B508" s="23"/>
      <c r="C508" s="24"/>
      <c r="E508" s="23"/>
      <c r="F508" s="23"/>
      <c r="G508" s="23"/>
      <c r="I508" s="24"/>
      <c r="K508" s="24"/>
      <c r="L508" s="23"/>
      <c r="M508" s="24"/>
      <c r="N508" s="24"/>
      <c r="O508" s="24"/>
      <c r="P508" s="24"/>
    </row>
    <row r="509" spans="2:16" ht="12.75">
      <c r="B509" s="23"/>
      <c r="C509" s="24"/>
      <c r="E509" s="23"/>
      <c r="F509" s="23"/>
      <c r="G509" s="23"/>
      <c r="I509" s="24"/>
      <c r="K509" s="24"/>
      <c r="L509" s="23"/>
      <c r="M509" s="24"/>
      <c r="N509" s="24"/>
      <c r="O509" s="24"/>
      <c r="P509" s="24"/>
    </row>
    <row r="510" spans="2:16" ht="12.75">
      <c r="B510" s="23"/>
      <c r="C510" s="24"/>
      <c r="E510" s="23"/>
      <c r="F510" s="23"/>
      <c r="G510" s="23"/>
      <c r="I510" s="24"/>
      <c r="K510" s="24"/>
      <c r="L510" s="23"/>
      <c r="M510" s="24"/>
      <c r="N510" s="24"/>
      <c r="O510" s="24"/>
      <c r="P510" s="24"/>
    </row>
    <row r="511" spans="2:16" ht="12.75">
      <c r="B511" s="23"/>
      <c r="C511" s="24"/>
      <c r="E511" s="23"/>
      <c r="F511" s="23"/>
      <c r="G511" s="23"/>
      <c r="I511" s="24"/>
      <c r="K511" s="24"/>
      <c r="L511" s="23"/>
      <c r="M511" s="24"/>
      <c r="N511" s="24"/>
      <c r="O511" s="24"/>
      <c r="P511" s="24"/>
    </row>
    <row r="512" spans="2:16" ht="12.75">
      <c r="B512" s="23"/>
      <c r="C512" s="24"/>
      <c r="E512" s="23"/>
      <c r="F512" s="23"/>
      <c r="G512" s="23"/>
      <c r="I512" s="24"/>
      <c r="K512" s="24"/>
      <c r="L512" s="23"/>
      <c r="M512" s="24"/>
      <c r="N512" s="24"/>
      <c r="O512" s="24"/>
      <c r="P512" s="24"/>
    </row>
    <row r="513" spans="2:16" ht="12.75">
      <c r="B513" s="23"/>
      <c r="C513" s="24"/>
      <c r="E513" s="23"/>
      <c r="F513" s="23"/>
      <c r="G513" s="23"/>
      <c r="I513" s="24"/>
      <c r="K513" s="24"/>
      <c r="L513" s="23"/>
      <c r="M513" s="24"/>
      <c r="N513" s="24"/>
      <c r="O513" s="24"/>
      <c r="P513" s="24"/>
    </row>
    <row r="514" spans="2:16" ht="12.75">
      <c r="B514" s="23"/>
      <c r="C514" s="24"/>
      <c r="E514" s="23"/>
      <c r="F514" s="23"/>
      <c r="G514" s="23"/>
      <c r="I514" s="24"/>
      <c r="K514" s="24"/>
      <c r="L514" s="23"/>
      <c r="M514" s="24"/>
      <c r="N514" s="24"/>
      <c r="O514" s="24"/>
      <c r="P514" s="24"/>
    </row>
    <row r="515" spans="2:16" ht="12.75">
      <c r="B515" s="23"/>
      <c r="C515" s="24"/>
      <c r="E515" s="23"/>
      <c r="F515" s="23"/>
      <c r="G515" s="23"/>
      <c r="I515" s="24"/>
      <c r="K515" s="24"/>
      <c r="L515" s="23"/>
      <c r="M515" s="24"/>
      <c r="N515" s="24"/>
      <c r="O515" s="24"/>
      <c r="P515" s="24"/>
    </row>
    <row r="516" spans="2:16" ht="12.75">
      <c r="B516" s="23"/>
      <c r="C516" s="24"/>
      <c r="E516" s="23"/>
      <c r="F516" s="23"/>
      <c r="G516" s="23"/>
      <c r="I516" s="24"/>
      <c r="K516" s="24"/>
      <c r="L516" s="23"/>
      <c r="M516" s="24"/>
      <c r="N516" s="24"/>
      <c r="O516" s="24"/>
      <c r="P516" s="24"/>
    </row>
    <row r="517" spans="2:16" ht="12.75">
      <c r="B517" s="23"/>
      <c r="C517" s="24"/>
      <c r="E517" s="23"/>
      <c r="F517" s="23"/>
      <c r="G517" s="23"/>
      <c r="I517" s="24"/>
      <c r="K517" s="24"/>
      <c r="L517" s="23"/>
      <c r="M517" s="24"/>
      <c r="N517" s="24"/>
      <c r="O517" s="24"/>
      <c r="P517" s="24"/>
    </row>
    <row r="518" spans="2:16" ht="12.75">
      <c r="B518" s="23"/>
      <c r="C518" s="24"/>
      <c r="E518" s="23"/>
      <c r="F518" s="23"/>
      <c r="G518" s="23"/>
      <c r="I518" s="24"/>
      <c r="K518" s="24"/>
      <c r="L518" s="23"/>
      <c r="M518" s="24"/>
      <c r="N518" s="24"/>
      <c r="O518" s="24"/>
      <c r="P518" s="24"/>
    </row>
    <row r="519" spans="2:16" ht="12.75">
      <c r="B519" s="23"/>
      <c r="C519" s="24"/>
      <c r="E519" s="23"/>
      <c r="F519" s="23"/>
      <c r="G519" s="23"/>
      <c r="I519" s="24"/>
      <c r="K519" s="24"/>
      <c r="L519" s="23"/>
      <c r="M519" s="24"/>
      <c r="N519" s="24"/>
      <c r="O519" s="24"/>
      <c r="P519" s="24"/>
    </row>
    <row r="520" spans="2:16" ht="12.75">
      <c r="B520" s="23"/>
      <c r="C520" s="24"/>
      <c r="E520" s="23"/>
      <c r="F520" s="23"/>
      <c r="G520" s="23"/>
      <c r="I520" s="24"/>
      <c r="K520" s="24"/>
      <c r="L520" s="23"/>
      <c r="M520" s="24"/>
      <c r="N520" s="24"/>
      <c r="O520" s="24"/>
      <c r="P520" s="24"/>
    </row>
    <row r="521" spans="2:16" ht="12.75">
      <c r="B521" s="23"/>
      <c r="C521" s="24"/>
      <c r="E521" s="23"/>
      <c r="F521" s="23"/>
      <c r="G521" s="23"/>
      <c r="I521" s="24"/>
      <c r="K521" s="24"/>
      <c r="L521" s="23"/>
      <c r="M521" s="24"/>
      <c r="N521" s="24"/>
      <c r="O521" s="24"/>
      <c r="P521" s="24"/>
    </row>
    <row r="522" spans="2:16" ht="12.75">
      <c r="B522" s="23"/>
      <c r="C522" s="24"/>
      <c r="E522" s="23"/>
      <c r="F522" s="23"/>
      <c r="G522" s="23"/>
      <c r="I522" s="24"/>
      <c r="K522" s="24"/>
      <c r="L522" s="23"/>
      <c r="M522" s="24"/>
      <c r="N522" s="24"/>
      <c r="O522" s="24"/>
      <c r="P522" s="24"/>
    </row>
    <row r="523" spans="2:16" ht="12.75">
      <c r="B523" s="23"/>
      <c r="C523" s="24"/>
      <c r="E523" s="23"/>
      <c r="F523" s="23"/>
      <c r="G523" s="23"/>
      <c r="I523" s="24"/>
      <c r="K523" s="24"/>
      <c r="L523" s="23"/>
      <c r="M523" s="24"/>
      <c r="N523" s="24"/>
      <c r="O523" s="24"/>
      <c r="P523" s="24"/>
    </row>
    <row r="524" spans="2:16" ht="12.75">
      <c r="B524" s="23"/>
      <c r="C524" s="24"/>
      <c r="E524" s="23"/>
      <c r="F524" s="23"/>
      <c r="G524" s="23"/>
      <c r="I524" s="24"/>
      <c r="K524" s="24"/>
      <c r="L524" s="23"/>
      <c r="M524" s="24"/>
      <c r="N524" s="24"/>
      <c r="O524" s="24"/>
      <c r="P524" s="24"/>
    </row>
    <row r="525" spans="2:16" ht="12.75">
      <c r="B525" s="23"/>
      <c r="C525" s="24"/>
      <c r="E525" s="23"/>
      <c r="F525" s="23"/>
      <c r="G525" s="23"/>
      <c r="I525" s="24"/>
      <c r="K525" s="24"/>
      <c r="L525" s="23"/>
      <c r="M525" s="24"/>
      <c r="N525" s="24"/>
      <c r="O525" s="24"/>
      <c r="P525" s="24"/>
    </row>
    <row r="526" spans="2:16" ht="12.75">
      <c r="B526" s="23"/>
      <c r="C526" s="24"/>
      <c r="E526" s="23"/>
      <c r="F526" s="23"/>
      <c r="G526" s="23"/>
      <c r="I526" s="24"/>
      <c r="K526" s="24"/>
      <c r="L526" s="23"/>
      <c r="M526" s="24"/>
      <c r="N526" s="24"/>
      <c r="O526" s="24"/>
      <c r="P526" s="24"/>
    </row>
    <row r="527" spans="2:16" ht="12.75">
      <c r="B527" s="23"/>
      <c r="C527" s="24"/>
      <c r="E527" s="23"/>
      <c r="F527" s="23"/>
      <c r="G527" s="23"/>
      <c r="I527" s="24"/>
      <c r="K527" s="24"/>
      <c r="L527" s="23"/>
      <c r="M527" s="24"/>
      <c r="N527" s="24"/>
      <c r="O527" s="24"/>
      <c r="P527" s="24"/>
    </row>
    <row r="528" spans="2:16" ht="12.75">
      <c r="B528" s="23"/>
      <c r="C528" s="24"/>
      <c r="E528" s="23"/>
      <c r="F528" s="23"/>
      <c r="G528" s="23"/>
      <c r="I528" s="24"/>
      <c r="K528" s="24"/>
      <c r="L528" s="23"/>
      <c r="M528" s="24"/>
      <c r="N528" s="24"/>
      <c r="O528" s="24"/>
      <c r="P528" s="24"/>
    </row>
    <row r="529" spans="2:16" ht="12.75">
      <c r="B529" s="23"/>
      <c r="C529" s="24"/>
      <c r="E529" s="23"/>
      <c r="F529" s="23"/>
      <c r="G529" s="23"/>
      <c r="I529" s="24"/>
      <c r="K529" s="24"/>
      <c r="L529" s="23"/>
      <c r="M529" s="24"/>
      <c r="N529" s="24"/>
      <c r="O529" s="24"/>
      <c r="P529" s="24"/>
    </row>
    <row r="530" spans="2:16" ht="12.75">
      <c r="B530" s="23"/>
      <c r="C530" s="24"/>
      <c r="E530" s="23"/>
      <c r="F530" s="23"/>
      <c r="G530" s="23"/>
      <c r="I530" s="24"/>
      <c r="K530" s="24"/>
      <c r="L530" s="23"/>
      <c r="M530" s="24"/>
      <c r="N530" s="24"/>
      <c r="O530" s="24"/>
      <c r="P530" s="24"/>
    </row>
    <row r="531" spans="2:16" ht="12.75">
      <c r="B531" s="23"/>
      <c r="C531" s="24"/>
      <c r="E531" s="23"/>
      <c r="F531" s="23"/>
      <c r="G531" s="23"/>
      <c r="I531" s="24"/>
      <c r="K531" s="24"/>
      <c r="L531" s="23"/>
      <c r="M531" s="24"/>
      <c r="N531" s="24"/>
      <c r="O531" s="24"/>
      <c r="P531" s="24"/>
    </row>
    <row r="532" spans="2:16" ht="12.75">
      <c r="B532" s="23"/>
      <c r="C532" s="24"/>
      <c r="E532" s="23"/>
      <c r="F532" s="23"/>
      <c r="G532" s="23"/>
      <c r="I532" s="24"/>
      <c r="K532" s="24"/>
      <c r="L532" s="23"/>
      <c r="M532" s="24"/>
      <c r="N532" s="24"/>
      <c r="O532" s="24"/>
      <c r="P532" s="24"/>
    </row>
    <row r="533" spans="2:16" ht="12.75">
      <c r="B533" s="23"/>
      <c r="C533" s="24"/>
      <c r="E533" s="23"/>
      <c r="F533" s="23"/>
      <c r="G533" s="23"/>
      <c r="I533" s="24"/>
      <c r="K533" s="24"/>
      <c r="L533" s="23"/>
      <c r="M533" s="24"/>
      <c r="N533" s="24"/>
      <c r="O533" s="24"/>
      <c r="P533" s="24"/>
    </row>
    <row r="534" spans="2:16" ht="12.75">
      <c r="B534" s="23"/>
      <c r="C534" s="24"/>
      <c r="E534" s="23"/>
      <c r="F534" s="23"/>
      <c r="G534" s="23"/>
      <c r="I534" s="24"/>
      <c r="K534" s="24"/>
      <c r="L534" s="23"/>
      <c r="M534" s="24"/>
      <c r="N534" s="24"/>
      <c r="O534" s="24"/>
      <c r="P534" s="24"/>
    </row>
    <row r="535" spans="2:16" ht="12.75">
      <c r="B535" s="23"/>
      <c r="C535" s="24"/>
      <c r="E535" s="23"/>
      <c r="F535" s="23"/>
      <c r="G535" s="23"/>
      <c r="I535" s="24"/>
      <c r="K535" s="24"/>
      <c r="L535" s="23"/>
      <c r="M535" s="24"/>
      <c r="N535" s="24"/>
      <c r="O535" s="24"/>
      <c r="P535" s="24"/>
    </row>
    <row r="536" spans="2:16" ht="12.75">
      <c r="B536" s="23"/>
      <c r="C536" s="24"/>
      <c r="E536" s="23"/>
      <c r="F536" s="23"/>
      <c r="G536" s="23"/>
      <c r="I536" s="24"/>
      <c r="K536" s="24"/>
      <c r="L536" s="23"/>
      <c r="M536" s="24"/>
      <c r="N536" s="24"/>
      <c r="O536" s="24"/>
      <c r="P536" s="24"/>
    </row>
    <row r="537" spans="2:16" ht="12.75">
      <c r="B537" s="23"/>
      <c r="C537" s="24"/>
      <c r="E537" s="23"/>
      <c r="F537" s="23"/>
      <c r="G537" s="23"/>
      <c r="I537" s="24"/>
      <c r="K537" s="24"/>
      <c r="L537" s="23"/>
      <c r="M537" s="24"/>
      <c r="N537" s="24"/>
      <c r="O537" s="24"/>
      <c r="P537" s="24"/>
    </row>
    <row r="538" spans="2:16" ht="12.75">
      <c r="B538" s="23"/>
      <c r="C538" s="24"/>
      <c r="E538" s="23"/>
      <c r="F538" s="23"/>
      <c r="G538" s="23"/>
      <c r="I538" s="24"/>
      <c r="K538" s="24"/>
      <c r="L538" s="23"/>
      <c r="M538" s="24"/>
      <c r="N538" s="24"/>
      <c r="O538" s="24"/>
      <c r="P538" s="24"/>
    </row>
    <row r="539" spans="2:16" ht="12.75">
      <c r="B539" s="23"/>
      <c r="C539" s="24"/>
      <c r="E539" s="23"/>
      <c r="F539" s="23"/>
      <c r="G539" s="23"/>
      <c r="I539" s="24"/>
      <c r="K539" s="24"/>
      <c r="L539" s="23"/>
      <c r="M539" s="24"/>
      <c r="N539" s="24"/>
      <c r="O539" s="24"/>
      <c r="P539" s="24"/>
    </row>
    <row r="540" spans="2:16" ht="12.75">
      <c r="B540" s="23"/>
      <c r="C540" s="24"/>
      <c r="E540" s="23"/>
      <c r="F540" s="23"/>
      <c r="G540" s="23"/>
      <c r="I540" s="24"/>
      <c r="K540" s="24"/>
      <c r="L540" s="23"/>
      <c r="M540" s="24"/>
      <c r="N540" s="24"/>
      <c r="O540" s="24"/>
      <c r="P540" s="24"/>
    </row>
    <row r="541" spans="2:16" ht="12.75">
      <c r="B541" s="23"/>
      <c r="C541" s="24"/>
      <c r="E541" s="23"/>
      <c r="F541" s="23"/>
      <c r="G541" s="23"/>
      <c r="I541" s="24"/>
      <c r="K541" s="24"/>
      <c r="L541" s="23"/>
      <c r="M541" s="24"/>
      <c r="N541" s="24"/>
      <c r="O541" s="24"/>
      <c r="P541" s="24"/>
    </row>
    <row r="542" spans="2:16" ht="12.75">
      <c r="B542" s="23"/>
      <c r="C542" s="24"/>
      <c r="E542" s="23"/>
      <c r="F542" s="23"/>
      <c r="G542" s="23"/>
      <c r="I542" s="24"/>
      <c r="K542" s="24"/>
      <c r="L542" s="23"/>
      <c r="M542" s="24"/>
      <c r="N542" s="24"/>
      <c r="O542" s="24"/>
      <c r="P542" s="24"/>
    </row>
    <row r="543" spans="2:16" ht="12.75">
      <c r="B543" s="23"/>
      <c r="C543" s="24"/>
      <c r="E543" s="23"/>
      <c r="F543" s="23"/>
      <c r="G543" s="23"/>
      <c r="I543" s="24"/>
      <c r="K543" s="24"/>
      <c r="L543" s="23"/>
      <c r="M543" s="24"/>
      <c r="N543" s="24"/>
      <c r="O543" s="24"/>
      <c r="P543" s="24"/>
    </row>
    <row r="544" spans="2:16" ht="12.75">
      <c r="B544" s="23"/>
      <c r="C544" s="24"/>
      <c r="E544" s="23"/>
      <c r="F544" s="23"/>
      <c r="G544" s="23"/>
      <c r="I544" s="24"/>
      <c r="K544" s="24"/>
      <c r="L544" s="23"/>
      <c r="M544" s="24"/>
      <c r="N544" s="24"/>
      <c r="O544" s="24"/>
      <c r="P544" s="24"/>
    </row>
    <row r="545" spans="2:16" ht="12.75">
      <c r="B545" s="23"/>
      <c r="C545" s="24"/>
      <c r="E545" s="23"/>
      <c r="F545" s="23"/>
      <c r="G545" s="23"/>
      <c r="I545" s="24"/>
      <c r="K545" s="24"/>
      <c r="L545" s="23"/>
      <c r="M545" s="24"/>
      <c r="N545" s="24"/>
      <c r="O545" s="24"/>
      <c r="P545" s="24"/>
    </row>
    <row r="546" spans="2:16" ht="12.75">
      <c r="B546" s="23"/>
      <c r="C546" s="24"/>
      <c r="E546" s="23"/>
      <c r="F546" s="23"/>
      <c r="G546" s="23"/>
      <c r="I546" s="24"/>
      <c r="K546" s="24"/>
      <c r="L546" s="23"/>
      <c r="M546" s="24"/>
      <c r="N546" s="24"/>
      <c r="O546" s="24"/>
      <c r="P546" s="24"/>
    </row>
    <row r="547" spans="2:16" ht="12.75">
      <c r="B547" s="23"/>
      <c r="C547" s="24"/>
      <c r="E547" s="23"/>
      <c r="F547" s="23"/>
      <c r="G547" s="23"/>
      <c r="I547" s="24"/>
      <c r="K547" s="24"/>
      <c r="L547" s="23"/>
      <c r="M547" s="24"/>
      <c r="N547" s="24"/>
      <c r="O547" s="24"/>
      <c r="P547" s="24"/>
    </row>
    <row r="548" spans="2:16" ht="12.75">
      <c r="B548" s="23"/>
      <c r="C548" s="24"/>
      <c r="E548" s="23"/>
      <c r="F548" s="23"/>
      <c r="G548" s="23"/>
      <c r="I548" s="24"/>
      <c r="K548" s="24"/>
      <c r="L548" s="23"/>
      <c r="M548" s="24"/>
      <c r="N548" s="24"/>
      <c r="O548" s="24"/>
      <c r="P548" s="24"/>
    </row>
    <row r="549" spans="2:16" ht="12.75">
      <c r="B549" s="23"/>
      <c r="C549" s="24"/>
      <c r="E549" s="23"/>
      <c r="F549" s="23"/>
      <c r="G549" s="23"/>
      <c r="I549" s="24"/>
      <c r="K549" s="24"/>
      <c r="L549" s="23"/>
      <c r="M549" s="24"/>
      <c r="N549" s="24"/>
      <c r="O549" s="24"/>
      <c r="P549" s="24"/>
    </row>
    <row r="550" spans="2:16" ht="12.75">
      <c r="B550" s="23"/>
      <c r="C550" s="24"/>
      <c r="E550" s="23"/>
      <c r="F550" s="23"/>
      <c r="G550" s="23"/>
      <c r="I550" s="24"/>
      <c r="K550" s="24"/>
      <c r="L550" s="23"/>
      <c r="M550" s="24"/>
      <c r="N550" s="24"/>
      <c r="O550" s="24"/>
      <c r="P550" s="24"/>
    </row>
    <row r="551" spans="2:16" ht="12.75">
      <c r="B551" s="23"/>
      <c r="C551" s="24"/>
      <c r="E551" s="23"/>
      <c r="F551" s="23"/>
      <c r="G551" s="23"/>
      <c r="I551" s="24"/>
      <c r="K551" s="24"/>
      <c r="L551" s="23"/>
      <c r="M551" s="24"/>
      <c r="N551" s="24"/>
      <c r="O551" s="24"/>
      <c r="P551" s="24"/>
    </row>
    <row r="552" spans="2:16" ht="12.75">
      <c r="B552" s="23"/>
      <c r="C552" s="24"/>
      <c r="E552" s="23"/>
      <c r="F552" s="23"/>
      <c r="G552" s="23"/>
      <c r="I552" s="24"/>
      <c r="K552" s="24"/>
      <c r="L552" s="23"/>
      <c r="M552" s="24"/>
      <c r="N552" s="24"/>
      <c r="O552" s="24"/>
      <c r="P552" s="24"/>
    </row>
    <row r="553" spans="2:16" ht="12.75">
      <c r="B553" s="23"/>
      <c r="C553" s="24"/>
      <c r="E553" s="23"/>
      <c r="F553" s="23"/>
      <c r="G553" s="23"/>
      <c r="I553" s="24"/>
      <c r="K553" s="24"/>
      <c r="L553" s="23"/>
      <c r="M553" s="24"/>
      <c r="N553" s="24"/>
      <c r="O553" s="24"/>
      <c r="P553" s="24"/>
    </row>
    <row r="554" spans="2:16" ht="12.75">
      <c r="B554" s="23"/>
      <c r="C554" s="24"/>
      <c r="E554" s="23"/>
      <c r="F554" s="23"/>
      <c r="G554" s="23"/>
      <c r="I554" s="24"/>
      <c r="K554" s="24"/>
      <c r="L554" s="23"/>
      <c r="M554" s="24"/>
      <c r="N554" s="24"/>
      <c r="O554" s="24"/>
      <c r="P554" s="24"/>
    </row>
    <row r="555" spans="2:16" ht="12.75">
      <c r="B555" s="23"/>
      <c r="C555" s="24"/>
      <c r="E555" s="23"/>
      <c r="F555" s="23"/>
      <c r="G555" s="23"/>
      <c r="I555" s="24"/>
      <c r="K555" s="24"/>
      <c r="L555" s="23"/>
      <c r="M555" s="24"/>
      <c r="N555" s="24"/>
      <c r="O555" s="24"/>
      <c r="P555" s="24"/>
    </row>
    <row r="556" spans="2:16" ht="12.75">
      <c r="B556" s="23"/>
      <c r="C556" s="24"/>
      <c r="E556" s="23"/>
      <c r="F556" s="23"/>
      <c r="G556" s="23"/>
      <c r="I556" s="24"/>
      <c r="K556" s="24"/>
      <c r="L556" s="23"/>
      <c r="M556" s="24"/>
      <c r="N556" s="24"/>
      <c r="O556" s="24"/>
      <c r="P556" s="24"/>
    </row>
    <row r="557" spans="2:16" ht="12.75">
      <c r="B557" s="23"/>
      <c r="C557" s="24"/>
      <c r="E557" s="23"/>
      <c r="F557" s="23"/>
      <c r="G557" s="23"/>
      <c r="I557" s="24"/>
      <c r="K557" s="24"/>
      <c r="L557" s="23"/>
      <c r="M557" s="24"/>
      <c r="N557" s="24"/>
      <c r="O557" s="24"/>
      <c r="P557" s="24"/>
    </row>
    <row r="558" spans="2:16" ht="12.75">
      <c r="B558" s="23"/>
      <c r="C558" s="24"/>
      <c r="E558" s="23"/>
      <c r="F558" s="23"/>
      <c r="G558" s="23"/>
      <c r="I558" s="24"/>
      <c r="K558" s="24"/>
      <c r="L558" s="23"/>
      <c r="M558" s="24"/>
      <c r="N558" s="24"/>
      <c r="O558" s="24"/>
      <c r="P558" s="24"/>
    </row>
    <row r="559" spans="2:16" ht="12.75">
      <c r="B559" s="23"/>
      <c r="C559" s="24"/>
      <c r="E559" s="23"/>
      <c r="F559" s="23"/>
      <c r="G559" s="23"/>
      <c r="I559" s="24"/>
      <c r="K559" s="24"/>
      <c r="L559" s="23"/>
      <c r="M559" s="24"/>
      <c r="N559" s="24"/>
      <c r="O559" s="24"/>
      <c r="P559" s="24"/>
    </row>
    <row r="560" spans="2:16" ht="12.75">
      <c r="B560" s="23"/>
      <c r="C560" s="24"/>
      <c r="E560" s="23"/>
      <c r="F560" s="23"/>
      <c r="G560" s="23"/>
      <c r="I560" s="24"/>
      <c r="K560" s="24"/>
      <c r="L560" s="23"/>
      <c r="M560" s="24"/>
      <c r="N560" s="24"/>
      <c r="O560" s="24"/>
      <c r="P560" s="24"/>
    </row>
    <row r="561" spans="2:16" ht="12.75">
      <c r="B561" s="23"/>
      <c r="C561" s="24"/>
      <c r="E561" s="23"/>
      <c r="F561" s="23"/>
      <c r="G561" s="23"/>
      <c r="I561" s="24"/>
      <c r="K561" s="24"/>
      <c r="L561" s="23"/>
      <c r="M561" s="24"/>
      <c r="N561" s="24"/>
      <c r="O561" s="24"/>
      <c r="P561" s="24"/>
    </row>
    <row r="562" spans="2:16" ht="12.75">
      <c r="B562" s="23"/>
      <c r="C562" s="24"/>
      <c r="E562" s="23"/>
      <c r="F562" s="23"/>
      <c r="G562" s="23"/>
      <c r="I562" s="24"/>
      <c r="K562" s="24"/>
      <c r="L562" s="23"/>
      <c r="M562" s="24"/>
      <c r="N562" s="24"/>
      <c r="O562" s="24"/>
      <c r="P562" s="24"/>
    </row>
    <row r="563" spans="2:16" ht="12.75">
      <c r="B563" s="23"/>
      <c r="C563" s="24"/>
      <c r="E563" s="23"/>
      <c r="F563" s="23"/>
      <c r="G563" s="23"/>
      <c r="I563" s="24"/>
      <c r="K563" s="24"/>
      <c r="L563" s="23"/>
      <c r="M563" s="24"/>
      <c r="N563" s="24"/>
      <c r="O563" s="24"/>
      <c r="P563" s="24"/>
    </row>
    <row r="564" spans="2:16" ht="12.75">
      <c r="B564" s="23"/>
      <c r="C564" s="24"/>
      <c r="E564" s="23"/>
      <c r="F564" s="23"/>
      <c r="G564" s="23"/>
      <c r="I564" s="24"/>
      <c r="K564" s="24"/>
      <c r="L564" s="23"/>
      <c r="M564" s="24"/>
      <c r="N564" s="24"/>
      <c r="O564" s="24"/>
      <c r="P564" s="24"/>
    </row>
    <row r="565" spans="2:16" ht="12.75">
      <c r="B565" s="23"/>
      <c r="C565" s="24"/>
      <c r="E565" s="23"/>
      <c r="F565" s="23"/>
      <c r="G565" s="23"/>
      <c r="I565" s="24"/>
      <c r="K565" s="24"/>
      <c r="L565" s="23"/>
      <c r="M565" s="24"/>
      <c r="N565" s="24"/>
      <c r="O565" s="24"/>
      <c r="P565" s="24"/>
    </row>
    <row r="566" spans="2:16" ht="12.75">
      <c r="B566" s="23"/>
      <c r="C566" s="24"/>
      <c r="E566" s="23"/>
      <c r="F566" s="23"/>
      <c r="G566" s="23"/>
      <c r="I566" s="24"/>
      <c r="K566" s="24"/>
      <c r="L566" s="23"/>
      <c r="M566" s="24"/>
      <c r="N566" s="24"/>
      <c r="O566" s="24"/>
      <c r="P566" s="24"/>
    </row>
    <row r="567" spans="2:16" ht="12.75">
      <c r="B567" s="23"/>
      <c r="C567" s="24"/>
      <c r="E567" s="23"/>
      <c r="F567" s="23"/>
      <c r="G567" s="23"/>
      <c r="I567" s="24"/>
      <c r="K567" s="24"/>
      <c r="L567" s="23"/>
      <c r="M567" s="24"/>
      <c r="N567" s="24"/>
      <c r="O567" s="24"/>
      <c r="P567" s="24"/>
    </row>
    <row r="568" spans="2:16" ht="12.75">
      <c r="B568" s="23"/>
      <c r="C568" s="24"/>
      <c r="E568" s="23"/>
      <c r="F568" s="23"/>
      <c r="G568" s="23"/>
      <c r="I568" s="24"/>
      <c r="K568" s="24"/>
      <c r="L568" s="23"/>
      <c r="M568" s="24"/>
      <c r="N568" s="24"/>
      <c r="O568" s="24"/>
      <c r="P568" s="24"/>
    </row>
    <row r="569" spans="2:16" ht="12.75">
      <c r="B569" s="23"/>
      <c r="C569" s="24"/>
      <c r="E569" s="23"/>
      <c r="F569" s="23"/>
      <c r="G569" s="23"/>
      <c r="I569" s="24"/>
      <c r="K569" s="24"/>
      <c r="L569" s="23"/>
      <c r="M569" s="24"/>
      <c r="N569" s="24"/>
      <c r="O569" s="24"/>
      <c r="P569" s="24"/>
    </row>
    <row r="570" spans="2:16" ht="12.75">
      <c r="B570" s="23"/>
      <c r="C570" s="24"/>
      <c r="E570" s="23"/>
      <c r="F570" s="23"/>
      <c r="G570" s="23"/>
      <c r="I570" s="24"/>
      <c r="K570" s="24"/>
      <c r="L570" s="23"/>
      <c r="M570" s="24"/>
      <c r="N570" s="24"/>
      <c r="O570" s="24"/>
      <c r="P570" s="24"/>
    </row>
    <row r="571" spans="2:16" ht="12.75">
      <c r="B571" s="23"/>
      <c r="C571" s="24"/>
      <c r="E571" s="23"/>
      <c r="F571" s="23"/>
      <c r="G571" s="23"/>
      <c r="I571" s="24"/>
      <c r="K571" s="24"/>
      <c r="L571" s="23"/>
      <c r="M571" s="24"/>
      <c r="N571" s="24"/>
      <c r="O571" s="24"/>
      <c r="P571" s="24"/>
    </row>
    <row r="572" spans="2:16" ht="12.75">
      <c r="B572" s="23"/>
      <c r="C572" s="24"/>
      <c r="E572" s="23"/>
      <c r="F572" s="23"/>
      <c r="G572" s="23"/>
      <c r="I572" s="24"/>
      <c r="K572" s="24"/>
      <c r="L572" s="23"/>
      <c r="M572" s="24"/>
      <c r="N572" s="24"/>
      <c r="O572" s="24"/>
      <c r="P572" s="24"/>
    </row>
    <row r="573" spans="2:16" ht="12.75">
      <c r="B573" s="23"/>
      <c r="C573" s="24"/>
      <c r="E573" s="23"/>
      <c r="F573" s="23"/>
      <c r="G573" s="23"/>
      <c r="I573" s="24"/>
      <c r="K573" s="24"/>
      <c r="L573" s="23"/>
      <c r="M573" s="24"/>
      <c r="N573" s="24"/>
      <c r="O573" s="24"/>
      <c r="P573" s="24"/>
    </row>
    <row r="574" spans="2:16" ht="12.75">
      <c r="B574" s="23"/>
      <c r="C574" s="24"/>
      <c r="E574" s="23"/>
      <c r="F574" s="23"/>
      <c r="G574" s="23"/>
      <c r="I574" s="24"/>
      <c r="K574" s="24"/>
      <c r="L574" s="23"/>
      <c r="M574" s="24"/>
      <c r="N574" s="24"/>
      <c r="O574" s="24"/>
      <c r="P574" s="24"/>
    </row>
    <row r="575" spans="2:16" ht="12.75">
      <c r="B575" s="23"/>
      <c r="C575" s="24"/>
      <c r="E575" s="23"/>
      <c r="F575" s="23"/>
      <c r="G575" s="23"/>
      <c r="I575" s="24"/>
      <c r="K575" s="24"/>
      <c r="L575" s="23"/>
      <c r="M575" s="24"/>
      <c r="N575" s="24"/>
      <c r="O575" s="24"/>
      <c r="P575" s="24"/>
    </row>
    <row r="576" spans="2:16" ht="12.75">
      <c r="B576" s="23"/>
      <c r="C576" s="24"/>
      <c r="E576" s="23"/>
      <c r="F576" s="23"/>
      <c r="G576" s="23"/>
      <c r="I576" s="24"/>
      <c r="K576" s="24"/>
      <c r="L576" s="23"/>
      <c r="M576" s="24"/>
      <c r="N576" s="24"/>
      <c r="O576" s="24"/>
      <c r="P576" s="24"/>
    </row>
    <row r="577" spans="2:16" ht="12.75">
      <c r="B577" s="23"/>
      <c r="C577" s="24"/>
      <c r="E577" s="23"/>
      <c r="F577" s="23"/>
      <c r="G577" s="23"/>
      <c r="I577" s="24"/>
      <c r="K577" s="24"/>
      <c r="L577" s="23"/>
      <c r="M577" s="24"/>
      <c r="N577" s="24"/>
      <c r="O577" s="24"/>
      <c r="P577" s="24"/>
    </row>
    <row r="578" spans="2:16" ht="12.75">
      <c r="B578" s="23"/>
      <c r="C578" s="24"/>
      <c r="E578" s="23"/>
      <c r="F578" s="23"/>
      <c r="G578" s="23"/>
      <c r="I578" s="24"/>
      <c r="K578" s="24"/>
      <c r="L578" s="23"/>
      <c r="M578" s="24"/>
      <c r="N578" s="24"/>
      <c r="O578" s="24"/>
      <c r="P578" s="24"/>
    </row>
    <row r="579" spans="2:16" ht="12.75">
      <c r="B579" s="23"/>
      <c r="C579" s="24"/>
      <c r="E579" s="23"/>
      <c r="F579" s="23"/>
      <c r="G579" s="23"/>
      <c r="I579" s="24"/>
      <c r="K579" s="24"/>
      <c r="L579" s="23"/>
      <c r="M579" s="24"/>
      <c r="N579" s="24"/>
      <c r="O579" s="24"/>
      <c r="P579" s="24"/>
    </row>
    <row r="580" spans="2:16" ht="12.75">
      <c r="B580" s="23"/>
      <c r="C580" s="24"/>
      <c r="E580" s="23"/>
      <c r="F580" s="23"/>
      <c r="G580" s="23"/>
      <c r="I580" s="24"/>
      <c r="K580" s="24"/>
      <c r="L580" s="23"/>
      <c r="M580" s="24"/>
      <c r="N580" s="24"/>
      <c r="O580" s="24"/>
      <c r="P580" s="24"/>
    </row>
    <row r="581" spans="2:16" ht="12.75">
      <c r="B581" s="23"/>
      <c r="C581" s="24"/>
      <c r="E581" s="23"/>
      <c r="F581" s="23"/>
      <c r="G581" s="23"/>
      <c r="I581" s="24"/>
      <c r="K581" s="24"/>
      <c r="L581" s="23"/>
      <c r="M581" s="24"/>
      <c r="N581" s="24"/>
      <c r="O581" s="24"/>
      <c r="P581" s="24"/>
    </row>
    <row r="582" spans="2:16" ht="12.75">
      <c r="B582" s="23"/>
      <c r="C582" s="24"/>
      <c r="E582" s="23"/>
      <c r="F582" s="23"/>
      <c r="G582" s="23"/>
      <c r="I582" s="24"/>
      <c r="K582" s="24"/>
      <c r="L582" s="23"/>
      <c r="M582" s="24"/>
      <c r="N582" s="24"/>
      <c r="O582" s="24"/>
      <c r="P582" s="24"/>
    </row>
    <row r="583" spans="2:16" ht="12.75">
      <c r="B583" s="23"/>
      <c r="C583" s="24"/>
      <c r="E583" s="23"/>
      <c r="F583" s="23"/>
      <c r="G583" s="23"/>
      <c r="I583" s="24"/>
      <c r="K583" s="24"/>
      <c r="L583" s="23"/>
      <c r="M583" s="24"/>
      <c r="N583" s="24"/>
      <c r="O583" s="24"/>
      <c r="P583" s="24"/>
    </row>
    <row r="584" spans="2:16" ht="12.75">
      <c r="B584" s="23"/>
      <c r="C584" s="24"/>
      <c r="E584" s="23"/>
      <c r="F584" s="23"/>
      <c r="G584" s="23"/>
      <c r="I584" s="24"/>
      <c r="K584" s="24"/>
      <c r="L584" s="23"/>
      <c r="M584" s="24"/>
      <c r="N584" s="24"/>
      <c r="O584" s="24"/>
      <c r="P584" s="24"/>
    </row>
    <row r="585" spans="2:16" ht="12.75">
      <c r="B585" s="23"/>
      <c r="C585" s="24"/>
      <c r="E585" s="23"/>
      <c r="F585" s="23"/>
      <c r="G585" s="23"/>
      <c r="I585" s="24"/>
      <c r="K585" s="24"/>
      <c r="L585" s="23"/>
      <c r="M585" s="24"/>
      <c r="N585" s="24"/>
      <c r="O585" s="24"/>
      <c r="P585" s="24"/>
    </row>
    <row r="586" spans="2:16" ht="12.75">
      <c r="B586" s="23"/>
      <c r="C586" s="24"/>
      <c r="E586" s="23"/>
      <c r="F586" s="23"/>
      <c r="G586" s="23"/>
      <c r="I586" s="24"/>
      <c r="K586" s="24"/>
      <c r="L586" s="23"/>
      <c r="M586" s="24"/>
      <c r="N586" s="24"/>
      <c r="O586" s="24"/>
      <c r="P586" s="24"/>
    </row>
    <row r="587" spans="2:16" ht="12.75">
      <c r="B587" s="23"/>
      <c r="C587" s="24"/>
      <c r="E587" s="23"/>
      <c r="F587" s="23"/>
      <c r="G587" s="23"/>
      <c r="I587" s="24"/>
      <c r="K587" s="24"/>
      <c r="L587" s="23"/>
      <c r="M587" s="24"/>
      <c r="N587" s="24"/>
      <c r="O587" s="24"/>
      <c r="P587" s="24"/>
    </row>
    <row r="588" spans="2:16" ht="12.75">
      <c r="B588" s="23"/>
      <c r="C588" s="24"/>
      <c r="E588" s="23"/>
      <c r="F588" s="23"/>
      <c r="G588" s="23"/>
      <c r="I588" s="24"/>
      <c r="K588" s="24"/>
      <c r="L588" s="23"/>
      <c r="M588" s="24"/>
      <c r="N588" s="24"/>
      <c r="O588" s="24"/>
      <c r="P588" s="24"/>
    </row>
    <row r="589" spans="2:16" ht="12.75">
      <c r="B589" s="23"/>
      <c r="C589" s="24"/>
      <c r="E589" s="23"/>
      <c r="F589" s="23"/>
      <c r="G589" s="23"/>
      <c r="I589" s="24"/>
      <c r="K589" s="24"/>
      <c r="L589" s="23"/>
      <c r="M589" s="24"/>
      <c r="N589" s="24"/>
      <c r="O589" s="24"/>
      <c r="P589" s="24"/>
    </row>
    <row r="590" spans="2:16" ht="12.75">
      <c r="B590" s="23"/>
      <c r="C590" s="24"/>
      <c r="E590" s="23"/>
      <c r="F590" s="23"/>
      <c r="G590" s="23"/>
      <c r="I590" s="24"/>
      <c r="K590" s="24"/>
      <c r="L590" s="23"/>
      <c r="M590" s="24"/>
      <c r="N590" s="24"/>
      <c r="O590" s="24"/>
      <c r="P590" s="24"/>
    </row>
    <row r="591" spans="2:16" ht="12.75">
      <c r="B591" s="23"/>
      <c r="C591" s="24"/>
      <c r="E591" s="23"/>
      <c r="F591" s="23"/>
      <c r="G591" s="23"/>
      <c r="I591" s="24"/>
      <c r="K591" s="24"/>
      <c r="L591" s="23"/>
      <c r="M591" s="24"/>
      <c r="N591" s="24"/>
      <c r="O591" s="24"/>
      <c r="P591" s="24"/>
    </row>
    <row r="592" spans="2:16" ht="12.75">
      <c r="B592" s="23"/>
      <c r="C592" s="24"/>
      <c r="E592" s="23"/>
      <c r="F592" s="23"/>
      <c r="G592" s="23"/>
      <c r="I592" s="24"/>
      <c r="K592" s="24"/>
      <c r="L592" s="23"/>
      <c r="M592" s="24"/>
      <c r="N592" s="24"/>
      <c r="O592" s="24"/>
      <c r="P592" s="24"/>
    </row>
    <row r="593" spans="2:16" ht="12.75">
      <c r="B593" s="23"/>
      <c r="C593" s="24"/>
      <c r="E593" s="23"/>
      <c r="F593" s="23"/>
      <c r="G593" s="23"/>
      <c r="I593" s="24"/>
      <c r="K593" s="24"/>
      <c r="L593" s="23"/>
      <c r="M593" s="24"/>
      <c r="N593" s="24"/>
      <c r="O593" s="24"/>
      <c r="P593" s="24"/>
    </row>
    <row r="594" spans="2:16" ht="12.75">
      <c r="B594" s="23"/>
      <c r="C594" s="24"/>
      <c r="E594" s="23"/>
      <c r="F594" s="23"/>
      <c r="G594" s="23"/>
      <c r="I594" s="24"/>
      <c r="K594" s="24"/>
      <c r="L594" s="23"/>
      <c r="M594" s="24"/>
      <c r="N594" s="24"/>
      <c r="O594" s="24"/>
      <c r="P594" s="24"/>
    </row>
    <row r="595" spans="2:16" ht="12.75">
      <c r="B595" s="23"/>
      <c r="C595" s="24"/>
      <c r="E595" s="23"/>
      <c r="F595" s="23"/>
      <c r="G595" s="23"/>
      <c r="I595" s="24"/>
      <c r="K595" s="24"/>
      <c r="L595" s="23"/>
      <c r="M595" s="24"/>
      <c r="N595" s="24"/>
      <c r="O595" s="24"/>
      <c r="P595" s="24"/>
    </row>
    <row r="596" spans="2:16" ht="12.75">
      <c r="B596" s="23"/>
      <c r="C596" s="24"/>
      <c r="E596" s="23"/>
      <c r="F596" s="23"/>
      <c r="G596" s="23"/>
      <c r="I596" s="24"/>
      <c r="K596" s="24"/>
      <c r="L596" s="23"/>
      <c r="M596" s="24"/>
      <c r="N596" s="24"/>
      <c r="O596" s="24"/>
      <c r="P596" s="24"/>
    </row>
    <row r="597" spans="2:16" ht="12.75">
      <c r="B597" s="23"/>
      <c r="C597" s="24"/>
      <c r="E597" s="23"/>
      <c r="F597" s="23"/>
      <c r="G597" s="23"/>
      <c r="I597" s="24"/>
      <c r="K597" s="24"/>
      <c r="L597" s="23"/>
      <c r="M597" s="24"/>
      <c r="N597" s="24"/>
      <c r="O597" s="24"/>
      <c r="P597" s="24"/>
    </row>
    <row r="598" spans="2:16" ht="12.75">
      <c r="B598" s="23"/>
      <c r="C598" s="24"/>
      <c r="E598" s="23"/>
      <c r="F598" s="23"/>
      <c r="G598" s="23"/>
      <c r="I598" s="24"/>
      <c r="K598" s="24"/>
      <c r="L598" s="23"/>
      <c r="M598" s="24"/>
      <c r="N598" s="24"/>
      <c r="O598" s="24"/>
      <c r="P598" s="24"/>
    </row>
    <row r="599" spans="2:16" ht="12.75">
      <c r="B599" s="23"/>
      <c r="C599" s="24"/>
      <c r="E599" s="23"/>
      <c r="F599" s="23"/>
      <c r="G599" s="23"/>
      <c r="I599" s="24"/>
      <c r="K599" s="24"/>
      <c r="L599" s="23"/>
      <c r="M599" s="24"/>
      <c r="N599" s="24"/>
      <c r="O599" s="24"/>
      <c r="P599" s="24"/>
    </row>
    <row r="600" spans="2:16" ht="12.75">
      <c r="B600" s="23"/>
      <c r="C600" s="24"/>
      <c r="E600" s="23"/>
      <c r="F600" s="23"/>
      <c r="G600" s="23"/>
      <c r="I600" s="24"/>
      <c r="K600" s="24"/>
      <c r="L600" s="23"/>
      <c r="M600" s="24"/>
      <c r="N600" s="24"/>
      <c r="O600" s="24"/>
      <c r="P600" s="24"/>
    </row>
    <row r="601" spans="2:16" ht="12.75">
      <c r="B601" s="23"/>
      <c r="C601" s="24"/>
      <c r="E601" s="23"/>
      <c r="F601" s="23"/>
      <c r="G601" s="23"/>
      <c r="I601" s="24"/>
      <c r="K601" s="24"/>
      <c r="L601" s="23"/>
      <c r="M601" s="24"/>
      <c r="N601" s="24"/>
      <c r="O601" s="24"/>
      <c r="P601" s="24"/>
    </row>
    <row r="602" spans="2:16" ht="12.75">
      <c r="B602" s="23"/>
      <c r="C602" s="24"/>
      <c r="E602" s="23"/>
      <c r="F602" s="23"/>
      <c r="G602" s="23"/>
      <c r="I602" s="24"/>
      <c r="K602" s="24"/>
      <c r="L602" s="23"/>
      <c r="M602" s="24"/>
      <c r="N602" s="24"/>
      <c r="O602" s="24"/>
      <c r="P602" s="24"/>
    </row>
    <row r="603" spans="2:16" ht="12.75">
      <c r="B603" s="23"/>
      <c r="C603" s="24"/>
      <c r="E603" s="23"/>
      <c r="F603" s="23"/>
      <c r="G603" s="23"/>
      <c r="I603" s="24"/>
      <c r="K603" s="24"/>
      <c r="L603" s="23"/>
      <c r="M603" s="24"/>
      <c r="N603" s="24"/>
      <c r="O603" s="24"/>
      <c r="P603" s="24"/>
    </row>
    <row r="604" spans="2:16" ht="12.75">
      <c r="B604" s="23"/>
      <c r="C604" s="24"/>
      <c r="E604" s="23"/>
      <c r="F604" s="23"/>
      <c r="G604" s="23"/>
      <c r="I604" s="24"/>
      <c r="K604" s="24"/>
      <c r="L604" s="23"/>
      <c r="M604" s="24"/>
      <c r="N604" s="24"/>
      <c r="O604" s="24"/>
      <c r="P604" s="24"/>
    </row>
    <row r="605" spans="2:16" ht="12.75">
      <c r="B605" s="23"/>
      <c r="C605" s="24"/>
      <c r="E605" s="23"/>
      <c r="F605" s="23"/>
      <c r="G605" s="23"/>
      <c r="I605" s="24"/>
      <c r="K605" s="24"/>
      <c r="L605" s="23"/>
      <c r="M605" s="24"/>
      <c r="N605" s="24"/>
      <c r="O605" s="24"/>
      <c r="P605" s="24"/>
    </row>
    <row r="606" spans="2:16" ht="12.75">
      <c r="B606" s="23"/>
      <c r="C606" s="24"/>
      <c r="E606" s="23"/>
      <c r="F606" s="23"/>
      <c r="G606" s="23"/>
      <c r="I606" s="24"/>
      <c r="K606" s="24"/>
      <c r="L606" s="23"/>
      <c r="M606" s="24"/>
      <c r="N606" s="24"/>
      <c r="O606" s="24"/>
      <c r="P606" s="24"/>
    </row>
    <row r="607" spans="2:16" ht="12.75">
      <c r="B607" s="23"/>
      <c r="C607" s="24"/>
      <c r="E607" s="23"/>
      <c r="F607" s="23"/>
      <c r="G607" s="23"/>
      <c r="I607" s="24"/>
      <c r="K607" s="24"/>
      <c r="L607" s="23"/>
      <c r="M607" s="24"/>
      <c r="N607" s="24"/>
      <c r="O607" s="24"/>
      <c r="P607" s="24"/>
    </row>
    <row r="608" spans="2:16" ht="12.75">
      <c r="B608" s="23"/>
      <c r="C608" s="24"/>
      <c r="E608" s="23"/>
      <c r="F608" s="23"/>
      <c r="G608" s="23"/>
      <c r="I608" s="24"/>
      <c r="K608" s="24"/>
      <c r="L608" s="23"/>
      <c r="M608" s="24"/>
      <c r="N608" s="24"/>
      <c r="O608" s="24"/>
      <c r="P608" s="24"/>
    </row>
    <row r="609" spans="2:16" ht="12.75">
      <c r="B609" s="23"/>
      <c r="C609" s="24"/>
      <c r="E609" s="23"/>
      <c r="F609" s="23"/>
      <c r="G609" s="23"/>
      <c r="I609" s="24"/>
      <c r="K609" s="24"/>
      <c r="L609" s="23"/>
      <c r="M609" s="24"/>
      <c r="N609" s="24"/>
      <c r="O609" s="24"/>
      <c r="P609" s="24"/>
    </row>
    <row r="610" spans="2:16" ht="12.75">
      <c r="B610" s="23"/>
      <c r="C610" s="24"/>
      <c r="E610" s="23"/>
      <c r="F610" s="23"/>
      <c r="G610" s="23"/>
      <c r="I610" s="24"/>
      <c r="K610" s="24"/>
      <c r="L610" s="23"/>
      <c r="M610" s="24"/>
      <c r="N610" s="24"/>
      <c r="O610" s="24"/>
      <c r="P610" s="24"/>
    </row>
    <row r="611" spans="2:16" ht="12.75">
      <c r="B611" s="23"/>
      <c r="C611" s="24"/>
      <c r="E611" s="23"/>
      <c r="F611" s="23"/>
      <c r="G611" s="23"/>
      <c r="I611" s="24"/>
      <c r="K611" s="24"/>
      <c r="L611" s="23"/>
      <c r="M611" s="24"/>
      <c r="N611" s="24"/>
      <c r="O611" s="24"/>
      <c r="P611" s="24"/>
    </row>
    <row r="612" spans="2:16" ht="12.75">
      <c r="B612" s="23"/>
      <c r="C612" s="24"/>
      <c r="E612" s="23"/>
      <c r="F612" s="23"/>
      <c r="G612" s="23"/>
      <c r="I612" s="24"/>
      <c r="K612" s="24"/>
      <c r="L612" s="23"/>
      <c r="M612" s="24"/>
      <c r="N612" s="24"/>
      <c r="O612" s="24"/>
      <c r="P612" s="24"/>
    </row>
    <row r="613" spans="2:16" ht="12.75">
      <c r="B613" s="23"/>
      <c r="C613" s="24"/>
      <c r="E613" s="23"/>
      <c r="F613" s="23"/>
      <c r="G613" s="23"/>
      <c r="I613" s="24"/>
      <c r="K613" s="24"/>
      <c r="L613" s="23"/>
      <c r="M613" s="24"/>
      <c r="N613" s="24"/>
      <c r="O613" s="24"/>
      <c r="P613" s="24"/>
    </row>
    <row r="614" spans="2:16" ht="12.75">
      <c r="B614" s="23"/>
      <c r="C614" s="24"/>
      <c r="E614" s="23"/>
      <c r="F614" s="23"/>
      <c r="G614" s="23"/>
      <c r="I614" s="24"/>
      <c r="K614" s="24"/>
      <c r="L614" s="23"/>
      <c r="M614" s="24"/>
      <c r="N614" s="24"/>
      <c r="O614" s="24"/>
      <c r="P614" s="24"/>
    </row>
    <row r="615" spans="2:16" ht="12.75">
      <c r="B615" s="23"/>
      <c r="C615" s="24"/>
      <c r="E615" s="23"/>
      <c r="F615" s="23"/>
      <c r="G615" s="23"/>
      <c r="I615" s="24"/>
      <c r="K615" s="24"/>
      <c r="L615" s="23"/>
      <c r="M615" s="24"/>
      <c r="N615" s="24"/>
      <c r="O615" s="24"/>
      <c r="P615" s="24"/>
    </row>
    <row r="616" spans="2:16" ht="12.75">
      <c r="B616" s="23"/>
      <c r="C616" s="24"/>
      <c r="E616" s="23"/>
      <c r="F616" s="23"/>
      <c r="G616" s="23"/>
      <c r="I616" s="24"/>
      <c r="K616" s="24"/>
      <c r="L616" s="23"/>
      <c r="M616" s="24"/>
      <c r="N616" s="24"/>
      <c r="O616" s="24"/>
      <c r="P616" s="24"/>
    </row>
    <row r="617" spans="2:16" ht="12.75">
      <c r="B617" s="23"/>
      <c r="C617" s="24"/>
      <c r="E617" s="23"/>
      <c r="F617" s="23"/>
      <c r="G617" s="23"/>
      <c r="I617" s="24"/>
      <c r="K617" s="24"/>
      <c r="L617" s="23"/>
      <c r="M617" s="24"/>
      <c r="N617" s="24"/>
      <c r="O617" s="24"/>
      <c r="P617" s="24"/>
    </row>
    <row r="618" spans="2:16" ht="12.75">
      <c r="B618" s="23"/>
      <c r="C618" s="24"/>
      <c r="E618" s="23"/>
      <c r="F618" s="23"/>
      <c r="G618" s="23"/>
      <c r="I618" s="24"/>
      <c r="K618" s="24"/>
      <c r="L618" s="23"/>
      <c r="M618" s="24"/>
      <c r="N618" s="24"/>
      <c r="O618" s="24"/>
      <c r="P618" s="24"/>
    </row>
    <row r="619" spans="2:16" ht="12.75">
      <c r="B619" s="23"/>
      <c r="C619" s="24"/>
      <c r="E619" s="23"/>
      <c r="F619" s="23"/>
      <c r="G619" s="23"/>
      <c r="I619" s="24"/>
      <c r="K619" s="24"/>
      <c r="L619" s="23"/>
      <c r="M619" s="24"/>
      <c r="N619" s="24"/>
      <c r="O619" s="24"/>
      <c r="P619" s="24"/>
    </row>
    <row r="620" spans="2:16" ht="12.75">
      <c r="B620" s="23"/>
      <c r="C620" s="24"/>
      <c r="E620" s="23"/>
      <c r="F620" s="23"/>
      <c r="G620" s="23"/>
      <c r="I620" s="24"/>
      <c r="K620" s="24"/>
      <c r="L620" s="23"/>
      <c r="M620" s="24"/>
      <c r="N620" s="24"/>
      <c r="O620" s="24"/>
      <c r="P620" s="24"/>
    </row>
    <row r="621" spans="2:16" ht="12.75">
      <c r="B621" s="23"/>
      <c r="C621" s="24"/>
      <c r="E621" s="23"/>
      <c r="F621" s="23"/>
      <c r="G621" s="23"/>
      <c r="I621" s="24"/>
      <c r="K621" s="24"/>
      <c r="L621" s="23"/>
      <c r="M621" s="24"/>
      <c r="N621" s="24"/>
      <c r="O621" s="24"/>
      <c r="P621" s="24"/>
    </row>
    <row r="622" spans="2:16" ht="12.75">
      <c r="B622" s="23"/>
      <c r="C622" s="24"/>
      <c r="E622" s="23"/>
      <c r="F622" s="23"/>
      <c r="G622" s="23"/>
      <c r="I622" s="24"/>
      <c r="K622" s="24"/>
      <c r="L622" s="23"/>
      <c r="M622" s="24"/>
      <c r="N622" s="24"/>
      <c r="O622" s="24"/>
      <c r="P622" s="24"/>
    </row>
    <row r="623" spans="2:16" ht="12.75">
      <c r="B623" s="23"/>
      <c r="C623" s="24"/>
      <c r="E623" s="23"/>
      <c r="F623" s="23"/>
      <c r="G623" s="23"/>
      <c r="I623" s="24"/>
      <c r="K623" s="24"/>
      <c r="L623" s="23"/>
      <c r="M623" s="24"/>
      <c r="N623" s="24"/>
      <c r="O623" s="24"/>
      <c r="P623" s="24"/>
    </row>
    <row r="624" spans="2:16" ht="12.75">
      <c r="B624" s="23"/>
      <c r="C624" s="24"/>
      <c r="E624" s="23"/>
      <c r="F624" s="23"/>
      <c r="G624" s="23"/>
      <c r="I624" s="24"/>
      <c r="K624" s="24"/>
      <c r="L624" s="23"/>
      <c r="M624" s="24"/>
      <c r="N624" s="24"/>
      <c r="O624" s="24"/>
      <c r="P624" s="24"/>
    </row>
    <row r="625" spans="2:16" ht="12.75">
      <c r="B625" s="23"/>
      <c r="C625" s="24"/>
      <c r="E625" s="23"/>
      <c r="F625" s="23"/>
      <c r="G625" s="23"/>
      <c r="I625" s="24"/>
      <c r="K625" s="24"/>
      <c r="L625" s="23"/>
      <c r="M625" s="24"/>
      <c r="N625" s="24"/>
      <c r="O625" s="24"/>
      <c r="P625" s="24"/>
    </row>
    <row r="626" spans="2:16" ht="12.75">
      <c r="B626" s="23"/>
      <c r="C626" s="24"/>
      <c r="E626" s="23"/>
      <c r="F626" s="23"/>
      <c r="G626" s="23"/>
      <c r="I626" s="24"/>
      <c r="K626" s="24"/>
      <c r="L626" s="23"/>
      <c r="M626" s="24"/>
      <c r="N626" s="24"/>
      <c r="O626" s="24"/>
      <c r="P626" s="24"/>
    </row>
    <row r="627" spans="2:16" ht="12.75">
      <c r="B627" s="23"/>
      <c r="C627" s="24"/>
      <c r="E627" s="23"/>
      <c r="F627" s="23"/>
      <c r="G627" s="23"/>
      <c r="I627" s="24"/>
      <c r="K627" s="24"/>
      <c r="L627" s="23"/>
      <c r="M627" s="24"/>
      <c r="N627" s="24"/>
      <c r="O627" s="24"/>
      <c r="P627" s="24"/>
    </row>
    <row r="628" spans="2:16" ht="12.75">
      <c r="B628" s="23"/>
      <c r="C628" s="24"/>
      <c r="E628" s="23"/>
      <c r="F628" s="23"/>
      <c r="G628" s="23"/>
      <c r="I628" s="24"/>
      <c r="K628" s="24"/>
      <c r="L628" s="23"/>
      <c r="M628" s="24"/>
      <c r="N628" s="24"/>
      <c r="O628" s="24"/>
      <c r="P628" s="24"/>
    </row>
    <row r="629" spans="2:16" ht="12.75">
      <c r="B629" s="23"/>
      <c r="C629" s="24"/>
      <c r="E629" s="23"/>
      <c r="F629" s="23"/>
      <c r="G629" s="23"/>
      <c r="I629" s="24"/>
      <c r="K629" s="24"/>
      <c r="L629" s="23"/>
      <c r="M629" s="24"/>
      <c r="N629" s="24"/>
      <c r="O629" s="24"/>
      <c r="P629" s="24"/>
    </row>
    <row r="630" spans="2:16" ht="12.75">
      <c r="B630" s="23"/>
      <c r="C630" s="24"/>
      <c r="E630" s="23"/>
      <c r="F630" s="23"/>
      <c r="G630" s="23"/>
      <c r="I630" s="24"/>
      <c r="K630" s="24"/>
      <c r="L630" s="23"/>
      <c r="M630" s="24"/>
      <c r="N630" s="24"/>
      <c r="O630" s="24"/>
      <c r="P630" s="24"/>
    </row>
    <row r="631" spans="2:16" ht="12.75">
      <c r="B631" s="23"/>
      <c r="C631" s="24"/>
      <c r="E631" s="23"/>
      <c r="F631" s="23"/>
      <c r="G631" s="23"/>
      <c r="I631" s="24"/>
      <c r="K631" s="24"/>
      <c r="L631" s="23"/>
      <c r="M631" s="24"/>
      <c r="N631" s="24"/>
      <c r="O631" s="24"/>
      <c r="P631" s="24"/>
    </row>
    <row r="632" spans="2:16" ht="12.75">
      <c r="B632" s="23"/>
      <c r="C632" s="24"/>
      <c r="E632" s="23"/>
      <c r="F632" s="23"/>
      <c r="G632" s="23"/>
      <c r="I632" s="24"/>
      <c r="K632" s="24"/>
      <c r="L632" s="23"/>
      <c r="M632" s="24"/>
      <c r="N632" s="24"/>
      <c r="O632" s="24"/>
      <c r="P632" s="24"/>
    </row>
    <row r="633" spans="2:16" ht="12.75">
      <c r="B633" s="23"/>
      <c r="C633" s="24"/>
      <c r="E633" s="23"/>
      <c r="F633" s="23"/>
      <c r="G633" s="23"/>
      <c r="I633" s="24"/>
      <c r="K633" s="24"/>
      <c r="L633" s="23"/>
      <c r="M633" s="24"/>
      <c r="N633" s="24"/>
      <c r="O633" s="24"/>
      <c r="P633" s="24"/>
    </row>
    <row r="634" spans="2:16" ht="12.75">
      <c r="B634" s="23"/>
      <c r="C634" s="24"/>
      <c r="E634" s="23"/>
      <c r="F634" s="23"/>
      <c r="G634" s="23"/>
      <c r="I634" s="24"/>
      <c r="K634" s="24"/>
      <c r="L634" s="23"/>
      <c r="M634" s="24"/>
      <c r="N634" s="24"/>
      <c r="O634" s="24"/>
      <c r="P634" s="24"/>
    </row>
    <row r="635" spans="2:16" ht="12.75">
      <c r="B635" s="23"/>
      <c r="C635" s="24"/>
      <c r="E635" s="23"/>
      <c r="F635" s="23"/>
      <c r="G635" s="23"/>
      <c r="I635" s="24"/>
      <c r="K635" s="24"/>
      <c r="L635" s="23"/>
      <c r="M635" s="24"/>
      <c r="N635" s="24"/>
      <c r="O635" s="24"/>
      <c r="P635" s="24"/>
    </row>
    <row r="636" spans="2:16" ht="12.75">
      <c r="B636" s="23"/>
      <c r="C636" s="24"/>
      <c r="E636" s="23"/>
      <c r="F636" s="23"/>
      <c r="G636" s="23"/>
      <c r="I636" s="24"/>
      <c r="K636" s="24"/>
      <c r="L636" s="23"/>
      <c r="M636" s="24"/>
      <c r="N636" s="24"/>
      <c r="O636" s="24"/>
      <c r="P636" s="24"/>
    </row>
    <row r="637" spans="2:16" ht="12.75">
      <c r="B637" s="23"/>
      <c r="C637" s="24"/>
      <c r="E637" s="23"/>
      <c r="F637" s="23"/>
      <c r="G637" s="23"/>
      <c r="I637" s="24"/>
      <c r="K637" s="24"/>
      <c r="L637" s="23"/>
      <c r="M637" s="24"/>
      <c r="N637" s="24"/>
      <c r="O637" s="24"/>
      <c r="P637" s="24"/>
    </row>
    <row r="638" spans="2:16" ht="12.75">
      <c r="B638" s="23"/>
      <c r="C638" s="24"/>
      <c r="E638" s="23"/>
      <c r="F638" s="23"/>
      <c r="G638" s="23"/>
      <c r="I638" s="24"/>
      <c r="K638" s="24"/>
      <c r="L638" s="23"/>
      <c r="M638" s="24"/>
      <c r="N638" s="24"/>
      <c r="O638" s="24"/>
      <c r="P638" s="24"/>
    </row>
    <row r="639" spans="2:16" ht="12.75">
      <c r="B639" s="23"/>
      <c r="C639" s="24"/>
      <c r="E639" s="23"/>
      <c r="F639" s="23"/>
      <c r="G639" s="23"/>
      <c r="I639" s="24"/>
      <c r="K639" s="24"/>
      <c r="L639" s="23"/>
      <c r="M639" s="24"/>
      <c r="N639" s="24"/>
      <c r="O639" s="24"/>
      <c r="P639" s="24"/>
    </row>
    <row r="640" spans="2:16" ht="12.75">
      <c r="B640" s="23"/>
      <c r="C640" s="24"/>
      <c r="E640" s="23"/>
      <c r="F640" s="23"/>
      <c r="G640" s="23"/>
      <c r="I640" s="24"/>
      <c r="K640" s="24"/>
      <c r="L640" s="23"/>
      <c r="M640" s="24"/>
      <c r="N640" s="24"/>
      <c r="O640" s="24"/>
      <c r="P640" s="24"/>
    </row>
    <row r="641" spans="2:16" ht="12.75">
      <c r="B641" s="23"/>
      <c r="C641" s="24"/>
      <c r="E641" s="23"/>
      <c r="F641" s="23"/>
      <c r="G641" s="23"/>
      <c r="I641" s="24"/>
      <c r="K641" s="24"/>
      <c r="L641" s="23"/>
      <c r="M641" s="24"/>
      <c r="N641" s="24"/>
      <c r="O641" s="24"/>
      <c r="P641" s="24"/>
    </row>
    <row r="642" spans="2:16" ht="12.75">
      <c r="B642" s="23"/>
      <c r="C642" s="24"/>
      <c r="E642" s="23"/>
      <c r="F642" s="23"/>
      <c r="G642" s="23"/>
      <c r="I642" s="24"/>
      <c r="K642" s="24"/>
      <c r="L642" s="23"/>
      <c r="M642" s="24"/>
      <c r="N642" s="24"/>
      <c r="O642" s="24"/>
      <c r="P642" s="24"/>
    </row>
    <row r="643" spans="2:16" ht="12.75">
      <c r="B643" s="23"/>
      <c r="C643" s="24"/>
      <c r="E643" s="23"/>
      <c r="F643" s="23"/>
      <c r="G643" s="23"/>
      <c r="I643" s="24"/>
      <c r="K643" s="24"/>
      <c r="L643" s="23"/>
      <c r="M643" s="24"/>
      <c r="N643" s="24"/>
      <c r="O643" s="24"/>
      <c r="P643" s="24"/>
    </row>
    <row r="644" spans="2:16" ht="12.75">
      <c r="B644" s="23"/>
      <c r="C644" s="24"/>
      <c r="E644" s="23"/>
      <c r="F644" s="23"/>
      <c r="G644" s="23"/>
      <c r="I644" s="24"/>
      <c r="K644" s="24"/>
      <c r="L644" s="23"/>
      <c r="M644" s="24"/>
      <c r="N644" s="24"/>
      <c r="O644" s="24"/>
      <c r="P644" s="24"/>
    </row>
    <row r="645" spans="2:16" ht="12.75">
      <c r="B645" s="23"/>
      <c r="C645" s="24"/>
      <c r="E645" s="23"/>
      <c r="F645" s="23"/>
      <c r="G645" s="23"/>
      <c r="I645" s="24"/>
      <c r="K645" s="24"/>
      <c r="L645" s="23"/>
      <c r="M645" s="24"/>
      <c r="N645" s="24"/>
      <c r="O645" s="24"/>
      <c r="P645" s="24"/>
    </row>
    <row r="646" spans="2:16" ht="12.75">
      <c r="B646" s="23"/>
      <c r="C646" s="24"/>
      <c r="E646" s="23"/>
      <c r="F646" s="23"/>
      <c r="G646" s="23"/>
      <c r="I646" s="24"/>
      <c r="K646" s="24"/>
      <c r="L646" s="23"/>
      <c r="M646" s="24"/>
      <c r="N646" s="24"/>
      <c r="O646" s="24"/>
      <c r="P646" s="24"/>
    </row>
    <row r="647" spans="2:16" ht="12.75">
      <c r="B647" s="23"/>
      <c r="C647" s="24"/>
      <c r="E647" s="23"/>
      <c r="F647" s="23"/>
      <c r="G647" s="23"/>
      <c r="I647" s="24"/>
      <c r="K647" s="24"/>
      <c r="L647" s="23"/>
      <c r="M647" s="24"/>
      <c r="N647" s="24"/>
      <c r="O647" s="24"/>
      <c r="P647" s="24"/>
    </row>
    <row r="648" spans="2:16" ht="12.75">
      <c r="B648" s="23"/>
      <c r="C648" s="24"/>
      <c r="E648" s="23"/>
      <c r="F648" s="23"/>
      <c r="G648" s="23"/>
      <c r="I648" s="24"/>
      <c r="K648" s="24"/>
      <c r="L648" s="23"/>
      <c r="M648" s="24"/>
      <c r="N648" s="24"/>
      <c r="O648" s="24"/>
      <c r="P648" s="24"/>
    </row>
    <row r="649" spans="2:16" ht="12.75">
      <c r="B649" s="23"/>
      <c r="C649" s="24"/>
      <c r="E649" s="23"/>
      <c r="F649" s="23"/>
      <c r="G649" s="23"/>
      <c r="I649" s="24"/>
      <c r="K649" s="24"/>
      <c r="L649" s="23"/>
      <c r="M649" s="24"/>
      <c r="N649" s="24"/>
      <c r="O649" s="24"/>
      <c r="P649" s="24"/>
    </row>
    <row r="650" spans="2:16" ht="12.75">
      <c r="B650" s="23"/>
      <c r="C650" s="24"/>
      <c r="E650" s="23"/>
      <c r="F650" s="23"/>
      <c r="G650" s="23"/>
      <c r="I650" s="24"/>
      <c r="K650" s="24"/>
      <c r="L650" s="23"/>
      <c r="M650" s="24"/>
      <c r="N650" s="24"/>
      <c r="O650" s="24"/>
      <c r="P650" s="24"/>
    </row>
    <row r="651" spans="2:16" ht="12.75">
      <c r="B651" s="23"/>
      <c r="C651" s="24"/>
      <c r="E651" s="23"/>
      <c r="F651" s="23"/>
      <c r="G651" s="23"/>
      <c r="I651" s="24"/>
      <c r="K651" s="24"/>
      <c r="L651" s="23"/>
      <c r="M651" s="24"/>
      <c r="N651" s="24"/>
      <c r="O651" s="24"/>
      <c r="P651" s="24"/>
    </row>
    <row r="652" spans="2:16" ht="12.75">
      <c r="B652" s="23"/>
      <c r="C652" s="24"/>
      <c r="E652" s="23"/>
      <c r="F652" s="23"/>
      <c r="G652" s="23"/>
      <c r="I652" s="24"/>
      <c r="K652" s="24"/>
      <c r="L652" s="23"/>
      <c r="M652" s="24"/>
      <c r="N652" s="24"/>
      <c r="O652" s="24"/>
      <c r="P652" s="24"/>
    </row>
    <row r="653" spans="2:16" ht="12.75">
      <c r="B653" s="23"/>
      <c r="C653" s="24"/>
      <c r="E653" s="23"/>
      <c r="F653" s="23"/>
      <c r="G653" s="23"/>
      <c r="I653" s="24"/>
      <c r="K653" s="24"/>
      <c r="L653" s="23"/>
      <c r="M653" s="24"/>
      <c r="N653" s="24"/>
      <c r="O653" s="24"/>
      <c r="P653" s="24"/>
    </row>
    <row r="654" spans="2:16" ht="12.75">
      <c r="B654" s="23"/>
      <c r="C654" s="24"/>
      <c r="E654" s="23"/>
      <c r="F654" s="23"/>
      <c r="G654" s="23"/>
      <c r="I654" s="24"/>
      <c r="K654" s="24"/>
      <c r="L654" s="23"/>
      <c r="M654" s="24"/>
      <c r="N654" s="24"/>
      <c r="O654" s="24"/>
      <c r="P654" s="24"/>
    </row>
    <row r="655" spans="2:16" ht="12.75">
      <c r="B655" s="23"/>
      <c r="C655" s="24"/>
      <c r="E655" s="23"/>
      <c r="F655" s="23"/>
      <c r="G655" s="23"/>
      <c r="I655" s="24"/>
      <c r="K655" s="24"/>
      <c r="L655" s="23"/>
      <c r="M655" s="24"/>
      <c r="N655" s="24"/>
      <c r="O655" s="24"/>
      <c r="P655" s="24"/>
    </row>
    <row r="656" spans="2:16" ht="12.75">
      <c r="B656" s="23"/>
      <c r="C656" s="24"/>
      <c r="E656" s="23"/>
      <c r="F656" s="23"/>
      <c r="G656" s="23"/>
      <c r="I656" s="24"/>
      <c r="K656" s="24"/>
      <c r="L656" s="23"/>
      <c r="M656" s="24"/>
      <c r="N656" s="24"/>
      <c r="O656" s="24"/>
      <c r="P656" s="24"/>
    </row>
    <row r="657" spans="2:16" ht="12.75">
      <c r="B657" s="23"/>
      <c r="C657" s="24"/>
      <c r="E657" s="23"/>
      <c r="F657" s="23"/>
      <c r="G657" s="23"/>
      <c r="I657" s="24"/>
      <c r="K657" s="24"/>
      <c r="L657" s="23"/>
      <c r="M657" s="24"/>
      <c r="N657" s="24"/>
      <c r="O657" s="24"/>
      <c r="P657" s="24"/>
    </row>
    <row r="658" spans="2:16" ht="12.75">
      <c r="B658" s="23"/>
      <c r="C658" s="24"/>
      <c r="E658" s="23"/>
      <c r="F658" s="23"/>
      <c r="G658" s="23"/>
      <c r="I658" s="24"/>
      <c r="K658" s="24"/>
      <c r="L658" s="23"/>
      <c r="M658" s="24"/>
      <c r="N658" s="24"/>
      <c r="O658" s="24"/>
      <c r="P658" s="24"/>
    </row>
    <row r="659" spans="2:16" ht="12.75">
      <c r="B659" s="23"/>
      <c r="C659" s="24"/>
      <c r="E659" s="23"/>
      <c r="F659" s="23"/>
      <c r="G659" s="23"/>
      <c r="I659" s="24"/>
      <c r="K659" s="24"/>
      <c r="L659" s="23"/>
      <c r="M659" s="24"/>
      <c r="N659" s="24"/>
      <c r="O659" s="24"/>
      <c r="P659" s="24"/>
    </row>
    <row r="660" spans="2:16" ht="12.75">
      <c r="B660" s="23"/>
      <c r="C660" s="24"/>
      <c r="E660" s="23"/>
      <c r="F660" s="23"/>
      <c r="G660" s="23"/>
      <c r="I660" s="24"/>
      <c r="K660" s="24"/>
      <c r="L660" s="23"/>
      <c r="M660" s="24"/>
      <c r="N660" s="24"/>
      <c r="O660" s="24"/>
      <c r="P660" s="24"/>
    </row>
    <row r="661" spans="2:16" ht="12.75">
      <c r="B661" s="23"/>
      <c r="C661" s="24"/>
      <c r="E661" s="23"/>
      <c r="F661" s="23"/>
      <c r="G661" s="23"/>
      <c r="I661" s="24"/>
      <c r="K661" s="24"/>
      <c r="L661" s="23"/>
      <c r="M661" s="24"/>
      <c r="N661" s="24"/>
      <c r="O661" s="24"/>
      <c r="P661" s="24"/>
    </row>
    <row r="662" spans="2:16" ht="12.75">
      <c r="B662" s="23"/>
      <c r="C662" s="24"/>
      <c r="E662" s="23"/>
      <c r="F662" s="23"/>
      <c r="G662" s="23"/>
      <c r="I662" s="24"/>
      <c r="K662" s="24"/>
      <c r="L662" s="23"/>
      <c r="M662" s="24"/>
      <c r="N662" s="24"/>
      <c r="O662" s="24"/>
      <c r="P662" s="24"/>
    </row>
    <row r="663" spans="2:16" ht="12.75">
      <c r="B663" s="23"/>
      <c r="C663" s="24"/>
      <c r="E663" s="23"/>
      <c r="F663" s="23"/>
      <c r="G663" s="23"/>
      <c r="I663" s="24"/>
      <c r="K663" s="24"/>
      <c r="L663" s="23"/>
      <c r="M663" s="24"/>
      <c r="N663" s="24"/>
      <c r="O663" s="24"/>
      <c r="P663" s="24"/>
    </row>
    <row r="664" spans="2:16" ht="12.75">
      <c r="B664" s="23"/>
      <c r="C664" s="24"/>
      <c r="E664" s="23"/>
      <c r="F664" s="23"/>
      <c r="G664" s="23"/>
      <c r="I664" s="24"/>
      <c r="K664" s="24"/>
      <c r="L664" s="23"/>
      <c r="M664" s="24"/>
      <c r="N664" s="24"/>
      <c r="O664" s="24"/>
      <c r="P664" s="24"/>
    </row>
    <row r="665" spans="2:16" ht="12.75">
      <c r="B665" s="23"/>
      <c r="C665" s="24"/>
      <c r="E665" s="23"/>
      <c r="F665" s="23"/>
      <c r="G665" s="23"/>
      <c r="I665" s="24"/>
      <c r="K665" s="24"/>
      <c r="L665" s="23"/>
      <c r="M665" s="24"/>
      <c r="N665" s="24"/>
      <c r="O665" s="24"/>
      <c r="P665" s="24"/>
    </row>
    <row r="666" spans="2:16" ht="12.75">
      <c r="B666" s="23"/>
      <c r="C666" s="24"/>
      <c r="E666" s="23"/>
      <c r="F666" s="23"/>
      <c r="G666" s="23"/>
      <c r="I666" s="24"/>
      <c r="K666" s="24"/>
      <c r="L666" s="23"/>
      <c r="M666" s="24"/>
      <c r="N666" s="24"/>
      <c r="O666" s="24"/>
      <c r="P666" s="24"/>
    </row>
    <row r="667" spans="2:16" ht="12.75">
      <c r="B667" s="23"/>
      <c r="C667" s="24"/>
      <c r="E667" s="23"/>
      <c r="F667" s="23"/>
      <c r="G667" s="23"/>
      <c r="I667" s="24"/>
      <c r="K667" s="24"/>
      <c r="L667" s="23"/>
      <c r="M667" s="24"/>
      <c r="N667" s="24"/>
      <c r="O667" s="24"/>
      <c r="P667" s="24"/>
    </row>
    <row r="668" spans="2:16" ht="12.75">
      <c r="B668" s="23"/>
      <c r="C668" s="24"/>
      <c r="E668" s="23"/>
      <c r="F668" s="23"/>
      <c r="G668" s="23"/>
      <c r="I668" s="24"/>
      <c r="K668" s="24"/>
      <c r="L668" s="23"/>
      <c r="M668" s="24"/>
      <c r="N668" s="24"/>
      <c r="O668" s="24"/>
      <c r="P668" s="24"/>
    </row>
    <row r="669" spans="2:16" ht="12.75">
      <c r="B669" s="23"/>
      <c r="C669" s="24"/>
      <c r="E669" s="23"/>
      <c r="F669" s="23"/>
      <c r="G669" s="23"/>
      <c r="I669" s="24"/>
      <c r="K669" s="24"/>
      <c r="L669" s="23"/>
      <c r="M669" s="24"/>
      <c r="N669" s="24"/>
      <c r="O669" s="24"/>
      <c r="P669" s="24"/>
    </row>
    <row r="670" spans="2:16" ht="12.75">
      <c r="B670" s="23"/>
      <c r="C670" s="24"/>
      <c r="E670" s="23"/>
      <c r="F670" s="23"/>
      <c r="G670" s="23"/>
      <c r="I670" s="24"/>
      <c r="K670" s="24"/>
      <c r="L670" s="23"/>
      <c r="M670" s="24"/>
      <c r="N670" s="24"/>
      <c r="O670" s="24"/>
      <c r="P670" s="24"/>
    </row>
    <row r="671" spans="2:16" ht="12.75">
      <c r="B671" s="23"/>
      <c r="C671" s="24"/>
      <c r="E671" s="23"/>
      <c r="F671" s="23"/>
      <c r="G671" s="23"/>
      <c r="I671" s="24"/>
      <c r="K671" s="24"/>
      <c r="L671" s="23"/>
      <c r="M671" s="24"/>
      <c r="N671" s="24"/>
      <c r="O671" s="24"/>
      <c r="P671" s="24"/>
    </row>
    <row r="672" spans="2:16" ht="12.75">
      <c r="B672" s="23"/>
      <c r="C672" s="24"/>
      <c r="E672" s="23"/>
      <c r="F672" s="23"/>
      <c r="G672" s="23"/>
      <c r="I672" s="24"/>
      <c r="K672" s="24"/>
      <c r="L672" s="23"/>
      <c r="M672" s="24"/>
      <c r="N672" s="24"/>
      <c r="O672" s="24"/>
      <c r="P672" s="24"/>
    </row>
    <row r="673" spans="2:16" ht="12.75">
      <c r="B673" s="23"/>
      <c r="C673" s="24"/>
      <c r="E673" s="23"/>
      <c r="F673" s="23"/>
      <c r="G673" s="23"/>
      <c r="I673" s="24"/>
      <c r="K673" s="24"/>
      <c r="L673" s="23"/>
      <c r="M673" s="24"/>
      <c r="N673" s="24"/>
      <c r="O673" s="24"/>
      <c r="P673" s="24"/>
    </row>
    <row r="674" spans="2:16" ht="12.75">
      <c r="B674" s="23"/>
      <c r="C674" s="24"/>
      <c r="E674" s="23"/>
      <c r="F674" s="23"/>
      <c r="G674" s="23"/>
      <c r="I674" s="24"/>
      <c r="K674" s="24"/>
      <c r="L674" s="23"/>
      <c r="M674" s="24"/>
      <c r="N674" s="24"/>
      <c r="O674" s="24"/>
      <c r="P674" s="24"/>
    </row>
    <row r="675" spans="2:16" ht="12.75">
      <c r="B675" s="23"/>
      <c r="C675" s="24"/>
      <c r="E675" s="23"/>
      <c r="F675" s="23"/>
      <c r="G675" s="23"/>
      <c r="I675" s="24"/>
      <c r="K675" s="24"/>
      <c r="L675" s="23"/>
      <c r="M675" s="24"/>
      <c r="N675" s="24"/>
      <c r="O675" s="24"/>
      <c r="P675" s="24"/>
    </row>
    <row r="676" spans="2:16" ht="12.75">
      <c r="B676" s="23"/>
      <c r="C676" s="24"/>
      <c r="E676" s="23"/>
      <c r="F676" s="23"/>
      <c r="G676" s="23"/>
      <c r="I676" s="24"/>
      <c r="K676" s="24"/>
      <c r="L676" s="23"/>
      <c r="M676" s="24"/>
      <c r="N676" s="24"/>
      <c r="O676" s="24"/>
      <c r="P676" s="24"/>
    </row>
    <row r="677" spans="2:16" ht="12.75">
      <c r="B677" s="23"/>
      <c r="C677" s="24"/>
      <c r="E677" s="23"/>
      <c r="F677" s="23"/>
      <c r="G677" s="23"/>
      <c r="I677" s="24"/>
      <c r="K677" s="24"/>
      <c r="L677" s="23"/>
      <c r="M677" s="24"/>
      <c r="N677" s="24"/>
      <c r="O677" s="24"/>
      <c r="P677" s="24"/>
    </row>
    <row r="678" spans="2:16" ht="12.75">
      <c r="B678" s="23"/>
      <c r="C678" s="24"/>
      <c r="E678" s="23"/>
      <c r="F678" s="23"/>
      <c r="G678" s="23"/>
      <c r="I678" s="24"/>
      <c r="K678" s="24"/>
      <c r="L678" s="23"/>
      <c r="M678" s="24"/>
      <c r="N678" s="24"/>
      <c r="O678" s="24"/>
      <c r="P678" s="24"/>
    </row>
    <row r="679" spans="2:16" ht="12.75">
      <c r="B679" s="23"/>
      <c r="C679" s="24"/>
      <c r="E679" s="23"/>
      <c r="F679" s="23"/>
      <c r="G679" s="23"/>
      <c r="I679" s="24"/>
      <c r="K679" s="24"/>
      <c r="L679" s="23"/>
      <c r="M679" s="24"/>
      <c r="N679" s="24"/>
      <c r="O679" s="24"/>
      <c r="P679" s="24"/>
    </row>
    <row r="680" spans="2:16" ht="12.75">
      <c r="B680" s="23"/>
      <c r="C680" s="24"/>
      <c r="E680" s="23"/>
      <c r="F680" s="23"/>
      <c r="G680" s="23"/>
      <c r="I680" s="24"/>
      <c r="K680" s="24"/>
      <c r="L680" s="23"/>
      <c r="M680" s="24"/>
      <c r="N680" s="24"/>
      <c r="O680" s="24"/>
      <c r="P680" s="24"/>
    </row>
    <row r="681" spans="2:16" ht="12.75">
      <c r="B681" s="23"/>
      <c r="C681" s="24"/>
      <c r="E681" s="23"/>
      <c r="F681" s="23"/>
      <c r="G681" s="23"/>
      <c r="I681" s="24"/>
      <c r="K681" s="24"/>
      <c r="L681" s="23"/>
      <c r="M681" s="24"/>
      <c r="N681" s="24"/>
      <c r="O681" s="24"/>
      <c r="P681" s="24"/>
    </row>
    <row r="682" spans="2:16" ht="12.75">
      <c r="B682" s="23"/>
      <c r="C682" s="24"/>
      <c r="E682" s="23"/>
      <c r="F682" s="23"/>
      <c r="G682" s="23"/>
      <c r="I682" s="24"/>
      <c r="K682" s="24"/>
      <c r="L682" s="23"/>
      <c r="M682" s="24"/>
      <c r="N682" s="24"/>
      <c r="O682" s="24"/>
      <c r="P682" s="24"/>
    </row>
    <row r="683" spans="2:16" ht="12.75">
      <c r="B683" s="23"/>
      <c r="C683" s="24"/>
      <c r="E683" s="23"/>
      <c r="F683" s="23"/>
      <c r="G683" s="23"/>
      <c r="I683" s="24"/>
      <c r="K683" s="24"/>
      <c r="L683" s="23"/>
      <c r="M683" s="24"/>
      <c r="N683" s="24"/>
      <c r="O683" s="24"/>
      <c r="P683" s="24"/>
    </row>
    <row r="684" spans="2:16" ht="12.75">
      <c r="B684" s="23"/>
      <c r="C684" s="24"/>
      <c r="E684" s="23"/>
      <c r="F684" s="23"/>
      <c r="G684" s="23"/>
      <c r="I684" s="24"/>
      <c r="K684" s="24"/>
      <c r="L684" s="23"/>
      <c r="M684" s="24"/>
      <c r="N684" s="24"/>
      <c r="O684" s="24"/>
      <c r="P684" s="24"/>
    </row>
    <row r="685" spans="2:16" ht="12.75">
      <c r="B685" s="23"/>
      <c r="C685" s="24"/>
      <c r="E685" s="23"/>
      <c r="F685" s="23"/>
      <c r="G685" s="23"/>
      <c r="I685" s="24"/>
      <c r="K685" s="24"/>
      <c r="L685" s="23"/>
      <c r="M685" s="24"/>
      <c r="N685" s="24"/>
      <c r="O685" s="24"/>
      <c r="P685" s="24"/>
    </row>
    <row r="686" spans="2:16" ht="12.75">
      <c r="B686" s="23"/>
      <c r="C686" s="24"/>
      <c r="E686" s="23"/>
      <c r="F686" s="23"/>
      <c r="G686" s="23"/>
      <c r="I686" s="24"/>
      <c r="K686" s="24"/>
      <c r="L686" s="23"/>
      <c r="M686" s="24"/>
      <c r="N686" s="24"/>
      <c r="O686" s="24"/>
      <c r="P686" s="24"/>
    </row>
    <row r="687" spans="2:16" ht="12.75">
      <c r="B687" s="23"/>
      <c r="C687" s="24"/>
      <c r="E687" s="23"/>
      <c r="F687" s="23"/>
      <c r="G687" s="23"/>
      <c r="I687" s="24"/>
      <c r="K687" s="24"/>
      <c r="L687" s="23"/>
      <c r="M687" s="24"/>
      <c r="N687" s="24"/>
      <c r="O687" s="24"/>
      <c r="P687" s="24"/>
    </row>
    <row r="688" spans="2:16" ht="12.75">
      <c r="B688" s="23"/>
      <c r="C688" s="24"/>
      <c r="E688" s="23"/>
      <c r="F688" s="23"/>
      <c r="G688" s="23"/>
      <c r="I688" s="24"/>
      <c r="K688" s="24"/>
      <c r="L688" s="23"/>
      <c r="M688" s="24"/>
      <c r="N688" s="24"/>
      <c r="O688" s="24"/>
      <c r="P688" s="24"/>
    </row>
    <row r="689" spans="2:16" ht="12.75">
      <c r="B689" s="23"/>
      <c r="C689" s="24"/>
      <c r="E689" s="23"/>
      <c r="F689" s="23"/>
      <c r="G689" s="23"/>
      <c r="I689" s="24"/>
      <c r="K689" s="24"/>
      <c r="L689" s="23"/>
      <c r="M689" s="24"/>
      <c r="N689" s="24"/>
      <c r="O689" s="24"/>
      <c r="P689" s="24"/>
    </row>
    <row r="690" spans="2:16" ht="12.75">
      <c r="B690" s="23"/>
      <c r="C690" s="24"/>
      <c r="E690" s="23"/>
      <c r="F690" s="23"/>
      <c r="G690" s="23"/>
      <c r="I690" s="24"/>
      <c r="K690" s="24"/>
      <c r="L690" s="23"/>
      <c r="M690" s="24"/>
      <c r="N690" s="24"/>
      <c r="O690" s="24"/>
      <c r="P690" s="24"/>
    </row>
    <row r="691" spans="2:16" ht="12.75">
      <c r="B691" s="23"/>
      <c r="C691" s="24"/>
      <c r="E691" s="23"/>
      <c r="F691" s="23"/>
      <c r="G691" s="23"/>
      <c r="I691" s="24"/>
      <c r="K691" s="24"/>
      <c r="L691" s="23"/>
      <c r="M691" s="24"/>
      <c r="N691" s="24"/>
      <c r="O691" s="24"/>
      <c r="P691" s="24"/>
    </row>
    <row r="692" spans="2:16" ht="12.75">
      <c r="B692" s="23"/>
      <c r="C692" s="24"/>
      <c r="E692" s="23"/>
      <c r="F692" s="23"/>
      <c r="G692" s="23"/>
      <c r="I692" s="24"/>
      <c r="K692" s="24"/>
      <c r="L692" s="23"/>
      <c r="M692" s="24"/>
      <c r="N692" s="24"/>
      <c r="O692" s="24"/>
      <c r="P692" s="24"/>
    </row>
    <row r="693" spans="2:16" ht="12.75">
      <c r="B693" s="23"/>
      <c r="C693" s="24"/>
      <c r="E693" s="23"/>
      <c r="F693" s="23"/>
      <c r="G693" s="23"/>
      <c r="I693" s="24"/>
      <c r="K693" s="24"/>
      <c r="L693" s="23"/>
      <c r="M693" s="24"/>
      <c r="N693" s="24"/>
      <c r="O693" s="24"/>
      <c r="P693" s="24"/>
    </row>
    <row r="694" spans="2:16" ht="12.75">
      <c r="B694" s="23"/>
      <c r="C694" s="24"/>
      <c r="E694" s="23"/>
      <c r="F694" s="23"/>
      <c r="G694" s="23"/>
      <c r="I694" s="24"/>
      <c r="K694" s="24"/>
      <c r="L694" s="23"/>
      <c r="M694" s="24"/>
      <c r="N694" s="24"/>
      <c r="O694" s="24"/>
      <c r="P694" s="24"/>
    </row>
    <row r="695" spans="2:16" ht="12.75">
      <c r="B695" s="23"/>
      <c r="C695" s="24"/>
      <c r="E695" s="23"/>
      <c r="F695" s="23"/>
      <c r="G695" s="23"/>
      <c r="I695" s="24"/>
      <c r="K695" s="24"/>
      <c r="L695" s="23"/>
      <c r="M695" s="24"/>
      <c r="N695" s="24"/>
      <c r="O695" s="24"/>
      <c r="P695" s="24"/>
    </row>
    <row r="696" spans="2:16" ht="12.75">
      <c r="B696" s="23"/>
      <c r="C696" s="24"/>
      <c r="E696" s="23"/>
      <c r="F696" s="23"/>
      <c r="G696" s="23"/>
      <c r="I696" s="24"/>
      <c r="K696" s="24"/>
      <c r="L696" s="23"/>
      <c r="M696" s="24"/>
      <c r="N696" s="24"/>
      <c r="O696" s="24"/>
      <c r="P696" s="24"/>
    </row>
    <row r="697" spans="2:16" ht="12.75">
      <c r="B697" s="23"/>
      <c r="C697" s="24"/>
      <c r="E697" s="23"/>
      <c r="F697" s="23"/>
      <c r="G697" s="23"/>
      <c r="I697" s="24"/>
      <c r="K697" s="24"/>
      <c r="L697" s="23"/>
      <c r="M697" s="24"/>
      <c r="N697" s="24"/>
      <c r="O697" s="24"/>
      <c r="P697" s="24"/>
    </row>
    <row r="698" spans="2:16" ht="12.75">
      <c r="B698" s="23"/>
      <c r="C698" s="24"/>
      <c r="E698" s="23"/>
      <c r="F698" s="23"/>
      <c r="G698" s="23"/>
      <c r="I698" s="24"/>
      <c r="K698" s="24"/>
      <c r="L698" s="23"/>
      <c r="M698" s="24"/>
      <c r="N698" s="24"/>
      <c r="O698" s="24"/>
      <c r="P698" s="24"/>
    </row>
    <row r="699" spans="2:16" ht="12.75">
      <c r="B699" s="23"/>
      <c r="C699" s="24"/>
      <c r="E699" s="23"/>
      <c r="F699" s="23"/>
      <c r="G699" s="23"/>
      <c r="I699" s="24"/>
      <c r="K699" s="24"/>
      <c r="L699" s="23"/>
      <c r="M699" s="24"/>
      <c r="N699" s="24"/>
      <c r="O699" s="24"/>
      <c r="P699" s="24"/>
    </row>
    <row r="700" spans="2:16" ht="12.75">
      <c r="B700" s="23"/>
      <c r="C700" s="24"/>
      <c r="E700" s="23"/>
      <c r="F700" s="23"/>
      <c r="G700" s="23"/>
      <c r="I700" s="24"/>
      <c r="K700" s="24"/>
      <c r="L700" s="23"/>
      <c r="M700" s="24"/>
      <c r="N700" s="24"/>
      <c r="O700" s="24"/>
      <c r="P700" s="24"/>
    </row>
    <row r="701" spans="2:16" ht="12.75">
      <c r="B701" s="23"/>
      <c r="C701" s="24"/>
      <c r="E701" s="23"/>
      <c r="F701" s="23"/>
      <c r="G701" s="23"/>
      <c r="I701" s="24"/>
      <c r="K701" s="24"/>
      <c r="L701" s="23"/>
      <c r="M701" s="24"/>
      <c r="N701" s="24"/>
      <c r="O701" s="24"/>
      <c r="P701" s="24"/>
    </row>
    <row r="702" spans="2:16" ht="12.75">
      <c r="B702" s="23"/>
      <c r="C702" s="24"/>
      <c r="E702" s="23"/>
      <c r="F702" s="23"/>
      <c r="G702" s="23"/>
      <c r="I702" s="24"/>
      <c r="K702" s="24"/>
      <c r="L702" s="23"/>
      <c r="M702" s="24"/>
      <c r="N702" s="24"/>
      <c r="O702" s="24"/>
      <c r="P702" s="24"/>
    </row>
    <row r="703" spans="2:16" ht="12.75">
      <c r="B703" s="23"/>
      <c r="C703" s="24"/>
      <c r="E703" s="23"/>
      <c r="F703" s="23"/>
      <c r="G703" s="23"/>
      <c r="I703" s="24"/>
      <c r="K703" s="24"/>
      <c r="L703" s="23"/>
      <c r="M703" s="24"/>
      <c r="N703" s="24"/>
      <c r="O703" s="24"/>
      <c r="P703" s="24"/>
    </row>
    <row r="704" spans="2:16" ht="12.75">
      <c r="B704" s="23"/>
      <c r="C704" s="24"/>
      <c r="E704" s="23"/>
      <c r="F704" s="23"/>
      <c r="G704" s="23"/>
      <c r="I704" s="24"/>
      <c r="K704" s="24"/>
      <c r="L704" s="23"/>
      <c r="M704" s="24"/>
      <c r="N704" s="24"/>
      <c r="O704" s="24"/>
      <c r="P704" s="24"/>
    </row>
    <row r="705" spans="2:16" ht="12.75">
      <c r="B705" s="23"/>
      <c r="C705" s="24"/>
      <c r="E705" s="23"/>
      <c r="F705" s="23"/>
      <c r="G705" s="23"/>
      <c r="I705" s="24"/>
      <c r="K705" s="24"/>
      <c r="L705" s="23"/>
      <c r="M705" s="24"/>
      <c r="N705" s="24"/>
      <c r="O705" s="24"/>
      <c r="P705" s="24"/>
    </row>
    <row r="706" spans="2:16" ht="12.75">
      <c r="B706" s="23"/>
      <c r="C706" s="24"/>
      <c r="E706" s="23"/>
      <c r="F706" s="23"/>
      <c r="G706" s="23"/>
      <c r="I706" s="24"/>
      <c r="K706" s="24"/>
      <c r="L706" s="23"/>
      <c r="M706" s="24"/>
      <c r="N706" s="24"/>
      <c r="O706" s="24"/>
      <c r="P706" s="24"/>
    </row>
    <row r="707" spans="2:16" ht="12.75">
      <c r="B707" s="23"/>
      <c r="C707" s="24"/>
      <c r="E707" s="23"/>
      <c r="F707" s="23"/>
      <c r="G707" s="23"/>
      <c r="I707" s="24"/>
      <c r="K707" s="24"/>
      <c r="L707" s="23"/>
      <c r="M707" s="24"/>
      <c r="N707" s="24"/>
      <c r="O707" s="24"/>
      <c r="P707" s="24"/>
    </row>
    <row r="708" spans="2:16" ht="12.75">
      <c r="B708" s="23"/>
      <c r="C708" s="24"/>
      <c r="E708" s="23"/>
      <c r="F708" s="23"/>
      <c r="G708" s="23"/>
      <c r="I708" s="24"/>
      <c r="K708" s="24"/>
      <c r="L708" s="23"/>
      <c r="M708" s="24"/>
      <c r="N708" s="24"/>
      <c r="O708" s="24"/>
      <c r="P708" s="24"/>
    </row>
    <row r="709" spans="2:16" ht="12.75">
      <c r="B709" s="23"/>
      <c r="C709" s="24"/>
      <c r="E709" s="23"/>
      <c r="F709" s="23"/>
      <c r="G709" s="23"/>
      <c r="I709" s="24"/>
      <c r="K709" s="24"/>
      <c r="L709" s="23"/>
      <c r="M709" s="24"/>
      <c r="N709" s="24"/>
      <c r="O709" s="24"/>
      <c r="P709" s="24"/>
    </row>
    <row r="710" spans="2:16" ht="12.75">
      <c r="B710" s="23"/>
      <c r="C710" s="24"/>
      <c r="E710" s="23"/>
      <c r="F710" s="23"/>
      <c r="G710" s="23"/>
      <c r="I710" s="24"/>
      <c r="K710" s="24"/>
      <c r="L710" s="23"/>
      <c r="M710" s="24"/>
      <c r="N710" s="24"/>
      <c r="O710" s="24"/>
      <c r="P710" s="24"/>
    </row>
    <row r="711" spans="2:16" ht="12.75">
      <c r="B711" s="23"/>
      <c r="C711" s="24"/>
      <c r="E711" s="23"/>
      <c r="F711" s="23"/>
      <c r="G711" s="23"/>
      <c r="I711" s="24"/>
      <c r="K711" s="24"/>
      <c r="L711" s="23"/>
      <c r="M711" s="24"/>
      <c r="N711" s="24"/>
      <c r="O711" s="24"/>
      <c r="P711" s="24"/>
    </row>
    <row r="712" spans="2:16" ht="12.75">
      <c r="B712" s="23"/>
      <c r="C712" s="24"/>
      <c r="E712" s="23"/>
      <c r="F712" s="23"/>
      <c r="G712" s="23"/>
      <c r="I712" s="24"/>
      <c r="K712" s="24"/>
      <c r="L712" s="23"/>
      <c r="M712" s="24"/>
      <c r="N712" s="24"/>
      <c r="O712" s="24"/>
      <c r="P712" s="24"/>
    </row>
    <row r="713" spans="2:16" ht="12.75">
      <c r="B713" s="23"/>
      <c r="C713" s="24"/>
      <c r="E713" s="23"/>
      <c r="F713" s="23"/>
      <c r="G713" s="23"/>
      <c r="I713" s="24"/>
      <c r="K713" s="24"/>
      <c r="L713" s="23"/>
      <c r="M713" s="24"/>
      <c r="N713" s="24"/>
      <c r="O713" s="24"/>
      <c r="P713" s="24"/>
    </row>
    <row r="714" spans="2:16" ht="12.75">
      <c r="B714" s="23"/>
      <c r="C714" s="24"/>
      <c r="E714" s="23"/>
      <c r="F714" s="23"/>
      <c r="G714" s="23"/>
      <c r="I714" s="24"/>
      <c r="K714" s="24"/>
      <c r="L714" s="23"/>
      <c r="M714" s="24"/>
      <c r="N714" s="24"/>
      <c r="O714" s="24"/>
      <c r="P714" s="24"/>
    </row>
    <row r="715" spans="2:16" ht="12.75">
      <c r="B715" s="23"/>
      <c r="C715" s="24"/>
      <c r="E715" s="23"/>
      <c r="F715" s="23"/>
      <c r="G715" s="23"/>
      <c r="I715" s="24"/>
      <c r="K715" s="24"/>
      <c r="L715" s="23"/>
      <c r="M715" s="24"/>
      <c r="N715" s="24"/>
      <c r="O715" s="24"/>
      <c r="P715" s="24"/>
    </row>
    <row r="716" spans="2:16" ht="12.75">
      <c r="B716" s="23"/>
      <c r="C716" s="24"/>
      <c r="E716" s="23"/>
      <c r="F716" s="23"/>
      <c r="G716" s="23"/>
      <c r="I716" s="24"/>
      <c r="K716" s="24"/>
      <c r="L716" s="23"/>
      <c r="M716" s="24"/>
      <c r="N716" s="24"/>
      <c r="O716" s="24"/>
      <c r="P716" s="24"/>
    </row>
    <row r="717" spans="2:16" ht="12.75">
      <c r="B717" s="23"/>
      <c r="C717" s="24"/>
      <c r="E717" s="23"/>
      <c r="F717" s="23"/>
      <c r="G717" s="23"/>
      <c r="I717" s="24"/>
      <c r="K717" s="24"/>
      <c r="L717" s="23"/>
      <c r="M717" s="24"/>
      <c r="N717" s="24"/>
      <c r="O717" s="24"/>
      <c r="P717" s="24"/>
    </row>
    <row r="718" spans="2:16" ht="12.75">
      <c r="B718" s="23"/>
      <c r="C718" s="24"/>
      <c r="E718" s="23"/>
      <c r="F718" s="23"/>
      <c r="G718" s="23"/>
      <c r="I718" s="24"/>
      <c r="K718" s="24"/>
      <c r="L718" s="23"/>
      <c r="M718" s="24"/>
      <c r="N718" s="24"/>
      <c r="O718" s="24"/>
      <c r="P718" s="24"/>
    </row>
    <row r="719" spans="2:16" ht="12.75">
      <c r="B719" s="23"/>
      <c r="C719" s="24"/>
      <c r="E719" s="23"/>
      <c r="F719" s="23"/>
      <c r="G719" s="23"/>
      <c r="I719" s="24"/>
      <c r="K719" s="24"/>
      <c r="L719" s="23"/>
      <c r="M719" s="24"/>
      <c r="N719" s="24"/>
      <c r="O719" s="24"/>
      <c r="P719" s="24"/>
    </row>
    <row r="720" spans="2:16" ht="12.75">
      <c r="B720" s="23"/>
      <c r="C720" s="24"/>
      <c r="E720" s="23"/>
      <c r="F720" s="23"/>
      <c r="G720" s="23"/>
      <c r="I720" s="24"/>
      <c r="K720" s="24"/>
      <c r="L720" s="23"/>
      <c r="M720" s="24"/>
      <c r="N720" s="24"/>
      <c r="O720" s="24"/>
      <c r="P720" s="24"/>
    </row>
    <row r="721" spans="2:16" ht="12.75">
      <c r="B721" s="23"/>
      <c r="C721" s="24"/>
      <c r="E721" s="23"/>
      <c r="F721" s="23"/>
      <c r="G721" s="23"/>
      <c r="I721" s="24"/>
      <c r="K721" s="24"/>
      <c r="L721" s="23"/>
      <c r="M721" s="24"/>
      <c r="N721" s="24"/>
      <c r="O721" s="24"/>
      <c r="P721" s="24"/>
    </row>
    <row r="722" spans="2:16" ht="12.75">
      <c r="B722" s="23"/>
      <c r="C722" s="24"/>
      <c r="E722" s="23"/>
      <c r="F722" s="23"/>
      <c r="G722" s="23"/>
      <c r="I722" s="24"/>
      <c r="K722" s="24"/>
      <c r="L722" s="23"/>
      <c r="M722" s="24"/>
      <c r="N722" s="24"/>
      <c r="O722" s="24"/>
      <c r="P722" s="24"/>
    </row>
    <row r="723" spans="2:16" ht="12.75">
      <c r="B723" s="23"/>
      <c r="C723" s="24"/>
      <c r="E723" s="23"/>
      <c r="F723" s="23"/>
      <c r="G723" s="23"/>
      <c r="I723" s="24"/>
      <c r="K723" s="24"/>
      <c r="L723" s="23"/>
      <c r="M723" s="24"/>
      <c r="N723" s="24"/>
      <c r="O723" s="24"/>
      <c r="P723" s="24"/>
    </row>
    <row r="724" spans="2:16" ht="12.75">
      <c r="B724" s="23"/>
      <c r="C724" s="24"/>
      <c r="E724" s="23"/>
      <c r="F724" s="23"/>
      <c r="G724" s="23"/>
      <c r="I724" s="24"/>
      <c r="K724" s="24"/>
      <c r="L724" s="23"/>
      <c r="M724" s="24"/>
      <c r="N724" s="24"/>
      <c r="O724" s="24"/>
      <c r="P724" s="24"/>
    </row>
    <row r="725" spans="2:16" ht="12.75">
      <c r="B725" s="23"/>
      <c r="C725" s="24"/>
      <c r="E725" s="23"/>
      <c r="F725" s="23"/>
      <c r="G725" s="23"/>
      <c r="I725" s="24"/>
      <c r="K725" s="24"/>
      <c r="L725" s="23"/>
      <c r="M725" s="24"/>
      <c r="N725" s="24"/>
      <c r="O725" s="24"/>
      <c r="P725" s="24"/>
    </row>
    <row r="726" spans="2:16" ht="12.75">
      <c r="B726" s="23"/>
      <c r="C726" s="24"/>
      <c r="E726" s="23"/>
      <c r="F726" s="23"/>
      <c r="G726" s="23"/>
      <c r="I726" s="24"/>
      <c r="K726" s="24"/>
      <c r="L726" s="23"/>
      <c r="M726" s="24"/>
      <c r="N726" s="24"/>
      <c r="O726" s="24"/>
      <c r="P726" s="24"/>
    </row>
    <row r="727" spans="2:16" ht="12.75">
      <c r="B727" s="23"/>
      <c r="C727" s="24"/>
      <c r="E727" s="23"/>
      <c r="F727" s="23"/>
      <c r="G727" s="23"/>
      <c r="I727" s="24"/>
      <c r="K727" s="24"/>
      <c r="L727" s="23"/>
      <c r="M727" s="24"/>
      <c r="N727" s="24"/>
      <c r="O727" s="24"/>
      <c r="P727" s="24"/>
    </row>
    <row r="728" spans="2:16" ht="12.75">
      <c r="B728" s="23"/>
      <c r="C728" s="24"/>
      <c r="E728" s="23"/>
      <c r="F728" s="23"/>
      <c r="G728" s="23"/>
      <c r="I728" s="24"/>
      <c r="K728" s="24"/>
      <c r="L728" s="23"/>
      <c r="M728" s="24"/>
      <c r="N728" s="24"/>
      <c r="O728" s="24"/>
      <c r="P728" s="24"/>
    </row>
    <row r="729" spans="2:16" ht="12.75">
      <c r="B729" s="23"/>
      <c r="C729" s="24"/>
      <c r="E729" s="23"/>
      <c r="F729" s="23"/>
      <c r="G729" s="23"/>
      <c r="I729" s="24"/>
      <c r="K729" s="24"/>
      <c r="L729" s="23"/>
      <c r="M729" s="24"/>
      <c r="N729" s="24"/>
      <c r="O729" s="24"/>
      <c r="P729" s="24"/>
    </row>
    <row r="730" spans="2:16" ht="12.75">
      <c r="B730" s="23"/>
      <c r="C730" s="24"/>
      <c r="E730" s="23"/>
      <c r="F730" s="23"/>
      <c r="G730" s="23"/>
      <c r="I730" s="24"/>
      <c r="K730" s="24"/>
      <c r="L730" s="23"/>
      <c r="M730" s="24"/>
      <c r="N730" s="24"/>
      <c r="O730" s="24"/>
      <c r="P730" s="24"/>
    </row>
    <row r="731" spans="2:16" ht="12.75">
      <c r="B731" s="23"/>
      <c r="C731" s="24"/>
      <c r="E731" s="23"/>
      <c r="F731" s="23"/>
      <c r="G731" s="23"/>
      <c r="I731" s="24"/>
      <c r="K731" s="24"/>
      <c r="L731" s="23"/>
      <c r="M731" s="24"/>
      <c r="N731" s="24"/>
      <c r="O731" s="24"/>
      <c r="P731" s="24"/>
    </row>
    <row r="732" spans="2:16" ht="12.75">
      <c r="B732" s="23"/>
      <c r="C732" s="24"/>
      <c r="E732" s="23"/>
      <c r="F732" s="23"/>
      <c r="G732" s="23"/>
      <c r="I732" s="24"/>
      <c r="K732" s="24"/>
      <c r="L732" s="23"/>
      <c r="M732" s="24"/>
      <c r="N732" s="24"/>
      <c r="O732" s="24"/>
      <c r="P732" s="24"/>
    </row>
    <row r="733" spans="2:16" ht="12.75">
      <c r="B733" s="23"/>
      <c r="C733" s="24"/>
      <c r="E733" s="23"/>
      <c r="F733" s="23"/>
      <c r="G733" s="23"/>
      <c r="I733" s="24"/>
      <c r="K733" s="24"/>
      <c r="L733" s="23"/>
      <c r="M733" s="24"/>
      <c r="N733" s="24"/>
      <c r="O733" s="24"/>
      <c r="P733" s="24"/>
    </row>
    <row r="734" spans="2:16" ht="12.75">
      <c r="B734" s="23"/>
      <c r="C734" s="24"/>
      <c r="E734" s="23"/>
      <c r="F734" s="23"/>
      <c r="G734" s="23"/>
      <c r="I734" s="24"/>
      <c r="K734" s="24"/>
      <c r="L734" s="23"/>
      <c r="M734" s="24"/>
      <c r="N734" s="24"/>
      <c r="O734" s="24"/>
      <c r="P734" s="24"/>
    </row>
    <row r="735" spans="2:16" ht="12.75">
      <c r="B735" s="23"/>
      <c r="C735" s="24"/>
      <c r="E735" s="23"/>
      <c r="F735" s="23"/>
      <c r="G735" s="23"/>
      <c r="I735" s="24"/>
      <c r="K735" s="24"/>
      <c r="L735" s="23"/>
      <c r="M735" s="24"/>
      <c r="N735" s="24"/>
      <c r="O735" s="24"/>
      <c r="P735" s="24"/>
    </row>
    <row r="736" spans="2:16" ht="12.75">
      <c r="B736" s="23"/>
      <c r="C736" s="24"/>
      <c r="E736" s="23"/>
      <c r="F736" s="23"/>
      <c r="G736" s="23"/>
      <c r="I736" s="24"/>
      <c r="K736" s="24"/>
      <c r="L736" s="23"/>
      <c r="M736" s="24"/>
      <c r="N736" s="24"/>
      <c r="O736" s="24"/>
      <c r="P736" s="24"/>
    </row>
    <row r="737" spans="2:16" ht="12.75">
      <c r="B737" s="23"/>
      <c r="C737" s="24"/>
      <c r="E737" s="23"/>
      <c r="F737" s="23"/>
      <c r="G737" s="23"/>
      <c r="I737" s="24"/>
      <c r="K737" s="24"/>
      <c r="L737" s="23"/>
      <c r="M737" s="24"/>
      <c r="N737" s="24"/>
      <c r="O737" s="24"/>
      <c r="P737" s="24"/>
    </row>
    <row r="738" spans="2:16" ht="12.75">
      <c r="B738" s="23"/>
      <c r="C738" s="24"/>
      <c r="E738" s="23"/>
      <c r="F738" s="23"/>
      <c r="G738" s="23"/>
      <c r="I738" s="24"/>
      <c r="K738" s="24"/>
      <c r="L738" s="23"/>
      <c r="M738" s="24"/>
      <c r="N738" s="24"/>
      <c r="O738" s="24"/>
      <c r="P738" s="24"/>
    </row>
    <row r="739" spans="2:16" ht="12.75">
      <c r="B739" s="23"/>
      <c r="C739" s="24"/>
      <c r="E739" s="23"/>
      <c r="F739" s="23"/>
      <c r="G739" s="23"/>
      <c r="I739" s="24"/>
      <c r="K739" s="24"/>
      <c r="L739" s="23"/>
      <c r="M739" s="24"/>
      <c r="N739" s="24"/>
      <c r="O739" s="24"/>
      <c r="P739" s="24"/>
    </row>
    <row r="740" spans="2:16" ht="12.75">
      <c r="B740" s="23"/>
      <c r="C740" s="24"/>
      <c r="E740" s="23"/>
      <c r="F740" s="23"/>
      <c r="G740" s="23"/>
      <c r="I740" s="24"/>
      <c r="K740" s="24"/>
      <c r="L740" s="23"/>
      <c r="M740" s="24"/>
      <c r="N740" s="24"/>
      <c r="O740" s="24"/>
      <c r="P740" s="24"/>
    </row>
    <row r="741" spans="2:16" ht="12.75">
      <c r="B741" s="23"/>
      <c r="C741" s="24"/>
      <c r="E741" s="23"/>
      <c r="F741" s="23"/>
      <c r="G741" s="23"/>
      <c r="I741" s="24"/>
      <c r="K741" s="24"/>
      <c r="L741" s="23"/>
      <c r="M741" s="24"/>
      <c r="N741" s="24"/>
      <c r="O741" s="24"/>
      <c r="P741" s="24"/>
    </row>
    <row r="742" spans="2:16" ht="12.75">
      <c r="B742" s="23"/>
      <c r="C742" s="24"/>
      <c r="E742" s="23"/>
      <c r="F742" s="23"/>
      <c r="G742" s="23"/>
      <c r="I742" s="24"/>
      <c r="K742" s="24"/>
      <c r="L742" s="23"/>
      <c r="M742" s="24"/>
      <c r="N742" s="24"/>
      <c r="O742" s="24"/>
      <c r="P742" s="24"/>
    </row>
    <row r="743" spans="2:16" ht="12.75">
      <c r="B743" s="23"/>
      <c r="C743" s="24"/>
      <c r="E743" s="23"/>
      <c r="F743" s="23"/>
      <c r="G743" s="23"/>
      <c r="I743" s="24"/>
      <c r="K743" s="24"/>
      <c r="L743" s="23"/>
      <c r="M743" s="24"/>
      <c r="N743" s="24"/>
      <c r="O743" s="24"/>
      <c r="P743" s="24"/>
    </row>
    <row r="744" spans="2:16" ht="12.75">
      <c r="B744" s="23"/>
      <c r="C744" s="24"/>
      <c r="E744" s="23"/>
      <c r="F744" s="23"/>
      <c r="G744" s="23"/>
      <c r="I744" s="24"/>
      <c r="K744" s="24"/>
      <c r="L744" s="23"/>
      <c r="M744" s="24"/>
      <c r="N744" s="24"/>
      <c r="O744" s="24"/>
      <c r="P744" s="24"/>
    </row>
    <row r="745" spans="2:16" ht="12.75">
      <c r="B745" s="23"/>
      <c r="C745" s="24"/>
      <c r="E745" s="23"/>
      <c r="F745" s="23"/>
      <c r="G745" s="23"/>
      <c r="I745" s="24"/>
      <c r="K745" s="24"/>
      <c r="L745" s="23"/>
      <c r="M745" s="24"/>
      <c r="N745" s="24"/>
      <c r="O745" s="24"/>
      <c r="P745" s="24"/>
    </row>
    <row r="746" spans="2:16" ht="12.75">
      <c r="B746" s="23"/>
      <c r="C746" s="24"/>
      <c r="E746" s="23"/>
      <c r="F746" s="23"/>
      <c r="G746" s="23"/>
      <c r="I746" s="24"/>
      <c r="K746" s="24"/>
      <c r="L746" s="23"/>
      <c r="M746" s="24"/>
      <c r="N746" s="24"/>
      <c r="O746" s="24"/>
      <c r="P746" s="24"/>
    </row>
    <row r="747" spans="2:16" ht="12.75">
      <c r="B747" s="23"/>
      <c r="C747" s="24"/>
      <c r="E747" s="23"/>
      <c r="F747" s="23"/>
      <c r="G747" s="23"/>
      <c r="I747" s="24"/>
      <c r="K747" s="24"/>
      <c r="L747" s="23"/>
      <c r="M747" s="24"/>
      <c r="N747" s="24"/>
      <c r="O747" s="24"/>
      <c r="P747" s="24"/>
    </row>
    <row r="748" spans="2:16" ht="12.75">
      <c r="B748" s="23"/>
      <c r="C748" s="24"/>
      <c r="E748" s="23"/>
      <c r="F748" s="23"/>
      <c r="G748" s="23"/>
      <c r="I748" s="24"/>
      <c r="K748" s="24"/>
      <c r="L748" s="23"/>
      <c r="M748" s="24"/>
      <c r="N748" s="24"/>
      <c r="O748" s="24"/>
      <c r="P748" s="24"/>
    </row>
    <row r="749" spans="2:16" ht="12.75">
      <c r="B749" s="23"/>
      <c r="C749" s="24"/>
      <c r="E749" s="23"/>
      <c r="F749" s="23"/>
      <c r="G749" s="23"/>
      <c r="I749" s="24"/>
      <c r="K749" s="24"/>
      <c r="L749" s="23"/>
      <c r="M749" s="24"/>
      <c r="N749" s="24"/>
      <c r="O749" s="24"/>
      <c r="P749" s="24"/>
    </row>
    <row r="750" spans="2:16" ht="12.75">
      <c r="B750" s="23"/>
      <c r="C750" s="24"/>
      <c r="E750" s="23"/>
      <c r="F750" s="23"/>
      <c r="G750" s="23"/>
      <c r="I750" s="24"/>
      <c r="K750" s="24"/>
      <c r="L750" s="23"/>
      <c r="M750" s="24"/>
      <c r="N750" s="24"/>
      <c r="O750" s="24"/>
      <c r="P750" s="24"/>
    </row>
    <row r="751" spans="2:16" ht="12.75">
      <c r="B751" s="23"/>
      <c r="C751" s="24"/>
      <c r="E751" s="23"/>
      <c r="F751" s="23"/>
      <c r="G751" s="23"/>
      <c r="I751" s="24"/>
      <c r="K751" s="24"/>
      <c r="L751" s="23"/>
      <c r="M751" s="24"/>
      <c r="N751" s="24"/>
      <c r="O751" s="24"/>
      <c r="P751" s="24"/>
    </row>
    <row r="752" spans="2:16" ht="12.75">
      <c r="B752" s="23"/>
      <c r="C752" s="24"/>
      <c r="E752" s="23"/>
      <c r="F752" s="23"/>
      <c r="G752" s="23"/>
      <c r="I752" s="24"/>
      <c r="K752" s="24"/>
      <c r="L752" s="23"/>
      <c r="M752" s="24"/>
      <c r="N752" s="24"/>
      <c r="O752" s="24"/>
      <c r="P752" s="24"/>
    </row>
    <row r="753" spans="2:16" ht="12.75">
      <c r="B753" s="23"/>
      <c r="C753" s="24"/>
      <c r="E753" s="23"/>
      <c r="F753" s="23"/>
      <c r="G753" s="23"/>
      <c r="I753" s="24"/>
      <c r="K753" s="24"/>
      <c r="L753" s="23"/>
      <c r="M753" s="24"/>
      <c r="N753" s="24"/>
      <c r="O753" s="24"/>
      <c r="P753" s="24"/>
    </row>
    <row r="754" spans="2:16" ht="12.75">
      <c r="B754" s="23"/>
      <c r="C754" s="24"/>
      <c r="E754" s="23"/>
      <c r="F754" s="23"/>
      <c r="G754" s="23"/>
      <c r="I754" s="24"/>
      <c r="K754" s="24"/>
      <c r="L754" s="23"/>
      <c r="M754" s="24"/>
      <c r="N754" s="24"/>
      <c r="O754" s="24"/>
      <c r="P754" s="24"/>
    </row>
    <row r="755" spans="2:16" ht="12.75">
      <c r="B755" s="23"/>
      <c r="C755" s="24"/>
      <c r="E755" s="23"/>
      <c r="F755" s="23"/>
      <c r="G755" s="23"/>
      <c r="I755" s="24"/>
      <c r="K755" s="24"/>
      <c r="L755" s="23"/>
      <c r="M755" s="24"/>
      <c r="N755" s="24"/>
      <c r="O755" s="24"/>
      <c r="P755" s="24"/>
    </row>
    <row r="756" spans="2:16" ht="12.75">
      <c r="B756" s="23"/>
      <c r="C756" s="24"/>
      <c r="E756" s="23"/>
      <c r="F756" s="23"/>
      <c r="G756" s="23"/>
      <c r="I756" s="24"/>
      <c r="K756" s="24"/>
      <c r="L756" s="23"/>
      <c r="M756" s="24"/>
      <c r="N756" s="24"/>
      <c r="O756" s="24"/>
      <c r="P756" s="24"/>
    </row>
    <row r="757" spans="2:16" ht="12.75">
      <c r="B757" s="23"/>
      <c r="C757" s="24"/>
      <c r="E757" s="23"/>
      <c r="F757" s="23"/>
      <c r="G757" s="23"/>
      <c r="I757" s="24"/>
      <c r="K757" s="24"/>
      <c r="L757" s="23"/>
      <c r="M757" s="24"/>
      <c r="N757" s="24"/>
      <c r="O757" s="24"/>
      <c r="P757" s="24"/>
    </row>
    <row r="758" spans="2:16" ht="12.75">
      <c r="B758" s="23"/>
      <c r="C758" s="24"/>
      <c r="E758" s="23"/>
      <c r="F758" s="23"/>
      <c r="G758" s="23"/>
      <c r="I758" s="24"/>
      <c r="K758" s="24"/>
      <c r="L758" s="23"/>
      <c r="M758" s="24"/>
      <c r="N758" s="24"/>
      <c r="O758" s="24"/>
      <c r="P758" s="24"/>
    </row>
    <row r="759" spans="2:16" ht="12.75">
      <c r="B759" s="23"/>
      <c r="C759" s="24"/>
      <c r="E759" s="23"/>
      <c r="F759" s="23"/>
      <c r="G759" s="23"/>
      <c r="I759" s="24"/>
      <c r="K759" s="24"/>
      <c r="L759" s="23"/>
      <c r="M759" s="24"/>
      <c r="N759" s="24"/>
      <c r="O759" s="24"/>
      <c r="P759" s="24"/>
    </row>
    <row r="760" spans="2:16" ht="12.75">
      <c r="B760" s="23"/>
      <c r="C760" s="24"/>
      <c r="E760" s="23"/>
      <c r="F760" s="23"/>
      <c r="G760" s="23"/>
      <c r="I760" s="24"/>
      <c r="K760" s="24"/>
      <c r="L760" s="23"/>
      <c r="M760" s="24"/>
      <c r="N760" s="24"/>
      <c r="O760" s="24"/>
      <c r="P760" s="24"/>
    </row>
    <row r="761" spans="2:16" ht="12.75">
      <c r="B761" s="23"/>
      <c r="C761" s="24"/>
      <c r="E761" s="23"/>
      <c r="F761" s="23"/>
      <c r="G761" s="23"/>
      <c r="I761" s="24"/>
      <c r="K761" s="24"/>
      <c r="L761" s="23"/>
      <c r="M761" s="24"/>
      <c r="N761" s="24"/>
      <c r="O761" s="24"/>
      <c r="P761" s="24"/>
    </row>
    <row r="762" spans="2:16" ht="12.75">
      <c r="B762" s="23"/>
      <c r="C762" s="24"/>
      <c r="E762" s="23"/>
      <c r="F762" s="23"/>
      <c r="G762" s="23"/>
      <c r="I762" s="24"/>
      <c r="K762" s="24"/>
      <c r="L762" s="23"/>
      <c r="M762" s="24"/>
      <c r="N762" s="24"/>
      <c r="O762" s="24"/>
      <c r="P762" s="24"/>
    </row>
    <row r="763" spans="2:16" ht="12.75">
      <c r="B763" s="23"/>
      <c r="C763" s="24"/>
      <c r="E763" s="23"/>
      <c r="F763" s="23"/>
      <c r="G763" s="23"/>
      <c r="I763" s="24"/>
      <c r="K763" s="24"/>
      <c r="L763" s="23"/>
      <c r="M763" s="24"/>
      <c r="N763" s="24"/>
      <c r="O763" s="24"/>
      <c r="P763" s="24"/>
    </row>
    <row r="764" spans="2:16" ht="12.75">
      <c r="B764" s="23"/>
      <c r="C764" s="24"/>
      <c r="E764" s="23"/>
      <c r="F764" s="23"/>
      <c r="G764" s="23"/>
      <c r="I764" s="24"/>
      <c r="K764" s="24"/>
      <c r="L764" s="23"/>
      <c r="M764" s="24"/>
      <c r="N764" s="24"/>
      <c r="O764" s="24"/>
      <c r="P764" s="24"/>
    </row>
    <row r="765" spans="2:16" ht="12.75">
      <c r="B765" s="23"/>
      <c r="C765" s="24"/>
      <c r="E765" s="23"/>
      <c r="F765" s="23"/>
      <c r="G765" s="23"/>
      <c r="I765" s="24"/>
      <c r="K765" s="24"/>
      <c r="L765" s="23"/>
      <c r="M765" s="24"/>
      <c r="N765" s="24"/>
      <c r="O765" s="24"/>
      <c r="P765" s="24"/>
    </row>
    <row r="766" spans="2:16" ht="12.75">
      <c r="B766" s="23"/>
      <c r="C766" s="24"/>
      <c r="E766" s="23"/>
      <c r="F766" s="23"/>
      <c r="G766" s="23"/>
      <c r="I766" s="24"/>
      <c r="K766" s="24"/>
      <c r="L766" s="23"/>
      <c r="M766" s="24"/>
      <c r="N766" s="24"/>
      <c r="O766" s="24"/>
      <c r="P766" s="24"/>
    </row>
    <row r="767" spans="2:16" ht="12.75">
      <c r="B767" s="23"/>
      <c r="C767" s="24"/>
      <c r="E767" s="23"/>
      <c r="F767" s="23"/>
      <c r="G767" s="23"/>
      <c r="I767" s="24"/>
      <c r="K767" s="24"/>
      <c r="L767" s="23"/>
      <c r="M767" s="24"/>
      <c r="N767" s="24"/>
      <c r="O767" s="24"/>
      <c r="P767" s="24"/>
    </row>
    <row r="768" spans="2:16" ht="12.75">
      <c r="B768" s="23"/>
      <c r="C768" s="24"/>
      <c r="E768" s="23"/>
      <c r="F768" s="23"/>
      <c r="G768" s="23"/>
      <c r="I768" s="24"/>
      <c r="K768" s="24"/>
      <c r="L768" s="23"/>
      <c r="M768" s="24"/>
      <c r="N768" s="24"/>
      <c r="O768" s="24"/>
      <c r="P768" s="24"/>
    </row>
    <row r="769" spans="2:16" ht="12.75">
      <c r="B769" s="23"/>
      <c r="C769" s="24"/>
      <c r="E769" s="23"/>
      <c r="F769" s="23"/>
      <c r="G769" s="23"/>
      <c r="I769" s="24"/>
      <c r="K769" s="24"/>
      <c r="L769" s="23"/>
      <c r="M769" s="24"/>
      <c r="N769" s="24"/>
      <c r="O769" s="24"/>
      <c r="P769" s="24"/>
    </row>
    <row r="770" spans="2:16" ht="12.75">
      <c r="B770" s="23"/>
      <c r="C770" s="24"/>
      <c r="E770" s="23"/>
      <c r="F770" s="23"/>
      <c r="G770" s="23"/>
      <c r="I770" s="24"/>
      <c r="K770" s="24"/>
      <c r="L770" s="23"/>
      <c r="M770" s="24"/>
      <c r="N770" s="24"/>
      <c r="O770" s="24"/>
      <c r="P770" s="24"/>
    </row>
    <row r="771" spans="2:16" ht="12.75">
      <c r="B771" s="23"/>
      <c r="C771" s="24"/>
      <c r="E771" s="23"/>
      <c r="F771" s="23"/>
      <c r="G771" s="23"/>
      <c r="I771" s="24"/>
      <c r="K771" s="24"/>
      <c r="L771" s="23"/>
      <c r="M771" s="24"/>
      <c r="N771" s="24"/>
      <c r="O771" s="24"/>
      <c r="P771" s="24"/>
    </row>
    <row r="772" spans="2:16" ht="12.75">
      <c r="B772" s="23"/>
      <c r="C772" s="24"/>
      <c r="E772" s="23"/>
      <c r="F772" s="23"/>
      <c r="G772" s="23"/>
      <c r="I772" s="24"/>
      <c r="K772" s="24"/>
      <c r="L772" s="23"/>
      <c r="M772" s="24"/>
      <c r="N772" s="24"/>
      <c r="O772" s="24"/>
      <c r="P772" s="24"/>
    </row>
    <row r="773" spans="2:16" ht="12.75">
      <c r="B773" s="23"/>
      <c r="C773" s="24"/>
      <c r="E773" s="23"/>
      <c r="F773" s="23"/>
      <c r="G773" s="23"/>
      <c r="I773" s="24"/>
      <c r="K773" s="24"/>
      <c r="L773" s="23"/>
      <c r="M773" s="24"/>
      <c r="N773" s="24"/>
      <c r="O773" s="24"/>
      <c r="P773" s="24"/>
    </row>
    <row r="774" spans="2:16" ht="12.75">
      <c r="B774" s="23"/>
      <c r="C774" s="24"/>
      <c r="E774" s="23"/>
      <c r="F774" s="23"/>
      <c r="G774" s="23"/>
      <c r="I774" s="24"/>
      <c r="K774" s="24"/>
      <c r="L774" s="23"/>
      <c r="M774" s="24"/>
      <c r="N774" s="24"/>
      <c r="O774" s="24"/>
      <c r="P774" s="24"/>
    </row>
    <row r="775" spans="2:16" ht="12.75">
      <c r="B775" s="23"/>
      <c r="C775" s="24"/>
      <c r="E775" s="23"/>
      <c r="F775" s="23"/>
      <c r="G775" s="23"/>
      <c r="I775" s="24"/>
      <c r="K775" s="24"/>
      <c r="L775" s="23"/>
      <c r="M775" s="24"/>
      <c r="N775" s="24"/>
      <c r="O775" s="24"/>
      <c r="P775" s="24"/>
    </row>
    <row r="776" spans="2:16" ht="12.75">
      <c r="B776" s="23"/>
      <c r="C776" s="24"/>
      <c r="E776" s="23"/>
      <c r="F776" s="23"/>
      <c r="G776" s="23"/>
      <c r="I776" s="24"/>
      <c r="K776" s="24"/>
      <c r="L776" s="23"/>
      <c r="M776" s="24"/>
      <c r="N776" s="24"/>
      <c r="O776" s="24"/>
      <c r="P776" s="24"/>
    </row>
    <row r="777" spans="2:16" ht="12.75">
      <c r="B777" s="23"/>
      <c r="C777" s="24"/>
      <c r="E777" s="23"/>
      <c r="F777" s="23"/>
      <c r="G777" s="23"/>
      <c r="I777" s="24"/>
      <c r="K777" s="24"/>
      <c r="L777" s="23"/>
      <c r="M777" s="24"/>
      <c r="N777" s="24"/>
      <c r="O777" s="24"/>
      <c r="P777" s="24"/>
    </row>
    <row r="778" spans="2:16" ht="12.75">
      <c r="B778" s="23"/>
      <c r="C778" s="24"/>
      <c r="E778" s="23"/>
      <c r="F778" s="23"/>
      <c r="G778" s="23"/>
      <c r="I778" s="24"/>
      <c r="K778" s="24"/>
      <c r="L778" s="23"/>
      <c r="M778" s="24"/>
      <c r="N778" s="24"/>
      <c r="O778" s="24"/>
      <c r="P778" s="24"/>
    </row>
    <row r="779" spans="2:16" ht="12.75">
      <c r="B779" s="23"/>
      <c r="C779" s="24"/>
      <c r="E779" s="23"/>
      <c r="F779" s="23"/>
      <c r="G779" s="23"/>
      <c r="I779" s="24"/>
      <c r="K779" s="24"/>
      <c r="L779" s="23"/>
      <c r="M779" s="24"/>
      <c r="N779" s="24"/>
      <c r="O779" s="24"/>
      <c r="P779" s="24"/>
    </row>
    <row r="780" spans="2:16" ht="12.75">
      <c r="B780" s="23"/>
      <c r="C780" s="24"/>
      <c r="E780" s="23"/>
      <c r="F780" s="23"/>
      <c r="G780" s="23"/>
      <c r="I780" s="24"/>
      <c r="K780" s="24"/>
      <c r="L780" s="23"/>
      <c r="M780" s="24"/>
      <c r="N780" s="24"/>
      <c r="O780" s="24"/>
      <c r="P780" s="24"/>
    </row>
    <row r="781" spans="2:16" ht="12.75">
      <c r="B781" s="23"/>
      <c r="C781" s="24"/>
      <c r="E781" s="23"/>
      <c r="F781" s="23"/>
      <c r="G781" s="23"/>
      <c r="I781" s="24"/>
      <c r="K781" s="24"/>
      <c r="L781" s="23"/>
      <c r="M781" s="24"/>
      <c r="N781" s="24"/>
      <c r="O781" s="24"/>
      <c r="P781" s="24"/>
    </row>
    <row r="782" spans="2:16" ht="12.75">
      <c r="B782" s="23"/>
      <c r="C782" s="24"/>
      <c r="E782" s="23"/>
      <c r="F782" s="23"/>
      <c r="G782" s="23"/>
      <c r="I782" s="24"/>
      <c r="K782" s="24"/>
      <c r="L782" s="23"/>
      <c r="M782" s="24"/>
      <c r="N782" s="24"/>
      <c r="O782" s="24"/>
      <c r="P782" s="24"/>
    </row>
    <row r="783" spans="2:16" ht="12.75">
      <c r="B783" s="23"/>
      <c r="C783" s="24"/>
      <c r="E783" s="23"/>
      <c r="F783" s="23"/>
      <c r="G783" s="23"/>
      <c r="I783" s="24"/>
      <c r="K783" s="24"/>
      <c r="L783" s="23"/>
      <c r="M783" s="24"/>
      <c r="N783" s="24"/>
      <c r="O783" s="24"/>
      <c r="P783" s="24"/>
    </row>
    <row r="784" spans="2:16" ht="12.75">
      <c r="B784" s="23"/>
      <c r="C784" s="24"/>
      <c r="E784" s="23"/>
      <c r="F784" s="23"/>
      <c r="G784" s="23"/>
      <c r="I784" s="24"/>
      <c r="K784" s="24"/>
      <c r="L784" s="23"/>
      <c r="M784" s="24"/>
      <c r="N784" s="24"/>
      <c r="O784" s="24"/>
      <c r="P784" s="24"/>
    </row>
    <row r="785" spans="2:16" ht="12.75">
      <c r="B785" s="23"/>
      <c r="C785" s="24"/>
      <c r="E785" s="23"/>
      <c r="F785" s="23"/>
      <c r="G785" s="23"/>
      <c r="I785" s="24"/>
      <c r="K785" s="24"/>
      <c r="L785" s="23"/>
      <c r="M785" s="24"/>
      <c r="N785" s="24"/>
      <c r="O785" s="24"/>
      <c r="P785" s="24"/>
    </row>
    <row r="786" spans="2:16" ht="12.75">
      <c r="B786" s="23"/>
      <c r="C786" s="24"/>
      <c r="E786" s="23"/>
      <c r="F786" s="23"/>
      <c r="G786" s="23"/>
      <c r="I786" s="24"/>
      <c r="K786" s="24"/>
      <c r="L786" s="23"/>
      <c r="M786" s="24"/>
      <c r="N786" s="24"/>
      <c r="O786" s="24"/>
      <c r="P786" s="24"/>
    </row>
    <row r="787" spans="2:16" ht="12.75">
      <c r="B787" s="23"/>
      <c r="C787" s="24"/>
      <c r="E787" s="23"/>
      <c r="F787" s="23"/>
      <c r="G787" s="23"/>
      <c r="I787" s="24"/>
      <c r="K787" s="24"/>
      <c r="L787" s="23"/>
      <c r="M787" s="24"/>
      <c r="N787" s="24"/>
      <c r="O787" s="24"/>
      <c r="P787" s="24"/>
    </row>
    <row r="788" spans="2:16" ht="12.75">
      <c r="B788" s="23"/>
      <c r="C788" s="24"/>
      <c r="E788" s="23"/>
      <c r="F788" s="23"/>
      <c r="G788" s="23"/>
      <c r="I788" s="24"/>
      <c r="K788" s="24"/>
      <c r="L788" s="23"/>
      <c r="M788" s="24"/>
      <c r="N788" s="24"/>
      <c r="O788" s="24"/>
      <c r="P788" s="24"/>
    </row>
    <row r="789" spans="2:16" ht="12.75">
      <c r="B789" s="23"/>
      <c r="C789" s="24"/>
      <c r="E789" s="23"/>
      <c r="F789" s="23"/>
      <c r="G789" s="23"/>
      <c r="I789" s="24"/>
      <c r="K789" s="24"/>
      <c r="L789" s="23"/>
      <c r="M789" s="24"/>
      <c r="N789" s="24"/>
      <c r="O789" s="24"/>
      <c r="P789" s="24"/>
    </row>
    <row r="790" spans="2:16" ht="12.75">
      <c r="B790" s="23"/>
      <c r="C790" s="24"/>
      <c r="E790" s="23"/>
      <c r="F790" s="23"/>
      <c r="G790" s="23"/>
      <c r="I790" s="24"/>
      <c r="K790" s="24"/>
      <c r="L790" s="23"/>
      <c r="M790" s="24"/>
      <c r="N790" s="24"/>
      <c r="O790" s="24"/>
      <c r="P790" s="24"/>
    </row>
    <row r="791" spans="2:16" ht="12.75">
      <c r="B791" s="23"/>
      <c r="C791" s="24"/>
      <c r="E791" s="23"/>
      <c r="F791" s="23"/>
      <c r="G791" s="23"/>
      <c r="I791" s="24"/>
      <c r="K791" s="24"/>
      <c r="L791" s="23"/>
      <c r="M791" s="24"/>
      <c r="N791" s="24"/>
      <c r="O791" s="24"/>
      <c r="P791" s="24"/>
    </row>
    <row r="792" spans="2:16" ht="12.75">
      <c r="B792" s="23"/>
      <c r="C792" s="24"/>
      <c r="E792" s="23"/>
      <c r="F792" s="23"/>
      <c r="G792" s="23"/>
      <c r="I792" s="24"/>
      <c r="K792" s="24"/>
      <c r="L792" s="23"/>
      <c r="M792" s="24"/>
      <c r="N792" s="24"/>
      <c r="O792" s="24"/>
      <c r="P792" s="24"/>
    </row>
    <row r="793" spans="2:16" ht="12.75">
      <c r="B793" s="23"/>
      <c r="C793" s="24"/>
      <c r="E793" s="23"/>
      <c r="F793" s="23"/>
      <c r="G793" s="23"/>
      <c r="I793" s="24"/>
      <c r="K793" s="24"/>
      <c r="L793" s="23"/>
      <c r="M793" s="24"/>
      <c r="N793" s="24"/>
      <c r="O793" s="24"/>
      <c r="P793" s="24"/>
    </row>
    <row r="794" spans="2:16" ht="12.75">
      <c r="B794" s="23"/>
      <c r="C794" s="24"/>
      <c r="E794" s="23"/>
      <c r="F794" s="23"/>
      <c r="G794" s="23"/>
      <c r="I794" s="24"/>
      <c r="K794" s="24"/>
      <c r="L794" s="23"/>
      <c r="M794" s="24"/>
      <c r="N794" s="24"/>
      <c r="O794" s="24"/>
      <c r="P794" s="24"/>
    </row>
    <row r="795" spans="2:16" ht="12.75">
      <c r="B795" s="23"/>
      <c r="C795" s="24"/>
      <c r="E795" s="23"/>
      <c r="F795" s="23"/>
      <c r="G795" s="23"/>
      <c r="I795" s="24"/>
      <c r="K795" s="24"/>
      <c r="L795" s="23"/>
      <c r="M795" s="24"/>
      <c r="N795" s="24"/>
      <c r="O795" s="24"/>
      <c r="P795" s="24"/>
    </row>
    <row r="796" spans="2:16" ht="12.75">
      <c r="B796" s="23"/>
      <c r="C796" s="24"/>
      <c r="E796" s="23"/>
      <c r="F796" s="23"/>
      <c r="G796" s="23"/>
      <c r="I796" s="24"/>
      <c r="K796" s="24"/>
      <c r="L796" s="23"/>
      <c r="M796" s="24"/>
      <c r="N796" s="24"/>
      <c r="O796" s="24"/>
      <c r="P796" s="24"/>
    </row>
    <row r="797" spans="2:16" ht="12.75">
      <c r="B797" s="23"/>
      <c r="C797" s="24"/>
      <c r="E797" s="23"/>
      <c r="F797" s="23"/>
      <c r="G797" s="23"/>
      <c r="I797" s="24"/>
      <c r="K797" s="24"/>
      <c r="L797" s="23"/>
      <c r="M797" s="24"/>
      <c r="N797" s="24"/>
      <c r="O797" s="24"/>
      <c r="P797" s="24"/>
    </row>
    <row r="798" spans="2:16" ht="12.75">
      <c r="B798" s="23"/>
      <c r="C798" s="24"/>
      <c r="E798" s="23"/>
      <c r="F798" s="23"/>
      <c r="G798" s="23"/>
      <c r="I798" s="24"/>
      <c r="K798" s="24"/>
      <c r="L798" s="23"/>
      <c r="M798" s="24"/>
      <c r="N798" s="24"/>
      <c r="O798" s="24"/>
      <c r="P798" s="24"/>
    </row>
    <row r="799" spans="2:16" ht="12.75">
      <c r="B799" s="23"/>
      <c r="C799" s="24"/>
      <c r="E799" s="23"/>
      <c r="F799" s="23"/>
      <c r="G799" s="23"/>
      <c r="I799" s="24"/>
      <c r="K799" s="24"/>
      <c r="L799" s="23"/>
      <c r="M799" s="24"/>
      <c r="N799" s="24"/>
      <c r="O799" s="24"/>
      <c r="P799" s="24"/>
    </row>
    <row r="800" spans="2:16" ht="12.75">
      <c r="B800" s="23"/>
      <c r="C800" s="24"/>
      <c r="E800" s="23"/>
      <c r="F800" s="23"/>
      <c r="G800" s="23"/>
      <c r="I800" s="24"/>
      <c r="K800" s="24"/>
      <c r="L800" s="23"/>
      <c r="M800" s="24"/>
      <c r="N800" s="24"/>
      <c r="O800" s="24"/>
      <c r="P800" s="24"/>
    </row>
    <row r="801" spans="2:16" ht="12.75">
      <c r="B801" s="23"/>
      <c r="C801" s="24"/>
      <c r="E801" s="23"/>
      <c r="F801" s="23"/>
      <c r="G801" s="23"/>
      <c r="I801" s="24"/>
      <c r="K801" s="24"/>
      <c r="L801" s="23"/>
      <c r="M801" s="24"/>
      <c r="N801" s="24"/>
      <c r="O801" s="24"/>
      <c r="P801" s="24"/>
    </row>
    <row r="802" spans="2:16" ht="12.75">
      <c r="B802" s="23"/>
      <c r="C802" s="24"/>
      <c r="E802" s="23"/>
      <c r="F802" s="23"/>
      <c r="G802" s="23"/>
      <c r="I802" s="24"/>
      <c r="K802" s="24"/>
      <c r="L802" s="23"/>
      <c r="M802" s="24"/>
      <c r="N802" s="24"/>
      <c r="O802" s="24"/>
      <c r="P802" s="24"/>
    </row>
    <row r="803" spans="2:16" ht="12.75">
      <c r="B803" s="23"/>
      <c r="C803" s="24"/>
      <c r="E803" s="23"/>
      <c r="F803" s="23"/>
      <c r="G803" s="23"/>
      <c r="I803" s="24"/>
      <c r="K803" s="24"/>
      <c r="L803" s="23"/>
      <c r="M803" s="24"/>
      <c r="N803" s="24"/>
      <c r="O803" s="24"/>
      <c r="P803" s="24"/>
    </row>
    <row r="804" spans="2:16" ht="12.75">
      <c r="B804" s="23"/>
      <c r="C804" s="24"/>
      <c r="E804" s="23"/>
      <c r="F804" s="23"/>
      <c r="G804" s="23"/>
      <c r="I804" s="24"/>
      <c r="K804" s="24"/>
      <c r="L804" s="23"/>
      <c r="M804" s="24"/>
      <c r="N804" s="24"/>
      <c r="O804" s="24"/>
      <c r="P804" s="24"/>
    </row>
    <row r="805" spans="2:16" ht="12.75">
      <c r="B805" s="23"/>
      <c r="C805" s="24"/>
      <c r="E805" s="23"/>
      <c r="F805" s="23"/>
      <c r="G805" s="23"/>
      <c r="I805" s="24"/>
      <c r="K805" s="24"/>
      <c r="L805" s="23"/>
      <c r="M805" s="24"/>
      <c r="N805" s="24"/>
      <c r="O805" s="24"/>
      <c r="P805" s="24"/>
    </row>
    <row r="806" spans="2:16" ht="12.75">
      <c r="B806" s="23"/>
      <c r="C806" s="24"/>
      <c r="E806" s="23"/>
      <c r="F806" s="23"/>
      <c r="G806" s="23"/>
      <c r="I806" s="24"/>
      <c r="K806" s="24"/>
      <c r="L806" s="23"/>
      <c r="M806" s="24"/>
      <c r="N806" s="24"/>
      <c r="O806" s="24"/>
      <c r="P806" s="24"/>
    </row>
    <row r="807" spans="2:16" ht="12.75">
      <c r="B807" s="23"/>
      <c r="C807" s="24"/>
      <c r="E807" s="23"/>
      <c r="F807" s="23"/>
      <c r="G807" s="23"/>
      <c r="I807" s="24"/>
      <c r="K807" s="24"/>
      <c r="L807" s="23"/>
      <c r="M807" s="24"/>
      <c r="N807" s="24"/>
      <c r="O807" s="24"/>
      <c r="P807" s="24"/>
    </row>
    <row r="808" spans="2:16" ht="12.75">
      <c r="B808" s="23"/>
      <c r="C808" s="24"/>
      <c r="E808" s="23"/>
      <c r="F808" s="23"/>
      <c r="G808" s="23"/>
      <c r="I808" s="24"/>
      <c r="K808" s="24"/>
      <c r="L808" s="23"/>
      <c r="M808" s="24"/>
      <c r="N808" s="24"/>
      <c r="O808" s="24"/>
      <c r="P808" s="24"/>
    </row>
    <row r="809" spans="2:16" ht="12.75">
      <c r="B809" s="23"/>
      <c r="C809" s="24"/>
      <c r="E809" s="23"/>
      <c r="F809" s="23"/>
      <c r="G809" s="23"/>
      <c r="I809" s="24"/>
      <c r="K809" s="24"/>
      <c r="L809" s="23"/>
      <c r="M809" s="24"/>
      <c r="N809" s="24"/>
      <c r="O809" s="24"/>
      <c r="P809" s="24"/>
    </row>
    <row r="810" spans="2:16" ht="12.75">
      <c r="B810" s="23"/>
      <c r="C810" s="24"/>
      <c r="E810" s="23"/>
      <c r="F810" s="23"/>
      <c r="G810" s="23"/>
      <c r="I810" s="24"/>
      <c r="K810" s="24"/>
      <c r="L810" s="23"/>
      <c r="M810" s="24"/>
      <c r="N810" s="24"/>
      <c r="O810" s="24"/>
      <c r="P810" s="24"/>
    </row>
    <row r="811" spans="2:16" ht="12.75">
      <c r="B811" s="23"/>
      <c r="C811" s="24"/>
      <c r="E811" s="23"/>
      <c r="F811" s="23"/>
      <c r="G811" s="23"/>
      <c r="I811" s="24"/>
      <c r="K811" s="24"/>
      <c r="L811" s="23"/>
      <c r="M811" s="24"/>
      <c r="N811" s="24"/>
      <c r="O811" s="24"/>
      <c r="P811" s="24"/>
    </row>
    <row r="812" spans="2:16" ht="12.75">
      <c r="B812" s="23"/>
      <c r="C812" s="24"/>
      <c r="E812" s="23"/>
      <c r="F812" s="23"/>
      <c r="G812" s="23"/>
      <c r="I812" s="24"/>
      <c r="K812" s="24"/>
      <c r="L812" s="23"/>
      <c r="M812" s="24"/>
      <c r="N812" s="24"/>
      <c r="O812" s="24"/>
      <c r="P812" s="24"/>
    </row>
    <row r="813" spans="2:16" ht="12.75">
      <c r="B813" s="23"/>
      <c r="C813" s="24"/>
      <c r="E813" s="23"/>
      <c r="F813" s="23"/>
      <c r="G813" s="23"/>
      <c r="I813" s="24"/>
      <c r="K813" s="24"/>
      <c r="L813" s="23"/>
      <c r="M813" s="24"/>
      <c r="N813" s="24"/>
      <c r="O813" s="24"/>
      <c r="P813" s="24"/>
    </row>
    <row r="814" spans="2:16" ht="12.75">
      <c r="B814" s="23"/>
      <c r="C814" s="24"/>
      <c r="E814" s="23"/>
      <c r="F814" s="23"/>
      <c r="G814" s="23"/>
      <c r="I814" s="24"/>
      <c r="K814" s="24"/>
      <c r="L814" s="23"/>
      <c r="M814" s="24"/>
      <c r="N814" s="24"/>
      <c r="O814" s="24"/>
      <c r="P814" s="24"/>
    </row>
    <row r="815" spans="2:16" ht="12.75">
      <c r="B815" s="23"/>
      <c r="C815" s="24"/>
      <c r="E815" s="23"/>
      <c r="F815" s="23"/>
      <c r="G815" s="23"/>
      <c r="I815" s="24"/>
      <c r="K815" s="24"/>
      <c r="L815" s="23"/>
      <c r="M815" s="24"/>
      <c r="N815" s="24"/>
      <c r="O815" s="24"/>
      <c r="P815" s="24"/>
    </row>
    <row r="816" spans="2:16" ht="12.75">
      <c r="B816" s="23"/>
      <c r="C816" s="24"/>
      <c r="E816" s="23"/>
      <c r="F816" s="23"/>
      <c r="G816" s="23"/>
      <c r="I816" s="24"/>
      <c r="K816" s="24"/>
      <c r="L816" s="23"/>
      <c r="M816" s="24"/>
      <c r="N816" s="24"/>
      <c r="O816" s="24"/>
      <c r="P816" s="24"/>
    </row>
    <row r="817" spans="2:16" ht="12.75">
      <c r="B817" s="23"/>
      <c r="C817" s="24"/>
      <c r="E817" s="23"/>
      <c r="F817" s="23"/>
      <c r="G817" s="23"/>
      <c r="I817" s="24"/>
      <c r="K817" s="24"/>
      <c r="L817" s="23"/>
      <c r="M817" s="24"/>
      <c r="N817" s="24"/>
      <c r="O817" s="24"/>
      <c r="P817" s="24"/>
    </row>
    <row r="818" spans="2:16" ht="12.75">
      <c r="B818" s="23"/>
      <c r="C818" s="24"/>
      <c r="E818" s="23"/>
      <c r="F818" s="23"/>
      <c r="G818" s="23"/>
      <c r="I818" s="24"/>
      <c r="K818" s="24"/>
      <c r="L818" s="23"/>
      <c r="M818" s="24"/>
      <c r="N818" s="24"/>
      <c r="O818" s="24"/>
      <c r="P818" s="24"/>
    </row>
    <row r="819" spans="2:16" ht="12.75">
      <c r="B819" s="23"/>
      <c r="C819" s="24"/>
      <c r="E819" s="23"/>
      <c r="F819" s="23"/>
      <c r="G819" s="23"/>
      <c r="I819" s="24"/>
      <c r="K819" s="24"/>
      <c r="L819" s="23"/>
      <c r="M819" s="24"/>
      <c r="N819" s="24"/>
      <c r="O819" s="24"/>
      <c r="P819" s="24"/>
    </row>
    <row r="820" spans="2:16" ht="12.75">
      <c r="B820" s="23"/>
      <c r="C820" s="24"/>
      <c r="E820" s="23"/>
      <c r="F820" s="23"/>
      <c r="G820" s="23"/>
      <c r="I820" s="24"/>
      <c r="K820" s="24"/>
      <c r="L820" s="23"/>
      <c r="M820" s="24"/>
      <c r="N820" s="24"/>
      <c r="O820" s="24"/>
      <c r="P820" s="24"/>
    </row>
    <row r="821" spans="2:16" ht="12.75">
      <c r="B821" s="23"/>
      <c r="C821" s="24"/>
      <c r="E821" s="23"/>
      <c r="F821" s="23"/>
      <c r="G821" s="23"/>
      <c r="I821" s="24"/>
      <c r="K821" s="24"/>
      <c r="L821" s="23"/>
      <c r="M821" s="24"/>
      <c r="N821" s="24"/>
      <c r="O821" s="24"/>
      <c r="P821" s="24"/>
    </row>
    <row r="822" spans="2:16" ht="12.75">
      <c r="B822" s="23"/>
      <c r="C822" s="24"/>
      <c r="E822" s="23"/>
      <c r="F822" s="23"/>
      <c r="G822" s="23"/>
      <c r="I822" s="24"/>
      <c r="K822" s="24"/>
      <c r="L822" s="23"/>
      <c r="M822" s="24"/>
      <c r="N822" s="24"/>
      <c r="O822" s="24"/>
      <c r="P822" s="24"/>
    </row>
    <row r="823" spans="2:16" ht="12.75">
      <c r="B823" s="23"/>
      <c r="C823" s="24"/>
      <c r="E823" s="23"/>
      <c r="F823" s="23"/>
      <c r="G823" s="23"/>
      <c r="I823" s="24"/>
      <c r="K823" s="24"/>
      <c r="L823" s="23"/>
      <c r="M823" s="24"/>
      <c r="N823" s="24"/>
      <c r="O823" s="24"/>
      <c r="P823" s="24"/>
    </row>
    <row r="824" spans="2:16" ht="12.75">
      <c r="B824" s="23"/>
      <c r="C824" s="24"/>
      <c r="E824" s="23"/>
      <c r="F824" s="23"/>
      <c r="G824" s="23"/>
      <c r="I824" s="24"/>
      <c r="K824" s="24"/>
      <c r="L824" s="23"/>
      <c r="M824" s="24"/>
      <c r="N824" s="24"/>
      <c r="O824" s="24"/>
      <c r="P824" s="24"/>
    </row>
    <row r="825" spans="2:16" ht="12.75">
      <c r="B825" s="23"/>
      <c r="C825" s="24"/>
      <c r="E825" s="23"/>
      <c r="F825" s="23"/>
      <c r="G825" s="23"/>
      <c r="I825" s="24"/>
      <c r="K825" s="24"/>
      <c r="L825" s="23"/>
      <c r="M825" s="24"/>
      <c r="N825" s="24"/>
      <c r="O825" s="24"/>
      <c r="P825" s="24"/>
    </row>
    <row r="826" spans="2:16" ht="12.75">
      <c r="B826" s="23"/>
      <c r="C826" s="24"/>
      <c r="E826" s="23"/>
      <c r="F826" s="23"/>
      <c r="G826" s="23"/>
      <c r="I826" s="24"/>
      <c r="K826" s="24"/>
      <c r="L826" s="23"/>
      <c r="M826" s="24"/>
      <c r="N826" s="24"/>
      <c r="O826" s="24"/>
      <c r="P826" s="24"/>
    </row>
    <row r="827" spans="2:16" ht="12.75">
      <c r="B827" s="23"/>
      <c r="C827" s="24"/>
      <c r="E827" s="23"/>
      <c r="F827" s="23"/>
      <c r="G827" s="23"/>
      <c r="I827" s="24"/>
      <c r="K827" s="24"/>
      <c r="L827" s="23"/>
      <c r="M827" s="24"/>
      <c r="N827" s="24"/>
      <c r="O827" s="24"/>
      <c r="P827" s="24"/>
    </row>
    <row r="828" spans="2:16" ht="12.75">
      <c r="B828" s="23"/>
      <c r="C828" s="24"/>
      <c r="E828" s="23"/>
      <c r="F828" s="23"/>
      <c r="G828" s="23"/>
      <c r="I828" s="24"/>
      <c r="K828" s="24"/>
      <c r="L828" s="23"/>
      <c r="M828" s="24"/>
      <c r="N828" s="24"/>
      <c r="O828" s="24"/>
      <c r="P828" s="24"/>
    </row>
    <row r="829" spans="2:16" ht="12.75">
      <c r="B829" s="23"/>
      <c r="C829" s="24"/>
      <c r="E829" s="23"/>
      <c r="F829" s="23"/>
      <c r="G829" s="23"/>
      <c r="I829" s="24"/>
      <c r="K829" s="24"/>
      <c r="L829" s="23"/>
      <c r="M829" s="24"/>
      <c r="N829" s="24"/>
      <c r="O829" s="24"/>
      <c r="P829" s="24"/>
    </row>
    <row r="830" spans="2:16" ht="12.75">
      <c r="B830" s="23"/>
      <c r="C830" s="24"/>
      <c r="E830" s="23"/>
      <c r="F830" s="23"/>
      <c r="G830" s="23"/>
      <c r="I830" s="24"/>
      <c r="K830" s="24"/>
      <c r="L830" s="23"/>
      <c r="M830" s="24"/>
      <c r="N830" s="24"/>
      <c r="O830" s="24"/>
      <c r="P830" s="24"/>
    </row>
    <row r="831" spans="2:16" ht="12.75">
      <c r="B831" s="23"/>
      <c r="C831" s="24"/>
      <c r="E831" s="23"/>
      <c r="F831" s="23"/>
      <c r="G831" s="23"/>
      <c r="I831" s="24"/>
      <c r="K831" s="24"/>
      <c r="L831" s="23"/>
      <c r="M831" s="24"/>
      <c r="N831" s="24"/>
      <c r="O831" s="24"/>
      <c r="P831" s="24"/>
    </row>
    <row r="832" spans="2:16" ht="12.75">
      <c r="B832" s="23"/>
      <c r="C832" s="24"/>
      <c r="E832" s="23"/>
      <c r="F832" s="23"/>
      <c r="G832" s="23"/>
      <c r="I832" s="24"/>
      <c r="K832" s="24"/>
      <c r="L832" s="23"/>
      <c r="M832" s="24"/>
      <c r="N832" s="24"/>
      <c r="O832" s="24"/>
      <c r="P832" s="24"/>
    </row>
    <row r="833" spans="2:16" ht="12.75">
      <c r="B833" s="23"/>
      <c r="C833" s="24"/>
      <c r="E833" s="23"/>
      <c r="F833" s="23"/>
      <c r="G833" s="23"/>
      <c r="I833" s="24"/>
      <c r="K833" s="24"/>
      <c r="L833" s="23"/>
      <c r="M833" s="24"/>
      <c r="N833" s="24"/>
      <c r="O833" s="24"/>
      <c r="P833" s="24"/>
    </row>
    <row r="834" spans="2:16" ht="12.75">
      <c r="B834" s="23"/>
      <c r="C834" s="24"/>
      <c r="E834" s="23"/>
      <c r="F834" s="23"/>
      <c r="G834" s="23"/>
      <c r="I834" s="24"/>
      <c r="K834" s="24"/>
      <c r="L834" s="23"/>
      <c r="M834" s="24"/>
      <c r="N834" s="24"/>
      <c r="O834" s="24"/>
      <c r="P834" s="24"/>
    </row>
    <row r="835" spans="2:16" ht="12.75">
      <c r="B835" s="23"/>
      <c r="C835" s="24"/>
      <c r="E835" s="23"/>
      <c r="F835" s="23"/>
      <c r="G835" s="23"/>
      <c r="I835" s="24"/>
      <c r="K835" s="24"/>
      <c r="L835" s="23"/>
      <c r="M835" s="24"/>
      <c r="N835" s="24"/>
      <c r="O835" s="24"/>
      <c r="P835" s="24"/>
    </row>
    <row r="836" spans="2:16" ht="12.75">
      <c r="B836" s="23"/>
      <c r="C836" s="24"/>
      <c r="E836" s="23"/>
      <c r="F836" s="23"/>
      <c r="G836" s="23"/>
      <c r="I836" s="24"/>
      <c r="K836" s="24"/>
      <c r="L836" s="23"/>
      <c r="M836" s="24"/>
      <c r="N836" s="24"/>
      <c r="O836" s="24"/>
      <c r="P836" s="24"/>
    </row>
    <row r="837" spans="2:16" ht="12.75">
      <c r="B837" s="23"/>
      <c r="C837" s="24"/>
      <c r="E837" s="23"/>
      <c r="F837" s="23"/>
      <c r="G837" s="23"/>
      <c r="I837" s="24"/>
      <c r="K837" s="24"/>
      <c r="L837" s="23"/>
      <c r="M837" s="24"/>
      <c r="N837" s="24"/>
      <c r="O837" s="24"/>
      <c r="P837" s="24"/>
    </row>
    <row r="838" spans="2:16" ht="12.75">
      <c r="B838" s="23"/>
      <c r="C838" s="24"/>
      <c r="E838" s="23"/>
      <c r="F838" s="23"/>
      <c r="G838" s="23"/>
      <c r="I838" s="24"/>
      <c r="K838" s="24"/>
      <c r="L838" s="23"/>
      <c r="M838" s="24"/>
      <c r="N838" s="24"/>
      <c r="O838" s="24"/>
      <c r="P838" s="24"/>
    </row>
    <row r="839" spans="2:16" ht="12.75">
      <c r="B839" s="23"/>
      <c r="C839" s="24"/>
      <c r="E839" s="23"/>
      <c r="F839" s="23"/>
      <c r="G839" s="23"/>
      <c r="I839" s="24"/>
      <c r="K839" s="24"/>
      <c r="L839" s="23"/>
      <c r="M839" s="24"/>
      <c r="N839" s="24"/>
      <c r="O839" s="24"/>
      <c r="P839" s="24"/>
    </row>
    <row r="840" spans="2:16" ht="12.75">
      <c r="B840" s="23"/>
      <c r="C840" s="24"/>
      <c r="E840" s="23"/>
      <c r="F840" s="23"/>
      <c r="G840" s="23"/>
      <c r="I840" s="24"/>
      <c r="K840" s="24"/>
      <c r="L840" s="23"/>
      <c r="M840" s="24"/>
      <c r="N840" s="24"/>
      <c r="O840" s="24"/>
      <c r="P840" s="24"/>
    </row>
    <row r="841" spans="2:16" ht="12.75">
      <c r="B841" s="23"/>
      <c r="C841" s="24"/>
      <c r="E841" s="23"/>
      <c r="F841" s="23"/>
      <c r="G841" s="23"/>
      <c r="I841" s="24"/>
      <c r="K841" s="24"/>
      <c r="L841" s="23"/>
      <c r="M841" s="24"/>
      <c r="N841" s="24"/>
      <c r="O841" s="24"/>
      <c r="P841" s="24"/>
    </row>
    <row r="842" spans="2:16" ht="12.75">
      <c r="B842" s="23"/>
      <c r="C842" s="24"/>
      <c r="E842" s="23"/>
      <c r="F842" s="23"/>
      <c r="G842" s="23"/>
      <c r="I842" s="24"/>
      <c r="K842" s="24"/>
      <c r="L842" s="23"/>
      <c r="M842" s="24"/>
      <c r="N842" s="24"/>
      <c r="O842" s="24"/>
      <c r="P842" s="24"/>
    </row>
    <row r="843" spans="2:16" ht="12.75">
      <c r="B843" s="23"/>
      <c r="C843" s="24"/>
      <c r="E843" s="23"/>
      <c r="F843" s="23"/>
      <c r="G843" s="23"/>
      <c r="I843" s="24"/>
      <c r="K843" s="24"/>
      <c r="L843" s="23"/>
      <c r="M843" s="24"/>
      <c r="N843" s="24"/>
      <c r="O843" s="24"/>
      <c r="P843" s="24"/>
    </row>
    <row r="844" spans="2:16" ht="12.75">
      <c r="B844" s="23"/>
      <c r="C844" s="24"/>
      <c r="E844" s="23"/>
      <c r="F844" s="23"/>
      <c r="G844" s="23"/>
      <c r="I844" s="24"/>
      <c r="K844" s="24"/>
      <c r="L844" s="23"/>
      <c r="M844" s="24"/>
      <c r="N844" s="24"/>
      <c r="O844" s="24"/>
      <c r="P844" s="24"/>
    </row>
    <row r="845" spans="2:16" ht="12.75">
      <c r="B845" s="23"/>
      <c r="C845" s="24"/>
      <c r="E845" s="23"/>
      <c r="F845" s="23"/>
      <c r="G845" s="23"/>
      <c r="I845" s="24"/>
      <c r="K845" s="24"/>
      <c r="L845" s="23"/>
      <c r="M845" s="24"/>
      <c r="N845" s="24"/>
      <c r="O845" s="24"/>
      <c r="P845" s="24"/>
    </row>
    <row r="846" spans="2:16" ht="12.75">
      <c r="B846" s="23"/>
      <c r="C846" s="24"/>
      <c r="E846" s="23"/>
      <c r="F846" s="23"/>
      <c r="G846" s="23"/>
      <c r="I846" s="24"/>
      <c r="K846" s="24"/>
      <c r="L846" s="23"/>
      <c r="M846" s="24"/>
      <c r="N846" s="24"/>
      <c r="O846" s="24"/>
      <c r="P846" s="24"/>
    </row>
    <row r="847" spans="2:16" ht="12.75">
      <c r="B847" s="23"/>
      <c r="C847" s="24"/>
      <c r="E847" s="23"/>
      <c r="F847" s="23"/>
      <c r="G847" s="23"/>
      <c r="I847" s="24"/>
      <c r="K847" s="24"/>
      <c r="L847" s="23"/>
      <c r="M847" s="24"/>
      <c r="N847" s="24"/>
      <c r="O847" s="24"/>
      <c r="P847" s="24"/>
    </row>
    <row r="848" spans="2:16" ht="12.75">
      <c r="B848" s="23"/>
      <c r="C848" s="24"/>
      <c r="E848" s="23"/>
      <c r="F848" s="23"/>
      <c r="G848" s="23"/>
      <c r="I848" s="24"/>
      <c r="K848" s="24"/>
      <c r="L848" s="23"/>
      <c r="M848" s="24"/>
      <c r="N848" s="24"/>
      <c r="O848" s="24"/>
      <c r="P848" s="24"/>
    </row>
    <row r="849" spans="2:16" ht="12.75">
      <c r="B849" s="23"/>
      <c r="C849" s="24"/>
      <c r="E849" s="23"/>
      <c r="F849" s="23"/>
      <c r="G849" s="23"/>
      <c r="I849" s="24"/>
      <c r="K849" s="24"/>
      <c r="L849" s="23"/>
      <c r="M849" s="24"/>
      <c r="N849" s="24"/>
      <c r="O849" s="24"/>
      <c r="P849" s="24"/>
    </row>
    <row r="850" spans="2:16" ht="12.75">
      <c r="B850" s="23"/>
      <c r="C850" s="24"/>
      <c r="E850" s="23"/>
      <c r="F850" s="23"/>
      <c r="G850" s="23"/>
      <c r="I850" s="24"/>
      <c r="K850" s="24"/>
      <c r="L850" s="23"/>
      <c r="M850" s="24"/>
      <c r="N850" s="24"/>
      <c r="O850" s="24"/>
      <c r="P850" s="24"/>
    </row>
    <row r="851" spans="2:16" ht="12.75">
      <c r="B851" s="23"/>
      <c r="C851" s="24"/>
      <c r="E851" s="23"/>
      <c r="F851" s="23"/>
      <c r="G851" s="23"/>
      <c r="I851" s="24"/>
      <c r="K851" s="24"/>
      <c r="L851" s="23"/>
      <c r="M851" s="24"/>
      <c r="N851" s="24"/>
      <c r="O851" s="24"/>
      <c r="P851" s="24"/>
    </row>
    <row r="852" spans="2:16" ht="12.75">
      <c r="B852" s="23"/>
      <c r="C852" s="24"/>
      <c r="E852" s="23"/>
      <c r="F852" s="23"/>
      <c r="G852" s="23"/>
      <c r="I852" s="24"/>
      <c r="K852" s="24"/>
      <c r="L852" s="23"/>
      <c r="M852" s="24"/>
      <c r="N852" s="24"/>
      <c r="O852" s="24"/>
      <c r="P852" s="24"/>
    </row>
    <row r="853" spans="2:16" ht="12.75">
      <c r="B853" s="23"/>
      <c r="C853" s="24"/>
      <c r="E853" s="23"/>
      <c r="F853" s="23"/>
      <c r="G853" s="23"/>
      <c r="I853" s="24"/>
      <c r="K853" s="24"/>
      <c r="L853" s="23"/>
      <c r="M853" s="24"/>
      <c r="N853" s="24"/>
      <c r="O853" s="24"/>
      <c r="P853" s="24"/>
    </row>
    <row r="854" spans="2:16" ht="12.75">
      <c r="B854" s="23"/>
      <c r="C854" s="24"/>
      <c r="E854" s="23"/>
      <c r="F854" s="23"/>
      <c r="G854" s="23"/>
      <c r="I854" s="24"/>
      <c r="K854" s="24"/>
      <c r="L854" s="23"/>
      <c r="M854" s="24"/>
      <c r="N854" s="24"/>
      <c r="O854" s="24"/>
      <c r="P854" s="24"/>
    </row>
    <row r="855" spans="2:16" ht="12.75">
      <c r="B855" s="23"/>
      <c r="C855" s="24"/>
      <c r="E855" s="23"/>
      <c r="F855" s="23"/>
      <c r="G855" s="23"/>
      <c r="I855" s="24"/>
      <c r="K855" s="24"/>
      <c r="L855" s="23"/>
      <c r="M855" s="24"/>
      <c r="N855" s="24"/>
      <c r="O855" s="24"/>
      <c r="P855" s="24"/>
    </row>
    <row r="856" spans="2:16" ht="12.75">
      <c r="B856" s="23"/>
      <c r="C856" s="24"/>
      <c r="E856" s="23"/>
      <c r="F856" s="23"/>
      <c r="G856" s="23"/>
      <c r="I856" s="24"/>
      <c r="K856" s="24"/>
      <c r="L856" s="23"/>
      <c r="M856" s="24"/>
      <c r="N856" s="24"/>
      <c r="O856" s="24"/>
      <c r="P856" s="24"/>
    </row>
    <row r="857" spans="2:16" ht="12.75">
      <c r="B857" s="23"/>
      <c r="C857" s="24"/>
      <c r="E857" s="23"/>
      <c r="F857" s="23"/>
      <c r="G857" s="23"/>
      <c r="I857" s="24"/>
      <c r="K857" s="24"/>
      <c r="L857" s="23"/>
      <c r="M857" s="24"/>
      <c r="N857" s="24"/>
      <c r="O857" s="24"/>
      <c r="P857" s="24"/>
    </row>
    <row r="858" spans="2:16" ht="12.75">
      <c r="B858" s="23"/>
      <c r="C858" s="24"/>
      <c r="E858" s="23"/>
      <c r="F858" s="23"/>
      <c r="G858" s="23"/>
      <c r="I858" s="24"/>
      <c r="K858" s="24"/>
      <c r="L858" s="23"/>
      <c r="M858" s="24"/>
      <c r="N858" s="24"/>
      <c r="O858" s="24"/>
      <c r="P858" s="24"/>
    </row>
    <row r="859" spans="2:16" ht="12.75">
      <c r="B859" s="23"/>
      <c r="C859" s="24"/>
      <c r="E859" s="23"/>
      <c r="F859" s="23"/>
      <c r="G859" s="23"/>
      <c r="I859" s="24"/>
      <c r="K859" s="24"/>
      <c r="L859" s="23"/>
      <c r="M859" s="24"/>
      <c r="N859" s="24"/>
      <c r="O859" s="24"/>
      <c r="P859" s="24"/>
    </row>
    <row r="860" spans="2:16" ht="12.75">
      <c r="B860" s="23"/>
      <c r="C860" s="24"/>
      <c r="E860" s="23"/>
      <c r="F860" s="23"/>
      <c r="G860" s="23"/>
      <c r="I860" s="24"/>
      <c r="K860" s="24"/>
      <c r="L860" s="23"/>
      <c r="M860" s="24"/>
      <c r="N860" s="24"/>
      <c r="O860" s="24"/>
      <c r="P860" s="24"/>
    </row>
    <row r="861" spans="2:16" ht="12.75">
      <c r="B861" s="23"/>
      <c r="C861" s="24"/>
      <c r="E861" s="23"/>
      <c r="F861" s="23"/>
      <c r="G861" s="23"/>
      <c r="I861" s="24"/>
      <c r="K861" s="24"/>
      <c r="L861" s="23"/>
      <c r="M861" s="24"/>
      <c r="N861" s="24"/>
      <c r="O861" s="24"/>
      <c r="P861" s="24"/>
    </row>
    <row r="862" spans="2:16" ht="12.75">
      <c r="B862" s="23"/>
      <c r="C862" s="24"/>
      <c r="E862" s="23"/>
      <c r="F862" s="23"/>
      <c r="G862" s="23"/>
      <c r="I862" s="24"/>
      <c r="K862" s="24"/>
      <c r="L862" s="23"/>
      <c r="M862" s="24"/>
      <c r="N862" s="24"/>
      <c r="O862" s="24"/>
      <c r="P862" s="24"/>
    </row>
    <row r="863" spans="2:16" ht="12.75">
      <c r="B863" s="23"/>
      <c r="C863" s="24"/>
      <c r="E863" s="23"/>
      <c r="F863" s="23"/>
      <c r="G863" s="23"/>
      <c r="I863" s="24"/>
      <c r="K863" s="24"/>
      <c r="L863" s="23"/>
      <c r="M863" s="24"/>
      <c r="N863" s="24"/>
      <c r="O863" s="24"/>
      <c r="P863" s="24"/>
    </row>
    <row r="864" spans="2:16" ht="12.75">
      <c r="B864" s="23"/>
      <c r="C864" s="24"/>
      <c r="E864" s="23"/>
      <c r="F864" s="23"/>
      <c r="G864" s="23"/>
      <c r="I864" s="24"/>
      <c r="K864" s="24"/>
      <c r="L864" s="23"/>
      <c r="M864" s="24"/>
      <c r="N864" s="24"/>
      <c r="O864" s="24"/>
      <c r="P864" s="24"/>
    </row>
    <row r="865" spans="2:16" ht="12.75">
      <c r="B865" s="23"/>
      <c r="C865" s="24"/>
      <c r="E865" s="23"/>
      <c r="F865" s="23"/>
      <c r="G865" s="23"/>
      <c r="I865" s="24"/>
      <c r="K865" s="24"/>
      <c r="L865" s="23"/>
      <c r="M865" s="24"/>
      <c r="N865" s="24"/>
      <c r="O865" s="24"/>
      <c r="P865" s="24"/>
    </row>
    <row r="866" spans="2:16" ht="12.75">
      <c r="B866" s="23"/>
      <c r="C866" s="24"/>
      <c r="E866" s="23"/>
      <c r="F866" s="23"/>
      <c r="G866" s="23"/>
      <c r="I866" s="24"/>
      <c r="K866" s="24"/>
      <c r="L866" s="23"/>
      <c r="M866" s="24"/>
      <c r="N866" s="24"/>
      <c r="O866" s="24"/>
      <c r="P866" s="24"/>
    </row>
    <row r="867" spans="2:16" ht="12.75">
      <c r="B867" s="23"/>
      <c r="C867" s="24"/>
      <c r="E867" s="23"/>
      <c r="F867" s="23"/>
      <c r="G867" s="23"/>
      <c r="I867" s="24"/>
      <c r="K867" s="24"/>
      <c r="L867" s="23"/>
      <c r="M867" s="24"/>
      <c r="N867" s="24"/>
      <c r="O867" s="24"/>
      <c r="P867" s="24"/>
    </row>
    <row r="868" spans="2:16" ht="12.75">
      <c r="B868" s="23"/>
      <c r="C868" s="24"/>
      <c r="E868" s="23"/>
      <c r="F868" s="23"/>
      <c r="G868" s="23"/>
      <c r="I868" s="24"/>
      <c r="K868" s="24"/>
      <c r="L868" s="23"/>
      <c r="M868" s="24"/>
      <c r="N868" s="24"/>
      <c r="O868" s="24"/>
      <c r="P868" s="24"/>
    </row>
    <row r="869" spans="2:16" ht="12.75">
      <c r="B869" s="23"/>
      <c r="C869" s="24"/>
      <c r="E869" s="23"/>
      <c r="F869" s="23"/>
      <c r="G869" s="23"/>
      <c r="I869" s="24"/>
      <c r="K869" s="24"/>
      <c r="L869" s="23"/>
      <c r="M869" s="24"/>
      <c r="N869" s="24"/>
      <c r="O869" s="24"/>
      <c r="P869" s="24"/>
    </row>
    <row r="870" spans="2:16" ht="12.75">
      <c r="B870" s="23"/>
      <c r="C870" s="24"/>
      <c r="E870" s="23"/>
      <c r="F870" s="23"/>
      <c r="G870" s="23"/>
      <c r="I870" s="24"/>
      <c r="K870" s="24"/>
      <c r="L870" s="23"/>
      <c r="M870" s="24"/>
      <c r="N870" s="24"/>
      <c r="O870" s="24"/>
      <c r="P870" s="24"/>
    </row>
    <row r="871" spans="2:16" ht="12.75">
      <c r="B871" s="23"/>
      <c r="C871" s="24"/>
      <c r="E871" s="23"/>
      <c r="F871" s="23"/>
      <c r="G871" s="23"/>
      <c r="I871" s="24"/>
      <c r="K871" s="24"/>
      <c r="L871" s="23"/>
      <c r="M871" s="24"/>
      <c r="N871" s="24"/>
      <c r="O871" s="24"/>
      <c r="P871" s="24"/>
    </row>
    <row r="872" spans="2:16" ht="12.75">
      <c r="B872" s="23"/>
      <c r="C872" s="24"/>
      <c r="E872" s="23"/>
      <c r="F872" s="23"/>
      <c r="G872" s="23"/>
      <c r="I872" s="24"/>
      <c r="K872" s="24"/>
      <c r="L872" s="23"/>
      <c r="M872" s="24"/>
      <c r="N872" s="24"/>
      <c r="O872" s="24"/>
      <c r="P872" s="24"/>
    </row>
    <row r="873" spans="2:16" ht="12.75">
      <c r="B873" s="23"/>
      <c r="C873" s="24"/>
      <c r="E873" s="23"/>
      <c r="F873" s="23"/>
      <c r="G873" s="23"/>
      <c r="I873" s="24"/>
      <c r="K873" s="24"/>
      <c r="L873" s="23"/>
      <c r="M873" s="24"/>
      <c r="N873" s="24"/>
      <c r="O873" s="24"/>
      <c r="P873" s="24"/>
    </row>
    <row r="874" spans="2:16" ht="12.75">
      <c r="B874" s="23"/>
      <c r="C874" s="24"/>
      <c r="E874" s="23"/>
      <c r="F874" s="23"/>
      <c r="G874" s="23"/>
      <c r="I874" s="24"/>
      <c r="K874" s="24"/>
      <c r="L874" s="23"/>
      <c r="M874" s="24"/>
      <c r="N874" s="24"/>
      <c r="O874" s="24"/>
      <c r="P874" s="24"/>
    </row>
    <row r="875" spans="2:16" ht="12.75">
      <c r="B875" s="23"/>
      <c r="C875" s="24"/>
      <c r="E875" s="23"/>
      <c r="F875" s="23"/>
      <c r="G875" s="23"/>
      <c r="I875" s="24"/>
      <c r="K875" s="24"/>
      <c r="L875" s="23"/>
      <c r="M875" s="24"/>
      <c r="N875" s="24"/>
      <c r="O875" s="24"/>
      <c r="P875" s="24"/>
    </row>
    <row r="876" spans="2:16" ht="12.75">
      <c r="B876" s="23"/>
      <c r="C876" s="24"/>
      <c r="E876" s="23"/>
      <c r="F876" s="23"/>
      <c r="G876" s="23"/>
      <c r="I876" s="24"/>
      <c r="K876" s="24"/>
      <c r="L876" s="23"/>
      <c r="M876" s="24"/>
      <c r="N876" s="24"/>
      <c r="O876" s="24"/>
      <c r="P876" s="24"/>
    </row>
    <row r="877" spans="2:16" ht="12.75">
      <c r="B877" s="23"/>
      <c r="C877" s="24"/>
      <c r="E877" s="23"/>
      <c r="F877" s="23"/>
      <c r="G877" s="23"/>
      <c r="I877" s="24"/>
      <c r="K877" s="24"/>
      <c r="L877" s="23"/>
      <c r="M877" s="24"/>
      <c r="N877" s="24"/>
      <c r="O877" s="24"/>
      <c r="P877" s="24"/>
    </row>
    <row r="878" spans="2:16" ht="12.75">
      <c r="B878" s="23"/>
      <c r="C878" s="24"/>
      <c r="E878" s="23"/>
      <c r="F878" s="23"/>
      <c r="G878" s="23"/>
      <c r="I878" s="24"/>
      <c r="K878" s="24"/>
      <c r="L878" s="23"/>
      <c r="M878" s="24"/>
      <c r="N878" s="24"/>
      <c r="O878" s="24"/>
      <c r="P878" s="24"/>
    </row>
    <row r="879" spans="2:16" ht="12.75">
      <c r="B879" s="23"/>
      <c r="C879" s="24"/>
      <c r="E879" s="23"/>
      <c r="F879" s="23"/>
      <c r="G879" s="23"/>
      <c r="I879" s="24"/>
      <c r="K879" s="24"/>
      <c r="L879" s="23"/>
      <c r="M879" s="24"/>
      <c r="N879" s="24"/>
      <c r="O879" s="24"/>
      <c r="P879" s="24"/>
    </row>
    <row r="880" spans="2:16" ht="12.75">
      <c r="B880" s="23"/>
      <c r="C880" s="24"/>
      <c r="E880" s="23"/>
      <c r="F880" s="23"/>
      <c r="G880" s="23"/>
      <c r="I880" s="24"/>
      <c r="K880" s="24"/>
      <c r="L880" s="23"/>
      <c r="M880" s="24"/>
      <c r="N880" s="24"/>
      <c r="O880" s="24"/>
      <c r="P880" s="24"/>
    </row>
    <row r="881" spans="2:16" ht="12.75">
      <c r="B881" s="23"/>
      <c r="C881" s="24"/>
      <c r="E881" s="23"/>
      <c r="F881" s="23"/>
      <c r="G881" s="23"/>
      <c r="I881" s="24"/>
      <c r="K881" s="24"/>
      <c r="L881" s="23"/>
      <c r="M881" s="24"/>
      <c r="N881" s="24"/>
      <c r="O881" s="24"/>
      <c r="P881" s="24"/>
    </row>
    <row r="882" spans="2:16" ht="12.75">
      <c r="B882" s="23"/>
      <c r="C882" s="24"/>
      <c r="E882" s="23"/>
      <c r="F882" s="23"/>
      <c r="G882" s="23"/>
      <c r="I882" s="24"/>
      <c r="K882" s="24"/>
      <c r="L882" s="23"/>
      <c r="M882" s="24"/>
      <c r="N882" s="24"/>
      <c r="O882" s="24"/>
      <c r="P882" s="24"/>
    </row>
    <row r="883" spans="2:16" ht="12.75">
      <c r="B883" s="23"/>
      <c r="C883" s="24"/>
      <c r="E883" s="23"/>
      <c r="F883" s="23"/>
      <c r="G883" s="23"/>
      <c r="I883" s="24"/>
      <c r="K883" s="24"/>
      <c r="L883" s="23"/>
      <c r="M883" s="24"/>
      <c r="N883" s="24"/>
      <c r="O883" s="24"/>
      <c r="P883" s="24"/>
    </row>
    <row r="884" spans="2:16" ht="12.75">
      <c r="B884" s="23"/>
      <c r="C884" s="24"/>
      <c r="E884" s="23"/>
      <c r="F884" s="23"/>
      <c r="G884" s="23"/>
      <c r="I884" s="24"/>
      <c r="K884" s="24"/>
      <c r="L884" s="23"/>
      <c r="M884" s="24"/>
      <c r="N884" s="24"/>
      <c r="O884" s="24"/>
      <c r="P884" s="24"/>
    </row>
    <row r="885" spans="2:16" ht="12.75">
      <c r="B885" s="23"/>
      <c r="C885" s="24"/>
      <c r="E885" s="23"/>
      <c r="F885" s="23"/>
      <c r="G885" s="23"/>
      <c r="I885" s="24"/>
      <c r="K885" s="24"/>
      <c r="L885" s="23"/>
      <c r="M885" s="24"/>
      <c r="N885" s="24"/>
      <c r="O885" s="24"/>
      <c r="P885" s="24"/>
    </row>
    <row r="886" spans="2:16" ht="12.75">
      <c r="B886" s="23"/>
      <c r="C886" s="24"/>
      <c r="E886" s="23"/>
      <c r="F886" s="23"/>
      <c r="G886" s="23"/>
      <c r="I886" s="24"/>
      <c r="K886" s="24"/>
      <c r="L886" s="23"/>
      <c r="M886" s="24"/>
      <c r="N886" s="24"/>
      <c r="O886" s="24"/>
      <c r="P886" s="24"/>
    </row>
    <row r="887" spans="2:16" ht="12.75">
      <c r="B887" s="23"/>
      <c r="C887" s="24"/>
      <c r="E887" s="23"/>
      <c r="F887" s="23"/>
      <c r="G887" s="23"/>
      <c r="I887" s="24"/>
      <c r="K887" s="24"/>
      <c r="L887" s="23"/>
      <c r="M887" s="24"/>
      <c r="N887" s="24"/>
      <c r="O887" s="24"/>
      <c r="P887" s="24"/>
    </row>
    <row r="888" spans="2:16" ht="12.75">
      <c r="B888" s="23"/>
      <c r="C888" s="24"/>
      <c r="E888" s="23"/>
      <c r="F888" s="23"/>
      <c r="G888" s="23"/>
      <c r="I888" s="24"/>
      <c r="K888" s="24"/>
      <c r="L888" s="23"/>
      <c r="M888" s="24"/>
      <c r="N888" s="24"/>
      <c r="O888" s="24"/>
      <c r="P888" s="24"/>
    </row>
    <row r="889" spans="2:16" ht="12.75">
      <c r="B889" s="23"/>
      <c r="C889" s="24"/>
      <c r="E889" s="23"/>
      <c r="F889" s="23"/>
      <c r="G889" s="23"/>
      <c r="I889" s="24"/>
      <c r="K889" s="24"/>
      <c r="L889" s="23"/>
      <c r="M889" s="24"/>
      <c r="N889" s="24"/>
      <c r="O889" s="24"/>
      <c r="P889" s="24"/>
    </row>
    <row r="890" spans="2:16" ht="12.75">
      <c r="B890" s="23"/>
      <c r="C890" s="24"/>
      <c r="E890" s="23"/>
      <c r="F890" s="23"/>
      <c r="G890" s="23"/>
      <c r="I890" s="24"/>
      <c r="K890" s="24"/>
      <c r="L890" s="23"/>
      <c r="M890" s="24"/>
      <c r="N890" s="24"/>
      <c r="O890" s="24"/>
      <c r="P890" s="24"/>
    </row>
    <row r="891" spans="2:16" ht="12.75">
      <c r="B891" s="23"/>
      <c r="C891" s="24"/>
      <c r="E891" s="23"/>
      <c r="F891" s="23"/>
      <c r="G891" s="23"/>
      <c r="I891" s="24"/>
      <c r="K891" s="24"/>
      <c r="L891" s="23"/>
      <c r="M891" s="24"/>
      <c r="N891" s="24"/>
      <c r="O891" s="24"/>
      <c r="P891" s="24"/>
    </row>
    <row r="892" spans="2:16" ht="12.75">
      <c r="B892" s="23"/>
      <c r="C892" s="24"/>
      <c r="E892" s="23"/>
      <c r="F892" s="23"/>
      <c r="G892" s="23"/>
      <c r="I892" s="24"/>
      <c r="K892" s="24"/>
      <c r="L892" s="23"/>
      <c r="M892" s="24"/>
      <c r="N892" s="24"/>
      <c r="O892" s="24"/>
      <c r="P892" s="24"/>
    </row>
    <row r="893" spans="2:16" ht="12.75">
      <c r="B893" s="23"/>
      <c r="C893" s="24"/>
      <c r="E893" s="23"/>
      <c r="F893" s="23"/>
      <c r="G893" s="23"/>
      <c r="I893" s="24"/>
      <c r="K893" s="24"/>
      <c r="L893" s="23"/>
      <c r="M893" s="24"/>
      <c r="N893" s="24"/>
      <c r="O893" s="24"/>
      <c r="P893" s="24"/>
    </row>
    <row r="894" spans="2:16" ht="12.75">
      <c r="B894" s="23"/>
      <c r="C894" s="24"/>
      <c r="E894" s="23"/>
      <c r="F894" s="23"/>
      <c r="G894" s="23"/>
      <c r="I894" s="24"/>
      <c r="K894" s="24"/>
      <c r="L894" s="23"/>
      <c r="M894" s="24"/>
      <c r="N894" s="24"/>
      <c r="O894" s="24"/>
      <c r="P894" s="24"/>
    </row>
    <row r="895" spans="2:16" ht="12.75">
      <c r="B895" s="23"/>
      <c r="C895" s="24"/>
      <c r="E895" s="23"/>
      <c r="F895" s="23"/>
      <c r="G895" s="23"/>
      <c r="I895" s="24"/>
      <c r="K895" s="24"/>
      <c r="L895" s="23"/>
      <c r="M895" s="24"/>
      <c r="N895" s="24"/>
      <c r="O895" s="24"/>
      <c r="P895" s="24"/>
    </row>
    <row r="896" spans="2:16" ht="12.75">
      <c r="B896" s="23"/>
      <c r="C896" s="24"/>
      <c r="E896" s="23"/>
      <c r="F896" s="23"/>
      <c r="G896" s="23"/>
      <c r="I896" s="24"/>
      <c r="K896" s="24"/>
      <c r="L896" s="23"/>
      <c r="M896" s="24"/>
      <c r="N896" s="24"/>
      <c r="O896" s="24"/>
      <c r="P896" s="24"/>
    </row>
    <row r="897" spans="2:16" ht="12.75">
      <c r="B897" s="23"/>
      <c r="C897" s="24"/>
      <c r="E897" s="23"/>
      <c r="F897" s="23"/>
      <c r="G897" s="23"/>
      <c r="I897" s="24"/>
      <c r="K897" s="24"/>
      <c r="L897" s="23"/>
      <c r="M897" s="24"/>
      <c r="N897" s="24"/>
      <c r="O897" s="24"/>
      <c r="P897" s="24"/>
    </row>
    <row r="898" spans="2:16" ht="12.75">
      <c r="B898" s="23"/>
      <c r="C898" s="24"/>
      <c r="E898" s="23"/>
      <c r="F898" s="23"/>
      <c r="G898" s="23"/>
      <c r="I898" s="24"/>
      <c r="K898" s="24"/>
      <c r="L898" s="23"/>
      <c r="M898" s="24"/>
      <c r="N898" s="24"/>
      <c r="O898" s="24"/>
      <c r="P898" s="24"/>
    </row>
    <row r="899" spans="2:16" ht="12.75">
      <c r="B899" s="23"/>
      <c r="C899" s="24"/>
      <c r="E899" s="23"/>
      <c r="F899" s="23"/>
      <c r="G899" s="23"/>
      <c r="I899" s="24"/>
      <c r="K899" s="24"/>
      <c r="L899" s="23"/>
      <c r="M899" s="24"/>
      <c r="N899" s="24"/>
      <c r="O899" s="24"/>
      <c r="P899" s="24"/>
    </row>
    <row r="900" spans="2:16" ht="12.75">
      <c r="B900" s="23"/>
      <c r="C900" s="24"/>
      <c r="E900" s="23"/>
      <c r="F900" s="23"/>
      <c r="G900" s="23"/>
      <c r="I900" s="24"/>
      <c r="K900" s="24"/>
      <c r="L900" s="23"/>
      <c r="M900" s="24"/>
      <c r="N900" s="24"/>
      <c r="O900" s="24"/>
      <c r="P900" s="24"/>
    </row>
    <row r="901" spans="2:16" ht="12.75">
      <c r="B901" s="23"/>
      <c r="C901" s="24"/>
      <c r="E901" s="23"/>
      <c r="F901" s="23"/>
      <c r="G901" s="23"/>
      <c r="I901" s="24"/>
      <c r="K901" s="24"/>
      <c r="L901" s="23"/>
      <c r="M901" s="24"/>
      <c r="N901" s="24"/>
      <c r="O901" s="24"/>
      <c r="P901" s="24"/>
    </row>
    <row r="902" spans="2:16" ht="12.75">
      <c r="B902" s="23"/>
      <c r="C902" s="24"/>
      <c r="E902" s="23"/>
      <c r="F902" s="23"/>
      <c r="G902" s="23"/>
      <c r="I902" s="24"/>
      <c r="K902" s="24"/>
      <c r="L902" s="23"/>
      <c r="M902" s="24"/>
      <c r="N902" s="24"/>
      <c r="O902" s="24"/>
      <c r="P902" s="24"/>
    </row>
    <row r="903" spans="2:16" ht="12.75">
      <c r="B903" s="23"/>
      <c r="C903" s="24"/>
      <c r="E903" s="23"/>
      <c r="F903" s="23"/>
      <c r="G903" s="23"/>
      <c r="I903" s="24"/>
      <c r="K903" s="24"/>
      <c r="L903" s="23"/>
      <c r="M903" s="24"/>
      <c r="N903" s="24"/>
      <c r="O903" s="24"/>
      <c r="P903" s="24"/>
    </row>
    <row r="904" spans="2:16" ht="12.75">
      <c r="B904" s="23"/>
      <c r="C904" s="24"/>
      <c r="E904" s="23"/>
      <c r="F904" s="23"/>
      <c r="G904" s="23"/>
      <c r="I904" s="24"/>
      <c r="K904" s="24"/>
      <c r="L904" s="23"/>
      <c r="M904" s="24"/>
      <c r="N904" s="24"/>
      <c r="O904" s="24"/>
      <c r="P904" s="24"/>
    </row>
    <row r="905" spans="2:16" ht="12.75">
      <c r="B905" s="23"/>
      <c r="C905" s="24"/>
      <c r="E905" s="23"/>
      <c r="F905" s="23"/>
      <c r="G905" s="23"/>
      <c r="I905" s="24"/>
      <c r="K905" s="24"/>
      <c r="L905" s="23"/>
      <c r="M905" s="24"/>
      <c r="N905" s="24"/>
      <c r="O905" s="24"/>
      <c r="P905" s="24"/>
    </row>
    <row r="906" spans="2:16" ht="12.75">
      <c r="B906" s="23"/>
      <c r="C906" s="24"/>
      <c r="E906" s="23"/>
      <c r="F906" s="23"/>
      <c r="G906" s="23"/>
      <c r="I906" s="24"/>
      <c r="K906" s="24"/>
      <c r="L906" s="23"/>
      <c r="M906" s="24"/>
      <c r="N906" s="24"/>
      <c r="O906" s="24"/>
      <c r="P906" s="24"/>
    </row>
    <row r="907" spans="2:16" ht="12.75">
      <c r="B907" s="23"/>
      <c r="C907" s="24"/>
      <c r="E907" s="23"/>
      <c r="F907" s="23"/>
      <c r="G907" s="23"/>
      <c r="I907" s="24"/>
      <c r="K907" s="24"/>
      <c r="L907" s="23"/>
      <c r="M907" s="24"/>
      <c r="N907" s="24"/>
      <c r="O907" s="24"/>
      <c r="P907" s="24"/>
    </row>
    <row r="908" spans="2:16" ht="12.75">
      <c r="B908" s="23"/>
      <c r="C908" s="24"/>
      <c r="E908" s="23"/>
      <c r="F908" s="23"/>
      <c r="G908" s="23"/>
      <c r="I908" s="24"/>
      <c r="K908" s="24"/>
      <c r="L908" s="23"/>
      <c r="M908" s="24"/>
      <c r="N908" s="24"/>
      <c r="O908" s="24"/>
      <c r="P908" s="24"/>
    </row>
    <row r="909" spans="2:16" ht="12.75">
      <c r="B909" s="23"/>
      <c r="C909" s="24"/>
      <c r="E909" s="23"/>
      <c r="F909" s="23"/>
      <c r="G909" s="23"/>
      <c r="I909" s="24"/>
      <c r="K909" s="24"/>
      <c r="L909" s="23"/>
      <c r="M909" s="24"/>
      <c r="N909" s="24"/>
      <c r="O909" s="24"/>
      <c r="P909" s="24"/>
    </row>
    <row r="910" spans="2:16" ht="12.75">
      <c r="B910" s="23"/>
      <c r="C910" s="24"/>
      <c r="E910" s="23"/>
      <c r="F910" s="23"/>
      <c r="G910" s="23"/>
      <c r="I910" s="24"/>
      <c r="K910" s="24"/>
      <c r="L910" s="23"/>
      <c r="M910" s="24"/>
      <c r="N910" s="24"/>
      <c r="O910" s="24"/>
      <c r="P910" s="24"/>
    </row>
    <row r="911" spans="2:16" ht="12.75">
      <c r="B911" s="23"/>
      <c r="C911" s="24"/>
      <c r="E911" s="23"/>
      <c r="F911" s="23"/>
      <c r="G911" s="23"/>
      <c r="I911" s="24"/>
      <c r="K911" s="24"/>
      <c r="L911" s="23"/>
      <c r="M911" s="24"/>
      <c r="N911" s="24"/>
      <c r="O911" s="24"/>
      <c r="P911" s="24"/>
    </row>
    <row r="912" spans="2:16" ht="12.75">
      <c r="B912" s="23"/>
      <c r="C912" s="24"/>
      <c r="E912" s="23"/>
      <c r="F912" s="23"/>
      <c r="G912" s="23"/>
      <c r="I912" s="24"/>
      <c r="K912" s="24"/>
      <c r="L912" s="23"/>
      <c r="M912" s="24"/>
      <c r="N912" s="24"/>
      <c r="O912" s="24"/>
      <c r="P912" s="24"/>
    </row>
    <row r="913" spans="2:16" ht="12.75">
      <c r="B913" s="23"/>
      <c r="C913" s="24"/>
      <c r="E913" s="23"/>
      <c r="F913" s="23"/>
      <c r="G913" s="23"/>
      <c r="I913" s="24"/>
      <c r="K913" s="24"/>
      <c r="L913" s="23"/>
      <c r="M913" s="24"/>
      <c r="N913" s="24"/>
      <c r="O913" s="24"/>
      <c r="P913" s="24"/>
    </row>
    <row r="914" spans="2:16" ht="12.75">
      <c r="B914" s="23"/>
      <c r="C914" s="24"/>
      <c r="E914" s="23"/>
      <c r="F914" s="23"/>
      <c r="G914" s="23"/>
      <c r="I914" s="24"/>
      <c r="K914" s="24"/>
      <c r="L914" s="23"/>
      <c r="M914" s="24"/>
      <c r="N914" s="24"/>
      <c r="O914" s="24"/>
      <c r="P914" s="24"/>
    </row>
    <row r="915" spans="2:16" ht="12.75">
      <c r="B915" s="23"/>
      <c r="C915" s="24"/>
      <c r="E915" s="23"/>
      <c r="F915" s="23"/>
      <c r="G915" s="23"/>
      <c r="I915" s="24"/>
      <c r="K915" s="24"/>
      <c r="L915" s="23"/>
      <c r="M915" s="24"/>
      <c r="N915" s="24"/>
      <c r="O915" s="24"/>
      <c r="P915" s="24"/>
    </row>
    <row r="916" spans="2:16" ht="12.75">
      <c r="B916" s="23"/>
      <c r="C916" s="24"/>
      <c r="E916" s="23"/>
      <c r="F916" s="23"/>
      <c r="G916" s="23"/>
      <c r="I916" s="24"/>
      <c r="K916" s="24"/>
      <c r="L916" s="23"/>
      <c r="M916" s="24"/>
      <c r="N916" s="24"/>
      <c r="O916" s="24"/>
      <c r="P916" s="24"/>
    </row>
    <row r="917" spans="2:16" ht="12.75">
      <c r="B917" s="23"/>
      <c r="C917" s="24"/>
      <c r="E917" s="23"/>
      <c r="F917" s="23"/>
      <c r="G917" s="23"/>
      <c r="I917" s="24"/>
      <c r="K917" s="24"/>
      <c r="L917" s="23"/>
      <c r="M917" s="24"/>
      <c r="N917" s="24"/>
      <c r="O917" s="24"/>
      <c r="P917" s="24"/>
    </row>
    <row r="918" spans="2:16" ht="12.75">
      <c r="B918" s="23"/>
      <c r="C918" s="24"/>
      <c r="E918" s="23"/>
      <c r="F918" s="23"/>
      <c r="G918" s="23"/>
      <c r="I918" s="24"/>
      <c r="K918" s="24"/>
      <c r="L918" s="23"/>
      <c r="M918" s="24"/>
      <c r="N918" s="24"/>
      <c r="O918" s="24"/>
      <c r="P918" s="24"/>
    </row>
    <row r="919" spans="2:16" ht="12.75">
      <c r="B919" s="23"/>
      <c r="C919" s="24"/>
      <c r="E919" s="23"/>
      <c r="F919" s="23"/>
      <c r="G919" s="23"/>
      <c r="I919" s="24"/>
      <c r="K919" s="24"/>
      <c r="L919" s="23"/>
      <c r="M919" s="24"/>
      <c r="N919" s="24"/>
      <c r="O919" s="24"/>
      <c r="P919" s="24"/>
    </row>
    <row r="920" spans="2:16" ht="12.75">
      <c r="B920" s="23"/>
      <c r="C920" s="24"/>
      <c r="E920" s="23"/>
      <c r="F920" s="23"/>
      <c r="G920" s="23"/>
      <c r="I920" s="24"/>
      <c r="K920" s="24"/>
      <c r="L920" s="23"/>
      <c r="M920" s="24"/>
      <c r="N920" s="24"/>
      <c r="O920" s="24"/>
      <c r="P920" s="24"/>
    </row>
    <row r="921" spans="2:16" ht="12.75">
      <c r="B921" s="23"/>
      <c r="C921" s="24"/>
      <c r="E921" s="23"/>
      <c r="F921" s="23"/>
      <c r="G921" s="23"/>
      <c r="I921" s="24"/>
      <c r="K921" s="24"/>
      <c r="L921" s="23"/>
      <c r="M921" s="24"/>
      <c r="N921" s="24"/>
      <c r="O921" s="24"/>
      <c r="P921" s="24"/>
    </row>
    <row r="922" spans="2:16" ht="12.75">
      <c r="B922" s="23"/>
      <c r="C922" s="24"/>
      <c r="E922" s="23"/>
      <c r="F922" s="23"/>
      <c r="G922" s="23"/>
      <c r="I922" s="24"/>
      <c r="K922" s="24"/>
      <c r="L922" s="23"/>
      <c r="M922" s="24"/>
      <c r="N922" s="24"/>
      <c r="O922" s="24"/>
      <c r="P922" s="24"/>
    </row>
    <row r="923" spans="2:16" ht="12.75">
      <c r="B923" s="23"/>
      <c r="C923" s="24"/>
      <c r="E923" s="23"/>
      <c r="F923" s="23"/>
      <c r="G923" s="23"/>
      <c r="I923" s="24"/>
      <c r="K923" s="24"/>
      <c r="L923" s="23"/>
      <c r="M923" s="24"/>
      <c r="N923" s="24"/>
      <c r="O923" s="24"/>
      <c r="P923" s="24"/>
    </row>
    <row r="924" spans="2:16" ht="12.75">
      <c r="B924" s="23"/>
      <c r="C924" s="24"/>
      <c r="E924" s="23"/>
      <c r="F924" s="23"/>
      <c r="G924" s="23"/>
      <c r="I924" s="24"/>
      <c r="K924" s="24"/>
      <c r="L924" s="23"/>
      <c r="M924" s="24"/>
      <c r="N924" s="24"/>
      <c r="O924" s="24"/>
      <c r="P924" s="24"/>
    </row>
    <row r="925" spans="2:16" ht="12.75">
      <c r="B925" s="23"/>
      <c r="C925" s="24"/>
      <c r="E925" s="23"/>
      <c r="F925" s="23"/>
      <c r="G925" s="23"/>
      <c r="I925" s="24"/>
      <c r="K925" s="24"/>
      <c r="L925" s="23"/>
      <c r="M925" s="24"/>
      <c r="N925" s="24"/>
      <c r="O925" s="24"/>
      <c r="P925" s="24"/>
    </row>
    <row r="926" spans="2:16" ht="12.75">
      <c r="B926" s="23"/>
      <c r="C926" s="24"/>
      <c r="E926" s="23"/>
      <c r="F926" s="23"/>
      <c r="G926" s="23"/>
      <c r="I926" s="24"/>
      <c r="K926" s="24"/>
      <c r="L926" s="23"/>
      <c r="M926" s="24"/>
      <c r="N926" s="24"/>
      <c r="O926" s="24"/>
      <c r="P926" s="24"/>
    </row>
    <row r="927" spans="2:16" ht="12.75">
      <c r="B927" s="23"/>
      <c r="C927" s="24"/>
      <c r="E927" s="23"/>
      <c r="F927" s="23"/>
      <c r="G927" s="23"/>
      <c r="I927" s="24"/>
      <c r="K927" s="24"/>
      <c r="L927" s="23"/>
      <c r="M927" s="24"/>
      <c r="N927" s="24"/>
      <c r="O927" s="24"/>
      <c r="P927" s="24"/>
    </row>
    <row r="928" spans="2:16" ht="12.75">
      <c r="B928" s="23"/>
      <c r="C928" s="24"/>
      <c r="E928" s="23"/>
      <c r="F928" s="23"/>
      <c r="G928" s="23"/>
      <c r="I928" s="24"/>
      <c r="K928" s="24"/>
      <c r="L928" s="23"/>
      <c r="M928" s="24"/>
      <c r="N928" s="24"/>
      <c r="O928" s="24"/>
      <c r="P928" s="24"/>
    </row>
    <row r="929" spans="2:16" ht="12.75">
      <c r="B929" s="23"/>
      <c r="C929" s="24"/>
      <c r="E929" s="23"/>
      <c r="F929" s="23"/>
      <c r="G929" s="23"/>
      <c r="I929" s="24"/>
      <c r="K929" s="24"/>
      <c r="L929" s="23"/>
      <c r="M929" s="24"/>
      <c r="N929" s="24"/>
      <c r="O929" s="24"/>
      <c r="P929" s="24"/>
    </row>
    <row r="930" spans="2:16" ht="12.75">
      <c r="B930" s="23"/>
      <c r="C930" s="24"/>
      <c r="E930" s="23"/>
      <c r="F930" s="23"/>
      <c r="G930" s="23"/>
      <c r="I930" s="24"/>
      <c r="K930" s="24"/>
      <c r="L930" s="23"/>
      <c r="M930" s="24"/>
      <c r="N930" s="24"/>
      <c r="O930" s="24"/>
      <c r="P930" s="24"/>
    </row>
    <row r="931" spans="2:16" ht="12.75">
      <c r="B931" s="23"/>
      <c r="C931" s="24"/>
      <c r="E931" s="23"/>
      <c r="F931" s="23"/>
      <c r="G931" s="23"/>
      <c r="I931" s="24"/>
      <c r="K931" s="24"/>
      <c r="L931" s="23"/>
      <c r="M931" s="24"/>
      <c r="N931" s="24"/>
      <c r="O931" s="24"/>
      <c r="P931" s="24"/>
    </row>
    <row r="932" spans="2:16" ht="12.75">
      <c r="B932" s="23"/>
      <c r="C932" s="24"/>
      <c r="E932" s="23"/>
      <c r="F932" s="23"/>
      <c r="G932" s="23"/>
      <c r="I932" s="24"/>
      <c r="K932" s="24"/>
      <c r="L932" s="23"/>
      <c r="M932" s="24"/>
      <c r="N932" s="24"/>
      <c r="O932" s="24"/>
      <c r="P932" s="24"/>
    </row>
    <row r="933" spans="2:16" ht="12.75">
      <c r="B933" s="23"/>
      <c r="C933" s="24"/>
      <c r="E933" s="23"/>
      <c r="F933" s="23"/>
      <c r="G933" s="23"/>
      <c r="I933" s="24"/>
      <c r="K933" s="24"/>
      <c r="L933" s="23"/>
      <c r="M933" s="24"/>
      <c r="N933" s="24"/>
      <c r="O933" s="24"/>
      <c r="P933" s="24"/>
    </row>
    <row r="934" spans="2:16" ht="12.75">
      <c r="B934" s="23"/>
      <c r="C934" s="24"/>
      <c r="E934" s="23"/>
      <c r="F934" s="23"/>
      <c r="G934" s="23"/>
      <c r="I934" s="24"/>
      <c r="K934" s="24"/>
      <c r="L934" s="23"/>
      <c r="M934" s="24"/>
      <c r="N934" s="24"/>
      <c r="O934" s="24"/>
      <c r="P934" s="24"/>
    </row>
    <row r="935" spans="2:16" ht="12.75">
      <c r="B935" s="23"/>
      <c r="C935" s="24"/>
      <c r="E935" s="23"/>
      <c r="F935" s="23"/>
      <c r="G935" s="23"/>
      <c r="I935" s="24"/>
      <c r="K935" s="24"/>
      <c r="L935" s="23"/>
      <c r="M935" s="24"/>
      <c r="N935" s="24"/>
      <c r="O935" s="24"/>
      <c r="P935" s="24"/>
    </row>
    <row r="936" spans="2:16" ht="12.75">
      <c r="B936" s="23"/>
      <c r="C936" s="24"/>
      <c r="E936" s="23"/>
      <c r="F936" s="23"/>
      <c r="G936" s="23"/>
      <c r="I936" s="24"/>
      <c r="K936" s="24"/>
      <c r="L936" s="23"/>
      <c r="M936" s="24"/>
      <c r="N936" s="24"/>
      <c r="O936" s="24"/>
      <c r="P936" s="24"/>
    </row>
    <row r="937" spans="2:16" ht="12.75">
      <c r="B937" s="23"/>
      <c r="C937" s="24"/>
      <c r="E937" s="23"/>
      <c r="F937" s="23"/>
      <c r="G937" s="23"/>
      <c r="I937" s="24"/>
      <c r="K937" s="24"/>
      <c r="L937" s="23"/>
      <c r="M937" s="24"/>
      <c r="N937" s="24"/>
      <c r="O937" s="24"/>
      <c r="P937" s="24"/>
    </row>
    <row r="938" spans="2:16" ht="12.75">
      <c r="B938" s="23"/>
      <c r="C938" s="24"/>
      <c r="E938" s="23"/>
      <c r="F938" s="23"/>
      <c r="G938" s="23"/>
      <c r="I938" s="24"/>
      <c r="K938" s="24"/>
      <c r="L938" s="23"/>
      <c r="M938" s="24"/>
      <c r="N938" s="24"/>
      <c r="O938" s="24"/>
      <c r="P938" s="24"/>
    </row>
    <row r="939" spans="2:16" ht="12.75">
      <c r="B939" s="23"/>
      <c r="C939" s="24"/>
      <c r="E939" s="23"/>
      <c r="F939" s="23"/>
      <c r="G939" s="23"/>
      <c r="I939" s="24"/>
      <c r="K939" s="24"/>
      <c r="L939" s="23"/>
      <c r="M939" s="24"/>
      <c r="N939" s="24"/>
      <c r="O939" s="24"/>
      <c r="P939" s="24"/>
    </row>
    <row r="940" spans="2:16" ht="12.75">
      <c r="B940" s="23"/>
      <c r="C940" s="24"/>
      <c r="E940" s="23"/>
      <c r="F940" s="23"/>
      <c r="G940" s="23"/>
      <c r="I940" s="24"/>
      <c r="K940" s="24"/>
      <c r="L940" s="23"/>
      <c r="M940" s="24"/>
      <c r="N940" s="24"/>
      <c r="O940" s="24"/>
      <c r="P940" s="24"/>
    </row>
    <row r="941" spans="2:16" ht="12.75">
      <c r="B941" s="23"/>
      <c r="C941" s="24"/>
      <c r="E941" s="23"/>
      <c r="F941" s="23"/>
      <c r="G941" s="23"/>
      <c r="I941" s="24"/>
      <c r="K941" s="24"/>
      <c r="L941" s="23"/>
      <c r="M941" s="24"/>
      <c r="N941" s="24"/>
      <c r="O941" s="24"/>
      <c r="P941" s="24"/>
    </row>
    <row r="942" spans="2:16" ht="12.75">
      <c r="B942" s="23"/>
      <c r="C942" s="24"/>
      <c r="E942" s="23"/>
      <c r="F942" s="23"/>
      <c r="G942" s="23"/>
      <c r="I942" s="24"/>
      <c r="K942" s="24"/>
      <c r="L942" s="23"/>
      <c r="M942" s="24"/>
      <c r="N942" s="24"/>
      <c r="O942" s="24"/>
      <c r="P942" s="24"/>
    </row>
    <row r="943" spans="2:16" ht="12.75">
      <c r="B943" s="23"/>
      <c r="C943" s="24"/>
      <c r="E943" s="23"/>
      <c r="F943" s="23"/>
      <c r="G943" s="23"/>
      <c r="I943" s="24"/>
      <c r="K943" s="24"/>
      <c r="L943" s="23"/>
      <c r="M943" s="24"/>
      <c r="N943" s="24"/>
      <c r="O943" s="24"/>
      <c r="P943" s="24"/>
    </row>
    <row r="944" spans="2:16" ht="12.75">
      <c r="B944" s="23"/>
      <c r="C944" s="24"/>
      <c r="E944" s="23"/>
      <c r="F944" s="23"/>
      <c r="G944" s="23"/>
      <c r="I944" s="24"/>
      <c r="K944" s="24"/>
      <c r="L944" s="23"/>
      <c r="M944" s="24"/>
      <c r="N944" s="24"/>
      <c r="O944" s="24"/>
      <c r="P944" s="24"/>
    </row>
    <row r="945" spans="2:16" ht="12.75">
      <c r="B945" s="23"/>
      <c r="C945" s="24"/>
      <c r="E945" s="23"/>
      <c r="F945" s="23"/>
      <c r="G945" s="23"/>
      <c r="I945" s="24"/>
      <c r="K945" s="24"/>
      <c r="L945" s="23"/>
      <c r="M945" s="24"/>
      <c r="N945" s="24"/>
      <c r="O945" s="24"/>
      <c r="P945" s="24"/>
    </row>
    <row r="946" spans="2:16" ht="12.75">
      <c r="B946" s="23"/>
      <c r="C946" s="24"/>
      <c r="E946" s="23"/>
      <c r="F946" s="23"/>
      <c r="G946" s="23"/>
      <c r="I946" s="24"/>
      <c r="K946" s="24"/>
      <c r="L946" s="23"/>
      <c r="M946" s="24"/>
      <c r="N946" s="24"/>
      <c r="O946" s="24"/>
      <c r="P946" s="24"/>
    </row>
    <row r="947" spans="2:16" ht="12.75">
      <c r="B947" s="23"/>
      <c r="C947" s="24"/>
      <c r="E947" s="23"/>
      <c r="F947" s="23"/>
      <c r="G947" s="23"/>
      <c r="I947" s="24"/>
      <c r="K947" s="24"/>
      <c r="L947" s="23"/>
      <c r="M947" s="24"/>
      <c r="N947" s="24"/>
      <c r="O947" s="24"/>
      <c r="P947" s="24"/>
    </row>
    <row r="948" spans="2:16" ht="12.75">
      <c r="B948" s="23"/>
      <c r="C948" s="24"/>
      <c r="E948" s="23"/>
      <c r="F948" s="23"/>
      <c r="G948" s="23"/>
      <c r="I948" s="24"/>
      <c r="K948" s="24"/>
      <c r="L948" s="23"/>
      <c r="M948" s="24"/>
      <c r="N948" s="24"/>
      <c r="O948" s="24"/>
      <c r="P948" s="24"/>
    </row>
    <row r="949" spans="2:16" ht="12.75">
      <c r="B949" s="23"/>
      <c r="C949" s="24"/>
      <c r="E949" s="23"/>
      <c r="F949" s="23"/>
      <c r="G949" s="23"/>
      <c r="I949" s="24"/>
      <c r="K949" s="24"/>
      <c r="L949" s="23"/>
      <c r="M949" s="24"/>
      <c r="N949" s="24"/>
      <c r="O949" s="24"/>
      <c r="P949" s="24"/>
    </row>
    <row r="950" spans="2:16" ht="12.75">
      <c r="B950" s="23"/>
      <c r="C950" s="24"/>
      <c r="E950" s="23"/>
      <c r="F950" s="23"/>
      <c r="G950" s="23"/>
      <c r="I950" s="24"/>
      <c r="K950" s="24"/>
      <c r="L950" s="23"/>
      <c r="M950" s="24"/>
      <c r="N950" s="24"/>
      <c r="O950" s="24"/>
      <c r="P950" s="24"/>
    </row>
    <row r="951" spans="2:16" ht="12.75">
      <c r="B951" s="23"/>
      <c r="C951" s="24"/>
      <c r="E951" s="23"/>
      <c r="F951" s="23"/>
      <c r="G951" s="23"/>
      <c r="I951" s="24"/>
      <c r="K951" s="24"/>
      <c r="L951" s="23"/>
      <c r="M951" s="24"/>
      <c r="N951" s="24"/>
      <c r="O951" s="24"/>
      <c r="P951" s="24"/>
    </row>
    <row r="952" spans="2:16" ht="12.75">
      <c r="B952" s="23"/>
      <c r="C952" s="24"/>
      <c r="E952" s="23"/>
      <c r="F952" s="23"/>
      <c r="G952" s="23"/>
      <c r="I952" s="24"/>
      <c r="K952" s="24"/>
      <c r="L952" s="23"/>
      <c r="M952" s="24"/>
      <c r="N952" s="24"/>
      <c r="O952" s="24"/>
      <c r="P952" s="24"/>
    </row>
    <row r="953" spans="2:16" ht="12.75">
      <c r="B953" s="23"/>
      <c r="C953" s="24"/>
      <c r="E953" s="23"/>
      <c r="F953" s="23"/>
      <c r="G953" s="23"/>
      <c r="I953" s="24"/>
      <c r="K953" s="24"/>
      <c r="L953" s="23"/>
      <c r="M953" s="24"/>
      <c r="N953" s="24"/>
      <c r="O953" s="24"/>
      <c r="P953" s="24"/>
    </row>
    <row r="954" spans="2:16" ht="12.75">
      <c r="B954" s="23"/>
      <c r="C954" s="24"/>
      <c r="E954" s="23"/>
      <c r="F954" s="23"/>
      <c r="G954" s="23"/>
      <c r="I954" s="24"/>
      <c r="K954" s="24"/>
      <c r="L954" s="23"/>
      <c r="M954" s="24"/>
      <c r="N954" s="24"/>
      <c r="O954" s="24"/>
      <c r="P954" s="24"/>
    </row>
    <row r="955" spans="2:16" ht="12.75">
      <c r="B955" s="23"/>
      <c r="C955" s="24"/>
      <c r="E955" s="23"/>
      <c r="F955" s="23"/>
      <c r="G955" s="23"/>
      <c r="I955" s="24"/>
      <c r="K955" s="24"/>
      <c r="L955" s="23"/>
      <c r="M955" s="24"/>
      <c r="N955" s="24"/>
      <c r="O955" s="24"/>
      <c r="P955" s="24"/>
    </row>
    <row r="956" spans="2:16" ht="12.75">
      <c r="B956" s="23"/>
      <c r="C956" s="24"/>
      <c r="E956" s="23"/>
      <c r="F956" s="23"/>
      <c r="G956" s="23"/>
      <c r="I956" s="24"/>
      <c r="K956" s="24"/>
      <c r="L956" s="23"/>
      <c r="M956" s="24"/>
      <c r="N956" s="24"/>
      <c r="O956" s="24"/>
      <c r="P956" s="24"/>
    </row>
    <row r="957" spans="2:16" ht="12.75">
      <c r="B957" s="23"/>
      <c r="C957" s="24"/>
      <c r="E957" s="23"/>
      <c r="F957" s="23"/>
      <c r="G957" s="23"/>
      <c r="I957" s="24"/>
      <c r="K957" s="24"/>
      <c r="L957" s="23"/>
      <c r="M957" s="24"/>
      <c r="N957" s="24"/>
      <c r="O957" s="24"/>
      <c r="P957" s="24"/>
    </row>
    <row r="958" spans="2:16" ht="12.75">
      <c r="B958" s="23"/>
      <c r="C958" s="24"/>
      <c r="E958" s="23"/>
      <c r="F958" s="23"/>
      <c r="G958" s="23"/>
      <c r="I958" s="24"/>
      <c r="K958" s="24"/>
      <c r="L958" s="23"/>
      <c r="M958" s="24"/>
      <c r="N958" s="24"/>
      <c r="O958" s="24"/>
      <c r="P958" s="24"/>
    </row>
    <row r="959" spans="2:16" ht="12.75">
      <c r="B959" s="23"/>
      <c r="C959" s="24"/>
      <c r="E959" s="23"/>
      <c r="F959" s="23"/>
      <c r="G959" s="23"/>
      <c r="I959" s="24"/>
      <c r="K959" s="24"/>
      <c r="L959" s="23"/>
      <c r="M959" s="24"/>
      <c r="N959" s="24"/>
      <c r="O959" s="24"/>
      <c r="P959" s="24"/>
    </row>
    <row r="960" spans="2:16" ht="12.75">
      <c r="B960" s="23"/>
      <c r="C960" s="24"/>
      <c r="E960" s="23"/>
      <c r="F960" s="23"/>
      <c r="G960" s="23"/>
      <c r="I960" s="24"/>
      <c r="K960" s="24"/>
      <c r="L960" s="23"/>
      <c r="M960" s="24"/>
      <c r="N960" s="24"/>
      <c r="O960" s="24"/>
      <c r="P960" s="24"/>
    </row>
  </sheetData>
  <dataValidations count="1">
    <dataValidation type="list" allowBlank="1" showErrorMessage="1" sqref="X4 W3:W23" xr:uid="{2DE5EDC6-D9BB-4F27-887F-D23DAE860F6A}">
      <formula1>"Open,Inprogress,Closed"</formula1>
    </dataValidation>
  </dataValidation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1840-4EAE-4604-AA9E-6C5A25027AB8}">
  <sheetPr>
    <outlinePr summaryBelow="0" summaryRight="0"/>
  </sheetPr>
  <dimension ref="A3:K3"/>
  <sheetViews>
    <sheetView workbookViewId="0">
      <selection activeCell="A5" sqref="A5"/>
    </sheetView>
  </sheetViews>
  <sheetFormatPr defaultColWidth="12.5703125" defaultRowHeight="15.75" customHeight="1"/>
  <cols>
    <col min="5" max="5" width="16" customWidth="1"/>
    <col min="6" max="6" width="35" customWidth="1"/>
    <col min="7" max="7" width="14.7109375" customWidth="1"/>
    <col min="8" max="9" width="9.140625" bestFit="1" customWidth="1"/>
    <col min="10" max="10" width="15.85546875" customWidth="1"/>
    <col min="11" max="11" width="28.85546875" customWidth="1"/>
  </cols>
  <sheetData>
    <row r="3" spans="1:11" ht="27">
      <c r="A3" s="1" t="s">
        <v>96</v>
      </c>
      <c r="B3" s="25" t="s">
        <v>10</v>
      </c>
      <c r="C3" s="26" t="s">
        <v>97</v>
      </c>
      <c r="D3" s="25" t="s">
        <v>99</v>
      </c>
      <c r="E3" s="26" t="s">
        <v>100</v>
      </c>
      <c r="F3" s="26" t="s">
        <v>101</v>
      </c>
      <c r="G3" s="25" t="s">
        <v>102</v>
      </c>
      <c r="H3" s="25" t="s">
        <v>104</v>
      </c>
      <c r="I3" s="25" t="s">
        <v>105</v>
      </c>
      <c r="J3" s="27" t="s">
        <v>106</v>
      </c>
      <c r="K3" s="28" t="s">
        <v>107</v>
      </c>
    </row>
  </sheetData>
  <dataValidations count="4">
    <dataValidation type="list" allowBlank="1" showErrorMessage="1" sqref="G4:G7" xr:uid="{971CED25-79BC-411F-BCE2-9883BC12D831}">
      <formula1>"Minor,Significant,Major"</formula1>
    </dataValidation>
    <dataValidation type="list" allowBlank="1" showErrorMessage="1" sqref="H4:H7" xr:uid="{C595A937-A6F4-47AF-B57F-552D0BDB2AD7}">
      <formula1>"Internal,External"</formula1>
    </dataValidation>
    <dataValidation type="list" allowBlank="1" showErrorMessage="1" sqref="I4:I7" xr:uid="{9CB8081D-F019-4BBD-9135-41FC376995EA}">
      <formula1>"Open,Inprogress,Closed"</formula1>
    </dataValidation>
    <dataValidation type="list" allowBlank="1" showErrorMessage="1" sqref="E4:E7" xr:uid="{224F6B49-1DE0-4AB0-BF54-8BF5E0EA0DC4}">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74D8BAE-0957-4B66-B1EB-16DF5B338F2C}">
          <x14:formula1>
            <xm:f>Details!$A$2:$A$10</xm:f>
          </x14:formula1>
          <xm:sqref>J4:J7</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1C11-4F85-4B0F-B50B-B1DC25211B13}">
  <dimension ref="C3:C22"/>
  <sheetViews>
    <sheetView topLeftCell="A2" workbookViewId="0">
      <selection activeCell="C4" sqref="C4"/>
    </sheetView>
  </sheetViews>
  <sheetFormatPr defaultRowHeight="12.75"/>
  <cols>
    <col min="3" max="3" width="13.42578125" style="579" customWidth="1"/>
  </cols>
  <sheetData>
    <row r="3" spans="3:3">
      <c r="C3" s="579" t="s">
        <v>199</v>
      </c>
    </row>
    <row r="4" spans="3:3">
      <c r="C4" s="579" t="s">
        <v>188</v>
      </c>
    </row>
    <row r="5" spans="3:3">
      <c r="C5" s="579" t="s">
        <v>404</v>
      </c>
    </row>
    <row r="6" spans="3:3">
      <c r="C6" s="579" t="s">
        <v>194</v>
      </c>
    </row>
    <row r="7" spans="3:3">
      <c r="C7" s="579" t="s">
        <v>535</v>
      </c>
    </row>
    <row r="8" spans="3:3">
      <c r="C8" s="579" t="s">
        <v>164</v>
      </c>
    </row>
    <row r="9" spans="3:3">
      <c r="C9" s="579" t="s">
        <v>220</v>
      </c>
    </row>
    <row r="10" spans="3:3">
      <c r="C10" s="579" t="s">
        <v>1464</v>
      </c>
    </row>
    <row r="11" spans="3:3">
      <c r="C11" s="579" t="s">
        <v>1465</v>
      </c>
    </row>
    <row r="12" spans="3:3">
      <c r="C12" s="579" t="s">
        <v>425</v>
      </c>
    </row>
    <row r="13" spans="3:3">
      <c r="C13" s="579" t="s">
        <v>1466</v>
      </c>
    </row>
    <row r="14" spans="3:3">
      <c r="C14" s="579" t="s">
        <v>535</v>
      </c>
    </row>
    <row r="15" spans="3:3">
      <c r="C15" s="579" t="s">
        <v>423</v>
      </c>
    </row>
    <row r="16" spans="3:3">
      <c r="C16" s="579" t="s">
        <v>272</v>
      </c>
    </row>
    <row r="17" spans="3:3">
      <c r="C17" s="579" t="s">
        <v>239</v>
      </c>
    </row>
    <row r="18" spans="3:3">
      <c r="C18" s="579" t="s">
        <v>614</v>
      </c>
    </row>
    <row r="19" spans="3:3">
      <c r="C19" s="579" t="s">
        <v>1467</v>
      </c>
    </row>
    <row r="20" spans="3:3">
      <c r="C20" s="579" t="s">
        <v>1468</v>
      </c>
    </row>
    <row r="21" spans="3:3">
      <c r="C21" s="579" t="s">
        <v>402</v>
      </c>
    </row>
    <row r="22" spans="3:3">
      <c r="C22" s="579" t="s">
        <v>1469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59232-7C96-4CFC-949F-5A7273E18FD8}">
  <dimension ref="A1:AB331"/>
  <sheetViews>
    <sheetView workbookViewId="0"/>
  </sheetViews>
  <sheetFormatPr defaultRowHeight="12.75"/>
  <sheetData>
    <row r="1" spans="1:28">
      <c r="A1">
        <v>1</v>
      </c>
      <c r="B1" t="s">
        <v>5</v>
      </c>
      <c r="C1" t="s">
        <v>1</v>
      </c>
      <c r="D1" t="s">
        <v>1470</v>
      </c>
      <c r="E1" t="s">
        <v>353</v>
      </c>
      <c r="F1" t="s">
        <v>802</v>
      </c>
      <c r="G1">
        <v>24428</v>
      </c>
      <c r="H1" t="s">
        <v>973</v>
      </c>
      <c r="I1" t="s">
        <v>199</v>
      </c>
      <c r="J1">
        <v>0.5</v>
      </c>
      <c r="K1">
        <v>0.5</v>
      </c>
      <c r="M1" t="s">
        <v>465</v>
      </c>
      <c r="N1" t="s">
        <v>571</v>
      </c>
      <c r="O1" t="s">
        <v>251</v>
      </c>
      <c r="P1" t="s">
        <v>571</v>
      </c>
      <c r="Q1" t="s">
        <v>251</v>
      </c>
      <c r="R1">
        <v>40170</v>
      </c>
      <c r="S1">
        <v>45659</v>
      </c>
      <c r="T1">
        <v>45659</v>
      </c>
      <c r="U1" t="s">
        <v>396</v>
      </c>
      <c r="V1" t="s">
        <v>251</v>
      </c>
      <c r="W1" t="s">
        <v>217</v>
      </c>
      <c r="X1">
        <v>45659</v>
      </c>
      <c r="Y1" t="s">
        <v>251</v>
      </c>
      <c r="Z1" t="s">
        <v>251</v>
      </c>
      <c r="AA1" t="s">
        <v>190</v>
      </c>
    </row>
    <row r="2" spans="1:28">
      <c r="A2">
        <v>2</v>
      </c>
      <c r="B2" t="s">
        <v>5</v>
      </c>
      <c r="C2" t="s">
        <v>1</v>
      </c>
      <c r="D2" t="s">
        <v>1470</v>
      </c>
      <c r="E2" t="s">
        <v>353</v>
      </c>
      <c r="F2" t="s">
        <v>802</v>
      </c>
      <c r="G2">
        <v>24425</v>
      </c>
      <c r="H2" t="s">
        <v>974</v>
      </c>
      <c r="I2" t="s">
        <v>199</v>
      </c>
      <c r="J2">
        <v>0.5</v>
      </c>
      <c r="K2">
        <v>0.5</v>
      </c>
      <c r="M2" t="s">
        <v>465</v>
      </c>
      <c r="N2" t="s">
        <v>571</v>
      </c>
      <c r="O2" t="s">
        <v>251</v>
      </c>
      <c r="P2" t="s">
        <v>571</v>
      </c>
      <c r="Q2" t="s">
        <v>251</v>
      </c>
      <c r="R2">
        <v>40171</v>
      </c>
      <c r="S2">
        <v>45659</v>
      </c>
      <c r="T2">
        <v>45659</v>
      </c>
      <c r="U2" t="s">
        <v>396</v>
      </c>
      <c r="V2" t="s">
        <v>251</v>
      </c>
      <c r="W2" t="s">
        <v>217</v>
      </c>
      <c r="X2">
        <v>45659</v>
      </c>
      <c r="Y2" t="s">
        <v>251</v>
      </c>
      <c r="Z2" t="s">
        <v>251</v>
      </c>
      <c r="AA2" t="s">
        <v>190</v>
      </c>
    </row>
    <row r="3" spans="1:28">
      <c r="A3">
        <v>3</v>
      </c>
      <c r="B3" t="s">
        <v>5</v>
      </c>
      <c r="C3" t="s">
        <v>1</v>
      </c>
      <c r="D3" t="s">
        <v>1470</v>
      </c>
      <c r="E3" t="s">
        <v>353</v>
      </c>
      <c r="F3" t="s">
        <v>414</v>
      </c>
      <c r="G3">
        <v>24433</v>
      </c>
      <c r="H3" t="s">
        <v>975</v>
      </c>
      <c r="I3" t="s">
        <v>199</v>
      </c>
      <c r="J3">
        <v>0.5</v>
      </c>
      <c r="K3">
        <v>0.5</v>
      </c>
      <c r="M3" t="s">
        <v>465</v>
      </c>
      <c r="N3" t="s">
        <v>571</v>
      </c>
      <c r="O3" t="s">
        <v>251</v>
      </c>
      <c r="P3" t="s">
        <v>571</v>
      </c>
      <c r="Q3" t="s">
        <v>251</v>
      </c>
      <c r="R3">
        <v>40173</v>
      </c>
      <c r="S3">
        <v>45659</v>
      </c>
      <c r="T3">
        <v>45659</v>
      </c>
      <c r="U3" t="s">
        <v>396</v>
      </c>
      <c r="V3" t="s">
        <v>251</v>
      </c>
      <c r="W3" t="s">
        <v>217</v>
      </c>
      <c r="X3">
        <v>45659</v>
      </c>
      <c r="Y3" t="s">
        <v>251</v>
      </c>
      <c r="Z3" t="s">
        <v>251</v>
      </c>
      <c r="AA3" t="s">
        <v>190</v>
      </c>
    </row>
    <row r="4" spans="1:28">
      <c r="A4">
        <v>4</v>
      </c>
      <c r="B4" t="s">
        <v>5</v>
      </c>
      <c r="C4" t="s">
        <v>1</v>
      </c>
      <c r="D4" t="s">
        <v>1470</v>
      </c>
      <c r="E4" t="s">
        <v>353</v>
      </c>
      <c r="F4" t="s">
        <v>802</v>
      </c>
      <c r="G4">
        <v>24424</v>
      </c>
      <c r="H4" t="s">
        <v>976</v>
      </c>
      <c r="I4" t="s">
        <v>199</v>
      </c>
      <c r="J4">
        <v>0.5</v>
      </c>
      <c r="K4">
        <v>0.5</v>
      </c>
      <c r="M4" t="s">
        <v>465</v>
      </c>
      <c r="N4" t="s">
        <v>571</v>
      </c>
      <c r="O4" t="s">
        <v>251</v>
      </c>
      <c r="P4" t="s">
        <v>571</v>
      </c>
      <c r="Q4" t="s">
        <v>251</v>
      </c>
      <c r="R4">
        <v>40172</v>
      </c>
      <c r="S4">
        <v>45659</v>
      </c>
      <c r="T4">
        <v>45659</v>
      </c>
      <c r="U4" t="s">
        <v>396</v>
      </c>
      <c r="V4" t="s">
        <v>251</v>
      </c>
      <c r="W4" t="s">
        <v>217</v>
      </c>
      <c r="X4">
        <v>45659</v>
      </c>
      <c r="Y4" t="s">
        <v>251</v>
      </c>
      <c r="Z4" t="s">
        <v>251</v>
      </c>
      <c r="AA4" t="s">
        <v>190</v>
      </c>
    </row>
    <row r="5" spans="1:28">
      <c r="A5">
        <v>5</v>
      </c>
      <c r="B5" t="s">
        <v>5</v>
      </c>
      <c r="C5" t="s">
        <v>1</v>
      </c>
      <c r="D5" t="s">
        <v>1470</v>
      </c>
      <c r="E5" t="s">
        <v>353</v>
      </c>
      <c r="F5" t="s">
        <v>802</v>
      </c>
      <c r="G5">
        <v>24429</v>
      </c>
      <c r="H5" t="s">
        <v>977</v>
      </c>
      <c r="I5" t="s">
        <v>199</v>
      </c>
      <c r="J5">
        <v>1</v>
      </c>
      <c r="K5">
        <v>1</v>
      </c>
      <c r="M5" t="s">
        <v>396</v>
      </c>
      <c r="N5" t="s">
        <v>465</v>
      </c>
      <c r="O5" t="s">
        <v>251</v>
      </c>
      <c r="P5" t="s">
        <v>465</v>
      </c>
      <c r="Q5" t="s">
        <v>251</v>
      </c>
      <c r="R5">
        <v>40169</v>
      </c>
      <c r="S5">
        <v>45659</v>
      </c>
      <c r="T5">
        <v>45659</v>
      </c>
      <c r="U5" t="s">
        <v>190</v>
      </c>
      <c r="V5" t="s">
        <v>190</v>
      </c>
      <c r="W5" t="s">
        <v>217</v>
      </c>
      <c r="X5">
        <v>45659</v>
      </c>
      <c r="Y5" t="s">
        <v>251</v>
      </c>
      <c r="Z5" t="s">
        <v>251</v>
      </c>
      <c r="AA5" t="s">
        <v>190</v>
      </c>
    </row>
    <row r="6" spans="1:28">
      <c r="A6">
        <v>6</v>
      </c>
      <c r="B6" t="s">
        <v>5</v>
      </c>
      <c r="C6" t="s">
        <v>1</v>
      </c>
      <c r="D6" t="s">
        <v>1470</v>
      </c>
      <c r="E6" t="s">
        <v>353</v>
      </c>
      <c r="F6" t="s">
        <v>802</v>
      </c>
      <c r="G6">
        <v>24431</v>
      </c>
      <c r="H6" t="s">
        <v>978</v>
      </c>
      <c r="I6" t="s">
        <v>199</v>
      </c>
      <c r="J6">
        <v>0.5</v>
      </c>
      <c r="K6">
        <v>0.5</v>
      </c>
      <c r="M6" t="s">
        <v>396</v>
      </c>
      <c r="N6" t="s">
        <v>465</v>
      </c>
      <c r="O6" t="s">
        <v>251</v>
      </c>
      <c r="P6" t="s">
        <v>465</v>
      </c>
      <c r="Q6" t="s">
        <v>251</v>
      </c>
      <c r="R6">
        <v>40174</v>
      </c>
      <c r="S6">
        <v>45659</v>
      </c>
      <c r="T6">
        <v>45659</v>
      </c>
      <c r="U6" t="s">
        <v>190</v>
      </c>
      <c r="V6" t="s">
        <v>190</v>
      </c>
      <c r="W6" t="s">
        <v>217</v>
      </c>
      <c r="X6">
        <v>45659</v>
      </c>
      <c r="Y6" t="s">
        <v>251</v>
      </c>
      <c r="Z6" t="s">
        <v>251</v>
      </c>
      <c r="AA6" t="s">
        <v>190</v>
      </c>
    </row>
    <row r="7" spans="1:28">
      <c r="A7">
        <v>7</v>
      </c>
      <c r="B7" t="s">
        <v>5</v>
      </c>
      <c r="C7" t="s">
        <v>1</v>
      </c>
      <c r="D7" t="s">
        <v>1470</v>
      </c>
      <c r="E7" t="s">
        <v>353</v>
      </c>
      <c r="F7" t="s">
        <v>414</v>
      </c>
      <c r="G7">
        <v>24451</v>
      </c>
      <c r="H7" t="s">
        <v>979</v>
      </c>
      <c r="I7" t="s">
        <v>199</v>
      </c>
      <c r="J7">
        <v>1</v>
      </c>
      <c r="K7">
        <v>1</v>
      </c>
      <c r="M7" t="s">
        <v>465</v>
      </c>
      <c r="N7" t="s">
        <v>571</v>
      </c>
      <c r="O7" t="s">
        <v>251</v>
      </c>
      <c r="P7" t="s">
        <v>571</v>
      </c>
      <c r="Q7" t="s">
        <v>251</v>
      </c>
      <c r="R7">
        <v>40175</v>
      </c>
      <c r="S7">
        <v>45659</v>
      </c>
      <c r="T7">
        <v>45659</v>
      </c>
      <c r="U7" t="s">
        <v>396</v>
      </c>
      <c r="V7" t="s">
        <v>251</v>
      </c>
      <c r="W7" t="s">
        <v>217</v>
      </c>
      <c r="X7">
        <v>45659</v>
      </c>
      <c r="Y7" t="s">
        <v>251</v>
      </c>
      <c r="Z7" t="s">
        <v>251</v>
      </c>
      <c r="AA7" t="s">
        <v>190</v>
      </c>
    </row>
    <row r="8" spans="1:28">
      <c r="A8">
        <v>8</v>
      </c>
      <c r="B8" t="s">
        <v>5</v>
      </c>
      <c r="C8" t="s">
        <v>1</v>
      </c>
      <c r="D8" t="s">
        <v>1470</v>
      </c>
      <c r="E8" t="s">
        <v>353</v>
      </c>
      <c r="F8" t="s">
        <v>414</v>
      </c>
      <c r="G8">
        <v>24422</v>
      </c>
      <c r="H8" t="s">
        <v>980</v>
      </c>
      <c r="I8" t="s">
        <v>199</v>
      </c>
      <c r="J8">
        <v>0.5</v>
      </c>
      <c r="K8">
        <v>0.5</v>
      </c>
      <c r="M8" t="s">
        <v>190</v>
      </c>
      <c r="N8" t="s">
        <v>190</v>
      </c>
      <c r="O8" t="s">
        <v>190</v>
      </c>
      <c r="P8" t="s">
        <v>190</v>
      </c>
      <c r="Q8" t="s">
        <v>190</v>
      </c>
      <c r="R8" t="s">
        <v>190</v>
      </c>
      <c r="S8" t="s">
        <v>190</v>
      </c>
      <c r="T8" t="s">
        <v>190</v>
      </c>
      <c r="U8" t="s">
        <v>190</v>
      </c>
      <c r="V8" t="s">
        <v>190</v>
      </c>
      <c r="W8" t="s">
        <v>190</v>
      </c>
      <c r="X8" t="s">
        <v>190</v>
      </c>
      <c r="Y8" t="s">
        <v>190</v>
      </c>
      <c r="Z8" t="s">
        <v>190</v>
      </c>
      <c r="AA8" t="s">
        <v>190</v>
      </c>
      <c r="AB8" t="s">
        <v>981</v>
      </c>
    </row>
    <row r="9" spans="1:28">
      <c r="A9">
        <v>9</v>
      </c>
      <c r="B9" t="s">
        <v>5</v>
      </c>
      <c r="C9" t="s">
        <v>1</v>
      </c>
      <c r="D9" t="s">
        <v>1470</v>
      </c>
      <c r="E9" t="s">
        <v>353</v>
      </c>
      <c r="F9" t="s">
        <v>802</v>
      </c>
      <c r="G9">
        <v>24427</v>
      </c>
      <c r="H9" t="s">
        <v>982</v>
      </c>
      <c r="I9" t="s">
        <v>199</v>
      </c>
      <c r="J9">
        <v>1</v>
      </c>
      <c r="K9">
        <v>1</v>
      </c>
      <c r="M9" t="s">
        <v>571</v>
      </c>
      <c r="N9" t="s">
        <v>465</v>
      </c>
      <c r="O9" t="s">
        <v>251</v>
      </c>
      <c r="P9" t="s">
        <v>465</v>
      </c>
      <c r="Q9" t="s">
        <v>251</v>
      </c>
      <c r="R9">
        <v>40177</v>
      </c>
      <c r="S9">
        <v>45659</v>
      </c>
      <c r="T9">
        <v>45659</v>
      </c>
      <c r="U9" t="s">
        <v>396</v>
      </c>
      <c r="V9" t="s">
        <v>251</v>
      </c>
      <c r="W9" t="s">
        <v>217</v>
      </c>
      <c r="X9">
        <v>45659</v>
      </c>
      <c r="Y9" t="s">
        <v>251</v>
      </c>
      <c r="Z9" t="s">
        <v>251</v>
      </c>
      <c r="AA9" t="s">
        <v>190</v>
      </c>
    </row>
    <row r="10" spans="1:28">
      <c r="A10">
        <v>10</v>
      </c>
      <c r="B10" t="s">
        <v>5</v>
      </c>
      <c r="C10" t="s">
        <v>1</v>
      </c>
      <c r="D10" t="s">
        <v>1470</v>
      </c>
      <c r="E10" t="s">
        <v>353</v>
      </c>
      <c r="F10" t="s">
        <v>802</v>
      </c>
      <c r="G10">
        <v>24426</v>
      </c>
      <c r="H10" t="s">
        <v>983</v>
      </c>
      <c r="I10" t="s">
        <v>199</v>
      </c>
      <c r="J10">
        <v>1</v>
      </c>
      <c r="K10">
        <v>1</v>
      </c>
      <c r="M10" t="s">
        <v>571</v>
      </c>
      <c r="N10" t="s">
        <v>465</v>
      </c>
      <c r="O10" t="s">
        <v>251</v>
      </c>
      <c r="P10" t="s">
        <v>465</v>
      </c>
      <c r="Q10" t="s">
        <v>251</v>
      </c>
      <c r="R10">
        <v>40179</v>
      </c>
      <c r="S10">
        <v>45659</v>
      </c>
      <c r="T10">
        <v>45659</v>
      </c>
      <c r="U10" t="s">
        <v>396</v>
      </c>
      <c r="V10" t="s">
        <v>251</v>
      </c>
      <c r="W10" t="s">
        <v>217</v>
      </c>
      <c r="X10">
        <v>45659</v>
      </c>
      <c r="Y10" t="s">
        <v>251</v>
      </c>
      <c r="Z10" t="s">
        <v>251</v>
      </c>
      <c r="AA10" t="s">
        <v>190</v>
      </c>
    </row>
    <row r="11" spans="1:28">
      <c r="A11">
        <v>11</v>
      </c>
      <c r="B11" t="s">
        <v>5</v>
      </c>
      <c r="C11" t="s">
        <v>1</v>
      </c>
      <c r="D11" t="s">
        <v>1470</v>
      </c>
      <c r="E11" t="s">
        <v>353</v>
      </c>
      <c r="F11" t="s">
        <v>414</v>
      </c>
      <c r="G11">
        <v>24432</v>
      </c>
      <c r="H11" t="s">
        <v>984</v>
      </c>
      <c r="I11" t="s">
        <v>199</v>
      </c>
      <c r="J11">
        <v>0.5</v>
      </c>
      <c r="K11">
        <v>0.5</v>
      </c>
      <c r="M11" t="s">
        <v>571</v>
      </c>
      <c r="N11" t="s">
        <v>465</v>
      </c>
      <c r="O11" t="s">
        <v>251</v>
      </c>
      <c r="P11" t="s">
        <v>465</v>
      </c>
      <c r="Q11" t="s">
        <v>251</v>
      </c>
      <c r="R11">
        <v>40180</v>
      </c>
      <c r="S11">
        <v>45659</v>
      </c>
      <c r="T11">
        <v>45659</v>
      </c>
      <c r="U11" t="s">
        <v>396</v>
      </c>
      <c r="V11" t="s">
        <v>251</v>
      </c>
      <c r="W11" t="s">
        <v>217</v>
      </c>
      <c r="X11">
        <v>45659</v>
      </c>
      <c r="Y11" t="s">
        <v>251</v>
      </c>
      <c r="Z11" t="s">
        <v>251</v>
      </c>
      <c r="AA11" t="s">
        <v>190</v>
      </c>
    </row>
    <row r="12" spans="1:28">
      <c r="A12">
        <v>12</v>
      </c>
      <c r="B12" t="s">
        <v>5</v>
      </c>
      <c r="C12" t="s">
        <v>1</v>
      </c>
      <c r="D12" t="s">
        <v>1470</v>
      </c>
      <c r="E12" t="s">
        <v>353</v>
      </c>
      <c r="F12" t="s">
        <v>414</v>
      </c>
      <c r="G12">
        <v>24423</v>
      </c>
      <c r="H12" t="s">
        <v>985</v>
      </c>
      <c r="I12" t="s">
        <v>199</v>
      </c>
      <c r="J12">
        <v>0.5</v>
      </c>
      <c r="K12">
        <v>0.5</v>
      </c>
      <c r="M12" t="s">
        <v>571</v>
      </c>
      <c r="N12" t="s">
        <v>465</v>
      </c>
      <c r="O12" t="s">
        <v>251</v>
      </c>
      <c r="P12" t="s">
        <v>465</v>
      </c>
      <c r="Q12" t="s">
        <v>251</v>
      </c>
      <c r="R12">
        <v>40176</v>
      </c>
      <c r="S12">
        <v>45659</v>
      </c>
      <c r="T12">
        <v>45659</v>
      </c>
      <c r="U12" t="s">
        <v>396</v>
      </c>
      <c r="V12" t="s">
        <v>251</v>
      </c>
      <c r="W12" t="s">
        <v>217</v>
      </c>
      <c r="X12">
        <v>45659</v>
      </c>
      <c r="Y12" t="s">
        <v>251</v>
      </c>
      <c r="Z12" t="s">
        <v>251</v>
      </c>
      <c r="AA12" t="s">
        <v>190</v>
      </c>
    </row>
    <row r="13" spans="1:28">
      <c r="A13">
        <v>13</v>
      </c>
      <c r="B13" t="s">
        <v>5</v>
      </c>
      <c r="C13" t="s">
        <v>1</v>
      </c>
      <c r="D13" t="s">
        <v>1470</v>
      </c>
      <c r="E13" t="s">
        <v>353</v>
      </c>
      <c r="F13" t="s">
        <v>465</v>
      </c>
      <c r="G13">
        <v>24462</v>
      </c>
      <c r="H13" t="s">
        <v>986</v>
      </c>
      <c r="I13" t="s">
        <v>199</v>
      </c>
      <c r="J13">
        <v>2</v>
      </c>
      <c r="K13">
        <v>2</v>
      </c>
      <c r="M13" t="s">
        <v>465</v>
      </c>
      <c r="N13" t="s">
        <v>571</v>
      </c>
      <c r="O13" t="s">
        <v>251</v>
      </c>
      <c r="P13" t="s">
        <v>571</v>
      </c>
      <c r="Q13" t="s">
        <v>251</v>
      </c>
      <c r="R13">
        <v>40263</v>
      </c>
      <c r="S13">
        <v>45666</v>
      </c>
      <c r="T13">
        <v>45666</v>
      </c>
      <c r="U13" t="s">
        <v>396</v>
      </c>
      <c r="V13" t="s">
        <v>251</v>
      </c>
      <c r="W13" t="s">
        <v>217</v>
      </c>
      <c r="X13">
        <v>45666</v>
      </c>
      <c r="Y13" t="s">
        <v>251</v>
      </c>
      <c r="Z13" t="s">
        <v>251</v>
      </c>
      <c r="AA13" t="s">
        <v>190</v>
      </c>
    </row>
    <row r="14" spans="1:28">
      <c r="A14">
        <v>14</v>
      </c>
      <c r="B14" t="s">
        <v>5</v>
      </c>
      <c r="C14" t="s">
        <v>1</v>
      </c>
      <c r="D14" t="s">
        <v>1470</v>
      </c>
      <c r="E14" t="s">
        <v>353</v>
      </c>
      <c r="F14" t="s">
        <v>832</v>
      </c>
      <c r="G14">
        <v>46700</v>
      </c>
      <c r="H14" t="s">
        <v>987</v>
      </c>
      <c r="I14" t="s">
        <v>199</v>
      </c>
      <c r="J14">
        <v>8</v>
      </c>
      <c r="K14">
        <v>8</v>
      </c>
      <c r="M14" t="s">
        <v>465</v>
      </c>
      <c r="N14" t="s">
        <v>571</v>
      </c>
      <c r="O14" t="s">
        <v>988</v>
      </c>
      <c r="P14" t="s">
        <v>571</v>
      </c>
      <c r="Q14" t="s">
        <v>251</v>
      </c>
      <c r="R14">
        <v>40262</v>
      </c>
      <c r="S14">
        <v>45666</v>
      </c>
      <c r="T14">
        <v>45666</v>
      </c>
      <c r="U14" t="s">
        <v>396</v>
      </c>
      <c r="V14" t="s">
        <v>251</v>
      </c>
      <c r="W14" t="s">
        <v>217</v>
      </c>
      <c r="X14">
        <v>45666</v>
      </c>
      <c r="Y14" t="s">
        <v>251</v>
      </c>
      <c r="Z14" t="s">
        <v>251</v>
      </c>
      <c r="AA14" t="s">
        <v>190</v>
      </c>
    </row>
    <row r="15" spans="1:28">
      <c r="A15">
        <v>15</v>
      </c>
      <c r="B15" t="s">
        <v>5</v>
      </c>
      <c r="C15" t="s">
        <v>1</v>
      </c>
      <c r="D15" t="s">
        <v>1470</v>
      </c>
      <c r="E15" t="s">
        <v>353</v>
      </c>
      <c r="F15" t="s">
        <v>571</v>
      </c>
      <c r="G15" t="s">
        <v>989</v>
      </c>
      <c r="H15" t="s">
        <v>990</v>
      </c>
      <c r="I15" t="s">
        <v>199</v>
      </c>
      <c r="J15">
        <v>3</v>
      </c>
      <c r="K15">
        <v>3</v>
      </c>
      <c r="M15" t="s">
        <v>571</v>
      </c>
      <c r="N15" t="s">
        <v>765</v>
      </c>
      <c r="O15" t="s">
        <v>251</v>
      </c>
      <c r="P15" t="s">
        <v>465</v>
      </c>
      <c r="Q15" t="s">
        <v>251</v>
      </c>
      <c r="R15">
        <v>40216</v>
      </c>
      <c r="S15">
        <v>45664</v>
      </c>
      <c r="T15">
        <v>45664</v>
      </c>
      <c r="U15" t="s">
        <v>396</v>
      </c>
      <c r="V15" t="s">
        <v>251</v>
      </c>
      <c r="W15" t="s">
        <v>217</v>
      </c>
      <c r="X15">
        <v>45664</v>
      </c>
      <c r="Y15" t="s">
        <v>251</v>
      </c>
      <c r="Z15" t="s">
        <v>251</v>
      </c>
      <c r="AA15" t="s">
        <v>190</v>
      </c>
    </row>
    <row r="16" spans="1:28">
      <c r="A16">
        <v>16</v>
      </c>
      <c r="B16" t="s">
        <v>5</v>
      </c>
      <c r="C16" t="s">
        <v>1</v>
      </c>
      <c r="D16" t="s">
        <v>1470</v>
      </c>
      <c r="E16" t="s">
        <v>353</v>
      </c>
      <c r="F16" t="s">
        <v>571</v>
      </c>
      <c r="G16">
        <v>45938</v>
      </c>
      <c r="H16" t="s">
        <v>991</v>
      </c>
      <c r="I16" t="s">
        <v>199</v>
      </c>
      <c r="J16">
        <v>2</v>
      </c>
      <c r="K16">
        <v>2</v>
      </c>
      <c r="M16" t="s">
        <v>571</v>
      </c>
      <c r="N16" t="s">
        <v>465</v>
      </c>
      <c r="O16" t="s">
        <v>251</v>
      </c>
      <c r="P16" t="s">
        <v>465</v>
      </c>
      <c r="Q16" t="s">
        <v>251</v>
      </c>
      <c r="R16">
        <v>40258</v>
      </c>
      <c r="S16">
        <v>45666</v>
      </c>
      <c r="T16">
        <v>45666</v>
      </c>
      <c r="U16" t="s">
        <v>396</v>
      </c>
      <c r="V16" t="s">
        <v>251</v>
      </c>
      <c r="W16" t="s">
        <v>217</v>
      </c>
      <c r="X16">
        <v>45666</v>
      </c>
      <c r="Y16" t="s">
        <v>251</v>
      </c>
      <c r="Z16" t="s">
        <v>251</v>
      </c>
      <c r="AA16" t="s">
        <v>190</v>
      </c>
    </row>
    <row r="17" spans="1:28">
      <c r="A17">
        <v>17</v>
      </c>
      <c r="B17" t="s">
        <v>5</v>
      </c>
      <c r="C17" t="s">
        <v>1</v>
      </c>
      <c r="D17" t="s">
        <v>1470</v>
      </c>
      <c r="E17" t="s">
        <v>353</v>
      </c>
      <c r="F17" t="s">
        <v>571</v>
      </c>
      <c r="G17" t="s">
        <v>992</v>
      </c>
      <c r="H17" t="s">
        <v>993</v>
      </c>
      <c r="I17" t="s">
        <v>199</v>
      </c>
      <c r="J17">
        <v>3</v>
      </c>
      <c r="K17">
        <v>3</v>
      </c>
      <c r="M17" t="s">
        <v>571</v>
      </c>
      <c r="N17" t="s">
        <v>765</v>
      </c>
      <c r="O17" t="s">
        <v>251</v>
      </c>
      <c r="P17" t="s">
        <v>465</v>
      </c>
      <c r="Q17" t="s">
        <v>251</v>
      </c>
      <c r="R17">
        <v>40259</v>
      </c>
      <c r="S17">
        <v>45666</v>
      </c>
      <c r="T17">
        <v>45666</v>
      </c>
      <c r="U17" t="s">
        <v>396</v>
      </c>
      <c r="V17" t="s">
        <v>251</v>
      </c>
      <c r="W17" t="s">
        <v>217</v>
      </c>
      <c r="X17">
        <v>45666</v>
      </c>
      <c r="Y17" t="s">
        <v>251</v>
      </c>
      <c r="Z17" t="s">
        <v>251</v>
      </c>
      <c r="AA17" t="s">
        <v>190</v>
      </c>
    </row>
    <row r="18" spans="1:28">
      <c r="A18">
        <v>18</v>
      </c>
      <c r="B18" t="s">
        <v>5</v>
      </c>
      <c r="C18" t="s">
        <v>1</v>
      </c>
      <c r="D18" t="s">
        <v>1470</v>
      </c>
      <c r="E18" t="s">
        <v>353</v>
      </c>
      <c r="F18" t="s">
        <v>448</v>
      </c>
      <c r="G18">
        <v>24405</v>
      </c>
      <c r="H18" t="s">
        <v>994</v>
      </c>
      <c r="I18" t="s">
        <v>199</v>
      </c>
      <c r="J18">
        <v>2</v>
      </c>
      <c r="K18">
        <v>2</v>
      </c>
      <c r="M18" t="s">
        <v>448</v>
      </c>
      <c r="N18" t="s">
        <v>571</v>
      </c>
      <c r="O18" t="s">
        <v>251</v>
      </c>
      <c r="P18" t="s">
        <v>571</v>
      </c>
      <c r="Q18" t="s">
        <v>251</v>
      </c>
      <c r="R18">
        <v>40266</v>
      </c>
      <c r="S18">
        <v>45666</v>
      </c>
      <c r="T18">
        <v>45666</v>
      </c>
      <c r="U18" t="s">
        <v>190</v>
      </c>
      <c r="V18" t="s">
        <v>190</v>
      </c>
      <c r="W18" t="s">
        <v>217</v>
      </c>
      <c r="X18">
        <v>45666</v>
      </c>
      <c r="Y18" t="s">
        <v>251</v>
      </c>
      <c r="Z18" t="s">
        <v>251</v>
      </c>
      <c r="AA18" t="s">
        <v>190</v>
      </c>
    </row>
    <row r="19" spans="1:28">
      <c r="A19">
        <v>19</v>
      </c>
      <c r="B19" t="s">
        <v>5</v>
      </c>
      <c r="C19" t="s">
        <v>1</v>
      </c>
      <c r="D19" t="s">
        <v>1470</v>
      </c>
      <c r="E19" t="s">
        <v>353</v>
      </c>
      <c r="F19" t="s">
        <v>465</v>
      </c>
      <c r="G19">
        <v>46611</v>
      </c>
      <c r="H19" t="s">
        <v>995</v>
      </c>
      <c r="I19" t="s">
        <v>199</v>
      </c>
      <c r="J19">
        <v>2</v>
      </c>
      <c r="K19">
        <v>2</v>
      </c>
      <c r="M19" t="s">
        <v>190</v>
      </c>
      <c r="N19" t="s">
        <v>190</v>
      </c>
      <c r="O19" t="s">
        <v>190</v>
      </c>
      <c r="P19" t="s">
        <v>190</v>
      </c>
      <c r="Q19" t="s">
        <v>190</v>
      </c>
      <c r="R19" t="s">
        <v>190</v>
      </c>
      <c r="S19" t="s">
        <v>190</v>
      </c>
      <c r="T19" t="s">
        <v>190</v>
      </c>
      <c r="U19" t="s">
        <v>190</v>
      </c>
      <c r="V19" t="s">
        <v>190</v>
      </c>
      <c r="W19" t="s">
        <v>190</v>
      </c>
      <c r="X19" t="s">
        <v>190</v>
      </c>
      <c r="Y19" t="s">
        <v>190</v>
      </c>
      <c r="Z19" t="s">
        <v>190</v>
      </c>
      <c r="AA19" t="s">
        <v>190</v>
      </c>
      <c r="AB19" t="s">
        <v>996</v>
      </c>
    </row>
    <row r="20" spans="1:28">
      <c r="A20">
        <v>20</v>
      </c>
      <c r="B20" t="s">
        <v>5</v>
      </c>
      <c r="C20" t="s">
        <v>1</v>
      </c>
      <c r="D20" t="s">
        <v>1470</v>
      </c>
      <c r="E20" t="s">
        <v>353</v>
      </c>
      <c r="F20" t="s">
        <v>997</v>
      </c>
      <c r="G20">
        <v>46607</v>
      </c>
      <c r="H20" t="s">
        <v>998</v>
      </c>
      <c r="I20" t="s">
        <v>199</v>
      </c>
      <c r="J20">
        <v>3</v>
      </c>
      <c r="K20">
        <v>3</v>
      </c>
      <c r="M20" t="s">
        <v>190</v>
      </c>
      <c r="N20" t="s">
        <v>190</v>
      </c>
      <c r="O20" t="s">
        <v>190</v>
      </c>
      <c r="P20" t="s">
        <v>190</v>
      </c>
      <c r="Q20" t="s">
        <v>190</v>
      </c>
      <c r="R20" t="s">
        <v>190</v>
      </c>
      <c r="S20" t="s">
        <v>190</v>
      </c>
      <c r="T20" t="s">
        <v>190</v>
      </c>
      <c r="U20" t="s">
        <v>190</v>
      </c>
      <c r="V20" t="s">
        <v>190</v>
      </c>
      <c r="W20" t="s">
        <v>190</v>
      </c>
      <c r="X20" t="s">
        <v>190</v>
      </c>
      <c r="Y20" t="s">
        <v>190</v>
      </c>
      <c r="Z20" t="s">
        <v>190</v>
      </c>
      <c r="AA20" t="s">
        <v>190</v>
      </c>
      <c r="AB20" t="s">
        <v>996</v>
      </c>
    </row>
    <row r="21" spans="1:28">
      <c r="A21">
        <v>21</v>
      </c>
      <c r="B21" t="s">
        <v>5</v>
      </c>
      <c r="C21" t="s">
        <v>1</v>
      </c>
      <c r="D21" t="s">
        <v>1470</v>
      </c>
      <c r="E21" t="s">
        <v>353</v>
      </c>
      <c r="F21" t="s">
        <v>448</v>
      </c>
      <c r="G21">
        <v>46077</v>
      </c>
      <c r="H21" t="s">
        <v>999</v>
      </c>
      <c r="I21" t="s">
        <v>199</v>
      </c>
      <c r="J21">
        <v>2</v>
      </c>
      <c r="K21">
        <v>2</v>
      </c>
      <c r="M21" t="s">
        <v>448</v>
      </c>
      <c r="N21" t="s">
        <v>571</v>
      </c>
      <c r="O21" t="s">
        <v>251</v>
      </c>
      <c r="P21" t="s">
        <v>571</v>
      </c>
      <c r="Q21" t="s">
        <v>251</v>
      </c>
      <c r="R21">
        <v>40269</v>
      </c>
      <c r="S21">
        <v>45666</v>
      </c>
      <c r="T21">
        <v>45666</v>
      </c>
      <c r="U21" t="s">
        <v>190</v>
      </c>
      <c r="V21" t="s">
        <v>190</v>
      </c>
      <c r="W21" t="s">
        <v>217</v>
      </c>
      <c r="X21">
        <v>45666</v>
      </c>
      <c r="Y21" t="s">
        <v>251</v>
      </c>
      <c r="Z21" t="s">
        <v>251</v>
      </c>
      <c r="AA21" t="s">
        <v>190</v>
      </c>
    </row>
    <row r="22" spans="1:28">
      <c r="A22">
        <v>22</v>
      </c>
      <c r="B22" t="s">
        <v>5</v>
      </c>
      <c r="C22" t="s">
        <v>1</v>
      </c>
      <c r="D22" t="s">
        <v>1470</v>
      </c>
      <c r="E22" t="s">
        <v>1000</v>
      </c>
      <c r="F22" t="s">
        <v>465</v>
      </c>
      <c r="G22">
        <v>24487</v>
      </c>
      <c r="H22" t="s">
        <v>1001</v>
      </c>
      <c r="I22" t="s">
        <v>199</v>
      </c>
      <c r="J22">
        <v>2</v>
      </c>
      <c r="K22">
        <v>2</v>
      </c>
      <c r="M22" t="s">
        <v>465</v>
      </c>
      <c r="N22" t="s">
        <v>396</v>
      </c>
      <c r="O22" t="s">
        <v>251</v>
      </c>
      <c r="P22" t="s">
        <v>251</v>
      </c>
      <c r="Q22" t="s">
        <v>251</v>
      </c>
      <c r="R22">
        <v>40312</v>
      </c>
      <c r="S22">
        <v>45671</v>
      </c>
      <c r="T22">
        <v>45671</v>
      </c>
      <c r="U22" t="s">
        <v>396</v>
      </c>
      <c r="V22" t="s">
        <v>251</v>
      </c>
      <c r="W22" t="s">
        <v>217</v>
      </c>
      <c r="X22">
        <v>45671</v>
      </c>
      <c r="Y22" t="s">
        <v>251</v>
      </c>
      <c r="Z22" t="s">
        <v>251</v>
      </c>
      <c r="AA22" t="s">
        <v>190</v>
      </c>
    </row>
    <row r="23" spans="1:28">
      <c r="A23">
        <v>23</v>
      </c>
      <c r="B23" t="s">
        <v>5</v>
      </c>
      <c r="C23" t="s">
        <v>1</v>
      </c>
      <c r="D23" t="s">
        <v>1470</v>
      </c>
      <c r="E23" t="s">
        <v>1000</v>
      </c>
      <c r="F23" t="s">
        <v>414</v>
      </c>
      <c r="G23">
        <v>46423</v>
      </c>
      <c r="H23" t="s">
        <v>1002</v>
      </c>
      <c r="I23" t="s">
        <v>199</v>
      </c>
      <c r="J23">
        <v>2</v>
      </c>
      <c r="K23">
        <v>2</v>
      </c>
      <c r="M23" t="s">
        <v>414</v>
      </c>
      <c r="N23" t="s">
        <v>465</v>
      </c>
      <c r="O23" t="s">
        <v>251</v>
      </c>
      <c r="P23" t="s">
        <v>465</v>
      </c>
      <c r="Q23" t="s">
        <v>1003</v>
      </c>
      <c r="R23">
        <v>40285</v>
      </c>
      <c r="S23">
        <v>45666</v>
      </c>
      <c r="T23">
        <v>45666</v>
      </c>
      <c r="U23" t="s">
        <v>396</v>
      </c>
      <c r="V23" t="s">
        <v>251</v>
      </c>
      <c r="W23" t="s">
        <v>217</v>
      </c>
      <c r="X23">
        <v>45666</v>
      </c>
      <c r="Y23" t="s">
        <v>251</v>
      </c>
      <c r="Z23" t="s">
        <v>251</v>
      </c>
      <c r="AA23" t="s">
        <v>190</v>
      </c>
    </row>
    <row r="24" spans="1:28">
      <c r="A24">
        <v>24</v>
      </c>
      <c r="B24" t="s">
        <v>5</v>
      </c>
      <c r="C24" t="s">
        <v>1</v>
      </c>
      <c r="D24" t="s">
        <v>1470</v>
      </c>
      <c r="E24" t="s">
        <v>1000</v>
      </c>
      <c r="F24" t="s">
        <v>448</v>
      </c>
      <c r="G24" t="s">
        <v>1004</v>
      </c>
      <c r="H24" t="s">
        <v>1005</v>
      </c>
      <c r="I24" t="s">
        <v>404</v>
      </c>
      <c r="J24">
        <v>8</v>
      </c>
      <c r="K24">
        <v>7</v>
      </c>
      <c r="M24" t="s">
        <v>448</v>
      </c>
      <c r="N24" t="s">
        <v>571</v>
      </c>
      <c r="O24" t="s">
        <v>251</v>
      </c>
      <c r="P24" t="s">
        <v>571</v>
      </c>
      <c r="Q24" t="s">
        <v>251</v>
      </c>
      <c r="R24">
        <v>40265</v>
      </c>
      <c r="S24">
        <v>45666</v>
      </c>
      <c r="T24">
        <v>45666</v>
      </c>
      <c r="AB24" t="s">
        <v>1006</v>
      </c>
    </row>
    <row r="25" spans="1:28">
      <c r="A25">
        <v>25</v>
      </c>
      <c r="B25" t="s">
        <v>5</v>
      </c>
      <c r="C25" t="s">
        <v>1</v>
      </c>
      <c r="D25" t="s">
        <v>1470</v>
      </c>
      <c r="E25" t="s">
        <v>1000</v>
      </c>
      <c r="F25" t="s">
        <v>465</v>
      </c>
      <c r="G25">
        <v>46539</v>
      </c>
      <c r="H25" t="s">
        <v>949</v>
      </c>
      <c r="I25" t="s">
        <v>164</v>
      </c>
      <c r="J25">
        <v>5</v>
      </c>
      <c r="M25" t="s">
        <v>465</v>
      </c>
    </row>
    <row r="26" spans="1:28">
      <c r="A26">
        <v>26</v>
      </c>
      <c r="B26" t="s">
        <v>5</v>
      </c>
      <c r="C26" t="s">
        <v>1</v>
      </c>
      <c r="D26" t="s">
        <v>1470</v>
      </c>
      <c r="E26" t="s">
        <v>1000</v>
      </c>
      <c r="F26" t="s">
        <v>765</v>
      </c>
      <c r="G26">
        <v>46827</v>
      </c>
      <c r="H26" t="s">
        <v>766</v>
      </c>
      <c r="I26" t="s">
        <v>199</v>
      </c>
      <c r="J26">
        <v>8</v>
      </c>
      <c r="K26">
        <v>8</v>
      </c>
      <c r="M26" t="s">
        <v>190</v>
      </c>
      <c r="N26" t="s">
        <v>190</v>
      </c>
      <c r="O26" t="s">
        <v>190</v>
      </c>
      <c r="P26" t="s">
        <v>190</v>
      </c>
      <c r="Q26" t="s">
        <v>190</v>
      </c>
      <c r="R26">
        <v>40338</v>
      </c>
      <c r="S26">
        <v>45673</v>
      </c>
      <c r="T26">
        <v>45679</v>
      </c>
      <c r="U26" t="s">
        <v>190</v>
      </c>
      <c r="V26" t="s">
        <v>190</v>
      </c>
      <c r="W26" t="s">
        <v>217</v>
      </c>
      <c r="X26">
        <v>45679</v>
      </c>
      <c r="Y26" t="s">
        <v>190</v>
      </c>
      <c r="Z26" t="s">
        <v>190</v>
      </c>
      <c r="AA26" t="s">
        <v>190</v>
      </c>
    </row>
    <row r="27" spans="1:28">
      <c r="A27">
        <v>27</v>
      </c>
      <c r="B27" t="s">
        <v>5</v>
      </c>
      <c r="C27" t="s">
        <v>1</v>
      </c>
      <c r="D27" t="s">
        <v>1470</v>
      </c>
      <c r="E27" t="s">
        <v>1000</v>
      </c>
      <c r="F27" t="s">
        <v>414</v>
      </c>
      <c r="G27">
        <v>46017</v>
      </c>
      <c r="H27" t="s">
        <v>1007</v>
      </c>
      <c r="I27" t="s">
        <v>164</v>
      </c>
      <c r="J27">
        <v>3</v>
      </c>
      <c r="M27" t="s">
        <v>414</v>
      </c>
    </row>
    <row r="28" spans="1:28">
      <c r="A28">
        <v>28</v>
      </c>
      <c r="B28" t="s">
        <v>5</v>
      </c>
      <c r="C28" t="s">
        <v>1</v>
      </c>
      <c r="D28" t="s">
        <v>1470</v>
      </c>
      <c r="E28" t="s">
        <v>1000</v>
      </c>
      <c r="F28" t="s">
        <v>571</v>
      </c>
      <c r="G28">
        <v>46675</v>
      </c>
      <c r="H28" t="s">
        <v>1008</v>
      </c>
      <c r="I28" t="s">
        <v>164</v>
      </c>
      <c r="J28">
        <v>3</v>
      </c>
    </row>
    <row r="29" spans="1:28">
      <c r="A29">
        <v>29</v>
      </c>
      <c r="B29" t="s">
        <v>5</v>
      </c>
      <c r="C29" t="s">
        <v>1</v>
      </c>
      <c r="D29" t="s">
        <v>1470</v>
      </c>
      <c r="E29" t="s">
        <v>1000</v>
      </c>
      <c r="F29" t="s">
        <v>414</v>
      </c>
      <c r="G29">
        <v>46424</v>
      </c>
      <c r="H29" t="s">
        <v>937</v>
      </c>
      <c r="I29" t="s">
        <v>164</v>
      </c>
      <c r="J29">
        <v>2</v>
      </c>
      <c r="M29" t="s">
        <v>414</v>
      </c>
    </row>
    <row r="30" spans="1:28">
      <c r="A30">
        <v>1</v>
      </c>
      <c r="B30" t="s">
        <v>5</v>
      </c>
      <c r="C30" t="s">
        <v>1</v>
      </c>
      <c r="D30" t="s">
        <v>1470</v>
      </c>
      <c r="E30" t="s">
        <v>357</v>
      </c>
      <c r="F30" t="s">
        <v>465</v>
      </c>
      <c r="G30">
        <v>46539</v>
      </c>
      <c r="H30" t="s">
        <v>949</v>
      </c>
      <c r="I30" t="s">
        <v>199</v>
      </c>
      <c r="J30">
        <v>2</v>
      </c>
      <c r="K30">
        <v>2</v>
      </c>
      <c r="L30">
        <v>2</v>
      </c>
      <c r="M30" t="s">
        <v>465</v>
      </c>
      <c r="N30" t="s">
        <v>571</v>
      </c>
      <c r="O30" t="s">
        <v>251</v>
      </c>
      <c r="P30" t="s">
        <v>571</v>
      </c>
      <c r="Q30" t="s">
        <v>251</v>
      </c>
      <c r="R30">
        <v>40368</v>
      </c>
      <c r="S30">
        <v>45674</v>
      </c>
      <c r="T30">
        <v>45674</v>
      </c>
      <c r="U30" t="s">
        <v>396</v>
      </c>
      <c r="V30" t="s">
        <v>251</v>
      </c>
      <c r="W30" t="s">
        <v>217</v>
      </c>
      <c r="X30">
        <v>45674</v>
      </c>
      <c r="Y30" t="s">
        <v>251</v>
      </c>
      <c r="Z30" t="s">
        <v>251</v>
      </c>
      <c r="AA30" t="s">
        <v>190</v>
      </c>
    </row>
    <row r="31" spans="1:28">
      <c r="A31">
        <v>2</v>
      </c>
      <c r="B31" t="s">
        <v>5</v>
      </c>
      <c r="C31" t="s">
        <v>1</v>
      </c>
      <c r="D31" t="s">
        <v>1470</v>
      </c>
      <c r="E31" t="s">
        <v>357</v>
      </c>
      <c r="F31" t="s">
        <v>841</v>
      </c>
      <c r="G31">
        <v>46425</v>
      </c>
      <c r="H31" t="s">
        <v>950</v>
      </c>
      <c r="I31" t="s">
        <v>199</v>
      </c>
      <c r="J31">
        <v>3</v>
      </c>
      <c r="K31">
        <v>3</v>
      </c>
      <c r="M31" t="s">
        <v>448</v>
      </c>
      <c r="N31" t="s">
        <v>765</v>
      </c>
      <c r="O31" t="s">
        <v>951</v>
      </c>
      <c r="P31" t="s">
        <v>465</v>
      </c>
      <c r="Q31" t="s">
        <v>251</v>
      </c>
      <c r="R31">
        <v>40485</v>
      </c>
      <c r="S31">
        <v>45681</v>
      </c>
      <c r="T31">
        <v>45681</v>
      </c>
      <c r="U31" t="s">
        <v>190</v>
      </c>
      <c r="V31" t="s">
        <v>190</v>
      </c>
      <c r="W31" t="s">
        <v>217</v>
      </c>
      <c r="X31">
        <v>45681</v>
      </c>
      <c r="Y31" t="s">
        <v>251</v>
      </c>
      <c r="Z31" t="s">
        <v>251</v>
      </c>
      <c r="AA31" t="s">
        <v>190</v>
      </c>
    </row>
    <row r="32" spans="1:28">
      <c r="A32">
        <v>3</v>
      </c>
      <c r="B32" t="s">
        <v>5</v>
      </c>
      <c r="C32" t="s">
        <v>1</v>
      </c>
      <c r="D32" t="s">
        <v>1470</v>
      </c>
      <c r="E32" t="s">
        <v>357</v>
      </c>
      <c r="F32" t="s">
        <v>952</v>
      </c>
      <c r="G32">
        <v>46675</v>
      </c>
      <c r="H32" t="s">
        <v>953</v>
      </c>
      <c r="I32" t="s">
        <v>199</v>
      </c>
      <c r="J32">
        <v>3</v>
      </c>
      <c r="K32">
        <v>3</v>
      </c>
      <c r="M32" t="s">
        <v>571</v>
      </c>
      <c r="N32" t="s">
        <v>465</v>
      </c>
      <c r="O32" t="s">
        <v>954</v>
      </c>
      <c r="P32" t="s">
        <v>465</v>
      </c>
      <c r="Q32" t="s">
        <v>251</v>
      </c>
      <c r="R32">
        <v>40542</v>
      </c>
      <c r="S32">
        <v>45686</v>
      </c>
      <c r="T32">
        <v>45686</v>
      </c>
      <c r="U32" t="s">
        <v>396</v>
      </c>
      <c r="V32" t="s">
        <v>251</v>
      </c>
      <c r="W32" t="s">
        <v>217</v>
      </c>
      <c r="X32">
        <v>45686</v>
      </c>
      <c r="Y32" t="s">
        <v>251</v>
      </c>
      <c r="Z32" t="s">
        <v>251</v>
      </c>
      <c r="AA32" t="s">
        <v>251</v>
      </c>
    </row>
    <row r="33" spans="1:28">
      <c r="A33">
        <v>4</v>
      </c>
      <c r="B33" t="s">
        <v>709</v>
      </c>
      <c r="C33" t="s">
        <v>1</v>
      </c>
      <c r="D33" t="s">
        <v>1470</v>
      </c>
      <c r="E33" t="s">
        <v>357</v>
      </c>
      <c r="F33" t="s">
        <v>854</v>
      </c>
      <c r="G33">
        <v>46945</v>
      </c>
      <c r="H33" t="s">
        <v>955</v>
      </c>
      <c r="I33" t="s">
        <v>199</v>
      </c>
      <c r="J33">
        <v>3</v>
      </c>
      <c r="K33">
        <v>3</v>
      </c>
      <c r="M33" t="s">
        <v>414</v>
      </c>
      <c r="N33" t="s">
        <v>465</v>
      </c>
      <c r="O33" t="s">
        <v>251</v>
      </c>
      <c r="P33" t="s">
        <v>465</v>
      </c>
      <c r="Q33" t="s">
        <v>251</v>
      </c>
      <c r="R33">
        <v>40420</v>
      </c>
      <c r="S33">
        <v>45679</v>
      </c>
      <c r="T33">
        <v>45679</v>
      </c>
      <c r="U33" t="s">
        <v>396</v>
      </c>
      <c r="V33" t="s">
        <v>251</v>
      </c>
      <c r="W33" t="s">
        <v>217</v>
      </c>
      <c r="X33">
        <v>45679</v>
      </c>
      <c r="Y33" t="s">
        <v>251</v>
      </c>
      <c r="Z33" t="s">
        <v>956</v>
      </c>
      <c r="AA33" t="s">
        <v>251</v>
      </c>
    </row>
    <row r="34" spans="1:28">
      <c r="A34">
        <v>5</v>
      </c>
      <c r="B34" t="s">
        <v>5</v>
      </c>
      <c r="C34" t="s">
        <v>1</v>
      </c>
      <c r="D34" t="s">
        <v>1470</v>
      </c>
      <c r="E34" t="s">
        <v>357</v>
      </c>
      <c r="F34" t="s">
        <v>465</v>
      </c>
      <c r="G34">
        <v>46029</v>
      </c>
      <c r="H34" t="s">
        <v>957</v>
      </c>
      <c r="I34" t="s">
        <v>199</v>
      </c>
      <c r="J34">
        <v>5</v>
      </c>
      <c r="K34">
        <v>5</v>
      </c>
      <c r="M34" t="s">
        <v>465</v>
      </c>
      <c r="N34" t="s">
        <v>571</v>
      </c>
      <c r="O34" t="s">
        <v>251</v>
      </c>
      <c r="P34" t="s">
        <v>571</v>
      </c>
      <c r="Q34" t="s">
        <v>251</v>
      </c>
      <c r="R34">
        <v>40497</v>
      </c>
      <c r="S34">
        <v>45684</v>
      </c>
      <c r="T34">
        <v>45684</v>
      </c>
      <c r="U34" t="s">
        <v>396</v>
      </c>
      <c r="V34" t="s">
        <v>251</v>
      </c>
      <c r="W34" t="s">
        <v>217</v>
      </c>
      <c r="X34">
        <v>45684</v>
      </c>
      <c r="Y34" t="s">
        <v>251</v>
      </c>
      <c r="Z34" t="s">
        <v>251</v>
      </c>
      <c r="AA34" t="s">
        <v>251</v>
      </c>
    </row>
    <row r="35" spans="1:28">
      <c r="A35">
        <v>6</v>
      </c>
      <c r="B35" t="s">
        <v>5</v>
      </c>
      <c r="C35" t="s">
        <v>1</v>
      </c>
      <c r="D35" t="s">
        <v>1470</v>
      </c>
      <c r="E35" t="s">
        <v>357</v>
      </c>
      <c r="F35" t="s">
        <v>920</v>
      </c>
      <c r="G35" t="s">
        <v>958</v>
      </c>
      <c r="H35" t="s">
        <v>959</v>
      </c>
      <c r="I35" t="s">
        <v>199</v>
      </c>
      <c r="J35">
        <v>3</v>
      </c>
      <c r="K35">
        <v>3</v>
      </c>
      <c r="M35" t="s">
        <v>448</v>
      </c>
      <c r="N35" t="s">
        <v>465</v>
      </c>
      <c r="O35" t="s">
        <v>251</v>
      </c>
      <c r="P35" t="s">
        <v>465</v>
      </c>
      <c r="Q35" t="s">
        <v>251</v>
      </c>
      <c r="R35">
        <v>40531</v>
      </c>
      <c r="S35">
        <v>45685</v>
      </c>
      <c r="T35">
        <v>45685</v>
      </c>
      <c r="U35" t="s">
        <v>190</v>
      </c>
      <c r="V35" t="s">
        <v>190</v>
      </c>
      <c r="W35" t="s">
        <v>217</v>
      </c>
      <c r="X35">
        <v>45685</v>
      </c>
      <c r="Y35" t="s">
        <v>251</v>
      </c>
      <c r="Z35" t="s">
        <v>251</v>
      </c>
      <c r="AA35" t="s">
        <v>190</v>
      </c>
    </row>
    <row r="36" spans="1:28">
      <c r="A36">
        <v>7</v>
      </c>
      <c r="B36" t="s">
        <v>709</v>
      </c>
      <c r="C36" t="s">
        <v>1</v>
      </c>
      <c r="D36" t="s">
        <v>1470</v>
      </c>
      <c r="E36" t="s">
        <v>357</v>
      </c>
      <c r="F36" t="s">
        <v>465</v>
      </c>
      <c r="G36">
        <v>46060</v>
      </c>
      <c r="H36" t="s">
        <v>960</v>
      </c>
      <c r="I36" t="s">
        <v>199</v>
      </c>
      <c r="J36">
        <v>3</v>
      </c>
      <c r="K36">
        <v>3</v>
      </c>
      <c r="M36" t="s">
        <v>465</v>
      </c>
      <c r="N36" t="s">
        <v>571</v>
      </c>
      <c r="O36" t="s">
        <v>251</v>
      </c>
      <c r="P36" t="s">
        <v>571</v>
      </c>
      <c r="Q36" t="s">
        <v>251</v>
      </c>
      <c r="R36">
        <v>40532</v>
      </c>
      <c r="S36">
        <v>45685</v>
      </c>
      <c r="T36">
        <v>45685</v>
      </c>
      <c r="U36" t="s">
        <v>396</v>
      </c>
      <c r="V36" t="s">
        <v>251</v>
      </c>
      <c r="W36" t="s">
        <v>217</v>
      </c>
      <c r="X36">
        <v>45685</v>
      </c>
      <c r="Y36" t="s">
        <v>251</v>
      </c>
      <c r="Z36" t="s">
        <v>961</v>
      </c>
      <c r="AA36" t="s">
        <v>251</v>
      </c>
    </row>
    <row r="37" spans="1:28">
      <c r="A37">
        <v>8</v>
      </c>
      <c r="B37" t="s">
        <v>5</v>
      </c>
      <c r="C37" t="s">
        <v>1</v>
      </c>
      <c r="D37" t="s">
        <v>1470</v>
      </c>
      <c r="E37" t="s">
        <v>962</v>
      </c>
      <c r="F37" t="s">
        <v>414</v>
      </c>
      <c r="G37">
        <v>45797</v>
      </c>
      <c r="H37" t="s">
        <v>963</v>
      </c>
      <c r="I37" t="s">
        <v>404</v>
      </c>
      <c r="J37">
        <v>3</v>
      </c>
      <c r="K37">
        <v>3</v>
      </c>
      <c r="M37" t="s">
        <v>414</v>
      </c>
      <c r="N37" t="s">
        <v>465</v>
      </c>
      <c r="O37" t="s">
        <v>251</v>
      </c>
      <c r="P37" t="s">
        <v>465</v>
      </c>
      <c r="Q37" t="s">
        <v>251</v>
      </c>
      <c r="R37">
        <v>40543</v>
      </c>
      <c r="S37">
        <v>45686</v>
      </c>
      <c r="T37">
        <v>45686</v>
      </c>
      <c r="U37" t="s">
        <v>396</v>
      </c>
      <c r="V37" t="s">
        <v>251</v>
      </c>
      <c r="W37" t="s">
        <v>217</v>
      </c>
      <c r="X37">
        <v>45686</v>
      </c>
      <c r="Y37" t="s">
        <v>251</v>
      </c>
      <c r="Z37" t="s">
        <v>251</v>
      </c>
      <c r="AA37" t="s">
        <v>251</v>
      </c>
      <c r="AB37" t="s">
        <v>964</v>
      </c>
    </row>
    <row r="38" spans="1:28">
      <c r="A38">
        <v>9</v>
      </c>
      <c r="B38" t="s">
        <v>709</v>
      </c>
      <c r="C38" t="s">
        <v>1</v>
      </c>
      <c r="D38" t="s">
        <v>1470</v>
      </c>
      <c r="E38" t="s">
        <v>962</v>
      </c>
      <c r="F38" t="s">
        <v>414</v>
      </c>
      <c r="G38">
        <v>45796</v>
      </c>
      <c r="H38" t="s">
        <v>965</v>
      </c>
      <c r="I38" t="s">
        <v>404</v>
      </c>
      <c r="J38">
        <v>3</v>
      </c>
      <c r="K38">
        <v>2</v>
      </c>
      <c r="M38" t="s">
        <v>414</v>
      </c>
      <c r="N38" t="s">
        <v>465</v>
      </c>
      <c r="O38" t="s">
        <v>251</v>
      </c>
      <c r="P38" t="s">
        <v>465</v>
      </c>
      <c r="Q38" t="s">
        <v>251</v>
      </c>
      <c r="R38">
        <v>40547</v>
      </c>
      <c r="S38">
        <v>45686</v>
      </c>
      <c r="T38">
        <v>45686</v>
      </c>
      <c r="U38" t="s">
        <v>396</v>
      </c>
      <c r="V38" t="s">
        <v>251</v>
      </c>
      <c r="W38" t="s">
        <v>217</v>
      </c>
      <c r="X38">
        <v>45686</v>
      </c>
      <c r="Y38" t="s">
        <v>251</v>
      </c>
      <c r="Z38" t="s">
        <v>251</v>
      </c>
      <c r="AA38" t="s">
        <v>251</v>
      </c>
      <c r="AB38" t="s">
        <v>964</v>
      </c>
    </row>
    <row r="39" spans="1:28">
      <c r="A39">
        <v>10</v>
      </c>
      <c r="B39" t="s">
        <v>709</v>
      </c>
      <c r="C39" t="s">
        <v>1</v>
      </c>
      <c r="D39" t="s">
        <v>1470</v>
      </c>
      <c r="E39" t="s">
        <v>962</v>
      </c>
      <c r="F39" t="s">
        <v>765</v>
      </c>
      <c r="G39">
        <v>46973</v>
      </c>
      <c r="H39" t="s">
        <v>766</v>
      </c>
      <c r="I39" t="s">
        <v>199</v>
      </c>
      <c r="J39">
        <v>8</v>
      </c>
      <c r="K39">
        <v>8</v>
      </c>
      <c r="R39">
        <v>40567</v>
      </c>
      <c r="S39">
        <v>45687</v>
      </c>
      <c r="T39">
        <v>45692</v>
      </c>
      <c r="U39" t="s">
        <v>396</v>
      </c>
      <c r="W39" t="s">
        <v>217</v>
      </c>
      <c r="X39">
        <v>45692</v>
      </c>
      <c r="Y39" t="s">
        <v>190</v>
      </c>
      <c r="Z39" t="s">
        <v>190</v>
      </c>
      <c r="AA39" t="s">
        <v>190</v>
      </c>
    </row>
    <row r="40" spans="1:28">
      <c r="A40">
        <v>11</v>
      </c>
      <c r="B40" t="s">
        <v>709</v>
      </c>
      <c r="C40" t="s">
        <v>1</v>
      </c>
      <c r="D40" t="s">
        <v>1470</v>
      </c>
      <c r="E40" t="s">
        <v>962</v>
      </c>
      <c r="F40" t="s">
        <v>414</v>
      </c>
      <c r="G40">
        <v>45804</v>
      </c>
      <c r="H40" t="s">
        <v>966</v>
      </c>
      <c r="I40" t="s">
        <v>194</v>
      </c>
      <c r="J40">
        <v>3</v>
      </c>
      <c r="M40" t="s">
        <v>414</v>
      </c>
      <c r="N40" t="s">
        <v>465</v>
      </c>
      <c r="O40" t="s">
        <v>251</v>
      </c>
      <c r="P40" t="s">
        <v>465</v>
      </c>
      <c r="Q40" t="s">
        <v>251</v>
      </c>
      <c r="U40" t="s">
        <v>396</v>
      </c>
      <c r="Z40" t="s">
        <v>967</v>
      </c>
      <c r="AB40" t="s">
        <v>968</v>
      </c>
    </row>
    <row r="41" spans="1:28">
      <c r="A41">
        <v>12</v>
      </c>
      <c r="B41" t="s">
        <v>709</v>
      </c>
      <c r="C41" t="s">
        <v>1</v>
      </c>
      <c r="D41" t="s">
        <v>1470</v>
      </c>
      <c r="E41" t="s">
        <v>962</v>
      </c>
      <c r="F41" t="s">
        <v>414</v>
      </c>
      <c r="G41">
        <v>45673</v>
      </c>
      <c r="H41" t="s">
        <v>969</v>
      </c>
      <c r="I41" t="s">
        <v>194</v>
      </c>
      <c r="J41">
        <v>3</v>
      </c>
      <c r="M41" t="s">
        <v>414</v>
      </c>
      <c r="U41" t="s">
        <v>396</v>
      </c>
      <c r="AB41" t="s">
        <v>968</v>
      </c>
    </row>
    <row r="42" spans="1:28">
      <c r="A42">
        <v>1</v>
      </c>
      <c r="B42" t="s">
        <v>5</v>
      </c>
      <c r="C42" t="s">
        <v>1</v>
      </c>
      <c r="D42" t="s">
        <v>1470</v>
      </c>
      <c r="E42" t="s">
        <v>362</v>
      </c>
      <c r="F42" t="s">
        <v>465</v>
      </c>
      <c r="G42">
        <v>45612</v>
      </c>
      <c r="H42" t="s">
        <v>924</v>
      </c>
      <c r="I42" t="s">
        <v>199</v>
      </c>
      <c r="J42">
        <v>8</v>
      </c>
      <c r="K42">
        <v>8</v>
      </c>
      <c r="L42">
        <v>29</v>
      </c>
      <c r="M42" t="s">
        <v>465</v>
      </c>
      <c r="N42" t="s">
        <v>571</v>
      </c>
      <c r="O42" t="s">
        <v>925</v>
      </c>
      <c r="P42" t="s">
        <v>571</v>
      </c>
      <c r="Q42" t="s">
        <v>251</v>
      </c>
      <c r="R42">
        <v>45612</v>
      </c>
      <c r="S42">
        <v>45699</v>
      </c>
      <c r="T42">
        <v>45699</v>
      </c>
      <c r="U42" t="s">
        <v>396</v>
      </c>
      <c r="V42" t="s">
        <v>251</v>
      </c>
      <c r="W42" t="s">
        <v>217</v>
      </c>
      <c r="X42">
        <v>45699</v>
      </c>
      <c r="Y42" t="s">
        <v>251</v>
      </c>
      <c r="Z42" t="s">
        <v>251</v>
      </c>
      <c r="AA42" t="s">
        <v>190</v>
      </c>
    </row>
    <row r="43" spans="1:28">
      <c r="A43">
        <v>2</v>
      </c>
      <c r="B43" t="s">
        <v>5</v>
      </c>
      <c r="C43" t="s">
        <v>1</v>
      </c>
      <c r="D43" t="s">
        <v>1470</v>
      </c>
      <c r="E43" t="s">
        <v>362</v>
      </c>
      <c r="F43" t="s">
        <v>448</v>
      </c>
      <c r="G43" t="s">
        <v>926</v>
      </c>
      <c r="H43" t="s">
        <v>927</v>
      </c>
      <c r="I43" t="s">
        <v>239</v>
      </c>
      <c r="J43">
        <v>5</v>
      </c>
      <c r="K43">
        <v>5</v>
      </c>
      <c r="L43">
        <v>16</v>
      </c>
      <c r="M43" t="s">
        <v>448</v>
      </c>
      <c r="N43" t="s">
        <v>571</v>
      </c>
      <c r="O43" t="s">
        <v>251</v>
      </c>
      <c r="P43" t="s">
        <v>571</v>
      </c>
      <c r="Q43" t="s">
        <v>251</v>
      </c>
      <c r="R43">
        <v>40700</v>
      </c>
      <c r="S43">
        <v>45695</v>
      </c>
      <c r="T43">
        <v>45695</v>
      </c>
      <c r="U43" t="s">
        <v>190</v>
      </c>
      <c r="V43" t="s">
        <v>190</v>
      </c>
      <c r="W43" t="s">
        <v>217</v>
      </c>
      <c r="X43">
        <v>45695</v>
      </c>
      <c r="Y43" t="s">
        <v>251</v>
      </c>
      <c r="Z43" t="s">
        <v>251</v>
      </c>
      <c r="AA43" t="s">
        <v>251</v>
      </c>
    </row>
    <row r="44" spans="1:28">
      <c r="A44">
        <v>3</v>
      </c>
      <c r="B44" t="s">
        <v>5</v>
      </c>
      <c r="C44" t="s">
        <v>1</v>
      </c>
      <c r="D44" t="s">
        <v>1470</v>
      </c>
      <c r="E44" t="s">
        <v>362</v>
      </c>
      <c r="F44" t="s">
        <v>928</v>
      </c>
      <c r="G44" t="s">
        <v>929</v>
      </c>
      <c r="H44" t="s">
        <v>930</v>
      </c>
      <c r="I44" t="s">
        <v>199</v>
      </c>
      <c r="J44">
        <v>5</v>
      </c>
      <c r="K44">
        <v>5</v>
      </c>
      <c r="L44">
        <v>18.25</v>
      </c>
      <c r="M44" t="s">
        <v>571</v>
      </c>
      <c r="N44" t="s">
        <v>765</v>
      </c>
      <c r="O44" t="s">
        <v>251</v>
      </c>
      <c r="P44" t="s">
        <v>465</v>
      </c>
      <c r="Q44" t="s">
        <v>251</v>
      </c>
      <c r="R44">
        <v>40655</v>
      </c>
      <c r="S44">
        <v>45693</v>
      </c>
      <c r="T44">
        <v>45693</v>
      </c>
      <c r="U44" t="s">
        <v>396</v>
      </c>
      <c r="V44" t="s">
        <v>931</v>
      </c>
      <c r="W44" t="s">
        <v>217</v>
      </c>
      <c r="X44">
        <v>45693</v>
      </c>
      <c r="Y44" t="s">
        <v>251</v>
      </c>
      <c r="Z44" t="s">
        <v>251</v>
      </c>
      <c r="AA44" t="s">
        <v>190</v>
      </c>
    </row>
    <row r="45" spans="1:28">
      <c r="A45">
        <v>4</v>
      </c>
      <c r="B45" t="s">
        <v>709</v>
      </c>
      <c r="C45" t="s">
        <v>1</v>
      </c>
      <c r="D45" t="s">
        <v>1470</v>
      </c>
      <c r="E45" t="s">
        <v>362</v>
      </c>
      <c r="F45" t="s">
        <v>571</v>
      </c>
      <c r="G45">
        <v>46955</v>
      </c>
      <c r="H45" t="s">
        <v>932</v>
      </c>
      <c r="I45" t="s">
        <v>199</v>
      </c>
      <c r="J45">
        <v>3</v>
      </c>
      <c r="K45">
        <v>3</v>
      </c>
      <c r="L45">
        <v>10</v>
      </c>
      <c r="M45" t="s">
        <v>571</v>
      </c>
      <c r="N45" t="s">
        <v>465</v>
      </c>
      <c r="O45" t="s">
        <v>933</v>
      </c>
      <c r="P45" t="s">
        <v>465</v>
      </c>
      <c r="Q45" t="s">
        <v>251</v>
      </c>
      <c r="R45">
        <v>40695</v>
      </c>
      <c r="S45">
        <v>45695</v>
      </c>
      <c r="T45">
        <v>45695</v>
      </c>
      <c r="U45" t="s">
        <v>934</v>
      </c>
      <c r="V45" t="s">
        <v>251</v>
      </c>
      <c r="W45" t="s">
        <v>217</v>
      </c>
      <c r="X45">
        <v>45695</v>
      </c>
      <c r="Y45" t="s">
        <v>251</v>
      </c>
      <c r="Z45" t="s">
        <v>251</v>
      </c>
      <c r="AA45" t="s">
        <v>251</v>
      </c>
    </row>
    <row r="46" spans="1:28">
      <c r="A46">
        <v>5</v>
      </c>
      <c r="B46" t="s">
        <v>709</v>
      </c>
      <c r="C46" t="s">
        <v>1</v>
      </c>
      <c r="D46" t="s">
        <v>1470</v>
      </c>
      <c r="E46" t="s">
        <v>362</v>
      </c>
      <c r="F46" t="s">
        <v>786</v>
      </c>
      <c r="G46">
        <v>24493</v>
      </c>
      <c r="H46" t="s">
        <v>935</v>
      </c>
      <c r="I46" t="s">
        <v>239</v>
      </c>
      <c r="J46">
        <v>1</v>
      </c>
      <c r="K46">
        <v>1</v>
      </c>
      <c r="L46">
        <v>3</v>
      </c>
      <c r="M46" t="s">
        <v>448</v>
      </c>
      <c r="N46" t="s">
        <v>414</v>
      </c>
      <c r="O46" t="s">
        <v>251</v>
      </c>
      <c r="P46" t="s">
        <v>414</v>
      </c>
      <c r="Q46" t="s">
        <v>251</v>
      </c>
      <c r="R46">
        <v>40681</v>
      </c>
      <c r="S46">
        <v>45694</v>
      </c>
      <c r="T46">
        <v>45694</v>
      </c>
      <c r="U46" t="s">
        <v>190</v>
      </c>
      <c r="V46" t="s">
        <v>190</v>
      </c>
      <c r="W46" t="s">
        <v>217</v>
      </c>
      <c r="X46">
        <v>45694</v>
      </c>
      <c r="Y46" t="s">
        <v>251</v>
      </c>
      <c r="Z46" t="s">
        <v>251</v>
      </c>
      <c r="AA46" t="s">
        <v>190</v>
      </c>
    </row>
    <row r="47" spans="1:28">
      <c r="A47">
        <v>6</v>
      </c>
      <c r="B47" t="s">
        <v>5</v>
      </c>
      <c r="C47" t="s">
        <v>1</v>
      </c>
      <c r="D47" t="s">
        <v>1470</v>
      </c>
      <c r="E47" t="s">
        <v>362</v>
      </c>
      <c r="F47" t="s">
        <v>841</v>
      </c>
      <c r="G47">
        <v>24489</v>
      </c>
      <c r="H47" t="s">
        <v>936</v>
      </c>
      <c r="I47" t="s">
        <v>239</v>
      </c>
      <c r="J47">
        <v>2</v>
      </c>
      <c r="K47">
        <v>2</v>
      </c>
      <c r="L47">
        <v>7</v>
      </c>
      <c r="M47" t="s">
        <v>448</v>
      </c>
      <c r="N47" t="s">
        <v>190</v>
      </c>
      <c r="O47" t="s">
        <v>190</v>
      </c>
      <c r="P47" t="s">
        <v>190</v>
      </c>
      <c r="Q47" t="s">
        <v>190</v>
      </c>
      <c r="R47">
        <v>40684</v>
      </c>
      <c r="S47">
        <v>45694</v>
      </c>
      <c r="T47">
        <v>45694</v>
      </c>
      <c r="U47" t="s">
        <v>190</v>
      </c>
      <c r="V47" t="s">
        <v>190</v>
      </c>
      <c r="W47" t="s">
        <v>217</v>
      </c>
      <c r="X47">
        <v>45694</v>
      </c>
      <c r="Y47" t="s">
        <v>251</v>
      </c>
      <c r="Z47" t="s">
        <v>251</v>
      </c>
      <c r="AA47" t="s">
        <v>190</v>
      </c>
    </row>
    <row r="48" spans="1:28">
      <c r="A48">
        <v>7</v>
      </c>
      <c r="B48" t="s">
        <v>709</v>
      </c>
      <c r="C48" t="s">
        <v>1</v>
      </c>
      <c r="D48" t="s">
        <v>1470</v>
      </c>
      <c r="E48" t="s">
        <v>362</v>
      </c>
      <c r="F48" t="s">
        <v>854</v>
      </c>
      <c r="G48">
        <v>46424</v>
      </c>
      <c r="H48" t="s">
        <v>937</v>
      </c>
      <c r="I48" t="s">
        <v>199</v>
      </c>
      <c r="J48">
        <v>1</v>
      </c>
      <c r="K48">
        <v>1</v>
      </c>
      <c r="L48">
        <v>3</v>
      </c>
      <c r="M48" t="s">
        <v>414</v>
      </c>
      <c r="N48" t="s">
        <v>465</v>
      </c>
      <c r="O48" t="s">
        <v>251</v>
      </c>
      <c r="P48" t="s">
        <v>465</v>
      </c>
      <c r="Q48" t="s">
        <v>251</v>
      </c>
      <c r="R48">
        <v>46424</v>
      </c>
      <c r="S48">
        <v>45692</v>
      </c>
      <c r="T48">
        <v>45692</v>
      </c>
      <c r="U48" t="s">
        <v>396</v>
      </c>
      <c r="V48" t="s">
        <v>251</v>
      </c>
      <c r="W48" t="s">
        <v>217</v>
      </c>
      <c r="X48">
        <v>45692</v>
      </c>
      <c r="Y48" t="s">
        <v>251</v>
      </c>
      <c r="Z48" t="s">
        <v>251</v>
      </c>
      <c r="AA48" t="s">
        <v>251</v>
      </c>
    </row>
    <row r="49" spans="1:28">
      <c r="A49">
        <v>8</v>
      </c>
      <c r="B49" t="s">
        <v>5</v>
      </c>
      <c r="C49" t="s">
        <v>1</v>
      </c>
      <c r="D49" t="s">
        <v>1470</v>
      </c>
      <c r="E49" t="s">
        <v>938</v>
      </c>
      <c r="F49" t="s">
        <v>414</v>
      </c>
      <c r="G49">
        <v>46986</v>
      </c>
      <c r="H49" t="s">
        <v>939</v>
      </c>
      <c r="I49" t="s">
        <v>199</v>
      </c>
      <c r="J49">
        <v>3</v>
      </c>
      <c r="K49">
        <v>3</v>
      </c>
      <c r="L49">
        <v>7</v>
      </c>
      <c r="M49" t="s">
        <v>414</v>
      </c>
      <c r="N49" t="s">
        <v>465</v>
      </c>
      <c r="O49" t="s">
        <v>251</v>
      </c>
      <c r="P49" t="s">
        <v>465</v>
      </c>
      <c r="Q49" t="s">
        <v>251</v>
      </c>
      <c r="R49">
        <v>40736</v>
      </c>
      <c r="S49">
        <v>45700</v>
      </c>
      <c r="T49">
        <v>45700</v>
      </c>
      <c r="U49" t="s">
        <v>396</v>
      </c>
      <c r="V49" t="s">
        <v>940</v>
      </c>
      <c r="W49" t="s">
        <v>217</v>
      </c>
      <c r="X49">
        <v>45700</v>
      </c>
      <c r="Y49" t="s">
        <v>251</v>
      </c>
      <c r="Z49" t="s">
        <v>251</v>
      </c>
      <c r="AA49" t="s">
        <v>251</v>
      </c>
    </row>
    <row r="50" spans="1:28">
      <c r="A50">
        <v>9</v>
      </c>
      <c r="B50" t="s">
        <v>5</v>
      </c>
      <c r="C50" t="s">
        <v>1</v>
      </c>
      <c r="D50" t="s">
        <v>1470</v>
      </c>
      <c r="E50" t="s">
        <v>938</v>
      </c>
      <c r="F50" t="s">
        <v>765</v>
      </c>
      <c r="G50">
        <v>47118</v>
      </c>
      <c r="H50" t="s">
        <v>870</v>
      </c>
      <c r="I50" t="s">
        <v>199</v>
      </c>
      <c r="J50">
        <v>8</v>
      </c>
      <c r="L50">
        <v>32</v>
      </c>
      <c r="M50" t="s">
        <v>190</v>
      </c>
      <c r="N50" t="s">
        <v>190</v>
      </c>
      <c r="O50" t="s">
        <v>190</v>
      </c>
      <c r="P50" t="s">
        <v>190</v>
      </c>
      <c r="Q50" t="s">
        <v>190</v>
      </c>
      <c r="R50">
        <v>40759</v>
      </c>
      <c r="S50">
        <v>45701</v>
      </c>
      <c r="T50">
        <v>45702</v>
      </c>
      <c r="U50" t="s">
        <v>190</v>
      </c>
      <c r="W50" t="s">
        <v>217</v>
      </c>
      <c r="X50">
        <v>45702</v>
      </c>
      <c r="Y50" t="s">
        <v>251</v>
      </c>
      <c r="Z50" t="s">
        <v>251</v>
      </c>
      <c r="AA50" t="s">
        <v>251</v>
      </c>
      <c r="AB50" t="s">
        <v>941</v>
      </c>
    </row>
    <row r="51" spans="1:28">
      <c r="A51">
        <v>10</v>
      </c>
      <c r="B51" t="s">
        <v>709</v>
      </c>
      <c r="C51" t="s">
        <v>1</v>
      </c>
      <c r="D51" t="s">
        <v>1470</v>
      </c>
      <c r="E51" t="s">
        <v>938</v>
      </c>
      <c r="F51" t="s">
        <v>571</v>
      </c>
      <c r="G51" t="s">
        <v>881</v>
      </c>
      <c r="H51" t="s">
        <v>942</v>
      </c>
      <c r="I51" t="s">
        <v>164</v>
      </c>
      <c r="J51">
        <v>8</v>
      </c>
      <c r="L51">
        <v>28</v>
      </c>
      <c r="M51" t="s">
        <v>571</v>
      </c>
    </row>
    <row r="52" spans="1:28">
      <c r="A52">
        <v>11</v>
      </c>
      <c r="B52" t="s">
        <v>709</v>
      </c>
      <c r="C52" t="s">
        <v>1</v>
      </c>
      <c r="D52" t="s">
        <v>1470</v>
      </c>
      <c r="E52" t="s">
        <v>938</v>
      </c>
      <c r="F52" t="s">
        <v>414</v>
      </c>
      <c r="G52">
        <v>43484</v>
      </c>
      <c r="H52" t="s">
        <v>943</v>
      </c>
      <c r="I52" t="s">
        <v>164</v>
      </c>
      <c r="J52">
        <v>8</v>
      </c>
    </row>
    <row r="53" spans="1:28">
      <c r="A53">
        <v>12</v>
      </c>
      <c r="B53" t="s">
        <v>709</v>
      </c>
      <c r="C53" t="s">
        <v>1</v>
      </c>
      <c r="D53" t="s">
        <v>1470</v>
      </c>
      <c r="E53" t="s">
        <v>938</v>
      </c>
      <c r="F53" t="s">
        <v>841</v>
      </c>
      <c r="G53">
        <v>24621</v>
      </c>
      <c r="H53" t="s">
        <v>944</v>
      </c>
      <c r="I53" t="s">
        <v>239</v>
      </c>
      <c r="J53">
        <v>3</v>
      </c>
      <c r="K53">
        <v>3</v>
      </c>
      <c r="L53">
        <v>8</v>
      </c>
      <c r="M53" t="s">
        <v>448</v>
      </c>
      <c r="N53" t="s">
        <v>465</v>
      </c>
      <c r="O53" s="241" t="s">
        <v>945</v>
      </c>
      <c r="P53" t="s">
        <v>465</v>
      </c>
      <c r="Q53" t="s">
        <v>251</v>
      </c>
      <c r="R53">
        <v>40750</v>
      </c>
      <c r="S53">
        <v>45700</v>
      </c>
      <c r="T53">
        <v>45700</v>
      </c>
      <c r="U53" t="s">
        <v>190</v>
      </c>
      <c r="V53" t="s">
        <v>190</v>
      </c>
      <c r="W53" t="s">
        <v>217</v>
      </c>
      <c r="X53">
        <v>45700</v>
      </c>
      <c r="Y53" t="s">
        <v>251</v>
      </c>
      <c r="Z53" t="s">
        <v>251</v>
      </c>
      <c r="AA53" t="s">
        <v>251</v>
      </c>
    </row>
    <row r="54" spans="1:28">
      <c r="A54">
        <v>1</v>
      </c>
      <c r="B54" t="s">
        <v>5</v>
      </c>
      <c r="C54" t="s">
        <v>1</v>
      </c>
      <c r="D54" t="s">
        <v>1470</v>
      </c>
      <c r="E54" t="s">
        <v>367</v>
      </c>
      <c r="F54" t="s">
        <v>894</v>
      </c>
      <c r="G54">
        <v>47214</v>
      </c>
      <c r="H54" t="s">
        <v>895</v>
      </c>
      <c r="I54" t="s">
        <v>199</v>
      </c>
      <c r="J54">
        <v>5</v>
      </c>
      <c r="K54">
        <v>5</v>
      </c>
      <c r="L54">
        <v>24</v>
      </c>
      <c r="M54" t="s">
        <v>190</v>
      </c>
      <c r="N54" t="s">
        <v>190</v>
      </c>
      <c r="O54" t="s">
        <v>190</v>
      </c>
      <c r="P54" t="s">
        <v>190</v>
      </c>
      <c r="Q54" t="s">
        <v>190</v>
      </c>
      <c r="R54" t="s">
        <v>190</v>
      </c>
      <c r="S54" t="s">
        <v>190</v>
      </c>
      <c r="T54" t="s">
        <v>190</v>
      </c>
      <c r="U54" t="s">
        <v>190</v>
      </c>
      <c r="V54" t="s">
        <v>190</v>
      </c>
      <c r="W54" t="s">
        <v>190</v>
      </c>
      <c r="X54" t="s">
        <v>190</v>
      </c>
      <c r="Y54" t="s">
        <v>190</v>
      </c>
      <c r="Z54" t="s">
        <v>190</v>
      </c>
      <c r="AA54" t="s">
        <v>190</v>
      </c>
      <c r="AB54" t="s">
        <v>896</v>
      </c>
    </row>
    <row r="55" spans="1:28">
      <c r="A55">
        <v>2</v>
      </c>
      <c r="B55" t="s">
        <v>5</v>
      </c>
      <c r="C55" t="s">
        <v>1</v>
      </c>
      <c r="D55" t="s">
        <v>1470</v>
      </c>
      <c r="E55" t="s">
        <v>367</v>
      </c>
      <c r="F55" t="s">
        <v>798</v>
      </c>
      <c r="G55">
        <v>47213</v>
      </c>
      <c r="H55" t="s">
        <v>897</v>
      </c>
      <c r="I55" t="s">
        <v>199</v>
      </c>
      <c r="J55">
        <v>5</v>
      </c>
      <c r="K55">
        <v>5</v>
      </c>
      <c r="L55">
        <v>21</v>
      </c>
      <c r="M55" t="s">
        <v>190</v>
      </c>
      <c r="N55" t="s">
        <v>190</v>
      </c>
      <c r="O55" t="s">
        <v>190</v>
      </c>
      <c r="P55" t="s">
        <v>190</v>
      </c>
      <c r="Q55" t="s">
        <v>190</v>
      </c>
      <c r="R55" t="s">
        <v>190</v>
      </c>
      <c r="S55" t="s">
        <v>190</v>
      </c>
      <c r="T55" t="s">
        <v>190</v>
      </c>
      <c r="U55" t="s">
        <v>190</v>
      </c>
      <c r="V55" t="s">
        <v>190</v>
      </c>
      <c r="W55" t="s">
        <v>190</v>
      </c>
      <c r="X55" t="s">
        <v>190</v>
      </c>
      <c r="Y55" t="s">
        <v>190</v>
      </c>
      <c r="Z55" t="s">
        <v>190</v>
      </c>
      <c r="AA55" t="s">
        <v>190</v>
      </c>
      <c r="AB55" t="s">
        <v>896</v>
      </c>
    </row>
    <row r="56" spans="1:28">
      <c r="A56">
        <v>3</v>
      </c>
      <c r="B56" t="s">
        <v>5</v>
      </c>
      <c r="C56" t="s">
        <v>1</v>
      </c>
      <c r="D56" t="s">
        <v>1470</v>
      </c>
      <c r="E56" t="s">
        <v>367</v>
      </c>
      <c r="F56" t="s">
        <v>800</v>
      </c>
      <c r="G56">
        <v>47216</v>
      </c>
      <c r="H56" t="s">
        <v>898</v>
      </c>
      <c r="I56" t="s">
        <v>199</v>
      </c>
      <c r="J56">
        <v>5</v>
      </c>
      <c r="K56">
        <v>5</v>
      </c>
      <c r="L56">
        <v>21</v>
      </c>
      <c r="M56" t="s">
        <v>190</v>
      </c>
      <c r="N56" t="s">
        <v>190</v>
      </c>
      <c r="O56" t="s">
        <v>190</v>
      </c>
      <c r="P56" t="s">
        <v>190</v>
      </c>
      <c r="Q56" t="s">
        <v>190</v>
      </c>
      <c r="R56" t="s">
        <v>190</v>
      </c>
      <c r="S56" t="s">
        <v>190</v>
      </c>
      <c r="T56" t="s">
        <v>190</v>
      </c>
      <c r="U56" t="s">
        <v>190</v>
      </c>
      <c r="V56" t="s">
        <v>190</v>
      </c>
      <c r="W56" t="s">
        <v>190</v>
      </c>
      <c r="X56" t="s">
        <v>190</v>
      </c>
      <c r="Y56" t="s">
        <v>190</v>
      </c>
      <c r="Z56" t="s">
        <v>190</v>
      </c>
      <c r="AA56" t="s">
        <v>190</v>
      </c>
      <c r="AB56" t="s">
        <v>896</v>
      </c>
    </row>
    <row r="57" spans="1:28">
      <c r="A57">
        <v>4</v>
      </c>
      <c r="B57" t="s">
        <v>709</v>
      </c>
      <c r="C57" t="s">
        <v>1</v>
      </c>
      <c r="D57" t="s">
        <v>1470</v>
      </c>
      <c r="E57" t="s">
        <v>367</v>
      </c>
      <c r="F57" t="s">
        <v>810</v>
      </c>
      <c r="G57">
        <v>47234</v>
      </c>
      <c r="H57" t="s">
        <v>899</v>
      </c>
      <c r="I57" t="s">
        <v>199</v>
      </c>
      <c r="J57">
        <v>8</v>
      </c>
      <c r="K57">
        <v>8</v>
      </c>
      <c r="L57">
        <v>36</v>
      </c>
      <c r="M57" t="s">
        <v>190</v>
      </c>
      <c r="N57" t="s">
        <v>190</v>
      </c>
      <c r="O57" t="s">
        <v>190</v>
      </c>
      <c r="P57" t="s">
        <v>190</v>
      </c>
      <c r="Q57" t="s">
        <v>190</v>
      </c>
      <c r="R57" t="s">
        <v>190</v>
      </c>
      <c r="S57" t="s">
        <v>190</v>
      </c>
      <c r="T57" t="s">
        <v>190</v>
      </c>
      <c r="U57" t="s">
        <v>190</v>
      </c>
      <c r="V57" t="s">
        <v>190</v>
      </c>
      <c r="W57" t="s">
        <v>190</v>
      </c>
      <c r="X57" t="s">
        <v>190</v>
      </c>
      <c r="Y57" t="s">
        <v>190</v>
      </c>
      <c r="Z57" t="s">
        <v>190</v>
      </c>
      <c r="AA57" t="s">
        <v>190</v>
      </c>
      <c r="AB57" t="s">
        <v>896</v>
      </c>
    </row>
    <row r="58" spans="1:28">
      <c r="A58">
        <v>5</v>
      </c>
      <c r="B58" t="s">
        <v>709</v>
      </c>
      <c r="C58" t="s">
        <v>1</v>
      </c>
      <c r="D58" t="s">
        <v>1470</v>
      </c>
      <c r="E58" t="s">
        <v>367</v>
      </c>
      <c r="F58" t="s">
        <v>800</v>
      </c>
      <c r="G58">
        <v>47235</v>
      </c>
      <c r="H58" t="s">
        <v>900</v>
      </c>
      <c r="I58" t="s">
        <v>199</v>
      </c>
      <c r="J58">
        <v>2</v>
      </c>
      <c r="K58">
        <v>2</v>
      </c>
      <c r="L58">
        <v>10</v>
      </c>
      <c r="M58" t="s">
        <v>190</v>
      </c>
      <c r="N58" t="s">
        <v>190</v>
      </c>
      <c r="O58" t="s">
        <v>190</v>
      </c>
      <c r="P58" t="s">
        <v>190</v>
      </c>
      <c r="Q58" t="s">
        <v>190</v>
      </c>
      <c r="R58" t="s">
        <v>190</v>
      </c>
      <c r="S58" t="s">
        <v>190</v>
      </c>
      <c r="T58" t="s">
        <v>190</v>
      </c>
      <c r="U58" t="s">
        <v>190</v>
      </c>
      <c r="V58" t="s">
        <v>190</v>
      </c>
      <c r="W58" t="s">
        <v>190</v>
      </c>
      <c r="X58" t="s">
        <v>190</v>
      </c>
      <c r="Y58" t="s">
        <v>190</v>
      </c>
      <c r="Z58" t="s">
        <v>190</v>
      </c>
      <c r="AA58" t="s">
        <v>190</v>
      </c>
      <c r="AB58" t="s">
        <v>896</v>
      </c>
    </row>
    <row r="59" spans="1:28">
      <c r="A59">
        <v>6</v>
      </c>
      <c r="B59" t="s">
        <v>5</v>
      </c>
      <c r="C59" t="s">
        <v>1</v>
      </c>
      <c r="D59" t="s">
        <v>1470</v>
      </c>
      <c r="E59" t="s">
        <v>367</v>
      </c>
      <c r="F59" t="s">
        <v>901</v>
      </c>
      <c r="G59">
        <v>47215</v>
      </c>
      <c r="H59" t="s">
        <v>902</v>
      </c>
      <c r="I59" t="s">
        <v>199</v>
      </c>
      <c r="J59">
        <v>5</v>
      </c>
      <c r="K59">
        <v>5</v>
      </c>
      <c r="L59">
        <v>20</v>
      </c>
      <c r="M59" t="s">
        <v>190</v>
      </c>
      <c r="N59" t="s">
        <v>190</v>
      </c>
      <c r="O59" t="s">
        <v>190</v>
      </c>
      <c r="P59" t="s">
        <v>190</v>
      </c>
      <c r="Q59" t="s">
        <v>190</v>
      </c>
      <c r="R59" t="s">
        <v>190</v>
      </c>
      <c r="S59" t="s">
        <v>190</v>
      </c>
      <c r="T59" t="s">
        <v>190</v>
      </c>
      <c r="U59" t="s">
        <v>190</v>
      </c>
      <c r="V59" t="s">
        <v>190</v>
      </c>
      <c r="W59" t="s">
        <v>190</v>
      </c>
      <c r="X59" t="s">
        <v>190</v>
      </c>
      <c r="Y59" t="s">
        <v>190</v>
      </c>
      <c r="Z59" t="s">
        <v>190</v>
      </c>
      <c r="AA59" t="s">
        <v>190</v>
      </c>
      <c r="AB59" t="s">
        <v>896</v>
      </c>
    </row>
    <row r="60" spans="1:28">
      <c r="A60">
        <v>7</v>
      </c>
      <c r="B60" t="s">
        <v>709</v>
      </c>
      <c r="C60" t="s">
        <v>1</v>
      </c>
      <c r="D60" t="s">
        <v>1470</v>
      </c>
      <c r="E60" t="s">
        <v>367</v>
      </c>
      <c r="F60" t="s">
        <v>903</v>
      </c>
      <c r="G60" t="s">
        <v>904</v>
      </c>
      <c r="H60" t="s">
        <v>905</v>
      </c>
      <c r="I60" t="s">
        <v>199</v>
      </c>
      <c r="J60">
        <v>5</v>
      </c>
      <c r="K60">
        <v>5</v>
      </c>
      <c r="L60">
        <v>22</v>
      </c>
      <c r="M60" t="s">
        <v>190</v>
      </c>
      <c r="N60" t="s">
        <v>190</v>
      </c>
      <c r="O60" t="s">
        <v>190</v>
      </c>
      <c r="P60" t="s">
        <v>190</v>
      </c>
      <c r="Q60" t="s">
        <v>190</v>
      </c>
      <c r="R60" t="s">
        <v>190</v>
      </c>
      <c r="S60" t="s">
        <v>190</v>
      </c>
      <c r="T60" t="s">
        <v>190</v>
      </c>
      <c r="U60" t="s">
        <v>190</v>
      </c>
      <c r="V60" t="s">
        <v>190</v>
      </c>
      <c r="W60" t="s">
        <v>190</v>
      </c>
      <c r="X60" t="s">
        <v>190</v>
      </c>
      <c r="Y60" t="s">
        <v>190</v>
      </c>
      <c r="Z60" t="s">
        <v>190</v>
      </c>
      <c r="AA60" t="s">
        <v>190</v>
      </c>
      <c r="AB60" t="s">
        <v>896</v>
      </c>
    </row>
    <row r="61" spans="1:28">
      <c r="A61">
        <v>8</v>
      </c>
      <c r="B61" t="s">
        <v>5</v>
      </c>
      <c r="C61" t="s">
        <v>1</v>
      </c>
      <c r="D61" t="s">
        <v>1470</v>
      </c>
      <c r="E61" t="s">
        <v>367</v>
      </c>
      <c r="F61" t="s">
        <v>800</v>
      </c>
      <c r="G61">
        <v>47218</v>
      </c>
      <c r="H61" s="241" t="s">
        <v>906</v>
      </c>
      <c r="I61" t="s">
        <v>199</v>
      </c>
      <c r="J61">
        <v>3</v>
      </c>
      <c r="K61">
        <v>3</v>
      </c>
      <c r="L61">
        <v>14</v>
      </c>
      <c r="M61" t="s">
        <v>190</v>
      </c>
      <c r="N61" t="s">
        <v>190</v>
      </c>
      <c r="O61" t="s">
        <v>190</v>
      </c>
      <c r="P61" t="s">
        <v>190</v>
      </c>
      <c r="Q61" t="s">
        <v>190</v>
      </c>
      <c r="R61" t="s">
        <v>190</v>
      </c>
      <c r="S61" t="s">
        <v>190</v>
      </c>
      <c r="T61" t="s">
        <v>190</v>
      </c>
      <c r="U61" t="s">
        <v>190</v>
      </c>
      <c r="V61" t="s">
        <v>190</v>
      </c>
      <c r="W61" t="s">
        <v>190</v>
      </c>
      <c r="X61" t="s">
        <v>190</v>
      </c>
      <c r="Y61" t="s">
        <v>190</v>
      </c>
      <c r="Z61" t="s">
        <v>190</v>
      </c>
      <c r="AA61" t="s">
        <v>190</v>
      </c>
      <c r="AB61" t="s">
        <v>896</v>
      </c>
    </row>
    <row r="62" spans="1:28">
      <c r="A62">
        <v>9</v>
      </c>
      <c r="B62" t="s">
        <v>5</v>
      </c>
      <c r="C62" t="s">
        <v>1</v>
      </c>
      <c r="D62" t="s">
        <v>1470</v>
      </c>
      <c r="E62" t="s">
        <v>367</v>
      </c>
      <c r="F62" t="s">
        <v>854</v>
      </c>
      <c r="G62">
        <v>24732</v>
      </c>
      <c r="H62" t="s">
        <v>907</v>
      </c>
      <c r="I62" t="s">
        <v>239</v>
      </c>
      <c r="J62">
        <v>0</v>
      </c>
      <c r="K62">
        <v>0</v>
      </c>
      <c r="L62">
        <v>0</v>
      </c>
      <c r="M62" t="s">
        <v>414</v>
      </c>
      <c r="N62" t="s">
        <v>571</v>
      </c>
      <c r="O62" t="s">
        <v>251</v>
      </c>
      <c r="P62" t="s">
        <v>571</v>
      </c>
      <c r="Q62" t="s">
        <v>251</v>
      </c>
      <c r="R62">
        <v>40930</v>
      </c>
      <c r="S62">
        <v>45713</v>
      </c>
      <c r="T62">
        <v>45713</v>
      </c>
      <c r="U62" t="s">
        <v>190</v>
      </c>
      <c r="V62" t="s">
        <v>190</v>
      </c>
      <c r="W62" t="s">
        <v>217</v>
      </c>
      <c r="X62">
        <v>45713</v>
      </c>
      <c r="Y62" t="s">
        <v>251</v>
      </c>
      <c r="Z62" t="s">
        <v>190</v>
      </c>
      <c r="AA62" t="s">
        <v>190</v>
      </c>
      <c r="AB62" t="s">
        <v>908</v>
      </c>
    </row>
    <row r="63" spans="1:28">
      <c r="A63">
        <v>10</v>
      </c>
      <c r="B63" t="s">
        <v>5</v>
      </c>
      <c r="C63" t="s">
        <v>1</v>
      </c>
      <c r="D63" t="s">
        <v>1470</v>
      </c>
      <c r="E63" t="s">
        <v>367</v>
      </c>
      <c r="F63" t="s">
        <v>854</v>
      </c>
      <c r="G63">
        <v>24733</v>
      </c>
      <c r="H63" t="s">
        <v>909</v>
      </c>
      <c r="I63" t="s">
        <v>239</v>
      </c>
      <c r="J63">
        <v>0</v>
      </c>
      <c r="K63">
        <v>0</v>
      </c>
      <c r="L63">
        <v>0</v>
      </c>
      <c r="M63" t="s">
        <v>414</v>
      </c>
      <c r="N63" t="s">
        <v>571</v>
      </c>
      <c r="O63" t="s">
        <v>251</v>
      </c>
      <c r="P63" t="s">
        <v>571</v>
      </c>
      <c r="Q63" t="s">
        <v>251</v>
      </c>
      <c r="R63">
        <v>40931</v>
      </c>
      <c r="S63">
        <v>45713</v>
      </c>
      <c r="T63">
        <v>45713</v>
      </c>
      <c r="U63" t="s">
        <v>190</v>
      </c>
      <c r="V63" t="s">
        <v>190</v>
      </c>
      <c r="W63" t="s">
        <v>217</v>
      </c>
      <c r="X63">
        <v>45713</v>
      </c>
      <c r="Y63" t="s">
        <v>251</v>
      </c>
      <c r="Z63" t="s">
        <v>190</v>
      </c>
      <c r="AA63" t="s">
        <v>190</v>
      </c>
      <c r="AB63" t="s">
        <v>908</v>
      </c>
    </row>
    <row r="64" spans="1:28">
      <c r="A64">
        <v>11</v>
      </c>
      <c r="B64" t="s">
        <v>709</v>
      </c>
      <c r="C64" t="s">
        <v>1</v>
      </c>
      <c r="D64" t="s">
        <v>1470</v>
      </c>
      <c r="E64" t="s">
        <v>367</v>
      </c>
      <c r="F64" t="s">
        <v>854</v>
      </c>
      <c r="G64">
        <v>24734</v>
      </c>
      <c r="H64" t="s">
        <v>910</v>
      </c>
      <c r="I64" t="s">
        <v>239</v>
      </c>
      <c r="J64">
        <v>0</v>
      </c>
      <c r="K64">
        <v>0</v>
      </c>
      <c r="L64">
        <v>0</v>
      </c>
      <c r="M64" t="s">
        <v>414</v>
      </c>
      <c r="N64" t="s">
        <v>571</v>
      </c>
      <c r="O64" t="s">
        <v>251</v>
      </c>
      <c r="P64" t="s">
        <v>571</v>
      </c>
      <c r="Q64" t="s">
        <v>251</v>
      </c>
      <c r="R64">
        <v>40932</v>
      </c>
      <c r="S64">
        <v>45713</v>
      </c>
      <c r="T64">
        <v>45713</v>
      </c>
      <c r="U64" t="s">
        <v>190</v>
      </c>
      <c r="V64" t="s">
        <v>190</v>
      </c>
      <c r="W64" t="s">
        <v>217</v>
      </c>
      <c r="X64">
        <v>45713</v>
      </c>
      <c r="Y64" t="s">
        <v>251</v>
      </c>
      <c r="Z64" t="s">
        <v>190</v>
      </c>
      <c r="AA64" t="s">
        <v>190</v>
      </c>
      <c r="AB64" t="s">
        <v>908</v>
      </c>
    </row>
    <row r="65" spans="1:28">
      <c r="A65">
        <v>12</v>
      </c>
      <c r="B65" t="s">
        <v>709</v>
      </c>
      <c r="C65" t="s">
        <v>1</v>
      </c>
      <c r="D65" t="s">
        <v>1470</v>
      </c>
      <c r="E65" t="s">
        <v>367</v>
      </c>
      <c r="F65" t="s">
        <v>854</v>
      </c>
      <c r="G65">
        <v>24736</v>
      </c>
      <c r="H65" t="s">
        <v>911</v>
      </c>
      <c r="I65" t="s">
        <v>239</v>
      </c>
      <c r="J65">
        <v>0</v>
      </c>
      <c r="K65">
        <v>0</v>
      </c>
      <c r="L65">
        <v>0</v>
      </c>
      <c r="M65" t="s">
        <v>414</v>
      </c>
      <c r="N65" t="s">
        <v>571</v>
      </c>
      <c r="O65" t="s">
        <v>251</v>
      </c>
      <c r="P65" t="s">
        <v>571</v>
      </c>
      <c r="Q65" t="s">
        <v>251</v>
      </c>
      <c r="R65">
        <v>40933</v>
      </c>
      <c r="S65">
        <v>45713</v>
      </c>
      <c r="T65">
        <v>45713</v>
      </c>
      <c r="U65" t="s">
        <v>190</v>
      </c>
      <c r="V65" t="s">
        <v>190</v>
      </c>
      <c r="W65" t="s">
        <v>217</v>
      </c>
      <c r="X65">
        <v>45713</v>
      </c>
      <c r="Y65" t="s">
        <v>251</v>
      </c>
      <c r="Z65" t="s">
        <v>190</v>
      </c>
      <c r="AA65" t="s">
        <v>190</v>
      </c>
      <c r="AB65" t="s">
        <v>908</v>
      </c>
    </row>
    <row r="66" spans="1:28">
      <c r="A66">
        <v>13</v>
      </c>
      <c r="B66" t="s">
        <v>709</v>
      </c>
      <c r="C66" t="s">
        <v>1</v>
      </c>
      <c r="D66" t="s">
        <v>1470</v>
      </c>
      <c r="E66" t="s">
        <v>367</v>
      </c>
      <c r="F66" t="s">
        <v>838</v>
      </c>
      <c r="G66">
        <v>24741</v>
      </c>
      <c r="H66" t="s">
        <v>912</v>
      </c>
      <c r="I66" t="s">
        <v>239</v>
      </c>
      <c r="J66">
        <v>0</v>
      </c>
      <c r="K66">
        <v>0</v>
      </c>
      <c r="L66">
        <v>0</v>
      </c>
      <c r="M66" t="s">
        <v>414</v>
      </c>
      <c r="N66" t="s">
        <v>465</v>
      </c>
      <c r="O66" t="s">
        <v>251</v>
      </c>
      <c r="P66" t="s">
        <v>465</v>
      </c>
      <c r="Q66" t="s">
        <v>251</v>
      </c>
      <c r="R66">
        <v>40939</v>
      </c>
      <c r="S66">
        <v>45713</v>
      </c>
      <c r="T66">
        <v>45713</v>
      </c>
      <c r="U66" t="s">
        <v>190</v>
      </c>
      <c r="V66" t="s">
        <v>190</v>
      </c>
      <c r="W66" t="s">
        <v>217</v>
      </c>
      <c r="X66">
        <v>45713</v>
      </c>
      <c r="Y66" t="s">
        <v>251</v>
      </c>
      <c r="Z66" t="s">
        <v>190</v>
      </c>
      <c r="AA66" t="s">
        <v>190</v>
      </c>
      <c r="AB66" t="s">
        <v>908</v>
      </c>
    </row>
    <row r="67" spans="1:28">
      <c r="A67">
        <v>14</v>
      </c>
      <c r="B67" t="s">
        <v>709</v>
      </c>
      <c r="C67" t="s">
        <v>1</v>
      </c>
      <c r="D67" t="s">
        <v>1470</v>
      </c>
      <c r="E67" t="s">
        <v>367</v>
      </c>
      <c r="F67" t="s">
        <v>838</v>
      </c>
      <c r="G67">
        <v>24739</v>
      </c>
      <c r="H67" t="s">
        <v>913</v>
      </c>
      <c r="I67" t="s">
        <v>239</v>
      </c>
      <c r="J67">
        <v>0</v>
      </c>
      <c r="K67">
        <v>0</v>
      </c>
      <c r="L67">
        <v>0</v>
      </c>
      <c r="M67" t="s">
        <v>414</v>
      </c>
      <c r="N67" t="s">
        <v>465</v>
      </c>
      <c r="O67" t="s">
        <v>914</v>
      </c>
      <c r="P67" t="s">
        <v>465</v>
      </c>
      <c r="Q67" t="s">
        <v>251</v>
      </c>
      <c r="R67">
        <v>40937</v>
      </c>
      <c r="S67">
        <v>45713</v>
      </c>
      <c r="T67">
        <v>45713</v>
      </c>
      <c r="U67" t="s">
        <v>190</v>
      </c>
      <c r="V67" t="s">
        <v>190</v>
      </c>
      <c r="W67" t="s">
        <v>217</v>
      </c>
      <c r="X67">
        <v>45713</v>
      </c>
      <c r="Y67" t="s">
        <v>251</v>
      </c>
      <c r="Z67" t="s">
        <v>190</v>
      </c>
      <c r="AA67" t="s">
        <v>190</v>
      </c>
      <c r="AB67" t="s">
        <v>908</v>
      </c>
    </row>
    <row r="68" spans="1:28">
      <c r="A68">
        <v>15</v>
      </c>
      <c r="B68" t="s">
        <v>709</v>
      </c>
      <c r="C68" t="s">
        <v>1</v>
      </c>
      <c r="D68" t="s">
        <v>1470</v>
      </c>
      <c r="E68" t="s">
        <v>367</v>
      </c>
      <c r="F68" t="s">
        <v>838</v>
      </c>
      <c r="G68">
        <v>24735</v>
      </c>
      <c r="H68" t="s">
        <v>915</v>
      </c>
      <c r="I68" t="s">
        <v>239</v>
      </c>
      <c r="J68">
        <v>0</v>
      </c>
      <c r="K68">
        <v>0</v>
      </c>
      <c r="L68">
        <v>0</v>
      </c>
      <c r="M68" t="s">
        <v>414</v>
      </c>
      <c r="N68" t="s">
        <v>465</v>
      </c>
      <c r="O68" t="s">
        <v>251</v>
      </c>
      <c r="P68" t="s">
        <v>465</v>
      </c>
      <c r="Q68" t="s">
        <v>251</v>
      </c>
      <c r="R68">
        <v>40938</v>
      </c>
      <c r="S68">
        <v>45713</v>
      </c>
      <c r="T68">
        <v>45713</v>
      </c>
      <c r="U68" t="s">
        <v>190</v>
      </c>
      <c r="V68" t="s">
        <v>190</v>
      </c>
      <c r="W68" t="s">
        <v>217</v>
      </c>
      <c r="X68">
        <v>45713</v>
      </c>
      <c r="Y68" t="s">
        <v>251</v>
      </c>
      <c r="Z68" t="s">
        <v>190</v>
      </c>
      <c r="AA68" t="s">
        <v>190</v>
      </c>
      <c r="AB68" t="s">
        <v>908</v>
      </c>
    </row>
    <row r="69" spans="1:28">
      <c r="A69">
        <v>16</v>
      </c>
      <c r="B69" t="s">
        <v>709</v>
      </c>
      <c r="C69" t="s">
        <v>1</v>
      </c>
      <c r="D69" t="s">
        <v>1470</v>
      </c>
      <c r="E69" t="s">
        <v>367</v>
      </c>
      <c r="F69" t="s">
        <v>838</v>
      </c>
      <c r="G69">
        <v>24737</v>
      </c>
      <c r="H69" t="s">
        <v>916</v>
      </c>
      <c r="I69" t="s">
        <v>239</v>
      </c>
      <c r="J69">
        <v>0</v>
      </c>
      <c r="K69">
        <v>0</v>
      </c>
      <c r="L69">
        <v>0</v>
      </c>
      <c r="M69" t="s">
        <v>414</v>
      </c>
      <c r="N69" t="s">
        <v>465</v>
      </c>
      <c r="O69" t="s">
        <v>251</v>
      </c>
      <c r="P69" t="s">
        <v>465</v>
      </c>
      <c r="Q69" t="s">
        <v>251</v>
      </c>
      <c r="R69">
        <v>40976</v>
      </c>
      <c r="S69">
        <v>45714</v>
      </c>
      <c r="T69">
        <v>45714</v>
      </c>
      <c r="U69" t="s">
        <v>190</v>
      </c>
      <c r="V69" t="s">
        <v>190</v>
      </c>
      <c r="W69" t="s">
        <v>217</v>
      </c>
      <c r="X69">
        <v>45714</v>
      </c>
      <c r="Y69" t="s">
        <v>251</v>
      </c>
      <c r="Z69" t="s">
        <v>190</v>
      </c>
      <c r="AA69" t="s">
        <v>190</v>
      </c>
      <c r="AB69" t="s">
        <v>908</v>
      </c>
    </row>
    <row r="70" spans="1:28">
      <c r="A70">
        <v>17</v>
      </c>
      <c r="B70" t="s">
        <v>709</v>
      </c>
      <c r="C70" t="s">
        <v>1</v>
      </c>
      <c r="D70" t="s">
        <v>1470</v>
      </c>
      <c r="E70" t="s">
        <v>367</v>
      </c>
      <c r="F70" t="s">
        <v>838</v>
      </c>
      <c r="G70">
        <v>24740</v>
      </c>
      <c r="H70" t="s">
        <v>917</v>
      </c>
      <c r="I70" t="s">
        <v>239</v>
      </c>
      <c r="J70">
        <v>0</v>
      </c>
      <c r="K70">
        <v>0</v>
      </c>
      <c r="L70">
        <v>0</v>
      </c>
      <c r="M70" t="s">
        <v>414</v>
      </c>
      <c r="N70" t="s">
        <v>465</v>
      </c>
      <c r="O70" t="s">
        <v>251</v>
      </c>
      <c r="P70" t="s">
        <v>465</v>
      </c>
      <c r="Q70" t="s">
        <v>251</v>
      </c>
      <c r="R70">
        <v>40975</v>
      </c>
      <c r="S70">
        <v>45714</v>
      </c>
      <c r="T70">
        <v>45714</v>
      </c>
      <c r="U70" t="s">
        <v>190</v>
      </c>
      <c r="V70" t="s">
        <v>190</v>
      </c>
      <c r="W70" t="s">
        <v>217</v>
      </c>
      <c r="X70">
        <v>45714</v>
      </c>
      <c r="Y70" t="s">
        <v>251</v>
      </c>
      <c r="Z70" t="s">
        <v>190</v>
      </c>
      <c r="AA70" t="s">
        <v>190</v>
      </c>
      <c r="AB70" t="s">
        <v>908</v>
      </c>
    </row>
    <row r="71" spans="1:28">
      <c r="A71">
        <v>18</v>
      </c>
      <c r="B71" t="s">
        <v>709</v>
      </c>
      <c r="C71" t="s">
        <v>1</v>
      </c>
      <c r="D71" t="s">
        <v>1470</v>
      </c>
      <c r="E71" t="s">
        <v>367</v>
      </c>
      <c r="F71" t="s">
        <v>838</v>
      </c>
      <c r="G71">
        <v>24752</v>
      </c>
      <c r="H71" t="s">
        <v>918</v>
      </c>
      <c r="I71" t="s">
        <v>239</v>
      </c>
      <c r="J71">
        <v>0</v>
      </c>
      <c r="K71">
        <v>0</v>
      </c>
      <c r="L71">
        <v>0</v>
      </c>
      <c r="M71" t="s">
        <v>414</v>
      </c>
      <c r="N71" t="s">
        <v>465</v>
      </c>
      <c r="O71" t="s">
        <v>251</v>
      </c>
      <c r="P71" t="s">
        <v>465</v>
      </c>
      <c r="Q71" t="s">
        <v>251</v>
      </c>
      <c r="R71">
        <v>40977</v>
      </c>
      <c r="S71">
        <v>45714</v>
      </c>
      <c r="T71">
        <v>45714</v>
      </c>
      <c r="U71" t="s">
        <v>190</v>
      </c>
      <c r="V71" t="s">
        <v>190</v>
      </c>
      <c r="W71" t="s">
        <v>217</v>
      </c>
      <c r="X71">
        <v>45714</v>
      </c>
      <c r="Y71" t="s">
        <v>251</v>
      </c>
      <c r="Z71" t="s">
        <v>190</v>
      </c>
      <c r="AA71" t="s">
        <v>190</v>
      </c>
      <c r="AB71" t="s">
        <v>908</v>
      </c>
    </row>
    <row r="72" spans="1:28">
      <c r="A72">
        <v>19</v>
      </c>
      <c r="B72" t="s">
        <v>709</v>
      </c>
      <c r="C72" t="s">
        <v>1</v>
      </c>
      <c r="D72" t="s">
        <v>1470</v>
      </c>
      <c r="E72" t="s">
        <v>367</v>
      </c>
      <c r="F72" t="s">
        <v>838</v>
      </c>
      <c r="G72">
        <v>24753</v>
      </c>
      <c r="H72" t="s">
        <v>919</v>
      </c>
      <c r="I72" t="s">
        <v>239</v>
      </c>
      <c r="J72">
        <v>0</v>
      </c>
      <c r="K72">
        <v>0</v>
      </c>
      <c r="L72">
        <v>0</v>
      </c>
      <c r="M72" t="s">
        <v>414</v>
      </c>
      <c r="N72" t="s">
        <v>465</v>
      </c>
      <c r="O72" t="s">
        <v>251</v>
      </c>
      <c r="P72" t="s">
        <v>465</v>
      </c>
      <c r="Q72" t="s">
        <v>251</v>
      </c>
      <c r="R72">
        <v>40974</v>
      </c>
      <c r="S72">
        <v>45714</v>
      </c>
      <c r="T72">
        <v>45714</v>
      </c>
      <c r="U72" t="s">
        <v>190</v>
      </c>
      <c r="V72" t="s">
        <v>190</v>
      </c>
      <c r="W72" t="s">
        <v>217</v>
      </c>
      <c r="X72">
        <v>45714</v>
      </c>
      <c r="Y72" t="s">
        <v>251</v>
      </c>
      <c r="Z72" t="s">
        <v>190</v>
      </c>
      <c r="AA72" t="s">
        <v>190</v>
      </c>
      <c r="AB72" t="s">
        <v>908</v>
      </c>
    </row>
    <row r="73" spans="1:28">
      <c r="A73">
        <v>20</v>
      </c>
      <c r="B73" t="s">
        <v>709</v>
      </c>
      <c r="C73" t="s">
        <v>1</v>
      </c>
      <c r="D73" t="s">
        <v>1470</v>
      </c>
      <c r="E73" t="s">
        <v>367</v>
      </c>
      <c r="F73" t="s">
        <v>920</v>
      </c>
      <c r="G73">
        <v>24756</v>
      </c>
      <c r="H73" t="s">
        <v>921</v>
      </c>
      <c r="I73" t="s">
        <v>239</v>
      </c>
      <c r="J73">
        <v>0</v>
      </c>
      <c r="K73">
        <v>0</v>
      </c>
      <c r="L73">
        <v>0</v>
      </c>
      <c r="M73" t="s">
        <v>448</v>
      </c>
      <c r="N73" t="s">
        <v>190</v>
      </c>
      <c r="O73" t="s">
        <v>251</v>
      </c>
      <c r="P73" t="s">
        <v>251</v>
      </c>
      <c r="Q73" t="s">
        <v>251</v>
      </c>
      <c r="R73">
        <v>40986</v>
      </c>
      <c r="S73">
        <v>45714</v>
      </c>
      <c r="T73">
        <v>45714</v>
      </c>
      <c r="U73" t="s">
        <v>190</v>
      </c>
      <c r="V73" t="s">
        <v>190</v>
      </c>
      <c r="W73" t="s">
        <v>217</v>
      </c>
      <c r="X73">
        <v>45714</v>
      </c>
      <c r="Y73" t="s">
        <v>251</v>
      </c>
      <c r="Z73" t="s">
        <v>190</v>
      </c>
      <c r="AA73" t="s">
        <v>190</v>
      </c>
      <c r="AB73" t="s">
        <v>908</v>
      </c>
    </row>
    <row r="74" spans="1:28">
      <c r="A74">
        <v>1</v>
      </c>
      <c r="B74" t="s">
        <v>5</v>
      </c>
      <c r="C74" t="s">
        <v>1</v>
      </c>
      <c r="D74" t="s">
        <v>1470</v>
      </c>
      <c r="E74" t="s">
        <v>371</v>
      </c>
      <c r="F74" t="s">
        <v>465</v>
      </c>
      <c r="G74">
        <v>47405</v>
      </c>
      <c r="H74" t="s">
        <v>877</v>
      </c>
      <c r="I74" t="s">
        <v>199</v>
      </c>
      <c r="J74">
        <v>13</v>
      </c>
      <c r="K74">
        <v>13</v>
      </c>
      <c r="L74">
        <v>45</v>
      </c>
      <c r="M74" t="s">
        <v>465</v>
      </c>
      <c r="N74" t="s">
        <v>571</v>
      </c>
      <c r="O74" t="s">
        <v>251</v>
      </c>
      <c r="P74" t="s">
        <v>571</v>
      </c>
      <c r="Q74" t="s">
        <v>878</v>
      </c>
      <c r="R74">
        <v>41171</v>
      </c>
      <c r="S74">
        <v>45726</v>
      </c>
      <c r="T74">
        <v>45726</v>
      </c>
      <c r="U74" t="s">
        <v>396</v>
      </c>
      <c r="V74" t="s">
        <v>251</v>
      </c>
      <c r="W74" t="s">
        <v>217</v>
      </c>
      <c r="X74">
        <v>45726</v>
      </c>
      <c r="Y74" t="s">
        <v>251</v>
      </c>
      <c r="Z74" t="s">
        <v>251</v>
      </c>
      <c r="AA74" t="s">
        <v>190</v>
      </c>
    </row>
    <row r="75" spans="1:28">
      <c r="A75">
        <v>2</v>
      </c>
      <c r="B75" t="s">
        <v>5</v>
      </c>
      <c r="C75" t="s">
        <v>1</v>
      </c>
      <c r="D75" t="s">
        <v>1470</v>
      </c>
      <c r="E75" t="s">
        <v>371</v>
      </c>
      <c r="F75" t="s">
        <v>414</v>
      </c>
      <c r="G75">
        <v>47362</v>
      </c>
      <c r="H75" t="s">
        <v>879</v>
      </c>
      <c r="I75" t="s">
        <v>199</v>
      </c>
      <c r="J75">
        <v>3</v>
      </c>
      <c r="K75">
        <v>3</v>
      </c>
      <c r="L75">
        <v>6</v>
      </c>
      <c r="M75" t="s">
        <v>414</v>
      </c>
      <c r="N75" t="s">
        <v>465</v>
      </c>
      <c r="O75" t="s">
        <v>880</v>
      </c>
      <c r="P75" t="s">
        <v>465</v>
      </c>
      <c r="Q75" t="s">
        <v>251</v>
      </c>
      <c r="R75">
        <v>41118</v>
      </c>
      <c r="S75">
        <v>45722</v>
      </c>
      <c r="T75">
        <v>45722</v>
      </c>
      <c r="U75" t="s">
        <v>396</v>
      </c>
      <c r="V75" t="s">
        <v>251</v>
      </c>
      <c r="W75" t="s">
        <v>217</v>
      </c>
      <c r="X75">
        <v>45722</v>
      </c>
      <c r="Y75" t="s">
        <v>251</v>
      </c>
      <c r="Z75" t="s">
        <v>251</v>
      </c>
      <c r="AA75" t="s">
        <v>190</v>
      </c>
    </row>
    <row r="76" spans="1:28">
      <c r="A76">
        <v>3</v>
      </c>
      <c r="B76" t="s">
        <v>5</v>
      </c>
      <c r="C76" t="s">
        <v>1</v>
      </c>
      <c r="D76" t="s">
        <v>1470</v>
      </c>
      <c r="E76" t="s">
        <v>371</v>
      </c>
      <c r="F76" t="s">
        <v>571</v>
      </c>
      <c r="G76" t="s">
        <v>881</v>
      </c>
      <c r="H76" t="s">
        <v>882</v>
      </c>
      <c r="I76" t="s">
        <v>199</v>
      </c>
      <c r="J76">
        <v>2</v>
      </c>
      <c r="K76">
        <v>2</v>
      </c>
      <c r="L76">
        <v>3</v>
      </c>
      <c r="M76" t="s">
        <v>571</v>
      </c>
      <c r="N76" t="s">
        <v>465</v>
      </c>
      <c r="O76" t="s">
        <v>251</v>
      </c>
      <c r="P76" t="s">
        <v>465</v>
      </c>
      <c r="Q76" t="s">
        <v>883</v>
      </c>
      <c r="R76">
        <v>41094</v>
      </c>
      <c r="S76">
        <v>45721</v>
      </c>
      <c r="T76">
        <v>45721</v>
      </c>
      <c r="U76" t="s">
        <v>396</v>
      </c>
      <c r="V76" t="s">
        <v>251</v>
      </c>
      <c r="W76" t="s">
        <v>217</v>
      </c>
      <c r="X76">
        <v>45721</v>
      </c>
      <c r="Y76" t="s">
        <v>251</v>
      </c>
      <c r="Z76" t="s">
        <v>251</v>
      </c>
      <c r="AA76" t="s">
        <v>190</v>
      </c>
    </row>
    <row r="77" spans="1:28">
      <c r="A77">
        <v>4</v>
      </c>
      <c r="B77" t="s">
        <v>709</v>
      </c>
      <c r="C77" t="s">
        <v>1</v>
      </c>
      <c r="D77" t="s">
        <v>1470</v>
      </c>
      <c r="E77" t="s">
        <v>371</v>
      </c>
      <c r="F77" t="s">
        <v>414</v>
      </c>
      <c r="G77">
        <v>47297</v>
      </c>
      <c r="H77" t="s">
        <v>884</v>
      </c>
      <c r="I77" t="s">
        <v>199</v>
      </c>
      <c r="J77">
        <v>3</v>
      </c>
      <c r="K77">
        <v>3</v>
      </c>
      <c r="L77">
        <v>12</v>
      </c>
      <c r="M77" t="s">
        <v>414</v>
      </c>
      <c r="N77" t="s">
        <v>571</v>
      </c>
      <c r="O77" t="s">
        <v>885</v>
      </c>
      <c r="P77" t="s">
        <v>571</v>
      </c>
      <c r="Q77" t="s">
        <v>251</v>
      </c>
      <c r="R77">
        <v>41170</v>
      </c>
      <c r="S77">
        <v>45726</v>
      </c>
      <c r="T77">
        <v>45726</v>
      </c>
      <c r="U77" t="s">
        <v>396</v>
      </c>
      <c r="V77" t="s">
        <v>886</v>
      </c>
      <c r="W77" t="s">
        <v>217</v>
      </c>
      <c r="X77">
        <v>45726</v>
      </c>
      <c r="Y77" t="s">
        <v>251</v>
      </c>
      <c r="Z77" t="s">
        <v>251</v>
      </c>
      <c r="AA77" t="s">
        <v>190</v>
      </c>
    </row>
    <row r="78" spans="1:28">
      <c r="A78">
        <v>5</v>
      </c>
      <c r="B78" t="s">
        <v>5</v>
      </c>
      <c r="C78" t="s">
        <v>1</v>
      </c>
      <c r="D78" t="s">
        <v>1470</v>
      </c>
      <c r="E78" t="s">
        <v>371</v>
      </c>
      <c r="F78" t="s">
        <v>841</v>
      </c>
      <c r="G78">
        <v>47077</v>
      </c>
      <c r="H78" t="s">
        <v>887</v>
      </c>
      <c r="I78" t="s">
        <v>199</v>
      </c>
      <c r="J78">
        <v>5</v>
      </c>
      <c r="K78">
        <v>5</v>
      </c>
      <c r="L78">
        <v>16</v>
      </c>
      <c r="M78" t="s">
        <v>448</v>
      </c>
      <c r="N78" t="s">
        <v>571</v>
      </c>
      <c r="O78" t="s">
        <v>888</v>
      </c>
      <c r="P78" t="s">
        <v>571</v>
      </c>
      <c r="Q78" t="s">
        <v>251</v>
      </c>
      <c r="R78">
        <v>41144</v>
      </c>
      <c r="S78">
        <v>45723</v>
      </c>
      <c r="T78">
        <v>45723</v>
      </c>
      <c r="U78" t="s">
        <v>190</v>
      </c>
      <c r="V78" t="s">
        <v>190</v>
      </c>
      <c r="W78" t="s">
        <v>217</v>
      </c>
      <c r="X78">
        <v>45723</v>
      </c>
      <c r="Y78" t="s">
        <v>251</v>
      </c>
      <c r="Z78" t="s">
        <v>251</v>
      </c>
      <c r="AA78" t="s">
        <v>190</v>
      </c>
    </row>
    <row r="79" spans="1:28">
      <c r="A79">
        <v>6</v>
      </c>
      <c r="B79" t="s">
        <v>709</v>
      </c>
      <c r="C79" t="s">
        <v>1</v>
      </c>
      <c r="D79" t="s">
        <v>1470</v>
      </c>
      <c r="E79" t="s">
        <v>889</v>
      </c>
      <c r="F79" t="s">
        <v>571</v>
      </c>
      <c r="G79">
        <v>47168</v>
      </c>
      <c r="H79" t="s">
        <v>890</v>
      </c>
      <c r="I79" t="s">
        <v>404</v>
      </c>
      <c r="J79">
        <v>5</v>
      </c>
      <c r="K79">
        <v>5</v>
      </c>
      <c r="L79">
        <v>17</v>
      </c>
      <c r="M79" t="s">
        <v>571</v>
      </c>
      <c r="N79" t="s">
        <v>396</v>
      </c>
      <c r="O79" t="s">
        <v>251</v>
      </c>
      <c r="P79" t="s">
        <v>465</v>
      </c>
      <c r="Q79" t="s">
        <v>251</v>
      </c>
      <c r="R79">
        <v>41198</v>
      </c>
      <c r="S79">
        <v>45728</v>
      </c>
      <c r="T79">
        <v>45728</v>
      </c>
      <c r="U79" t="s">
        <v>396</v>
      </c>
      <c r="V79" t="s">
        <v>835</v>
      </c>
      <c r="W79" t="s">
        <v>212</v>
      </c>
      <c r="X79">
        <v>45728</v>
      </c>
      <c r="Y79" t="s">
        <v>251</v>
      </c>
      <c r="Z79" t="s">
        <v>251</v>
      </c>
      <c r="AA79" t="s">
        <v>190</v>
      </c>
      <c r="AB79" t="s">
        <v>891</v>
      </c>
    </row>
    <row r="80" spans="1:28">
      <c r="A80">
        <v>7</v>
      </c>
      <c r="B80" t="s">
        <v>5</v>
      </c>
      <c r="C80" t="s">
        <v>1</v>
      </c>
      <c r="D80" t="s">
        <v>1470</v>
      </c>
      <c r="E80" t="s">
        <v>889</v>
      </c>
      <c r="F80" t="s">
        <v>765</v>
      </c>
      <c r="G80">
        <v>47433</v>
      </c>
      <c r="H80" t="s">
        <v>870</v>
      </c>
      <c r="I80" t="s">
        <v>199</v>
      </c>
      <c r="J80">
        <v>8</v>
      </c>
      <c r="L80">
        <v>32</v>
      </c>
      <c r="R80">
        <v>41215</v>
      </c>
      <c r="S80">
        <v>45729</v>
      </c>
      <c r="W80" t="s">
        <v>217</v>
      </c>
      <c r="X80">
        <v>45734</v>
      </c>
      <c r="Y80" t="s">
        <v>190</v>
      </c>
      <c r="Z80" t="s">
        <v>190</v>
      </c>
      <c r="AA80" t="s">
        <v>190</v>
      </c>
      <c r="AB80" t="s">
        <v>892</v>
      </c>
    </row>
    <row r="81" spans="1:28">
      <c r="A81">
        <v>8</v>
      </c>
      <c r="B81" t="s">
        <v>709</v>
      </c>
      <c r="C81" t="s">
        <v>1</v>
      </c>
      <c r="D81" t="s">
        <v>1470</v>
      </c>
      <c r="E81" t="s">
        <v>889</v>
      </c>
      <c r="F81" t="s">
        <v>571</v>
      </c>
      <c r="G81">
        <v>47084</v>
      </c>
      <c r="H81" t="s">
        <v>853</v>
      </c>
      <c r="I81" t="s">
        <v>164</v>
      </c>
      <c r="J81">
        <v>8</v>
      </c>
    </row>
    <row r="82" spans="1:28">
      <c r="A82">
        <v>9</v>
      </c>
      <c r="B82" t="s">
        <v>5</v>
      </c>
      <c r="C82" t="s">
        <v>1</v>
      </c>
      <c r="D82" t="s">
        <v>1470</v>
      </c>
      <c r="E82" t="s">
        <v>889</v>
      </c>
      <c r="F82" t="s">
        <v>448</v>
      </c>
      <c r="G82">
        <v>47307</v>
      </c>
      <c r="H82" t="s">
        <v>850</v>
      </c>
      <c r="I82" t="s">
        <v>164</v>
      </c>
      <c r="J82">
        <v>5</v>
      </c>
    </row>
    <row r="83" spans="1:28">
      <c r="A83">
        <v>10</v>
      </c>
      <c r="B83" t="s">
        <v>5</v>
      </c>
      <c r="C83" t="s">
        <v>1</v>
      </c>
      <c r="D83" t="s">
        <v>1470</v>
      </c>
      <c r="E83" t="s">
        <v>889</v>
      </c>
      <c r="F83" t="s">
        <v>414</v>
      </c>
      <c r="G83">
        <v>46316</v>
      </c>
      <c r="H83" t="s">
        <v>860</v>
      </c>
      <c r="I83" t="s">
        <v>164</v>
      </c>
      <c r="J83">
        <v>8</v>
      </c>
      <c r="K83">
        <v>8</v>
      </c>
      <c r="L83">
        <v>32</v>
      </c>
      <c r="M83" t="s">
        <v>414</v>
      </c>
      <c r="N83" t="s">
        <v>571</v>
      </c>
      <c r="O83" s="241" t="s">
        <v>893</v>
      </c>
      <c r="P83" t="s">
        <v>571</v>
      </c>
      <c r="Q83" t="s">
        <v>862</v>
      </c>
    </row>
    <row r="84" spans="1:28">
      <c r="A84">
        <v>1</v>
      </c>
      <c r="B84" t="s">
        <v>5</v>
      </c>
      <c r="C84">
        <v>45730</v>
      </c>
      <c r="D84">
        <v>45743</v>
      </c>
      <c r="E84" t="s">
        <v>374</v>
      </c>
      <c r="F84" t="s">
        <v>448</v>
      </c>
      <c r="G84">
        <v>47307</v>
      </c>
      <c r="H84" t="s">
        <v>850</v>
      </c>
      <c r="I84" t="s">
        <v>199</v>
      </c>
      <c r="J84">
        <v>3</v>
      </c>
      <c r="K84">
        <v>3</v>
      </c>
      <c r="L84">
        <v>15</v>
      </c>
      <c r="M84" t="s">
        <v>448</v>
      </c>
      <c r="N84" t="s">
        <v>465</v>
      </c>
      <c r="O84" t="s">
        <v>190</v>
      </c>
      <c r="P84" t="s">
        <v>465</v>
      </c>
      <c r="Q84" t="s">
        <v>251</v>
      </c>
      <c r="R84">
        <v>41267</v>
      </c>
      <c r="S84">
        <v>45733</v>
      </c>
      <c r="T84">
        <v>45734</v>
      </c>
      <c r="U84" t="s">
        <v>190</v>
      </c>
      <c r="V84" t="s">
        <v>190</v>
      </c>
      <c r="W84" t="s">
        <v>212</v>
      </c>
      <c r="X84">
        <v>45734</v>
      </c>
      <c r="Y84" t="s">
        <v>851</v>
      </c>
      <c r="Z84" t="s">
        <v>251</v>
      </c>
      <c r="AA84" t="s">
        <v>190</v>
      </c>
    </row>
    <row r="85" spans="1:28">
      <c r="A85">
        <v>2</v>
      </c>
      <c r="B85" t="s">
        <v>5</v>
      </c>
      <c r="C85">
        <v>45730</v>
      </c>
      <c r="D85">
        <v>45743</v>
      </c>
      <c r="E85" t="s">
        <v>374</v>
      </c>
      <c r="F85" t="s">
        <v>571</v>
      </c>
      <c r="G85" t="s">
        <v>852</v>
      </c>
      <c r="H85" t="s">
        <v>853</v>
      </c>
      <c r="I85" t="s">
        <v>199</v>
      </c>
      <c r="J85">
        <v>2</v>
      </c>
      <c r="K85">
        <v>2</v>
      </c>
      <c r="L85">
        <v>3</v>
      </c>
      <c r="M85" t="s">
        <v>571</v>
      </c>
      <c r="N85" t="s">
        <v>465</v>
      </c>
      <c r="O85" t="s">
        <v>251</v>
      </c>
      <c r="P85" t="s">
        <v>465</v>
      </c>
      <c r="Q85" t="s">
        <v>251</v>
      </c>
      <c r="R85">
        <v>41280</v>
      </c>
      <c r="S85">
        <v>45734</v>
      </c>
      <c r="T85">
        <v>45735</v>
      </c>
      <c r="U85" t="s">
        <v>396</v>
      </c>
      <c r="V85" t="s">
        <v>251</v>
      </c>
      <c r="W85" t="s">
        <v>217</v>
      </c>
      <c r="X85">
        <v>45735</v>
      </c>
      <c r="Y85" t="s">
        <v>251</v>
      </c>
      <c r="Z85" t="s">
        <v>251</v>
      </c>
      <c r="AA85" t="s">
        <v>190</v>
      </c>
    </row>
    <row r="86" spans="1:28">
      <c r="A86">
        <v>3</v>
      </c>
      <c r="B86" t="s">
        <v>5</v>
      </c>
      <c r="C86">
        <v>45730</v>
      </c>
      <c r="D86">
        <v>45743</v>
      </c>
      <c r="E86" t="s">
        <v>374</v>
      </c>
      <c r="F86" t="s">
        <v>854</v>
      </c>
      <c r="G86" t="s">
        <v>855</v>
      </c>
      <c r="H86" t="s">
        <v>856</v>
      </c>
      <c r="I86" t="s">
        <v>199</v>
      </c>
      <c r="J86">
        <v>2</v>
      </c>
      <c r="K86">
        <v>2</v>
      </c>
      <c r="L86">
        <v>4</v>
      </c>
      <c r="M86" t="s">
        <v>414</v>
      </c>
      <c r="N86" t="s">
        <v>571</v>
      </c>
      <c r="O86" t="s">
        <v>251</v>
      </c>
      <c r="P86" t="s">
        <v>571</v>
      </c>
      <c r="Q86" t="s">
        <v>251</v>
      </c>
      <c r="R86">
        <v>41252</v>
      </c>
      <c r="S86">
        <v>45733</v>
      </c>
      <c r="T86">
        <v>45734</v>
      </c>
      <c r="U86" t="s">
        <v>396</v>
      </c>
      <c r="V86" t="s">
        <v>251</v>
      </c>
      <c r="W86" t="s">
        <v>217</v>
      </c>
      <c r="X86">
        <v>45734</v>
      </c>
      <c r="Y86" t="s">
        <v>857</v>
      </c>
      <c r="Z86" t="s">
        <v>251</v>
      </c>
      <c r="AA86" t="s">
        <v>190</v>
      </c>
    </row>
    <row r="87" spans="1:28">
      <c r="A87">
        <v>4</v>
      </c>
      <c r="B87" t="s">
        <v>5</v>
      </c>
      <c r="C87">
        <v>45730</v>
      </c>
      <c r="D87">
        <v>45743</v>
      </c>
      <c r="E87" t="s">
        <v>374</v>
      </c>
      <c r="F87" t="s">
        <v>832</v>
      </c>
      <c r="G87">
        <v>47556</v>
      </c>
      <c r="H87" t="s">
        <v>858</v>
      </c>
      <c r="I87" t="s">
        <v>199</v>
      </c>
      <c r="J87">
        <v>8</v>
      </c>
      <c r="K87">
        <v>8</v>
      </c>
      <c r="L87">
        <v>27</v>
      </c>
      <c r="M87" t="s">
        <v>465</v>
      </c>
      <c r="N87" t="s">
        <v>571</v>
      </c>
      <c r="O87" t="s">
        <v>859</v>
      </c>
      <c r="P87" t="s">
        <v>571</v>
      </c>
      <c r="Q87" t="s">
        <v>251</v>
      </c>
      <c r="R87">
        <v>47556</v>
      </c>
      <c r="S87">
        <v>45740</v>
      </c>
      <c r="T87">
        <v>45740</v>
      </c>
      <c r="U87" t="s">
        <v>396</v>
      </c>
      <c r="V87" t="s">
        <v>251</v>
      </c>
      <c r="W87" t="s">
        <v>217</v>
      </c>
      <c r="X87">
        <v>45740</v>
      </c>
      <c r="Y87" t="s">
        <v>251</v>
      </c>
      <c r="Z87" t="s">
        <v>251</v>
      </c>
      <c r="AA87" t="s">
        <v>251</v>
      </c>
    </row>
    <row r="88" spans="1:28">
      <c r="A88">
        <v>5</v>
      </c>
      <c r="B88" t="s">
        <v>709</v>
      </c>
      <c r="C88">
        <v>45730</v>
      </c>
      <c r="D88">
        <v>45743</v>
      </c>
      <c r="E88" t="s">
        <v>374</v>
      </c>
      <c r="F88" t="s">
        <v>838</v>
      </c>
      <c r="G88">
        <v>46316</v>
      </c>
      <c r="H88" t="s">
        <v>860</v>
      </c>
      <c r="I88" t="s">
        <v>199</v>
      </c>
      <c r="J88">
        <v>5</v>
      </c>
      <c r="K88">
        <v>3</v>
      </c>
      <c r="L88">
        <v>18</v>
      </c>
      <c r="M88" t="s">
        <v>414</v>
      </c>
      <c r="N88" t="s">
        <v>571</v>
      </c>
      <c r="O88" s="241" t="s">
        <v>861</v>
      </c>
      <c r="P88" t="s">
        <v>571</v>
      </c>
      <c r="Q88" t="s">
        <v>862</v>
      </c>
      <c r="R88">
        <v>41308</v>
      </c>
      <c r="S88">
        <v>45736</v>
      </c>
      <c r="T88">
        <v>45736</v>
      </c>
      <c r="U88" t="s">
        <v>396</v>
      </c>
      <c r="V88" t="s">
        <v>251</v>
      </c>
      <c r="W88" t="s">
        <v>217</v>
      </c>
      <c r="X88">
        <v>45736</v>
      </c>
      <c r="Y88" t="s">
        <v>251</v>
      </c>
      <c r="Z88" t="s">
        <v>251</v>
      </c>
      <c r="AA88" t="s">
        <v>251</v>
      </c>
    </row>
    <row r="89" spans="1:28">
      <c r="A89">
        <v>6</v>
      </c>
      <c r="B89" t="s">
        <v>709</v>
      </c>
      <c r="C89">
        <v>45730</v>
      </c>
      <c r="D89">
        <v>45743</v>
      </c>
      <c r="E89" t="s">
        <v>374</v>
      </c>
      <c r="F89" t="s">
        <v>571</v>
      </c>
      <c r="G89" t="s">
        <v>863</v>
      </c>
      <c r="H89" t="s">
        <v>864</v>
      </c>
      <c r="I89" t="s">
        <v>188</v>
      </c>
      <c r="J89">
        <v>5</v>
      </c>
      <c r="K89">
        <v>5</v>
      </c>
      <c r="L89">
        <v>14</v>
      </c>
      <c r="M89" t="s">
        <v>571</v>
      </c>
      <c r="N89" t="s">
        <v>465</v>
      </c>
      <c r="O89" t="s">
        <v>251</v>
      </c>
      <c r="P89" t="s">
        <v>465</v>
      </c>
      <c r="Q89" t="s">
        <v>251</v>
      </c>
      <c r="R89">
        <v>41329</v>
      </c>
      <c r="S89">
        <v>45736</v>
      </c>
      <c r="T89">
        <v>45736</v>
      </c>
      <c r="U89" t="s">
        <v>396</v>
      </c>
      <c r="V89" t="s">
        <v>251</v>
      </c>
      <c r="W89" t="s">
        <v>217</v>
      </c>
      <c r="X89">
        <v>45736</v>
      </c>
      <c r="Y89" t="s">
        <v>251</v>
      </c>
      <c r="Z89" t="s">
        <v>251</v>
      </c>
      <c r="AA89" t="s">
        <v>190</v>
      </c>
      <c r="AB89" s="241" t="s">
        <v>865</v>
      </c>
    </row>
    <row r="90" spans="1:28">
      <c r="A90">
        <v>7</v>
      </c>
      <c r="B90" t="s">
        <v>709</v>
      </c>
      <c r="C90">
        <v>45730</v>
      </c>
      <c r="D90">
        <v>45743</v>
      </c>
      <c r="E90" t="s">
        <v>374</v>
      </c>
      <c r="F90" t="s">
        <v>841</v>
      </c>
      <c r="G90">
        <v>46867</v>
      </c>
      <c r="H90" t="s">
        <v>866</v>
      </c>
      <c r="I90" t="s">
        <v>199</v>
      </c>
      <c r="J90">
        <v>2</v>
      </c>
      <c r="K90">
        <v>2</v>
      </c>
      <c r="L90">
        <v>7</v>
      </c>
      <c r="M90" t="s">
        <v>448</v>
      </c>
      <c r="N90" t="s">
        <v>571</v>
      </c>
      <c r="O90" t="s">
        <v>190</v>
      </c>
      <c r="P90" t="s">
        <v>571</v>
      </c>
      <c r="Q90" t="s">
        <v>251</v>
      </c>
      <c r="R90">
        <v>41268</v>
      </c>
      <c r="S90">
        <v>45733</v>
      </c>
      <c r="T90">
        <v>45733</v>
      </c>
      <c r="W90" t="s">
        <v>217</v>
      </c>
      <c r="X90">
        <v>45733</v>
      </c>
      <c r="Y90" t="s">
        <v>251</v>
      </c>
      <c r="Z90" t="s">
        <v>251</v>
      </c>
      <c r="AA90" t="s">
        <v>190</v>
      </c>
    </row>
    <row r="91" spans="1:28">
      <c r="A91">
        <v>9</v>
      </c>
      <c r="B91" t="s">
        <v>709</v>
      </c>
      <c r="C91">
        <v>45730</v>
      </c>
      <c r="D91">
        <v>45743</v>
      </c>
      <c r="E91" t="s">
        <v>374</v>
      </c>
      <c r="F91" t="s">
        <v>867</v>
      </c>
      <c r="G91">
        <v>47170</v>
      </c>
      <c r="H91" t="s">
        <v>868</v>
      </c>
      <c r="I91" t="s">
        <v>199</v>
      </c>
      <c r="J91">
        <v>5</v>
      </c>
      <c r="K91">
        <v>5</v>
      </c>
      <c r="L91">
        <v>19</v>
      </c>
      <c r="M91" t="s">
        <v>571</v>
      </c>
      <c r="N91" t="s">
        <v>465</v>
      </c>
      <c r="O91" t="s">
        <v>251</v>
      </c>
      <c r="P91" t="s">
        <v>465</v>
      </c>
      <c r="Q91" t="s">
        <v>251</v>
      </c>
      <c r="R91">
        <v>41363</v>
      </c>
      <c r="S91">
        <v>45740</v>
      </c>
      <c r="T91">
        <v>45740</v>
      </c>
      <c r="U91" t="s">
        <v>396</v>
      </c>
      <c r="V91" t="s">
        <v>251</v>
      </c>
      <c r="W91" t="s">
        <v>217</v>
      </c>
      <c r="X91">
        <v>45740</v>
      </c>
      <c r="Y91" t="s">
        <v>251</v>
      </c>
      <c r="Z91" t="s">
        <v>251</v>
      </c>
      <c r="AA91" t="s">
        <v>190</v>
      </c>
    </row>
    <row r="92" spans="1:28">
      <c r="A92">
        <v>8</v>
      </c>
      <c r="B92" t="s">
        <v>709</v>
      </c>
      <c r="C92">
        <v>45730</v>
      </c>
      <c r="D92">
        <v>45743</v>
      </c>
      <c r="E92" t="s">
        <v>869</v>
      </c>
      <c r="F92" t="s">
        <v>765</v>
      </c>
      <c r="G92">
        <v>47638</v>
      </c>
      <c r="H92" t="s">
        <v>870</v>
      </c>
      <c r="I92" t="s">
        <v>199</v>
      </c>
      <c r="J92">
        <v>8</v>
      </c>
      <c r="L92">
        <v>32</v>
      </c>
      <c r="R92">
        <v>41438</v>
      </c>
      <c r="S92">
        <v>45743</v>
      </c>
      <c r="T92">
        <v>45756</v>
      </c>
      <c r="W92" t="s">
        <v>217</v>
      </c>
      <c r="X92">
        <v>45756</v>
      </c>
      <c r="AB92" t="s">
        <v>871</v>
      </c>
    </row>
    <row r="93" spans="1:28">
      <c r="A93">
        <v>10</v>
      </c>
      <c r="B93" t="s">
        <v>709</v>
      </c>
      <c r="C93">
        <v>45730</v>
      </c>
      <c r="D93">
        <v>45743</v>
      </c>
      <c r="E93" t="s">
        <v>869</v>
      </c>
      <c r="F93" t="s">
        <v>571</v>
      </c>
      <c r="G93">
        <v>44984</v>
      </c>
      <c r="H93" t="s">
        <v>769</v>
      </c>
      <c r="I93" t="s">
        <v>164</v>
      </c>
      <c r="J93">
        <v>13</v>
      </c>
    </row>
    <row r="94" spans="1:28">
      <c r="A94">
        <v>11</v>
      </c>
      <c r="B94" t="s">
        <v>709</v>
      </c>
      <c r="C94">
        <v>45730</v>
      </c>
      <c r="D94">
        <v>45743</v>
      </c>
      <c r="E94" t="s">
        <v>869</v>
      </c>
      <c r="F94" t="s">
        <v>465</v>
      </c>
      <c r="G94">
        <v>24779</v>
      </c>
      <c r="H94" t="s">
        <v>840</v>
      </c>
      <c r="I94" t="s">
        <v>164</v>
      </c>
      <c r="J94">
        <v>3</v>
      </c>
    </row>
    <row r="95" spans="1:28">
      <c r="A95">
        <v>12</v>
      </c>
      <c r="B95" t="s">
        <v>709</v>
      </c>
      <c r="C95">
        <v>45730</v>
      </c>
      <c r="D95">
        <v>45743</v>
      </c>
      <c r="E95" t="s">
        <v>869</v>
      </c>
      <c r="F95" t="s">
        <v>448</v>
      </c>
      <c r="G95">
        <v>47623</v>
      </c>
      <c r="H95" t="s">
        <v>842</v>
      </c>
      <c r="I95" t="s">
        <v>164</v>
      </c>
      <c r="J95">
        <v>13</v>
      </c>
    </row>
    <row r="96" spans="1:28">
      <c r="A96">
        <v>13</v>
      </c>
      <c r="B96" t="s">
        <v>709</v>
      </c>
      <c r="C96">
        <v>45730</v>
      </c>
      <c r="D96">
        <v>45743</v>
      </c>
      <c r="E96" t="s">
        <v>869</v>
      </c>
      <c r="F96" t="s">
        <v>571</v>
      </c>
      <c r="G96">
        <v>24842</v>
      </c>
      <c r="H96" t="s">
        <v>872</v>
      </c>
      <c r="I96" t="s">
        <v>404</v>
      </c>
      <c r="J96">
        <v>1</v>
      </c>
      <c r="L96">
        <v>4</v>
      </c>
      <c r="M96" t="s">
        <v>571</v>
      </c>
      <c r="N96" t="s">
        <v>465</v>
      </c>
      <c r="O96" t="s">
        <v>251</v>
      </c>
      <c r="P96" t="s">
        <v>465</v>
      </c>
      <c r="Q96" t="s">
        <v>251</v>
      </c>
      <c r="R96">
        <v>41254</v>
      </c>
      <c r="S96">
        <v>45733</v>
      </c>
      <c r="T96">
        <v>45733</v>
      </c>
      <c r="U96" t="s">
        <v>396</v>
      </c>
      <c r="V96" t="s">
        <v>251</v>
      </c>
      <c r="W96" t="s">
        <v>217</v>
      </c>
      <c r="X96">
        <v>45733</v>
      </c>
      <c r="Y96" t="s">
        <v>251</v>
      </c>
      <c r="Z96" t="s">
        <v>251</v>
      </c>
      <c r="AA96" t="s">
        <v>190</v>
      </c>
    </row>
    <row r="97" spans="1:28">
      <c r="A97">
        <v>14</v>
      </c>
      <c r="B97" t="s">
        <v>709</v>
      </c>
      <c r="C97">
        <v>45730</v>
      </c>
      <c r="D97">
        <v>45743</v>
      </c>
      <c r="E97" t="s">
        <v>869</v>
      </c>
      <c r="F97" t="s">
        <v>571</v>
      </c>
      <c r="G97">
        <v>24912</v>
      </c>
      <c r="H97" t="s">
        <v>873</v>
      </c>
      <c r="I97" t="s">
        <v>404</v>
      </c>
      <c r="J97">
        <v>1</v>
      </c>
      <c r="L97">
        <v>1</v>
      </c>
      <c r="M97" t="s">
        <v>571</v>
      </c>
      <c r="N97" t="s">
        <v>190</v>
      </c>
      <c r="O97" t="s">
        <v>190</v>
      </c>
      <c r="P97" t="s">
        <v>465</v>
      </c>
      <c r="Q97" t="s">
        <v>251</v>
      </c>
      <c r="R97">
        <v>41388</v>
      </c>
      <c r="S97">
        <v>45741</v>
      </c>
      <c r="T97">
        <v>45741</v>
      </c>
      <c r="U97" t="s">
        <v>396</v>
      </c>
      <c r="V97" t="s">
        <v>251</v>
      </c>
      <c r="W97" t="s">
        <v>217</v>
      </c>
      <c r="X97">
        <v>45741</v>
      </c>
      <c r="Y97" t="s">
        <v>251</v>
      </c>
      <c r="Z97" t="s">
        <v>190</v>
      </c>
      <c r="AA97" t="s">
        <v>190</v>
      </c>
    </row>
    <row r="98" spans="1:28">
      <c r="A98">
        <v>1</v>
      </c>
      <c r="B98" t="s">
        <v>709</v>
      </c>
      <c r="C98">
        <v>45744</v>
      </c>
      <c r="D98">
        <v>45757</v>
      </c>
      <c r="E98" t="s">
        <v>377</v>
      </c>
      <c r="F98" t="s">
        <v>571</v>
      </c>
      <c r="G98">
        <v>47639</v>
      </c>
      <c r="H98" t="s">
        <v>829</v>
      </c>
      <c r="I98" t="s">
        <v>199</v>
      </c>
      <c r="J98">
        <v>3</v>
      </c>
      <c r="K98">
        <v>3</v>
      </c>
      <c r="L98">
        <v>14</v>
      </c>
      <c r="M98" t="s">
        <v>571</v>
      </c>
      <c r="N98" t="s">
        <v>465</v>
      </c>
      <c r="O98" t="s">
        <v>830</v>
      </c>
      <c r="P98" t="s">
        <v>465</v>
      </c>
      <c r="Q98" t="s">
        <v>251</v>
      </c>
      <c r="R98">
        <v>41597</v>
      </c>
      <c r="S98">
        <v>45751</v>
      </c>
      <c r="T98">
        <v>45754</v>
      </c>
      <c r="U98" t="s">
        <v>396</v>
      </c>
      <c r="V98" t="s">
        <v>251</v>
      </c>
      <c r="W98" t="s">
        <v>831</v>
      </c>
      <c r="X98">
        <v>45754</v>
      </c>
      <c r="Y98" t="s">
        <v>251</v>
      </c>
      <c r="Z98" t="s">
        <v>251</v>
      </c>
      <c r="AA98" t="s">
        <v>190</v>
      </c>
    </row>
    <row r="99" spans="1:28">
      <c r="A99">
        <v>2</v>
      </c>
      <c r="B99" t="s">
        <v>709</v>
      </c>
      <c r="C99">
        <v>45744</v>
      </c>
      <c r="D99">
        <v>45757</v>
      </c>
      <c r="E99" t="s">
        <v>377</v>
      </c>
      <c r="F99" t="s">
        <v>832</v>
      </c>
      <c r="G99">
        <v>47697</v>
      </c>
      <c r="H99" t="s">
        <v>833</v>
      </c>
      <c r="I99" t="s">
        <v>199</v>
      </c>
      <c r="J99">
        <v>3</v>
      </c>
      <c r="K99">
        <v>3</v>
      </c>
      <c r="L99">
        <v>9</v>
      </c>
      <c r="M99" t="s">
        <v>465</v>
      </c>
      <c r="N99" t="s">
        <v>571</v>
      </c>
      <c r="O99" t="s">
        <v>251</v>
      </c>
      <c r="P99" t="s">
        <v>571</v>
      </c>
      <c r="Q99" t="s">
        <v>251</v>
      </c>
      <c r="R99">
        <v>41532</v>
      </c>
      <c r="S99">
        <v>45748</v>
      </c>
      <c r="T99">
        <v>45748</v>
      </c>
      <c r="U99" t="s">
        <v>396</v>
      </c>
      <c r="V99" t="s">
        <v>251</v>
      </c>
      <c r="W99" t="s">
        <v>217</v>
      </c>
      <c r="X99">
        <v>45748</v>
      </c>
      <c r="Y99" t="s">
        <v>251</v>
      </c>
      <c r="Z99" t="s">
        <v>251</v>
      </c>
      <c r="AA99" t="s">
        <v>190</v>
      </c>
    </row>
    <row r="100" spans="1:28">
      <c r="A100">
        <v>3</v>
      </c>
      <c r="B100" t="s">
        <v>709</v>
      </c>
      <c r="C100">
        <v>45744</v>
      </c>
      <c r="D100">
        <v>45757</v>
      </c>
      <c r="E100" t="s">
        <v>377</v>
      </c>
      <c r="F100" t="s">
        <v>571</v>
      </c>
      <c r="G100">
        <v>47670</v>
      </c>
      <c r="H100" t="s">
        <v>834</v>
      </c>
      <c r="I100" t="s">
        <v>199</v>
      </c>
      <c r="J100">
        <v>3</v>
      </c>
      <c r="K100">
        <v>3</v>
      </c>
      <c r="L100">
        <v>11</v>
      </c>
      <c r="M100" t="s">
        <v>571</v>
      </c>
      <c r="N100" t="s">
        <v>465</v>
      </c>
      <c r="O100" t="s">
        <v>251</v>
      </c>
      <c r="P100" t="s">
        <v>465</v>
      </c>
      <c r="Q100" t="s">
        <v>251</v>
      </c>
      <c r="R100">
        <v>41590</v>
      </c>
      <c r="S100">
        <v>45751</v>
      </c>
      <c r="T100">
        <v>45751</v>
      </c>
      <c r="U100" t="s">
        <v>396</v>
      </c>
      <c r="V100" t="s">
        <v>835</v>
      </c>
      <c r="W100" t="s">
        <v>217</v>
      </c>
      <c r="X100">
        <v>45751</v>
      </c>
      <c r="Y100" t="s">
        <v>251</v>
      </c>
      <c r="Z100" t="s">
        <v>251</v>
      </c>
      <c r="AA100" t="s">
        <v>190</v>
      </c>
    </row>
    <row r="101" spans="1:28">
      <c r="A101">
        <v>4</v>
      </c>
      <c r="B101" t="s">
        <v>709</v>
      </c>
      <c r="C101">
        <v>45744</v>
      </c>
      <c r="D101">
        <v>45757</v>
      </c>
      <c r="E101" t="s">
        <v>377</v>
      </c>
      <c r="F101" t="s">
        <v>465</v>
      </c>
      <c r="G101">
        <v>47669</v>
      </c>
      <c r="H101" t="s">
        <v>836</v>
      </c>
      <c r="I101" t="s">
        <v>199</v>
      </c>
      <c r="J101">
        <v>5</v>
      </c>
      <c r="K101">
        <v>5</v>
      </c>
      <c r="L101">
        <v>17</v>
      </c>
      <c r="M101" t="s">
        <v>465</v>
      </c>
      <c r="N101" t="s">
        <v>571</v>
      </c>
      <c r="O101" t="s">
        <v>251</v>
      </c>
      <c r="P101" t="s">
        <v>571</v>
      </c>
      <c r="Q101" t="s">
        <v>251</v>
      </c>
      <c r="R101">
        <v>41589</v>
      </c>
      <c r="S101">
        <v>45751</v>
      </c>
      <c r="T101">
        <v>45751</v>
      </c>
      <c r="U101" t="s">
        <v>396</v>
      </c>
      <c r="V101" t="s">
        <v>837</v>
      </c>
      <c r="W101" t="s">
        <v>217</v>
      </c>
      <c r="X101">
        <v>45751</v>
      </c>
      <c r="Y101" t="s">
        <v>251</v>
      </c>
      <c r="Z101" t="s">
        <v>251</v>
      </c>
      <c r="AA101" t="s">
        <v>190</v>
      </c>
    </row>
    <row r="102" spans="1:28">
      <c r="A102">
        <v>5</v>
      </c>
      <c r="B102" t="s">
        <v>709</v>
      </c>
      <c r="C102">
        <v>45744</v>
      </c>
      <c r="D102">
        <v>45757</v>
      </c>
      <c r="E102" t="s">
        <v>377</v>
      </c>
      <c r="F102" t="s">
        <v>838</v>
      </c>
      <c r="G102">
        <v>47677</v>
      </c>
      <c r="H102" t="s">
        <v>839</v>
      </c>
      <c r="I102" t="s">
        <v>199</v>
      </c>
      <c r="J102">
        <v>2</v>
      </c>
      <c r="K102">
        <v>2</v>
      </c>
      <c r="L102">
        <v>4</v>
      </c>
      <c r="M102" t="s">
        <v>190</v>
      </c>
      <c r="N102" t="s">
        <v>190</v>
      </c>
      <c r="O102" t="s">
        <v>190</v>
      </c>
      <c r="P102" t="s">
        <v>465</v>
      </c>
      <c r="Q102" t="s">
        <v>251</v>
      </c>
      <c r="R102">
        <v>41588</v>
      </c>
      <c r="S102">
        <v>45751</v>
      </c>
      <c r="T102">
        <v>45751</v>
      </c>
      <c r="U102" t="s">
        <v>190</v>
      </c>
      <c r="V102" t="s">
        <v>190</v>
      </c>
      <c r="W102" t="s">
        <v>217</v>
      </c>
      <c r="X102">
        <v>45751</v>
      </c>
      <c r="Y102" t="s">
        <v>251</v>
      </c>
      <c r="Z102" t="s">
        <v>190</v>
      </c>
      <c r="AA102" t="s">
        <v>190</v>
      </c>
    </row>
    <row r="103" spans="1:28">
      <c r="A103">
        <v>6</v>
      </c>
      <c r="B103" t="s">
        <v>709</v>
      </c>
      <c r="C103">
        <v>45744</v>
      </c>
      <c r="D103">
        <v>45757</v>
      </c>
      <c r="E103" t="s">
        <v>377</v>
      </c>
      <c r="F103" t="s">
        <v>832</v>
      </c>
      <c r="G103">
        <v>24779</v>
      </c>
      <c r="H103" t="s">
        <v>840</v>
      </c>
      <c r="I103" t="s">
        <v>199</v>
      </c>
      <c r="J103">
        <v>2</v>
      </c>
      <c r="K103">
        <v>2</v>
      </c>
      <c r="L103">
        <v>5</v>
      </c>
      <c r="M103" t="s">
        <v>465</v>
      </c>
      <c r="N103" t="s">
        <v>571</v>
      </c>
      <c r="O103" t="s">
        <v>251</v>
      </c>
      <c r="P103" t="s">
        <v>571</v>
      </c>
      <c r="Q103" t="s">
        <v>251</v>
      </c>
      <c r="R103">
        <v>41570</v>
      </c>
      <c r="S103">
        <v>45750</v>
      </c>
      <c r="T103">
        <v>45750</v>
      </c>
      <c r="U103" t="s">
        <v>396</v>
      </c>
      <c r="V103" t="s">
        <v>251</v>
      </c>
      <c r="W103" t="s">
        <v>217</v>
      </c>
      <c r="X103">
        <v>45750</v>
      </c>
      <c r="Y103" t="s">
        <v>251</v>
      </c>
      <c r="Z103" t="s">
        <v>251</v>
      </c>
      <c r="AA103" t="s">
        <v>190</v>
      </c>
    </row>
    <row r="104" spans="1:28">
      <c r="A104">
        <v>7</v>
      </c>
      <c r="B104" t="s">
        <v>709</v>
      </c>
      <c r="C104">
        <v>45744</v>
      </c>
      <c r="D104">
        <v>45757</v>
      </c>
      <c r="E104" t="s">
        <v>377</v>
      </c>
      <c r="F104" t="s">
        <v>841</v>
      </c>
      <c r="G104">
        <v>47623</v>
      </c>
      <c r="H104" t="s">
        <v>842</v>
      </c>
      <c r="I104" t="s">
        <v>199</v>
      </c>
      <c r="J104">
        <v>13</v>
      </c>
      <c r="K104">
        <v>13</v>
      </c>
      <c r="L104">
        <v>40</v>
      </c>
      <c r="M104" t="s">
        <v>448</v>
      </c>
      <c r="N104" t="s">
        <v>571</v>
      </c>
      <c r="O104" t="s">
        <v>843</v>
      </c>
      <c r="P104" t="s">
        <v>571</v>
      </c>
      <c r="Q104" t="s">
        <v>251</v>
      </c>
      <c r="R104">
        <v>47623</v>
      </c>
      <c r="S104">
        <v>45754</v>
      </c>
      <c r="T104">
        <v>45754</v>
      </c>
      <c r="W104" t="s">
        <v>212</v>
      </c>
      <c r="X104">
        <v>45754</v>
      </c>
      <c r="Y104" t="s">
        <v>251</v>
      </c>
      <c r="Z104" t="s">
        <v>251</v>
      </c>
      <c r="AA104" t="s">
        <v>190</v>
      </c>
    </row>
    <row r="105" spans="1:28">
      <c r="A105">
        <v>8</v>
      </c>
      <c r="B105" t="s">
        <v>709</v>
      </c>
      <c r="C105">
        <v>45744</v>
      </c>
      <c r="D105">
        <v>45757</v>
      </c>
      <c r="E105" t="s">
        <v>844</v>
      </c>
      <c r="F105" t="s">
        <v>571</v>
      </c>
      <c r="G105" t="s">
        <v>845</v>
      </c>
      <c r="H105" t="s">
        <v>846</v>
      </c>
      <c r="I105" t="s">
        <v>404</v>
      </c>
      <c r="J105">
        <v>3</v>
      </c>
      <c r="K105">
        <v>3</v>
      </c>
      <c r="L105">
        <v>10</v>
      </c>
      <c r="M105" t="s">
        <v>571</v>
      </c>
      <c r="N105" t="s">
        <v>465</v>
      </c>
      <c r="O105" t="s">
        <v>251</v>
      </c>
      <c r="P105" t="s">
        <v>465</v>
      </c>
      <c r="Q105" t="s">
        <v>847</v>
      </c>
      <c r="R105">
        <v>41677</v>
      </c>
      <c r="S105">
        <v>45757</v>
      </c>
      <c r="T105">
        <v>45757</v>
      </c>
      <c r="U105" t="s">
        <v>396</v>
      </c>
      <c r="V105" t="s">
        <v>251</v>
      </c>
      <c r="W105" t="s">
        <v>217</v>
      </c>
      <c r="X105">
        <v>45757</v>
      </c>
      <c r="Y105" t="s">
        <v>848</v>
      </c>
      <c r="Z105" t="s">
        <v>251</v>
      </c>
      <c r="AA105" t="s">
        <v>190</v>
      </c>
    </row>
    <row r="106" spans="1:28">
      <c r="A106">
        <v>9</v>
      </c>
      <c r="B106" t="s">
        <v>709</v>
      </c>
      <c r="C106">
        <v>45744</v>
      </c>
      <c r="D106">
        <v>45757</v>
      </c>
      <c r="E106" t="s">
        <v>844</v>
      </c>
      <c r="F106" t="s">
        <v>765</v>
      </c>
      <c r="G106">
        <v>47817</v>
      </c>
      <c r="H106" t="s">
        <v>766</v>
      </c>
      <c r="I106" t="s">
        <v>164</v>
      </c>
      <c r="J106">
        <v>8</v>
      </c>
      <c r="L106">
        <v>20</v>
      </c>
      <c r="M106" t="s">
        <v>190</v>
      </c>
      <c r="N106" t="s">
        <v>190</v>
      </c>
      <c r="O106" t="s">
        <v>190</v>
      </c>
      <c r="P106" t="s">
        <v>190</v>
      </c>
      <c r="Q106" t="s">
        <v>190</v>
      </c>
      <c r="U106" t="s">
        <v>190</v>
      </c>
      <c r="V106" t="s">
        <v>190</v>
      </c>
      <c r="Z106" t="s">
        <v>190</v>
      </c>
      <c r="AA106" t="s">
        <v>190</v>
      </c>
    </row>
    <row r="107" spans="1:28">
      <c r="A107">
        <v>10</v>
      </c>
      <c r="B107" t="s">
        <v>709</v>
      </c>
      <c r="C107">
        <v>45744</v>
      </c>
      <c r="D107">
        <v>45757</v>
      </c>
      <c r="E107" t="s">
        <v>844</v>
      </c>
      <c r="F107" t="s">
        <v>465</v>
      </c>
      <c r="G107">
        <v>47548</v>
      </c>
      <c r="H107" t="s">
        <v>761</v>
      </c>
      <c r="I107" t="s">
        <v>164</v>
      </c>
      <c r="J107">
        <v>8</v>
      </c>
      <c r="L107">
        <v>22</v>
      </c>
    </row>
    <row r="108" spans="1:28">
      <c r="A108">
        <v>1</v>
      </c>
      <c r="B108" t="s">
        <v>709</v>
      </c>
      <c r="C108">
        <v>45758</v>
      </c>
      <c r="D108">
        <v>45771</v>
      </c>
      <c r="E108" t="s">
        <v>381</v>
      </c>
      <c r="F108" t="s">
        <v>798</v>
      </c>
      <c r="G108">
        <v>47868</v>
      </c>
      <c r="H108" t="s">
        <v>799</v>
      </c>
      <c r="I108" t="s">
        <v>199</v>
      </c>
      <c r="J108">
        <v>5</v>
      </c>
      <c r="K108">
        <v>6</v>
      </c>
      <c r="L108">
        <v>24</v>
      </c>
      <c r="M108" t="s">
        <v>190</v>
      </c>
      <c r="N108" t="s">
        <v>190</v>
      </c>
      <c r="O108" t="s">
        <v>190</v>
      </c>
      <c r="P108" t="s">
        <v>190</v>
      </c>
      <c r="Q108" t="s">
        <v>190</v>
      </c>
      <c r="R108" t="s">
        <v>190</v>
      </c>
      <c r="S108" t="s">
        <v>190</v>
      </c>
      <c r="T108" t="s">
        <v>190</v>
      </c>
      <c r="U108" t="s">
        <v>190</v>
      </c>
      <c r="V108" t="s">
        <v>190</v>
      </c>
      <c r="W108" t="s">
        <v>190</v>
      </c>
      <c r="X108" t="s">
        <v>190</v>
      </c>
      <c r="Y108" t="s">
        <v>190</v>
      </c>
      <c r="Z108" t="s">
        <v>190</v>
      </c>
      <c r="AA108" t="s">
        <v>190</v>
      </c>
    </row>
    <row r="109" spans="1:28">
      <c r="A109">
        <v>2</v>
      </c>
      <c r="B109" t="s">
        <v>709</v>
      </c>
      <c r="C109">
        <v>45758</v>
      </c>
      <c r="D109">
        <v>45771</v>
      </c>
      <c r="E109" t="s">
        <v>381</v>
      </c>
      <c r="F109" t="s">
        <v>800</v>
      </c>
      <c r="G109">
        <v>47870</v>
      </c>
      <c r="H109" t="s">
        <v>801</v>
      </c>
      <c r="I109" t="s">
        <v>199</v>
      </c>
      <c r="J109">
        <v>5</v>
      </c>
      <c r="K109">
        <v>5.25</v>
      </c>
      <c r="L109">
        <v>21</v>
      </c>
      <c r="M109" t="s">
        <v>190</v>
      </c>
      <c r="N109" t="s">
        <v>190</v>
      </c>
      <c r="O109" t="s">
        <v>190</v>
      </c>
      <c r="P109" t="s">
        <v>190</v>
      </c>
      <c r="Q109" t="s">
        <v>190</v>
      </c>
      <c r="R109" t="s">
        <v>190</v>
      </c>
      <c r="S109" t="s">
        <v>190</v>
      </c>
      <c r="T109" t="s">
        <v>190</v>
      </c>
      <c r="U109" t="s">
        <v>190</v>
      </c>
      <c r="V109" t="s">
        <v>190</v>
      </c>
      <c r="W109" t="s">
        <v>190</v>
      </c>
      <c r="X109" t="s">
        <v>190</v>
      </c>
      <c r="Y109" t="s">
        <v>190</v>
      </c>
      <c r="Z109" t="s">
        <v>190</v>
      </c>
      <c r="AA109" t="s">
        <v>190</v>
      </c>
    </row>
    <row r="110" spans="1:28">
      <c r="A110">
        <v>3</v>
      </c>
      <c r="B110" t="s">
        <v>709</v>
      </c>
      <c r="C110">
        <v>45758</v>
      </c>
      <c r="D110">
        <v>45771</v>
      </c>
      <c r="E110" t="s">
        <v>381</v>
      </c>
      <c r="F110" t="s">
        <v>802</v>
      </c>
      <c r="G110" t="s">
        <v>803</v>
      </c>
      <c r="H110" t="s">
        <v>804</v>
      </c>
      <c r="I110" t="s">
        <v>199</v>
      </c>
      <c r="J110">
        <v>5</v>
      </c>
      <c r="K110">
        <v>5.25</v>
      </c>
      <c r="L110">
        <v>21</v>
      </c>
      <c r="M110" t="s">
        <v>190</v>
      </c>
      <c r="N110" t="s">
        <v>190</v>
      </c>
      <c r="O110" t="s">
        <v>190</v>
      </c>
      <c r="P110" t="s">
        <v>190</v>
      </c>
      <c r="Q110" t="s">
        <v>190</v>
      </c>
      <c r="R110" t="s">
        <v>190</v>
      </c>
      <c r="S110" t="s">
        <v>190</v>
      </c>
      <c r="T110" t="s">
        <v>190</v>
      </c>
      <c r="U110" t="s">
        <v>190</v>
      </c>
      <c r="V110" t="s">
        <v>190</v>
      </c>
      <c r="W110" t="s">
        <v>190</v>
      </c>
      <c r="X110" t="s">
        <v>190</v>
      </c>
      <c r="Y110" t="s">
        <v>190</v>
      </c>
      <c r="Z110" t="s">
        <v>190</v>
      </c>
      <c r="AA110" t="s">
        <v>190</v>
      </c>
    </row>
    <row r="111" spans="1:28">
      <c r="A111">
        <v>4</v>
      </c>
      <c r="B111" t="s">
        <v>709</v>
      </c>
      <c r="C111">
        <v>45758</v>
      </c>
      <c r="D111">
        <v>45771</v>
      </c>
      <c r="E111" t="s">
        <v>381</v>
      </c>
      <c r="F111" t="s">
        <v>798</v>
      </c>
      <c r="G111" t="s">
        <v>805</v>
      </c>
      <c r="H111" t="s">
        <v>760</v>
      </c>
      <c r="I111" t="s">
        <v>188</v>
      </c>
      <c r="J111">
        <v>8</v>
      </c>
      <c r="K111">
        <v>8.5</v>
      </c>
      <c r="L111">
        <v>34</v>
      </c>
      <c r="M111" t="s">
        <v>190</v>
      </c>
      <c r="N111" t="s">
        <v>190</v>
      </c>
      <c r="O111" t="s">
        <v>190</v>
      </c>
      <c r="P111" t="s">
        <v>190</v>
      </c>
      <c r="Q111" t="s">
        <v>190</v>
      </c>
      <c r="R111" t="s">
        <v>190</v>
      </c>
      <c r="S111" t="s">
        <v>190</v>
      </c>
      <c r="T111" t="s">
        <v>190</v>
      </c>
      <c r="U111" t="s">
        <v>190</v>
      </c>
      <c r="V111" t="s">
        <v>190</v>
      </c>
      <c r="W111" t="s">
        <v>190</v>
      </c>
      <c r="X111" t="s">
        <v>190</v>
      </c>
      <c r="Y111" t="s">
        <v>190</v>
      </c>
      <c r="Z111" t="s">
        <v>190</v>
      </c>
      <c r="AA111" t="s">
        <v>190</v>
      </c>
      <c r="AB111" t="s">
        <v>806</v>
      </c>
    </row>
    <row r="112" spans="1:28">
      <c r="A112">
        <v>5</v>
      </c>
      <c r="B112" t="s">
        <v>709</v>
      </c>
      <c r="C112">
        <v>45758</v>
      </c>
      <c r="D112">
        <v>45771</v>
      </c>
      <c r="E112" t="s">
        <v>381</v>
      </c>
      <c r="F112" t="s">
        <v>802</v>
      </c>
      <c r="G112">
        <v>47876</v>
      </c>
      <c r="H112" t="s">
        <v>807</v>
      </c>
      <c r="I112" t="s">
        <v>199</v>
      </c>
      <c r="J112">
        <v>2</v>
      </c>
      <c r="K112">
        <v>2</v>
      </c>
      <c r="L112">
        <v>8</v>
      </c>
      <c r="M112" t="s">
        <v>190</v>
      </c>
      <c r="N112" t="s">
        <v>190</v>
      </c>
      <c r="O112" t="s">
        <v>190</v>
      </c>
      <c r="P112" t="s">
        <v>190</v>
      </c>
      <c r="Q112" t="s">
        <v>190</v>
      </c>
      <c r="R112" t="s">
        <v>190</v>
      </c>
      <c r="S112" t="s">
        <v>190</v>
      </c>
      <c r="T112" t="s">
        <v>190</v>
      </c>
      <c r="U112" t="s">
        <v>190</v>
      </c>
      <c r="V112" t="s">
        <v>190</v>
      </c>
      <c r="W112" t="s">
        <v>190</v>
      </c>
      <c r="X112" t="s">
        <v>190</v>
      </c>
      <c r="Y112" t="s">
        <v>190</v>
      </c>
      <c r="Z112" t="s">
        <v>190</v>
      </c>
      <c r="AA112" t="s">
        <v>190</v>
      </c>
    </row>
    <row r="113" spans="1:28">
      <c r="A113">
        <v>6</v>
      </c>
      <c r="B113" t="s">
        <v>709</v>
      </c>
      <c r="C113">
        <v>45758</v>
      </c>
      <c r="D113">
        <v>45771</v>
      </c>
      <c r="E113" t="s">
        <v>381</v>
      </c>
      <c r="F113" t="s">
        <v>765</v>
      </c>
      <c r="G113">
        <v>47872</v>
      </c>
      <c r="H113" t="s">
        <v>808</v>
      </c>
      <c r="I113" t="s">
        <v>199</v>
      </c>
      <c r="J113">
        <v>3</v>
      </c>
      <c r="K113">
        <v>3</v>
      </c>
      <c r="L113">
        <v>12</v>
      </c>
      <c r="M113" t="s">
        <v>190</v>
      </c>
      <c r="N113" t="s">
        <v>190</v>
      </c>
      <c r="O113" t="s">
        <v>190</v>
      </c>
      <c r="P113" t="s">
        <v>190</v>
      </c>
      <c r="Q113" t="s">
        <v>190</v>
      </c>
      <c r="R113" t="s">
        <v>190</v>
      </c>
      <c r="S113" t="s">
        <v>190</v>
      </c>
      <c r="T113" t="s">
        <v>190</v>
      </c>
      <c r="U113" t="s">
        <v>190</v>
      </c>
      <c r="V113" t="s">
        <v>190</v>
      </c>
      <c r="W113" t="s">
        <v>190</v>
      </c>
      <c r="X113" t="s">
        <v>190</v>
      </c>
      <c r="Y113" t="s">
        <v>190</v>
      </c>
      <c r="Z113" t="s">
        <v>190</v>
      </c>
      <c r="AA113" t="s">
        <v>190</v>
      </c>
    </row>
    <row r="114" spans="1:28">
      <c r="A114">
        <v>7</v>
      </c>
      <c r="B114" t="s">
        <v>709</v>
      </c>
      <c r="C114">
        <v>45758</v>
      </c>
      <c r="D114">
        <v>45771</v>
      </c>
      <c r="E114" t="s">
        <v>381</v>
      </c>
      <c r="F114" t="s">
        <v>800</v>
      </c>
      <c r="G114">
        <v>47873</v>
      </c>
      <c r="H114" t="s">
        <v>809</v>
      </c>
      <c r="I114" t="s">
        <v>199</v>
      </c>
      <c r="J114">
        <v>5</v>
      </c>
      <c r="K114">
        <v>5.25</v>
      </c>
      <c r="L114">
        <v>21</v>
      </c>
      <c r="M114" t="s">
        <v>190</v>
      </c>
      <c r="N114" t="s">
        <v>190</v>
      </c>
      <c r="O114" t="s">
        <v>190</v>
      </c>
      <c r="P114" t="s">
        <v>190</v>
      </c>
      <c r="Q114" t="s">
        <v>190</v>
      </c>
      <c r="R114" t="s">
        <v>190</v>
      </c>
      <c r="S114" t="s">
        <v>190</v>
      </c>
      <c r="T114" t="s">
        <v>190</v>
      </c>
      <c r="U114" t="s">
        <v>190</v>
      </c>
      <c r="V114" t="s">
        <v>190</v>
      </c>
      <c r="W114" t="s">
        <v>190</v>
      </c>
      <c r="X114" t="s">
        <v>190</v>
      </c>
      <c r="Y114" t="s">
        <v>190</v>
      </c>
      <c r="Z114" t="s">
        <v>190</v>
      </c>
      <c r="AA114" t="s">
        <v>190</v>
      </c>
    </row>
    <row r="115" spans="1:28">
      <c r="A115">
        <v>8</v>
      </c>
      <c r="B115" t="s">
        <v>709</v>
      </c>
      <c r="C115">
        <v>45758</v>
      </c>
      <c r="D115">
        <v>45771</v>
      </c>
      <c r="E115" t="s">
        <v>381</v>
      </c>
      <c r="F115" t="s">
        <v>810</v>
      </c>
      <c r="G115">
        <v>47867</v>
      </c>
      <c r="H115" t="s">
        <v>811</v>
      </c>
      <c r="I115" t="s">
        <v>199</v>
      </c>
      <c r="J115">
        <v>5</v>
      </c>
      <c r="K115">
        <v>5</v>
      </c>
      <c r="L115">
        <v>20</v>
      </c>
      <c r="M115" t="s">
        <v>190</v>
      </c>
      <c r="N115" t="s">
        <v>190</v>
      </c>
      <c r="O115" t="s">
        <v>190</v>
      </c>
      <c r="P115" t="s">
        <v>190</v>
      </c>
      <c r="Q115" t="s">
        <v>190</v>
      </c>
      <c r="R115" t="s">
        <v>190</v>
      </c>
      <c r="S115" t="s">
        <v>190</v>
      </c>
      <c r="T115" t="s">
        <v>190</v>
      </c>
      <c r="U115" t="s">
        <v>190</v>
      </c>
      <c r="V115" t="s">
        <v>190</v>
      </c>
      <c r="W115" t="s">
        <v>190</v>
      </c>
      <c r="X115" t="s">
        <v>190</v>
      </c>
      <c r="Y115" t="s">
        <v>190</v>
      </c>
      <c r="Z115" t="s">
        <v>190</v>
      </c>
      <c r="AA115" t="s">
        <v>190</v>
      </c>
    </row>
    <row r="116" spans="1:28">
      <c r="A116">
        <v>9</v>
      </c>
      <c r="B116" t="s">
        <v>709</v>
      </c>
      <c r="C116">
        <v>45758</v>
      </c>
      <c r="D116">
        <v>45771</v>
      </c>
      <c r="E116" t="s">
        <v>381</v>
      </c>
      <c r="F116" t="s">
        <v>738</v>
      </c>
      <c r="G116">
        <v>47526</v>
      </c>
      <c r="H116" t="s">
        <v>812</v>
      </c>
      <c r="I116" t="s">
        <v>199</v>
      </c>
      <c r="J116">
        <v>3</v>
      </c>
      <c r="K116">
        <v>1</v>
      </c>
      <c r="L116">
        <v>6</v>
      </c>
      <c r="M116" t="s">
        <v>813</v>
      </c>
      <c r="N116" t="s">
        <v>410</v>
      </c>
      <c r="O116" t="s">
        <v>251</v>
      </c>
      <c r="P116" t="s">
        <v>410</v>
      </c>
      <c r="Q116" t="s">
        <v>251</v>
      </c>
      <c r="R116">
        <v>41709</v>
      </c>
      <c r="S116">
        <v>45758</v>
      </c>
      <c r="T116">
        <v>45758</v>
      </c>
      <c r="U116" t="s">
        <v>396</v>
      </c>
      <c r="V116" t="s">
        <v>814</v>
      </c>
      <c r="W116" t="s">
        <v>217</v>
      </c>
      <c r="X116">
        <v>45758</v>
      </c>
      <c r="Y116" t="s">
        <v>251</v>
      </c>
      <c r="Z116" t="s">
        <v>251</v>
      </c>
      <c r="AA116" t="s">
        <v>251</v>
      </c>
    </row>
    <row r="117" spans="1:28">
      <c r="A117">
        <v>10</v>
      </c>
      <c r="B117" t="s">
        <v>709</v>
      </c>
      <c r="C117">
        <v>45758</v>
      </c>
      <c r="D117">
        <v>45771</v>
      </c>
      <c r="E117" t="s">
        <v>381</v>
      </c>
      <c r="F117" t="s">
        <v>802</v>
      </c>
      <c r="G117">
        <v>25070</v>
      </c>
      <c r="H117" t="s">
        <v>815</v>
      </c>
      <c r="I117" t="s">
        <v>239</v>
      </c>
      <c r="J117">
        <v>0</v>
      </c>
      <c r="K117">
        <v>0</v>
      </c>
      <c r="L117">
        <v>0</v>
      </c>
      <c r="M117" t="s">
        <v>465</v>
      </c>
      <c r="N117" t="s">
        <v>465</v>
      </c>
      <c r="O117" t="s">
        <v>251</v>
      </c>
      <c r="P117" t="s">
        <v>465</v>
      </c>
      <c r="Q117" t="s">
        <v>251</v>
      </c>
      <c r="R117">
        <v>41879</v>
      </c>
      <c r="S117">
        <v>45771</v>
      </c>
      <c r="T117">
        <v>45771</v>
      </c>
      <c r="U117" t="s">
        <v>396</v>
      </c>
      <c r="V117" t="s">
        <v>251</v>
      </c>
      <c r="W117" t="s">
        <v>217</v>
      </c>
      <c r="X117">
        <v>45771</v>
      </c>
      <c r="Y117" t="s">
        <v>251</v>
      </c>
      <c r="Z117" t="s">
        <v>251</v>
      </c>
      <c r="AA117" t="s">
        <v>190</v>
      </c>
    </row>
    <row r="118" spans="1:28">
      <c r="A118">
        <v>11</v>
      </c>
      <c r="B118" t="s">
        <v>709</v>
      </c>
      <c r="C118">
        <v>45758</v>
      </c>
      <c r="D118">
        <v>45771</v>
      </c>
      <c r="E118" t="s">
        <v>381</v>
      </c>
      <c r="F118" t="s">
        <v>810</v>
      </c>
      <c r="G118">
        <v>25065</v>
      </c>
      <c r="H118" t="s">
        <v>816</v>
      </c>
      <c r="I118" t="s">
        <v>239</v>
      </c>
      <c r="J118">
        <v>0</v>
      </c>
      <c r="K118">
        <v>0</v>
      </c>
      <c r="L118">
        <v>0</v>
      </c>
      <c r="M118" t="s">
        <v>465</v>
      </c>
      <c r="N118" t="s">
        <v>190</v>
      </c>
      <c r="O118" t="s">
        <v>190</v>
      </c>
      <c r="P118" t="s">
        <v>190</v>
      </c>
      <c r="Q118" t="s">
        <v>190</v>
      </c>
      <c r="R118">
        <v>41863</v>
      </c>
      <c r="S118">
        <v>45770</v>
      </c>
      <c r="T118">
        <v>45770</v>
      </c>
      <c r="U118" t="s">
        <v>396</v>
      </c>
      <c r="V118" t="s">
        <v>251</v>
      </c>
      <c r="W118" t="s">
        <v>217</v>
      </c>
      <c r="X118">
        <v>45770</v>
      </c>
      <c r="Y118" t="s">
        <v>251</v>
      </c>
      <c r="Z118" t="s">
        <v>251</v>
      </c>
      <c r="AA118" t="s">
        <v>190</v>
      </c>
    </row>
    <row r="119" spans="1:28">
      <c r="A119">
        <v>12</v>
      </c>
      <c r="B119" t="s">
        <v>709</v>
      </c>
      <c r="C119">
        <v>45758</v>
      </c>
      <c r="D119">
        <v>45771</v>
      </c>
      <c r="E119" t="s">
        <v>381</v>
      </c>
      <c r="F119" t="s">
        <v>810</v>
      </c>
      <c r="G119">
        <v>25069</v>
      </c>
      <c r="H119" t="s">
        <v>817</v>
      </c>
      <c r="I119" t="s">
        <v>239</v>
      </c>
      <c r="J119">
        <v>0</v>
      </c>
      <c r="K119">
        <v>0</v>
      </c>
      <c r="L119">
        <v>0</v>
      </c>
      <c r="M119" t="s">
        <v>465</v>
      </c>
      <c r="N119" t="s">
        <v>190</v>
      </c>
      <c r="O119" t="s">
        <v>190</v>
      </c>
      <c r="P119" t="s">
        <v>190</v>
      </c>
      <c r="Q119" t="s">
        <v>190</v>
      </c>
      <c r="R119">
        <v>41862</v>
      </c>
      <c r="S119">
        <v>45770</v>
      </c>
      <c r="T119">
        <v>45770</v>
      </c>
      <c r="U119" t="s">
        <v>396</v>
      </c>
      <c r="V119" t="s">
        <v>251</v>
      </c>
      <c r="W119" t="s">
        <v>217</v>
      </c>
      <c r="X119">
        <v>45770</v>
      </c>
      <c r="Y119" t="s">
        <v>251</v>
      </c>
      <c r="Z119" t="s">
        <v>251</v>
      </c>
      <c r="AA119" t="s">
        <v>190</v>
      </c>
    </row>
    <row r="120" spans="1:28">
      <c r="A120">
        <v>13</v>
      </c>
      <c r="B120" t="s">
        <v>709</v>
      </c>
      <c r="C120">
        <v>45758</v>
      </c>
      <c r="D120">
        <v>45771</v>
      </c>
      <c r="E120" t="s">
        <v>818</v>
      </c>
      <c r="F120" t="s">
        <v>465</v>
      </c>
      <c r="G120">
        <v>47548</v>
      </c>
      <c r="H120" t="s">
        <v>761</v>
      </c>
      <c r="I120" t="s">
        <v>164</v>
      </c>
      <c r="J120">
        <v>3</v>
      </c>
      <c r="K120">
        <v>1.5</v>
      </c>
      <c r="L120">
        <v>6</v>
      </c>
      <c r="M120" t="s">
        <v>190</v>
      </c>
      <c r="N120" t="s">
        <v>190</v>
      </c>
      <c r="O120" t="s">
        <v>190</v>
      </c>
      <c r="P120" t="s">
        <v>190</v>
      </c>
      <c r="Q120" t="s">
        <v>190</v>
      </c>
      <c r="R120" t="s">
        <v>190</v>
      </c>
      <c r="S120" t="s">
        <v>190</v>
      </c>
      <c r="T120" t="s">
        <v>190</v>
      </c>
      <c r="U120" t="s">
        <v>190</v>
      </c>
      <c r="V120" t="s">
        <v>190</v>
      </c>
      <c r="W120" t="s">
        <v>190</v>
      </c>
      <c r="X120" t="s">
        <v>190</v>
      </c>
      <c r="Y120" t="s">
        <v>190</v>
      </c>
      <c r="Z120" t="s">
        <v>190</v>
      </c>
      <c r="AA120" t="s">
        <v>190</v>
      </c>
    </row>
    <row r="121" spans="1:28">
      <c r="A121">
        <v>14</v>
      </c>
      <c r="B121" t="s">
        <v>709</v>
      </c>
      <c r="C121">
        <v>45758</v>
      </c>
      <c r="D121">
        <v>45771</v>
      </c>
      <c r="E121" t="s">
        <v>818</v>
      </c>
      <c r="F121" t="s">
        <v>571</v>
      </c>
      <c r="G121" t="s">
        <v>768</v>
      </c>
      <c r="H121" t="s">
        <v>769</v>
      </c>
      <c r="I121" t="s">
        <v>164</v>
      </c>
      <c r="J121">
        <v>8</v>
      </c>
      <c r="K121">
        <v>1</v>
      </c>
      <c r="L121">
        <v>4</v>
      </c>
      <c r="M121" t="s">
        <v>190</v>
      </c>
      <c r="N121" t="s">
        <v>190</v>
      </c>
      <c r="O121" t="s">
        <v>190</v>
      </c>
      <c r="P121" t="s">
        <v>190</v>
      </c>
      <c r="Q121" t="s">
        <v>190</v>
      </c>
      <c r="R121" t="s">
        <v>190</v>
      </c>
      <c r="S121" t="s">
        <v>190</v>
      </c>
      <c r="T121" t="s">
        <v>190</v>
      </c>
      <c r="U121" t="s">
        <v>190</v>
      </c>
      <c r="V121" t="s">
        <v>190</v>
      </c>
      <c r="W121" t="s">
        <v>190</v>
      </c>
      <c r="X121" t="s">
        <v>190</v>
      </c>
      <c r="Y121" t="s">
        <v>190</v>
      </c>
      <c r="Z121" t="s">
        <v>190</v>
      </c>
      <c r="AA121" t="s">
        <v>190</v>
      </c>
    </row>
    <row r="122" spans="1:28">
      <c r="A122">
        <v>15</v>
      </c>
      <c r="B122" t="s">
        <v>709</v>
      </c>
      <c r="C122">
        <v>45758</v>
      </c>
      <c r="D122">
        <v>45771</v>
      </c>
      <c r="E122" t="s">
        <v>818</v>
      </c>
      <c r="F122" t="s">
        <v>819</v>
      </c>
      <c r="G122">
        <v>47575</v>
      </c>
      <c r="H122" t="s">
        <v>820</v>
      </c>
      <c r="I122" t="s">
        <v>199</v>
      </c>
      <c r="J122">
        <v>18</v>
      </c>
      <c r="K122">
        <v>18</v>
      </c>
      <c r="L122">
        <v>94</v>
      </c>
      <c r="M122" t="s">
        <v>821</v>
      </c>
      <c r="N122" t="s">
        <v>247</v>
      </c>
      <c r="O122" s="241" t="s">
        <v>822</v>
      </c>
      <c r="P122" t="s">
        <v>823</v>
      </c>
      <c r="Q122" s="241" t="s">
        <v>824</v>
      </c>
      <c r="R122">
        <v>41869</v>
      </c>
      <c r="S122">
        <v>45771</v>
      </c>
      <c r="T122">
        <v>45772</v>
      </c>
      <c r="U122" t="s">
        <v>396</v>
      </c>
      <c r="V122" t="s">
        <v>825</v>
      </c>
      <c r="W122" t="s">
        <v>217</v>
      </c>
      <c r="X122">
        <v>45772</v>
      </c>
      <c r="Y122" t="s">
        <v>826</v>
      </c>
      <c r="Z122" t="s">
        <v>827</v>
      </c>
      <c r="AA122" t="s">
        <v>190</v>
      </c>
    </row>
    <row r="123" spans="1:28">
      <c r="A123">
        <v>16</v>
      </c>
      <c r="B123" t="s">
        <v>709</v>
      </c>
      <c r="C123">
        <v>45758</v>
      </c>
      <c r="D123">
        <v>45771</v>
      </c>
      <c r="E123" t="s">
        <v>818</v>
      </c>
      <c r="F123" t="s">
        <v>247</v>
      </c>
      <c r="G123">
        <v>47901</v>
      </c>
      <c r="H123" t="s">
        <v>780</v>
      </c>
      <c r="I123" t="s">
        <v>164</v>
      </c>
      <c r="J123">
        <v>8</v>
      </c>
      <c r="K123">
        <v>7.5</v>
      </c>
      <c r="L123">
        <v>30</v>
      </c>
    </row>
    <row r="124" spans="1:28">
      <c r="A124">
        <v>17</v>
      </c>
      <c r="B124" t="s">
        <v>709</v>
      </c>
      <c r="C124">
        <v>45758</v>
      </c>
      <c r="D124">
        <v>45771</v>
      </c>
      <c r="E124" t="s">
        <v>818</v>
      </c>
      <c r="F124" t="s">
        <v>429</v>
      </c>
      <c r="G124">
        <v>45067</v>
      </c>
      <c r="H124" t="s">
        <v>772</v>
      </c>
      <c r="I124" t="s">
        <v>164</v>
      </c>
      <c r="J124">
        <v>7</v>
      </c>
      <c r="L124">
        <v>14</v>
      </c>
    </row>
    <row r="125" spans="1:28">
      <c r="A125">
        <v>1</v>
      </c>
      <c r="B125" t="s">
        <v>5</v>
      </c>
      <c r="C125" t="s">
        <v>1</v>
      </c>
      <c r="D125" t="s">
        <v>1470</v>
      </c>
      <c r="E125" t="s">
        <v>385</v>
      </c>
      <c r="F125" t="s">
        <v>759</v>
      </c>
      <c r="G125">
        <v>47875</v>
      </c>
      <c r="H125" t="s">
        <v>760</v>
      </c>
      <c r="I125" t="s">
        <v>199</v>
      </c>
      <c r="J125">
        <v>5</v>
      </c>
      <c r="K125">
        <v>5</v>
      </c>
      <c r="L125">
        <v>20</v>
      </c>
      <c r="M125" t="s">
        <v>190</v>
      </c>
      <c r="N125" t="s">
        <v>190</v>
      </c>
      <c r="O125" t="s">
        <v>190</v>
      </c>
      <c r="P125" t="s">
        <v>190</v>
      </c>
      <c r="Q125" t="s">
        <v>190</v>
      </c>
      <c r="R125" t="s">
        <v>190</v>
      </c>
      <c r="S125" t="s">
        <v>190</v>
      </c>
      <c r="T125" t="s">
        <v>190</v>
      </c>
      <c r="U125" t="s">
        <v>190</v>
      </c>
      <c r="V125" t="s">
        <v>190</v>
      </c>
      <c r="W125" t="s">
        <v>190</v>
      </c>
      <c r="X125" t="s">
        <v>190</v>
      </c>
      <c r="Y125" t="s">
        <v>190</v>
      </c>
      <c r="Z125" t="s">
        <v>190</v>
      </c>
      <c r="AA125" t="s">
        <v>190</v>
      </c>
    </row>
    <row r="126" spans="1:28">
      <c r="A126">
        <v>2</v>
      </c>
      <c r="B126" t="s">
        <v>709</v>
      </c>
      <c r="C126">
        <v>45772</v>
      </c>
      <c r="D126">
        <v>45785</v>
      </c>
      <c r="E126" t="s">
        <v>385</v>
      </c>
      <c r="F126" t="s">
        <v>465</v>
      </c>
      <c r="G126">
        <v>47548</v>
      </c>
      <c r="H126" t="s">
        <v>761</v>
      </c>
      <c r="I126" t="s">
        <v>199</v>
      </c>
      <c r="J126">
        <v>3</v>
      </c>
      <c r="K126">
        <v>3</v>
      </c>
      <c r="L126">
        <v>6</v>
      </c>
      <c r="M126" t="s">
        <v>465</v>
      </c>
      <c r="N126" t="s">
        <v>571</v>
      </c>
      <c r="O126" t="s">
        <v>762</v>
      </c>
      <c r="P126" t="s">
        <v>571</v>
      </c>
      <c r="Q126" t="s">
        <v>251</v>
      </c>
      <c r="R126">
        <v>42015</v>
      </c>
      <c r="S126">
        <v>45779</v>
      </c>
      <c r="T126">
        <v>45779</v>
      </c>
      <c r="U126" t="s">
        <v>396</v>
      </c>
      <c r="V126" t="s">
        <v>763</v>
      </c>
      <c r="W126" t="s">
        <v>217</v>
      </c>
      <c r="X126">
        <v>45779</v>
      </c>
      <c r="Y126" t="s">
        <v>251</v>
      </c>
      <c r="Z126" t="s">
        <v>251</v>
      </c>
      <c r="AA126" t="s">
        <v>190</v>
      </c>
    </row>
    <row r="127" spans="1:28">
      <c r="A127">
        <v>3</v>
      </c>
      <c r="B127" t="s">
        <v>709</v>
      </c>
      <c r="C127">
        <v>45772</v>
      </c>
      <c r="D127">
        <v>45785</v>
      </c>
      <c r="E127" t="s">
        <v>764</v>
      </c>
      <c r="F127" t="s">
        <v>765</v>
      </c>
      <c r="G127">
        <v>47817</v>
      </c>
      <c r="H127" t="s">
        <v>766</v>
      </c>
      <c r="I127" t="s">
        <v>199</v>
      </c>
      <c r="J127">
        <v>3</v>
      </c>
      <c r="K127">
        <v>3</v>
      </c>
      <c r="L127">
        <v>12</v>
      </c>
      <c r="M127" t="s">
        <v>190</v>
      </c>
      <c r="N127" t="s">
        <v>190</v>
      </c>
      <c r="O127" t="s">
        <v>190</v>
      </c>
      <c r="P127" t="s">
        <v>190</v>
      </c>
      <c r="Q127" t="s">
        <v>190</v>
      </c>
      <c r="R127">
        <v>42032</v>
      </c>
      <c r="S127">
        <v>45782</v>
      </c>
      <c r="T127">
        <v>45782</v>
      </c>
      <c r="U127" t="s">
        <v>190</v>
      </c>
      <c r="V127" t="s">
        <v>190</v>
      </c>
      <c r="W127" t="s">
        <v>217</v>
      </c>
      <c r="X127">
        <v>45782</v>
      </c>
      <c r="Y127" t="s">
        <v>190</v>
      </c>
      <c r="Z127" t="s">
        <v>190</v>
      </c>
      <c r="AA127" t="s">
        <v>190</v>
      </c>
      <c r="AB127" t="s">
        <v>767</v>
      </c>
    </row>
    <row r="128" spans="1:28">
      <c r="A128">
        <v>4</v>
      </c>
      <c r="B128" t="s">
        <v>709</v>
      </c>
      <c r="C128">
        <v>45772</v>
      </c>
      <c r="D128">
        <v>45785</v>
      </c>
      <c r="E128" t="s">
        <v>385</v>
      </c>
      <c r="F128" t="s">
        <v>571</v>
      </c>
      <c r="G128" t="s">
        <v>768</v>
      </c>
      <c r="H128" t="s">
        <v>769</v>
      </c>
      <c r="I128" t="s">
        <v>199</v>
      </c>
      <c r="J128">
        <v>8</v>
      </c>
      <c r="K128">
        <v>8</v>
      </c>
      <c r="L128">
        <v>26</v>
      </c>
      <c r="M128" t="s">
        <v>571</v>
      </c>
      <c r="N128" t="s">
        <v>465</v>
      </c>
      <c r="O128" t="s">
        <v>251</v>
      </c>
      <c r="P128" t="s">
        <v>465</v>
      </c>
      <c r="Q128" t="s">
        <v>770</v>
      </c>
      <c r="R128">
        <v>42060</v>
      </c>
      <c r="S128">
        <v>45783</v>
      </c>
      <c r="T128">
        <v>45783</v>
      </c>
      <c r="U128" t="s">
        <v>396</v>
      </c>
      <c r="V128" t="s">
        <v>771</v>
      </c>
      <c r="W128" t="s">
        <v>217</v>
      </c>
      <c r="X128">
        <v>45783</v>
      </c>
      <c r="Y128" t="s">
        <v>251</v>
      </c>
      <c r="Z128" t="s">
        <v>251</v>
      </c>
      <c r="AA128" t="s">
        <v>190</v>
      </c>
    </row>
    <row r="129" spans="1:28">
      <c r="A129">
        <v>5</v>
      </c>
      <c r="B129" t="s">
        <v>709</v>
      </c>
      <c r="C129">
        <v>45772</v>
      </c>
      <c r="D129">
        <v>45785</v>
      </c>
      <c r="E129" t="s">
        <v>385</v>
      </c>
      <c r="F129" t="s">
        <v>429</v>
      </c>
      <c r="G129">
        <v>45067</v>
      </c>
      <c r="H129" t="s">
        <v>772</v>
      </c>
      <c r="I129" t="s">
        <v>199</v>
      </c>
      <c r="J129">
        <v>7</v>
      </c>
      <c r="K129">
        <v>3.5</v>
      </c>
      <c r="L129">
        <v>14</v>
      </c>
      <c r="M129" t="s">
        <v>410</v>
      </c>
      <c r="N129" t="s">
        <v>197</v>
      </c>
      <c r="O129" t="s">
        <v>251</v>
      </c>
      <c r="P129" t="s">
        <v>465</v>
      </c>
      <c r="Q129" s="241" t="s">
        <v>773</v>
      </c>
      <c r="R129">
        <v>42013</v>
      </c>
      <c r="S129">
        <v>45779</v>
      </c>
      <c r="T129">
        <v>45779</v>
      </c>
      <c r="U129" t="s">
        <v>396</v>
      </c>
      <c r="V129" t="s">
        <v>251</v>
      </c>
      <c r="W129" t="s">
        <v>217</v>
      </c>
      <c r="X129">
        <v>45779</v>
      </c>
      <c r="Y129" t="s">
        <v>251</v>
      </c>
      <c r="Z129" t="s">
        <v>251</v>
      </c>
      <c r="AA129" t="s">
        <v>190</v>
      </c>
      <c r="AB129" t="s">
        <v>774</v>
      </c>
    </row>
    <row r="130" spans="1:28">
      <c r="A130">
        <v>6</v>
      </c>
      <c r="B130" t="s">
        <v>5</v>
      </c>
      <c r="C130" t="s">
        <v>1</v>
      </c>
      <c r="D130" t="s">
        <v>1470</v>
      </c>
      <c r="E130" t="s">
        <v>385</v>
      </c>
      <c r="F130" t="s">
        <v>775</v>
      </c>
      <c r="G130">
        <v>25068</v>
      </c>
      <c r="H130" t="s">
        <v>776</v>
      </c>
      <c r="I130" t="s">
        <v>199</v>
      </c>
      <c r="J130">
        <v>0</v>
      </c>
      <c r="K130">
        <v>0</v>
      </c>
      <c r="L130">
        <v>0</v>
      </c>
      <c r="M130" t="s">
        <v>414</v>
      </c>
      <c r="N130" t="s">
        <v>465</v>
      </c>
      <c r="O130" t="s">
        <v>251</v>
      </c>
      <c r="P130" t="s">
        <v>465</v>
      </c>
      <c r="Q130" t="s">
        <v>251</v>
      </c>
      <c r="R130">
        <v>41900</v>
      </c>
      <c r="S130">
        <v>45772</v>
      </c>
      <c r="T130">
        <v>45772</v>
      </c>
      <c r="U130" t="s">
        <v>190</v>
      </c>
      <c r="V130" t="s">
        <v>190</v>
      </c>
      <c r="W130" t="s">
        <v>217</v>
      </c>
      <c r="X130">
        <v>45772</v>
      </c>
      <c r="Y130" t="s">
        <v>251</v>
      </c>
      <c r="Z130" t="s">
        <v>251</v>
      </c>
      <c r="AA130" t="s">
        <v>190</v>
      </c>
    </row>
    <row r="131" spans="1:28">
      <c r="A131">
        <v>7</v>
      </c>
      <c r="B131" t="s">
        <v>5</v>
      </c>
      <c r="C131" t="s">
        <v>1</v>
      </c>
      <c r="D131" t="s">
        <v>1470</v>
      </c>
      <c r="E131" t="s">
        <v>385</v>
      </c>
      <c r="F131" t="s">
        <v>448</v>
      </c>
      <c r="G131" t="s">
        <v>777</v>
      </c>
      <c r="H131" t="s">
        <v>778</v>
      </c>
      <c r="I131" t="s">
        <v>199</v>
      </c>
      <c r="J131">
        <v>5</v>
      </c>
      <c r="K131">
        <v>4</v>
      </c>
      <c r="L131">
        <v>20</v>
      </c>
      <c r="M131" t="s">
        <v>448</v>
      </c>
      <c r="N131" t="s">
        <v>465</v>
      </c>
      <c r="O131" t="s">
        <v>251</v>
      </c>
      <c r="P131" t="s">
        <v>465</v>
      </c>
      <c r="Q131" s="241" t="s">
        <v>779</v>
      </c>
      <c r="R131">
        <v>42023</v>
      </c>
      <c r="S131">
        <v>45779</v>
      </c>
      <c r="T131">
        <v>45779</v>
      </c>
      <c r="U131" t="s">
        <v>190</v>
      </c>
      <c r="V131" t="s">
        <v>190</v>
      </c>
      <c r="W131" t="s">
        <v>217</v>
      </c>
      <c r="X131">
        <v>45779</v>
      </c>
      <c r="Y131" t="s">
        <v>251</v>
      </c>
      <c r="Z131" t="s">
        <v>251</v>
      </c>
      <c r="AA131" t="s">
        <v>190</v>
      </c>
    </row>
    <row r="132" spans="1:28">
      <c r="A132">
        <v>8</v>
      </c>
      <c r="B132" t="s">
        <v>709</v>
      </c>
      <c r="C132">
        <v>45772</v>
      </c>
      <c r="D132">
        <v>45785</v>
      </c>
      <c r="E132" t="s">
        <v>385</v>
      </c>
      <c r="F132" t="s">
        <v>738</v>
      </c>
      <c r="G132">
        <v>47901</v>
      </c>
      <c r="H132" t="s">
        <v>780</v>
      </c>
      <c r="I132" t="s">
        <v>199</v>
      </c>
      <c r="J132">
        <v>5</v>
      </c>
      <c r="K132">
        <v>5</v>
      </c>
      <c r="L132">
        <v>20</v>
      </c>
      <c r="M132" t="s">
        <v>247</v>
      </c>
      <c r="N132" t="s">
        <v>410</v>
      </c>
      <c r="O132" s="241" t="s">
        <v>781</v>
      </c>
      <c r="P132" t="s">
        <v>410</v>
      </c>
      <c r="Q132" t="s">
        <v>28</v>
      </c>
      <c r="R132">
        <v>42068</v>
      </c>
      <c r="S132">
        <v>45784</v>
      </c>
      <c r="T132">
        <v>45784</v>
      </c>
      <c r="U132" t="s">
        <v>28</v>
      </c>
      <c r="V132" t="s">
        <v>28</v>
      </c>
      <c r="W132" t="s">
        <v>217</v>
      </c>
      <c r="X132">
        <v>45784</v>
      </c>
      <c r="Y132" t="s">
        <v>28</v>
      </c>
      <c r="Z132" t="s">
        <v>782</v>
      </c>
      <c r="AA132" t="s">
        <v>28</v>
      </c>
    </row>
    <row r="133" spans="1:28">
      <c r="A133">
        <v>9</v>
      </c>
      <c r="B133" t="s">
        <v>709</v>
      </c>
      <c r="C133">
        <v>45772</v>
      </c>
      <c r="D133">
        <v>45785</v>
      </c>
      <c r="E133" t="s">
        <v>764</v>
      </c>
      <c r="F133" t="s">
        <v>465</v>
      </c>
      <c r="G133">
        <v>45805</v>
      </c>
      <c r="H133" t="s">
        <v>783</v>
      </c>
      <c r="I133" t="s">
        <v>164</v>
      </c>
      <c r="J133">
        <v>3</v>
      </c>
      <c r="K133">
        <v>2</v>
      </c>
      <c r="L133">
        <v>8</v>
      </c>
      <c r="AB133" t="s">
        <v>784</v>
      </c>
    </row>
    <row r="134" spans="1:28">
      <c r="A134">
        <v>10</v>
      </c>
      <c r="B134" t="s">
        <v>709</v>
      </c>
      <c r="C134">
        <v>45772</v>
      </c>
      <c r="D134">
        <v>45785</v>
      </c>
      <c r="E134" t="s">
        <v>764</v>
      </c>
      <c r="F134" t="s">
        <v>571</v>
      </c>
      <c r="G134">
        <v>48188</v>
      </c>
      <c r="H134" t="s">
        <v>785</v>
      </c>
      <c r="I134" t="s">
        <v>164</v>
      </c>
      <c r="J134">
        <v>3</v>
      </c>
      <c r="AB134" t="s">
        <v>784</v>
      </c>
    </row>
    <row r="135" spans="1:28">
      <c r="A135">
        <v>11</v>
      </c>
      <c r="B135" t="s">
        <v>709</v>
      </c>
      <c r="C135">
        <v>45772</v>
      </c>
      <c r="D135">
        <v>45785</v>
      </c>
      <c r="E135" t="s">
        <v>764</v>
      </c>
      <c r="F135" t="s">
        <v>786</v>
      </c>
      <c r="G135">
        <v>45673</v>
      </c>
      <c r="H135" t="s">
        <v>787</v>
      </c>
      <c r="I135" t="s">
        <v>164</v>
      </c>
      <c r="J135">
        <v>3</v>
      </c>
      <c r="AB135" t="s">
        <v>784</v>
      </c>
    </row>
    <row r="136" spans="1:28">
      <c r="A136">
        <v>12</v>
      </c>
      <c r="B136" t="s">
        <v>709</v>
      </c>
      <c r="C136">
        <v>45772</v>
      </c>
      <c r="D136">
        <v>45785</v>
      </c>
      <c r="E136" t="s">
        <v>764</v>
      </c>
      <c r="F136" t="s">
        <v>786</v>
      </c>
      <c r="G136">
        <v>25145</v>
      </c>
      <c r="H136" t="s">
        <v>788</v>
      </c>
      <c r="I136" t="s">
        <v>404</v>
      </c>
      <c r="J136">
        <v>1</v>
      </c>
      <c r="K136">
        <v>0.5</v>
      </c>
      <c r="L136">
        <v>3</v>
      </c>
      <c r="M136" t="s">
        <v>448</v>
      </c>
      <c r="N136" t="s">
        <v>414</v>
      </c>
      <c r="O136" t="s">
        <v>251</v>
      </c>
      <c r="P136" t="s">
        <v>414</v>
      </c>
      <c r="Q136" t="s">
        <v>251</v>
      </c>
      <c r="R136">
        <v>42072</v>
      </c>
      <c r="S136">
        <v>45783</v>
      </c>
      <c r="T136">
        <v>45783</v>
      </c>
      <c r="U136" t="s">
        <v>190</v>
      </c>
      <c r="V136" t="s">
        <v>190</v>
      </c>
      <c r="W136" t="s">
        <v>217</v>
      </c>
      <c r="X136">
        <v>45783</v>
      </c>
      <c r="Y136" t="s">
        <v>251</v>
      </c>
      <c r="Z136" t="s">
        <v>251</v>
      </c>
      <c r="AA136" t="s">
        <v>190</v>
      </c>
    </row>
    <row r="137" spans="1:28">
      <c r="A137">
        <v>13</v>
      </c>
      <c r="B137" t="s">
        <v>709</v>
      </c>
      <c r="C137">
        <v>45772</v>
      </c>
      <c r="D137">
        <v>45785</v>
      </c>
      <c r="E137" t="s">
        <v>764</v>
      </c>
      <c r="F137" t="s">
        <v>765</v>
      </c>
      <c r="G137">
        <v>48211</v>
      </c>
      <c r="H137" t="s">
        <v>766</v>
      </c>
      <c r="I137" t="s">
        <v>164</v>
      </c>
      <c r="J137">
        <v>8</v>
      </c>
      <c r="K137">
        <v>3</v>
      </c>
      <c r="L137">
        <v>12</v>
      </c>
      <c r="M137" t="s">
        <v>190</v>
      </c>
      <c r="N137" t="s">
        <v>190</v>
      </c>
      <c r="O137" t="s">
        <v>190</v>
      </c>
      <c r="AB137" t="s">
        <v>789</v>
      </c>
    </row>
    <row r="138" spans="1:28">
      <c r="A138">
        <v>14</v>
      </c>
      <c r="B138" t="s">
        <v>709</v>
      </c>
      <c r="C138">
        <v>45772</v>
      </c>
      <c r="D138">
        <v>45785</v>
      </c>
      <c r="E138" t="s">
        <v>764</v>
      </c>
      <c r="F138" t="s">
        <v>429</v>
      </c>
      <c r="G138">
        <v>47905</v>
      </c>
      <c r="H138" t="s">
        <v>746</v>
      </c>
      <c r="I138" t="s">
        <v>164</v>
      </c>
      <c r="J138">
        <v>5</v>
      </c>
      <c r="M138" t="s">
        <v>410</v>
      </c>
      <c r="AB138" t="s">
        <v>790</v>
      </c>
    </row>
    <row r="139" spans="1:28">
      <c r="A139">
        <v>15</v>
      </c>
      <c r="B139" t="s">
        <v>709</v>
      </c>
      <c r="C139">
        <v>45772</v>
      </c>
      <c r="D139">
        <v>45785</v>
      </c>
      <c r="E139" t="s">
        <v>764</v>
      </c>
      <c r="F139" t="s">
        <v>465</v>
      </c>
      <c r="G139">
        <v>47547</v>
      </c>
      <c r="H139" t="s">
        <v>791</v>
      </c>
      <c r="I139" t="s">
        <v>164</v>
      </c>
      <c r="J139">
        <v>8</v>
      </c>
      <c r="L139">
        <v>6</v>
      </c>
      <c r="AB139" t="s">
        <v>790</v>
      </c>
    </row>
    <row r="140" spans="1:28">
      <c r="A140">
        <v>16</v>
      </c>
      <c r="B140" t="s">
        <v>709</v>
      </c>
      <c r="C140">
        <v>45772</v>
      </c>
      <c r="D140">
        <v>45785</v>
      </c>
      <c r="E140" t="s">
        <v>385</v>
      </c>
      <c r="F140" t="s">
        <v>432</v>
      </c>
      <c r="G140">
        <v>47904</v>
      </c>
      <c r="H140" t="s">
        <v>793</v>
      </c>
      <c r="I140" t="s">
        <v>164</v>
      </c>
      <c r="J140">
        <v>5</v>
      </c>
      <c r="K140">
        <v>5</v>
      </c>
      <c r="L140">
        <v>24</v>
      </c>
      <c r="M140" t="s">
        <v>525</v>
      </c>
    </row>
    <row r="141" spans="1:28">
      <c r="A141">
        <v>1</v>
      </c>
      <c r="B141" t="s">
        <v>709</v>
      </c>
      <c r="C141">
        <v>45786</v>
      </c>
      <c r="D141">
        <v>45799</v>
      </c>
      <c r="E141" t="s">
        <v>22</v>
      </c>
      <c r="F141" t="s">
        <v>745</v>
      </c>
      <c r="G141">
        <v>47905</v>
      </c>
      <c r="H141" t="s">
        <v>746</v>
      </c>
      <c r="I141" t="s">
        <v>199</v>
      </c>
      <c r="J141">
        <v>8</v>
      </c>
      <c r="K141">
        <v>7.75</v>
      </c>
      <c r="L141">
        <v>31</v>
      </c>
      <c r="M141" t="s">
        <v>410</v>
      </c>
      <c r="N141" t="s">
        <v>192</v>
      </c>
      <c r="O141" t="s">
        <v>190</v>
      </c>
      <c r="P141" t="s">
        <v>192</v>
      </c>
      <c r="Q141" t="s">
        <v>190</v>
      </c>
      <c r="R141">
        <v>42272</v>
      </c>
      <c r="S141">
        <v>45796</v>
      </c>
      <c r="U141" t="s">
        <v>396</v>
      </c>
      <c r="V141" t="s">
        <v>190</v>
      </c>
      <c r="Z141" t="s">
        <v>190</v>
      </c>
      <c r="AB141" t="s">
        <v>747</v>
      </c>
    </row>
    <row r="142" spans="1:28">
      <c r="A142">
        <v>2</v>
      </c>
      <c r="B142" t="s">
        <v>709</v>
      </c>
      <c r="C142">
        <v>45786</v>
      </c>
      <c r="D142">
        <v>45799</v>
      </c>
      <c r="E142" t="s">
        <v>22</v>
      </c>
      <c r="F142" t="s">
        <v>672</v>
      </c>
      <c r="G142">
        <v>48229</v>
      </c>
      <c r="H142" t="s">
        <v>748</v>
      </c>
      <c r="I142" t="s">
        <v>199</v>
      </c>
      <c r="J142">
        <v>3</v>
      </c>
      <c r="K142">
        <v>4.5</v>
      </c>
      <c r="L142">
        <v>18</v>
      </c>
      <c r="M142" t="s">
        <v>192</v>
      </c>
      <c r="N142" t="s">
        <v>410</v>
      </c>
      <c r="O142" t="s">
        <v>190</v>
      </c>
      <c r="P142" t="s">
        <v>410</v>
      </c>
    </row>
    <row r="143" spans="1:28">
      <c r="A143">
        <v>3</v>
      </c>
      <c r="B143" t="s">
        <v>709</v>
      </c>
      <c r="C143">
        <v>45786</v>
      </c>
      <c r="D143">
        <v>45799</v>
      </c>
      <c r="E143" t="s">
        <v>22</v>
      </c>
      <c r="F143" t="s">
        <v>738</v>
      </c>
      <c r="G143">
        <v>47904</v>
      </c>
      <c r="H143" t="s">
        <v>749</v>
      </c>
      <c r="I143" t="s">
        <v>199</v>
      </c>
      <c r="J143">
        <v>3</v>
      </c>
      <c r="K143">
        <v>4</v>
      </c>
      <c r="L143">
        <v>16</v>
      </c>
      <c r="M143" t="s">
        <v>247</v>
      </c>
      <c r="N143" t="s">
        <v>414</v>
      </c>
      <c r="O143" t="s">
        <v>750</v>
      </c>
      <c r="P143" t="s">
        <v>414</v>
      </c>
      <c r="Q143" t="s">
        <v>28</v>
      </c>
      <c r="R143">
        <v>42270</v>
      </c>
      <c r="S143">
        <v>45796</v>
      </c>
      <c r="U143" t="s">
        <v>396</v>
      </c>
      <c r="V143" t="s">
        <v>28</v>
      </c>
      <c r="Z143" t="s">
        <v>751</v>
      </c>
      <c r="AB143" t="s">
        <v>752</v>
      </c>
    </row>
    <row r="144" spans="1:28">
      <c r="A144">
        <v>4</v>
      </c>
      <c r="B144" t="s">
        <v>709</v>
      </c>
      <c r="C144">
        <v>45786</v>
      </c>
      <c r="D144">
        <v>45799</v>
      </c>
      <c r="E144" t="s">
        <v>22</v>
      </c>
      <c r="F144" t="s">
        <v>738</v>
      </c>
      <c r="G144">
        <v>47909</v>
      </c>
      <c r="H144" t="s">
        <v>753</v>
      </c>
      <c r="I144" t="s">
        <v>199</v>
      </c>
      <c r="J144">
        <v>8</v>
      </c>
      <c r="K144">
        <v>7.5</v>
      </c>
      <c r="L144">
        <v>29.5</v>
      </c>
      <c r="M144" t="s">
        <v>247</v>
      </c>
      <c r="N144" t="s">
        <v>410</v>
      </c>
      <c r="O144" t="s">
        <v>28</v>
      </c>
      <c r="P144" t="s">
        <v>410</v>
      </c>
      <c r="Q144" t="s">
        <v>28</v>
      </c>
      <c r="R144">
        <v>42334</v>
      </c>
      <c r="S144">
        <v>45799</v>
      </c>
      <c r="U144" t="s">
        <v>396</v>
      </c>
      <c r="V144" t="s">
        <v>28</v>
      </c>
      <c r="Z144" t="s">
        <v>751</v>
      </c>
      <c r="AB144" t="s">
        <v>752</v>
      </c>
    </row>
    <row r="145" spans="1:28">
      <c r="A145">
        <v>5</v>
      </c>
      <c r="B145" t="s">
        <v>5</v>
      </c>
      <c r="C145" t="s">
        <v>1</v>
      </c>
      <c r="D145" t="s">
        <v>1470</v>
      </c>
      <c r="E145" t="s">
        <v>754</v>
      </c>
      <c r="F145" t="s">
        <v>429</v>
      </c>
      <c r="G145">
        <v>47907</v>
      </c>
      <c r="H145" t="s">
        <v>720</v>
      </c>
      <c r="I145" t="s">
        <v>164</v>
      </c>
      <c r="J145">
        <v>13</v>
      </c>
      <c r="L145">
        <v>10</v>
      </c>
      <c r="AB145" t="s">
        <v>755</v>
      </c>
    </row>
    <row r="146" spans="1:28">
      <c r="A146">
        <v>7</v>
      </c>
      <c r="B146" t="s">
        <v>709</v>
      </c>
      <c r="C146">
        <v>45786</v>
      </c>
      <c r="D146">
        <v>45799</v>
      </c>
      <c r="E146" t="s">
        <v>754</v>
      </c>
      <c r="F146" t="s">
        <v>432</v>
      </c>
      <c r="G146">
        <v>47906</v>
      </c>
      <c r="H146" t="s">
        <v>756</v>
      </c>
      <c r="I146" t="s">
        <v>164</v>
      </c>
      <c r="J146">
        <v>5</v>
      </c>
      <c r="K146">
        <v>6.75</v>
      </c>
      <c r="L146">
        <v>27</v>
      </c>
      <c r="M146" t="s">
        <v>192</v>
      </c>
      <c r="N146" t="s">
        <v>410</v>
      </c>
      <c r="O146" t="s">
        <v>757</v>
      </c>
      <c r="AB146" t="s">
        <v>758</v>
      </c>
    </row>
    <row r="147" spans="1:28">
      <c r="A147">
        <v>8</v>
      </c>
      <c r="B147" t="s">
        <v>709</v>
      </c>
      <c r="C147">
        <v>45786</v>
      </c>
      <c r="D147">
        <v>45799</v>
      </c>
      <c r="E147" t="s">
        <v>754</v>
      </c>
      <c r="F147" t="s">
        <v>731</v>
      </c>
      <c r="G147">
        <v>48192</v>
      </c>
      <c r="H147" t="s">
        <v>703</v>
      </c>
      <c r="I147" t="s">
        <v>164</v>
      </c>
      <c r="J147">
        <v>5</v>
      </c>
      <c r="K147">
        <v>3</v>
      </c>
      <c r="L147">
        <v>15</v>
      </c>
      <c r="AB147" t="s">
        <v>758</v>
      </c>
    </row>
    <row r="148" spans="1:28">
      <c r="A148">
        <v>1</v>
      </c>
      <c r="B148" t="s">
        <v>709</v>
      </c>
      <c r="C148">
        <v>45800</v>
      </c>
      <c r="D148">
        <v>45813</v>
      </c>
      <c r="E148" t="s">
        <v>734</v>
      </c>
      <c r="F148" t="s">
        <v>735</v>
      </c>
      <c r="G148">
        <v>47907</v>
      </c>
      <c r="H148" t="s">
        <v>720</v>
      </c>
      <c r="I148" t="s">
        <v>199</v>
      </c>
      <c r="J148">
        <v>13</v>
      </c>
      <c r="K148">
        <v>11.75</v>
      </c>
      <c r="L148">
        <v>47</v>
      </c>
      <c r="AB148" t="s">
        <v>736</v>
      </c>
    </row>
    <row r="149" spans="1:28">
      <c r="A149">
        <v>2</v>
      </c>
      <c r="B149" t="s">
        <v>709</v>
      </c>
      <c r="C149">
        <v>45800</v>
      </c>
      <c r="D149">
        <v>45813</v>
      </c>
      <c r="E149" t="s">
        <v>734</v>
      </c>
      <c r="F149" t="s">
        <v>731</v>
      </c>
      <c r="G149">
        <v>48192</v>
      </c>
      <c r="H149" t="s">
        <v>703</v>
      </c>
      <c r="I149" t="s">
        <v>164</v>
      </c>
      <c r="J149">
        <v>2</v>
      </c>
      <c r="K149">
        <v>1</v>
      </c>
      <c r="L149">
        <v>8</v>
      </c>
      <c r="AB149" t="s">
        <v>736</v>
      </c>
    </row>
    <row r="150" spans="1:28">
      <c r="A150">
        <v>3</v>
      </c>
      <c r="B150" t="s">
        <v>709</v>
      </c>
      <c r="C150">
        <v>45800</v>
      </c>
      <c r="D150">
        <v>45813</v>
      </c>
      <c r="E150" t="s">
        <v>734</v>
      </c>
      <c r="F150" t="s">
        <v>738</v>
      </c>
      <c r="G150">
        <v>47773</v>
      </c>
      <c r="H150" t="s">
        <v>739</v>
      </c>
      <c r="I150" t="s">
        <v>199</v>
      </c>
      <c r="J150">
        <v>13</v>
      </c>
      <c r="K150">
        <v>13</v>
      </c>
      <c r="L150">
        <v>52</v>
      </c>
      <c r="AB150" t="s">
        <v>736</v>
      </c>
    </row>
    <row r="151" spans="1:28">
      <c r="A151">
        <v>4</v>
      </c>
      <c r="B151" t="s">
        <v>709</v>
      </c>
      <c r="C151">
        <v>45800</v>
      </c>
      <c r="D151">
        <v>45813</v>
      </c>
      <c r="E151" t="s">
        <v>734</v>
      </c>
      <c r="F151" t="s">
        <v>740</v>
      </c>
      <c r="G151">
        <v>47908</v>
      </c>
      <c r="H151" s="241" t="s">
        <v>741</v>
      </c>
      <c r="I151" t="s">
        <v>199</v>
      </c>
      <c r="J151">
        <v>13</v>
      </c>
      <c r="K151">
        <v>12</v>
      </c>
      <c r="L151">
        <v>48</v>
      </c>
      <c r="AB151" t="s">
        <v>736</v>
      </c>
    </row>
    <row r="152" spans="1:28">
      <c r="A152">
        <v>5</v>
      </c>
      <c r="B152" t="s">
        <v>709</v>
      </c>
      <c r="C152">
        <v>45800</v>
      </c>
      <c r="D152">
        <v>45813</v>
      </c>
      <c r="E152" t="s">
        <v>27</v>
      </c>
      <c r="F152" t="s">
        <v>740</v>
      </c>
      <c r="G152">
        <v>47906</v>
      </c>
      <c r="H152" t="s">
        <v>743</v>
      </c>
      <c r="I152" t="s">
        <v>199</v>
      </c>
      <c r="J152">
        <v>1</v>
      </c>
      <c r="K152">
        <v>1</v>
      </c>
      <c r="L152">
        <v>4</v>
      </c>
      <c r="M152" t="s">
        <v>192</v>
      </c>
      <c r="N152" t="s">
        <v>410</v>
      </c>
      <c r="R152">
        <v>42440</v>
      </c>
      <c r="S152">
        <v>45805</v>
      </c>
    </row>
    <row r="153" spans="1:28">
      <c r="A153">
        <v>1</v>
      </c>
      <c r="B153" t="s">
        <v>709</v>
      </c>
      <c r="C153">
        <v>45814</v>
      </c>
      <c r="D153">
        <v>45826</v>
      </c>
      <c r="E153" t="s">
        <v>32</v>
      </c>
      <c r="F153" t="s">
        <v>719</v>
      </c>
      <c r="G153">
        <v>47907</v>
      </c>
      <c r="H153" t="s">
        <v>720</v>
      </c>
      <c r="I153" t="s">
        <v>199</v>
      </c>
      <c r="J153">
        <v>5</v>
      </c>
      <c r="K153">
        <v>9</v>
      </c>
      <c r="L153">
        <v>36</v>
      </c>
      <c r="M153" t="s">
        <v>410</v>
      </c>
      <c r="N153" t="s">
        <v>247</v>
      </c>
      <c r="O153" t="s">
        <v>721</v>
      </c>
      <c r="P153" t="s">
        <v>247</v>
      </c>
      <c r="Q153" t="s">
        <v>190</v>
      </c>
      <c r="R153">
        <v>42884</v>
      </c>
      <c r="S153">
        <v>45825</v>
      </c>
      <c r="T153">
        <v>45825</v>
      </c>
      <c r="U153" t="s">
        <v>396</v>
      </c>
      <c r="V153" t="s">
        <v>190</v>
      </c>
      <c r="W153" t="s">
        <v>722</v>
      </c>
      <c r="X153">
        <v>45825</v>
      </c>
      <c r="Y153" t="s">
        <v>190</v>
      </c>
      <c r="AA153" t="s">
        <v>723</v>
      </c>
      <c r="AB153" t="s">
        <v>724</v>
      </c>
    </row>
    <row r="154" spans="1:28">
      <c r="A154">
        <v>2</v>
      </c>
      <c r="B154" t="s">
        <v>709</v>
      </c>
      <c r="C154">
        <v>45814</v>
      </c>
      <c r="D154">
        <v>45826</v>
      </c>
      <c r="E154" t="s">
        <v>32</v>
      </c>
      <c r="F154" t="s">
        <v>725</v>
      </c>
      <c r="G154">
        <v>47773</v>
      </c>
      <c r="H154" t="s">
        <v>726</v>
      </c>
      <c r="I154" t="s">
        <v>199</v>
      </c>
      <c r="J154">
        <v>3</v>
      </c>
      <c r="K154">
        <v>6</v>
      </c>
      <c r="L154">
        <v>24</v>
      </c>
      <c r="M154" t="s">
        <v>247</v>
      </c>
      <c r="N154" t="s">
        <v>197</v>
      </c>
      <c r="P154" t="s">
        <v>465</v>
      </c>
      <c r="Q154" t="s">
        <v>727</v>
      </c>
      <c r="R154">
        <v>42843</v>
      </c>
      <c r="S154">
        <v>45821</v>
      </c>
      <c r="T154">
        <v>45821</v>
      </c>
      <c r="X154">
        <v>45821</v>
      </c>
      <c r="AB154" t="s">
        <v>728</v>
      </c>
    </row>
    <row r="155" spans="1:28">
      <c r="A155">
        <v>3</v>
      </c>
      <c r="B155" t="s">
        <v>709</v>
      </c>
      <c r="C155">
        <v>45814</v>
      </c>
      <c r="D155">
        <v>45826</v>
      </c>
      <c r="E155" t="s">
        <v>32</v>
      </c>
      <c r="F155" t="s">
        <v>672</v>
      </c>
      <c r="G155">
        <v>47908</v>
      </c>
      <c r="H155" t="s">
        <v>729</v>
      </c>
      <c r="I155" t="s">
        <v>199</v>
      </c>
      <c r="J155">
        <v>2</v>
      </c>
      <c r="K155">
        <v>2</v>
      </c>
      <c r="L155">
        <v>12</v>
      </c>
      <c r="N155" t="s">
        <v>247</v>
      </c>
      <c r="P155" t="s">
        <v>247</v>
      </c>
      <c r="R155">
        <v>42916</v>
      </c>
      <c r="S155">
        <v>45820</v>
      </c>
    </row>
    <row r="156" spans="1:28">
      <c r="A156">
        <v>4</v>
      </c>
      <c r="B156" t="s">
        <v>709</v>
      </c>
      <c r="C156">
        <v>45814</v>
      </c>
      <c r="D156">
        <v>45826</v>
      </c>
      <c r="E156" t="s">
        <v>730</v>
      </c>
      <c r="F156" t="s">
        <v>731</v>
      </c>
      <c r="G156">
        <v>48192</v>
      </c>
      <c r="H156" t="s">
        <v>703</v>
      </c>
      <c r="I156" t="s">
        <v>164</v>
      </c>
      <c r="J156">
        <v>2</v>
      </c>
      <c r="K156">
        <v>2</v>
      </c>
      <c r="L156">
        <v>12</v>
      </c>
    </row>
    <row r="157" spans="1:28">
      <c r="A157">
        <v>5</v>
      </c>
      <c r="B157" t="s">
        <v>709</v>
      </c>
      <c r="C157">
        <v>45814</v>
      </c>
      <c r="D157">
        <v>45826</v>
      </c>
      <c r="E157" t="s">
        <v>730</v>
      </c>
      <c r="F157" t="s">
        <v>432</v>
      </c>
      <c r="G157">
        <v>48640</v>
      </c>
      <c r="H157" t="s">
        <v>732</v>
      </c>
      <c r="I157" t="s">
        <v>164</v>
      </c>
      <c r="J157">
        <v>1</v>
      </c>
      <c r="K157">
        <v>1</v>
      </c>
      <c r="L157">
        <v>6</v>
      </c>
      <c r="P157" t="s">
        <v>571</v>
      </c>
      <c r="R157">
        <v>42914</v>
      </c>
    </row>
    <row r="158" spans="1:28">
      <c r="A158">
        <v>6</v>
      </c>
      <c r="B158" t="s">
        <v>709</v>
      </c>
      <c r="C158">
        <v>45814</v>
      </c>
      <c r="D158">
        <v>45826</v>
      </c>
      <c r="E158" t="s">
        <v>730</v>
      </c>
      <c r="F158" t="s">
        <v>247</v>
      </c>
      <c r="G158">
        <v>48015</v>
      </c>
      <c r="H158" t="s">
        <v>714</v>
      </c>
      <c r="I158" t="s">
        <v>164</v>
      </c>
      <c r="J158">
        <v>13</v>
      </c>
      <c r="K158">
        <v>4.5</v>
      </c>
      <c r="L158">
        <v>18</v>
      </c>
    </row>
    <row r="159" spans="1:28">
      <c r="A159">
        <v>7</v>
      </c>
      <c r="B159" t="s">
        <v>709</v>
      </c>
      <c r="C159">
        <v>45814</v>
      </c>
      <c r="D159">
        <v>45826</v>
      </c>
      <c r="E159" t="s">
        <v>730</v>
      </c>
      <c r="F159" t="s">
        <v>432</v>
      </c>
      <c r="G159">
        <v>48641</v>
      </c>
      <c r="H159" t="s">
        <v>733</v>
      </c>
      <c r="I159" t="s">
        <v>164</v>
      </c>
      <c r="J159">
        <v>5</v>
      </c>
      <c r="K159">
        <v>5</v>
      </c>
      <c r="L159">
        <v>30</v>
      </c>
    </row>
    <row r="160" spans="1:28">
      <c r="A160">
        <v>1</v>
      </c>
      <c r="B160" t="s">
        <v>709</v>
      </c>
      <c r="C160">
        <v>45827</v>
      </c>
      <c r="D160">
        <v>45840</v>
      </c>
      <c r="E160" t="s">
        <v>35</v>
      </c>
      <c r="F160" t="s">
        <v>429</v>
      </c>
      <c r="G160">
        <v>48810</v>
      </c>
      <c r="H160" t="s">
        <v>710</v>
      </c>
      <c r="I160" t="s">
        <v>199</v>
      </c>
      <c r="J160">
        <v>3</v>
      </c>
      <c r="K160">
        <v>3</v>
      </c>
      <c r="L160">
        <v>12</v>
      </c>
      <c r="M160" t="s">
        <v>410</v>
      </c>
      <c r="N160" t="s">
        <v>192</v>
      </c>
      <c r="O160" t="s">
        <v>190</v>
      </c>
      <c r="P160" t="s">
        <v>192</v>
      </c>
      <c r="Q160" t="s">
        <v>190</v>
      </c>
      <c r="R160">
        <v>43057</v>
      </c>
      <c r="S160">
        <v>45835</v>
      </c>
      <c r="T160">
        <v>45838</v>
      </c>
      <c r="U160" t="s">
        <v>396</v>
      </c>
      <c r="V160" t="s">
        <v>711</v>
      </c>
      <c r="W160" t="s">
        <v>217</v>
      </c>
      <c r="X160">
        <v>45838</v>
      </c>
      <c r="Y160" t="s">
        <v>251</v>
      </c>
      <c r="Z160" t="s">
        <v>251</v>
      </c>
      <c r="AA160" t="s">
        <v>251</v>
      </c>
    </row>
    <row r="161" spans="1:28">
      <c r="A161">
        <v>2</v>
      </c>
      <c r="B161" t="s">
        <v>709</v>
      </c>
      <c r="C161">
        <v>45827</v>
      </c>
      <c r="D161">
        <v>45840</v>
      </c>
      <c r="E161" t="s">
        <v>35</v>
      </c>
      <c r="F161" t="s">
        <v>432</v>
      </c>
      <c r="G161">
        <v>48640</v>
      </c>
      <c r="H161" t="s">
        <v>712</v>
      </c>
      <c r="I161" t="s">
        <v>199</v>
      </c>
      <c r="J161">
        <v>1</v>
      </c>
      <c r="K161">
        <v>1</v>
      </c>
      <c r="L161">
        <v>6</v>
      </c>
      <c r="M161" t="s">
        <v>192</v>
      </c>
      <c r="N161" t="s">
        <v>571</v>
      </c>
      <c r="P161" t="s">
        <v>571</v>
      </c>
      <c r="R161">
        <v>42914</v>
      </c>
      <c r="S161">
        <v>45826</v>
      </c>
      <c r="T161">
        <v>45826</v>
      </c>
      <c r="U161" t="s">
        <v>396</v>
      </c>
      <c r="W161" t="s">
        <v>217</v>
      </c>
      <c r="X161">
        <v>45826</v>
      </c>
      <c r="Y161" t="s">
        <v>251</v>
      </c>
      <c r="Z161" t="s">
        <v>251</v>
      </c>
      <c r="AA161" t="s">
        <v>251</v>
      </c>
    </row>
    <row r="162" spans="1:28">
      <c r="A162">
        <v>3</v>
      </c>
      <c r="B162" t="s">
        <v>709</v>
      </c>
      <c r="C162">
        <v>45827</v>
      </c>
      <c r="D162">
        <v>45840</v>
      </c>
      <c r="E162" t="s">
        <v>35</v>
      </c>
      <c r="F162" t="s">
        <v>432</v>
      </c>
      <c r="G162">
        <v>48641</v>
      </c>
      <c r="H162" t="s">
        <v>713</v>
      </c>
      <c r="I162" t="s">
        <v>199</v>
      </c>
      <c r="J162">
        <v>3</v>
      </c>
      <c r="K162">
        <v>3</v>
      </c>
      <c r="L162">
        <v>12</v>
      </c>
      <c r="M162" t="s">
        <v>192</v>
      </c>
      <c r="N162" t="s">
        <v>465</v>
      </c>
      <c r="P162" t="s">
        <v>465</v>
      </c>
      <c r="R162">
        <v>43038</v>
      </c>
      <c r="S162">
        <v>45832</v>
      </c>
      <c r="T162">
        <v>45832</v>
      </c>
      <c r="U162" t="s">
        <v>396</v>
      </c>
      <c r="W162" t="s">
        <v>217</v>
      </c>
      <c r="X162">
        <v>45832</v>
      </c>
      <c r="Y162" t="s">
        <v>251</v>
      </c>
      <c r="Z162" t="s">
        <v>251</v>
      </c>
      <c r="AA162" t="s">
        <v>251</v>
      </c>
    </row>
    <row r="163" spans="1:28">
      <c r="A163">
        <v>4</v>
      </c>
      <c r="B163" t="s">
        <v>709</v>
      </c>
      <c r="C163">
        <v>45827</v>
      </c>
      <c r="D163">
        <v>45840</v>
      </c>
      <c r="E163" t="s">
        <v>35</v>
      </c>
      <c r="F163" t="s">
        <v>247</v>
      </c>
      <c r="G163">
        <v>48015</v>
      </c>
      <c r="H163" t="s">
        <v>714</v>
      </c>
      <c r="I163" t="s">
        <v>199</v>
      </c>
      <c r="J163">
        <v>8</v>
      </c>
      <c r="K163">
        <v>8</v>
      </c>
      <c r="L163">
        <v>25</v>
      </c>
      <c r="M163" t="s">
        <v>247</v>
      </c>
      <c r="N163" t="s">
        <v>571</v>
      </c>
      <c r="P163" t="s">
        <v>571</v>
      </c>
      <c r="R163">
        <v>43075</v>
      </c>
      <c r="S163">
        <v>45838</v>
      </c>
      <c r="T163">
        <v>45838</v>
      </c>
      <c r="U163" t="s">
        <v>396</v>
      </c>
      <c r="W163" t="s">
        <v>217</v>
      </c>
      <c r="X163">
        <v>45838</v>
      </c>
      <c r="Y163" t="s">
        <v>251</v>
      </c>
      <c r="Z163" t="s">
        <v>251</v>
      </c>
      <c r="AA163" t="s">
        <v>251</v>
      </c>
    </row>
    <row r="164" spans="1:28">
      <c r="A164">
        <v>5</v>
      </c>
      <c r="B164" t="s">
        <v>709</v>
      </c>
      <c r="C164">
        <v>45827</v>
      </c>
      <c r="D164">
        <v>45840</v>
      </c>
      <c r="E164" t="s">
        <v>35</v>
      </c>
      <c r="F164" t="s">
        <v>197</v>
      </c>
      <c r="G164">
        <v>48192</v>
      </c>
      <c r="H164" t="s">
        <v>703</v>
      </c>
      <c r="I164" t="s">
        <v>199</v>
      </c>
      <c r="J164">
        <v>2</v>
      </c>
      <c r="K164">
        <v>2</v>
      </c>
      <c r="L164">
        <v>8</v>
      </c>
      <c r="R164">
        <v>42975</v>
      </c>
      <c r="S164">
        <v>45832</v>
      </c>
      <c r="T164">
        <v>45834</v>
      </c>
      <c r="U164" t="s">
        <v>396</v>
      </c>
      <c r="W164" t="s">
        <v>217</v>
      </c>
      <c r="X164">
        <v>45834</v>
      </c>
      <c r="Y164" t="s">
        <v>251</v>
      </c>
      <c r="Z164" t="s">
        <v>251</v>
      </c>
      <c r="AA164" t="s">
        <v>251</v>
      </c>
    </row>
    <row r="165" spans="1:28">
      <c r="A165">
        <v>6</v>
      </c>
      <c r="B165" t="s">
        <v>709</v>
      </c>
      <c r="C165">
        <v>45827</v>
      </c>
      <c r="D165">
        <v>45840</v>
      </c>
      <c r="E165" t="s">
        <v>35</v>
      </c>
      <c r="F165" t="s">
        <v>429</v>
      </c>
      <c r="G165">
        <v>48813</v>
      </c>
      <c r="H165" t="s">
        <v>715</v>
      </c>
      <c r="I165" t="s">
        <v>199</v>
      </c>
      <c r="J165">
        <v>3</v>
      </c>
      <c r="K165">
        <v>3</v>
      </c>
      <c r="L165">
        <v>12</v>
      </c>
      <c r="M165" t="s">
        <v>410</v>
      </c>
      <c r="N165" t="s">
        <v>192</v>
      </c>
      <c r="O165" t="s">
        <v>190</v>
      </c>
      <c r="P165" t="s">
        <v>192</v>
      </c>
      <c r="Q165" t="s">
        <v>190</v>
      </c>
      <c r="R165">
        <v>43058</v>
      </c>
      <c r="S165">
        <v>45835</v>
      </c>
      <c r="T165">
        <v>45838</v>
      </c>
      <c r="U165" t="s">
        <v>396</v>
      </c>
      <c r="V165" t="s">
        <v>190</v>
      </c>
      <c r="W165" t="s">
        <v>217</v>
      </c>
      <c r="X165">
        <v>45838</v>
      </c>
      <c r="Y165" t="s">
        <v>251</v>
      </c>
      <c r="Z165" t="s">
        <v>251</v>
      </c>
      <c r="AA165" t="s">
        <v>251</v>
      </c>
    </row>
    <row r="166" spans="1:28">
      <c r="A166">
        <v>7</v>
      </c>
      <c r="B166" t="s">
        <v>709</v>
      </c>
      <c r="C166">
        <v>45827</v>
      </c>
      <c r="D166">
        <v>45840</v>
      </c>
      <c r="E166" t="s">
        <v>716</v>
      </c>
      <c r="F166" t="s">
        <v>432</v>
      </c>
      <c r="G166">
        <v>47903</v>
      </c>
      <c r="H166" t="s">
        <v>693</v>
      </c>
      <c r="I166" t="s">
        <v>164</v>
      </c>
      <c r="J166">
        <v>8</v>
      </c>
      <c r="K166">
        <v>8</v>
      </c>
      <c r="L166">
        <v>48</v>
      </c>
    </row>
    <row r="167" spans="1:28">
      <c r="A167">
        <v>8</v>
      </c>
      <c r="B167" t="s">
        <v>709</v>
      </c>
      <c r="C167">
        <v>45827</v>
      </c>
      <c r="D167">
        <v>45840</v>
      </c>
      <c r="E167" t="s">
        <v>716</v>
      </c>
      <c r="F167" t="s">
        <v>197</v>
      </c>
      <c r="G167">
        <v>48862</v>
      </c>
      <c r="H167" t="s">
        <v>703</v>
      </c>
      <c r="I167" t="s">
        <v>164</v>
      </c>
      <c r="J167">
        <v>3</v>
      </c>
      <c r="K167">
        <v>1.75</v>
      </c>
      <c r="L167">
        <v>7</v>
      </c>
    </row>
    <row r="168" spans="1:28">
      <c r="A168">
        <v>9</v>
      </c>
      <c r="B168" t="s">
        <v>709</v>
      </c>
      <c r="C168">
        <v>45827</v>
      </c>
      <c r="D168">
        <v>45840</v>
      </c>
      <c r="E168" t="s">
        <v>716</v>
      </c>
      <c r="F168" t="s">
        <v>429</v>
      </c>
      <c r="G168">
        <v>46542</v>
      </c>
      <c r="H168" t="s">
        <v>689</v>
      </c>
      <c r="I168" t="s">
        <v>164</v>
      </c>
      <c r="J168">
        <v>5</v>
      </c>
      <c r="K168">
        <v>1.5</v>
      </c>
      <c r="L168">
        <v>6</v>
      </c>
    </row>
    <row r="169" spans="1:28">
      <c r="A169">
        <v>1</v>
      </c>
      <c r="B169" t="s">
        <v>5</v>
      </c>
      <c r="C169">
        <v>45842</v>
      </c>
      <c r="D169">
        <v>45855</v>
      </c>
      <c r="E169" t="s">
        <v>39</v>
      </c>
      <c r="F169" t="s">
        <v>247</v>
      </c>
      <c r="G169">
        <v>46542</v>
      </c>
      <c r="H169" t="s">
        <v>689</v>
      </c>
      <c r="I169" t="s">
        <v>199</v>
      </c>
      <c r="J169">
        <v>3</v>
      </c>
      <c r="K169">
        <v>3</v>
      </c>
      <c r="L169">
        <v>3</v>
      </c>
      <c r="M169" t="s">
        <v>247</v>
      </c>
      <c r="N169" t="s">
        <v>690</v>
      </c>
      <c r="O169" t="s">
        <v>251</v>
      </c>
      <c r="P169" t="s">
        <v>690</v>
      </c>
      <c r="Q169" t="s">
        <v>691</v>
      </c>
      <c r="R169">
        <v>43331</v>
      </c>
      <c r="S169">
        <v>45849</v>
      </c>
      <c r="T169">
        <v>45849</v>
      </c>
      <c r="U169" t="s">
        <v>396</v>
      </c>
      <c r="V169" t="s">
        <v>692</v>
      </c>
      <c r="W169" t="s">
        <v>217</v>
      </c>
      <c r="X169">
        <v>45849</v>
      </c>
      <c r="Y169" t="s">
        <v>251</v>
      </c>
      <c r="Z169" t="s">
        <v>251</v>
      </c>
      <c r="AA169" t="s">
        <v>251</v>
      </c>
    </row>
    <row r="170" spans="1:28">
      <c r="A170">
        <v>2</v>
      </c>
      <c r="B170" t="s">
        <v>5</v>
      </c>
      <c r="C170">
        <v>45842</v>
      </c>
      <c r="D170">
        <v>45855</v>
      </c>
      <c r="E170" t="s">
        <v>39</v>
      </c>
      <c r="F170" t="s">
        <v>432</v>
      </c>
      <c r="G170">
        <v>47903</v>
      </c>
      <c r="H170" t="s">
        <v>693</v>
      </c>
      <c r="I170" t="s">
        <v>199</v>
      </c>
      <c r="J170">
        <v>2</v>
      </c>
      <c r="K170">
        <v>2</v>
      </c>
      <c r="L170">
        <v>12</v>
      </c>
      <c r="M170" t="s">
        <v>192</v>
      </c>
      <c r="N170" t="s">
        <v>247</v>
      </c>
      <c r="O170" t="s">
        <v>694</v>
      </c>
      <c r="P170" t="s">
        <v>247</v>
      </c>
      <c r="Q170" t="s">
        <v>251</v>
      </c>
      <c r="R170">
        <v>43229</v>
      </c>
      <c r="S170">
        <v>45846</v>
      </c>
      <c r="T170">
        <v>45846</v>
      </c>
      <c r="U170" t="s">
        <v>669</v>
      </c>
      <c r="V170" t="s">
        <v>695</v>
      </c>
      <c r="W170" t="s">
        <v>217</v>
      </c>
      <c r="X170">
        <v>45846</v>
      </c>
      <c r="Y170" t="s">
        <v>251</v>
      </c>
      <c r="Z170" t="s">
        <v>251</v>
      </c>
      <c r="AA170" t="s">
        <v>251</v>
      </c>
      <c r="AB170" t="s">
        <v>190</v>
      </c>
    </row>
    <row r="171" spans="1:28">
      <c r="A171">
        <v>3</v>
      </c>
      <c r="B171" t="s">
        <v>5</v>
      </c>
      <c r="C171">
        <v>45842</v>
      </c>
      <c r="D171">
        <v>45855</v>
      </c>
      <c r="E171" t="s">
        <v>696</v>
      </c>
      <c r="F171" t="s">
        <v>448</v>
      </c>
      <c r="G171">
        <v>46537</v>
      </c>
      <c r="H171" t="s">
        <v>697</v>
      </c>
      <c r="I171" t="s">
        <v>698</v>
      </c>
      <c r="J171">
        <v>3</v>
      </c>
      <c r="K171">
        <v>2.5</v>
      </c>
      <c r="L171">
        <v>11</v>
      </c>
    </row>
    <row r="172" spans="1:28">
      <c r="A172">
        <v>4</v>
      </c>
      <c r="B172" t="s">
        <v>5</v>
      </c>
      <c r="C172">
        <v>45842</v>
      </c>
      <c r="D172">
        <v>45855</v>
      </c>
      <c r="E172" t="s">
        <v>39</v>
      </c>
      <c r="F172" t="s">
        <v>432</v>
      </c>
      <c r="G172">
        <v>48714</v>
      </c>
      <c r="H172" t="s">
        <v>699</v>
      </c>
      <c r="I172" t="s">
        <v>199</v>
      </c>
      <c r="J172">
        <v>2</v>
      </c>
      <c r="K172">
        <v>2</v>
      </c>
      <c r="L172">
        <v>12</v>
      </c>
      <c r="M172" t="s">
        <v>192</v>
      </c>
      <c r="N172" t="s">
        <v>414</v>
      </c>
      <c r="O172" t="s">
        <v>251</v>
      </c>
      <c r="P172" t="s">
        <v>414</v>
      </c>
      <c r="Q172" t="s">
        <v>251</v>
      </c>
      <c r="R172">
        <v>43228</v>
      </c>
      <c r="S172">
        <v>45846</v>
      </c>
      <c r="T172">
        <v>45846</v>
      </c>
      <c r="U172" t="s">
        <v>669</v>
      </c>
      <c r="V172" t="s">
        <v>251</v>
      </c>
      <c r="W172" t="s">
        <v>217</v>
      </c>
      <c r="X172">
        <v>45846</v>
      </c>
      <c r="Y172" t="s">
        <v>251</v>
      </c>
      <c r="Z172" t="s">
        <v>251</v>
      </c>
      <c r="AA172" t="s">
        <v>251</v>
      </c>
      <c r="AB172" t="s">
        <v>190</v>
      </c>
    </row>
    <row r="173" spans="1:28">
      <c r="A173">
        <v>5</v>
      </c>
      <c r="B173" t="s">
        <v>5</v>
      </c>
      <c r="C173">
        <v>45842</v>
      </c>
      <c r="D173">
        <v>45855</v>
      </c>
      <c r="E173" t="s">
        <v>39</v>
      </c>
      <c r="F173" t="s">
        <v>432</v>
      </c>
      <c r="G173">
        <v>48334</v>
      </c>
      <c r="H173" t="s">
        <v>700</v>
      </c>
      <c r="I173" t="s">
        <v>199</v>
      </c>
      <c r="J173">
        <v>3</v>
      </c>
      <c r="K173">
        <v>3</v>
      </c>
      <c r="L173">
        <v>18</v>
      </c>
      <c r="M173" t="s">
        <v>192</v>
      </c>
      <c r="N173" t="s">
        <v>414</v>
      </c>
      <c r="O173" t="s">
        <v>251</v>
      </c>
      <c r="P173" t="s">
        <v>414</v>
      </c>
      <c r="Q173" t="s">
        <v>251</v>
      </c>
      <c r="U173" t="s">
        <v>669</v>
      </c>
      <c r="V173" t="s">
        <v>251</v>
      </c>
      <c r="Y173" t="s">
        <v>251</v>
      </c>
      <c r="Z173" t="s">
        <v>251</v>
      </c>
      <c r="AA173" t="s">
        <v>251</v>
      </c>
      <c r="AB173" t="s">
        <v>701</v>
      </c>
    </row>
    <row r="174" spans="1:28">
      <c r="A174">
        <v>6</v>
      </c>
      <c r="B174" t="s">
        <v>5</v>
      </c>
      <c r="C174">
        <v>45842</v>
      </c>
      <c r="D174">
        <v>45855</v>
      </c>
      <c r="E174" t="s">
        <v>696</v>
      </c>
      <c r="F174" t="s">
        <v>432</v>
      </c>
      <c r="G174">
        <v>48411</v>
      </c>
      <c r="H174" t="s">
        <v>668</v>
      </c>
      <c r="I174" t="s">
        <v>164</v>
      </c>
      <c r="J174">
        <v>3</v>
      </c>
      <c r="K174">
        <v>3</v>
      </c>
      <c r="L174">
        <v>18</v>
      </c>
    </row>
    <row r="175" spans="1:28">
      <c r="A175">
        <v>7</v>
      </c>
      <c r="B175" t="s">
        <v>5</v>
      </c>
      <c r="C175">
        <v>45842</v>
      </c>
      <c r="D175">
        <v>45855</v>
      </c>
      <c r="E175" t="s">
        <v>696</v>
      </c>
      <c r="F175" t="s">
        <v>429</v>
      </c>
      <c r="G175">
        <v>25568</v>
      </c>
      <c r="H175" t="s">
        <v>702</v>
      </c>
      <c r="I175" t="s">
        <v>199</v>
      </c>
      <c r="J175">
        <v>3</v>
      </c>
      <c r="K175">
        <v>2.75</v>
      </c>
      <c r="L175">
        <v>11</v>
      </c>
      <c r="M175" t="s">
        <v>410</v>
      </c>
      <c r="N175" t="s">
        <v>192</v>
      </c>
      <c r="O175" t="s">
        <v>190</v>
      </c>
      <c r="P175" t="s">
        <v>192</v>
      </c>
      <c r="Q175" t="s">
        <v>190</v>
      </c>
      <c r="R175">
        <v>43376</v>
      </c>
      <c r="S175">
        <v>45853</v>
      </c>
      <c r="T175">
        <v>45853</v>
      </c>
      <c r="U175" t="s">
        <v>669</v>
      </c>
      <c r="V175" t="s">
        <v>190</v>
      </c>
      <c r="W175" t="s">
        <v>217</v>
      </c>
      <c r="X175">
        <v>45853</v>
      </c>
      <c r="Y175" t="s">
        <v>190</v>
      </c>
      <c r="Z175" t="s">
        <v>190</v>
      </c>
      <c r="AA175" t="s">
        <v>190</v>
      </c>
    </row>
    <row r="176" spans="1:28">
      <c r="A176">
        <v>8</v>
      </c>
      <c r="B176" t="s">
        <v>5</v>
      </c>
      <c r="C176">
        <v>45842</v>
      </c>
      <c r="D176">
        <v>45855</v>
      </c>
      <c r="E176" t="s">
        <v>696</v>
      </c>
      <c r="F176" t="s">
        <v>197</v>
      </c>
      <c r="G176">
        <v>48862</v>
      </c>
      <c r="H176" t="s">
        <v>703</v>
      </c>
      <c r="I176" t="s">
        <v>199</v>
      </c>
      <c r="J176">
        <v>1</v>
      </c>
      <c r="K176">
        <v>1</v>
      </c>
      <c r="L176">
        <v>3</v>
      </c>
      <c r="M176" t="s">
        <v>704</v>
      </c>
      <c r="N176" t="s">
        <v>190</v>
      </c>
      <c r="O176" t="s">
        <v>190</v>
      </c>
      <c r="P176" t="s">
        <v>190</v>
      </c>
      <c r="Q176" t="s">
        <v>190</v>
      </c>
      <c r="R176">
        <v>43275</v>
      </c>
      <c r="S176">
        <v>45847</v>
      </c>
      <c r="T176">
        <v>45847</v>
      </c>
      <c r="U176" t="s">
        <v>190</v>
      </c>
      <c r="V176" t="s">
        <v>190</v>
      </c>
      <c r="W176" t="s">
        <v>217</v>
      </c>
      <c r="X176">
        <v>45847</v>
      </c>
      <c r="Y176" t="s">
        <v>190</v>
      </c>
      <c r="Z176" t="s">
        <v>190</v>
      </c>
      <c r="AA176" t="s">
        <v>190</v>
      </c>
    </row>
    <row r="177" spans="1:28">
      <c r="A177">
        <v>1</v>
      </c>
      <c r="B177" t="s">
        <v>5</v>
      </c>
      <c r="C177">
        <v>45856</v>
      </c>
      <c r="D177">
        <v>45869</v>
      </c>
      <c r="E177" t="s">
        <v>44</v>
      </c>
      <c r="F177" t="s">
        <v>432</v>
      </c>
      <c r="G177">
        <v>48411</v>
      </c>
      <c r="H177" t="s">
        <v>668</v>
      </c>
      <c r="I177" t="s">
        <v>199</v>
      </c>
      <c r="J177">
        <v>1</v>
      </c>
      <c r="K177">
        <v>1</v>
      </c>
      <c r="L177">
        <v>4</v>
      </c>
      <c r="M177">
        <v>45859</v>
      </c>
      <c r="N177">
        <v>45859</v>
      </c>
      <c r="O177" t="s">
        <v>192</v>
      </c>
      <c r="P177" t="s">
        <v>410</v>
      </c>
      <c r="Q177" t="s">
        <v>251</v>
      </c>
      <c r="R177" t="s">
        <v>410</v>
      </c>
      <c r="S177" t="s">
        <v>251</v>
      </c>
      <c r="T177">
        <v>43472</v>
      </c>
      <c r="U177">
        <v>45856</v>
      </c>
      <c r="V177">
        <v>45856</v>
      </c>
      <c r="W177" t="s">
        <v>669</v>
      </c>
      <c r="X177" t="s">
        <v>251</v>
      </c>
      <c r="Y177" t="s">
        <v>217</v>
      </c>
      <c r="Z177">
        <v>45856</v>
      </c>
      <c r="AA177" t="s">
        <v>251</v>
      </c>
      <c r="AB177" t="s">
        <v>190</v>
      </c>
    </row>
    <row r="178" spans="1:28">
      <c r="A178">
        <v>2</v>
      </c>
      <c r="B178" t="s">
        <v>5</v>
      </c>
      <c r="C178">
        <v>45856</v>
      </c>
      <c r="D178">
        <v>45869</v>
      </c>
      <c r="E178" t="s">
        <v>44</v>
      </c>
      <c r="F178" t="s">
        <v>429</v>
      </c>
      <c r="G178">
        <v>49267</v>
      </c>
      <c r="H178" t="s">
        <v>670</v>
      </c>
      <c r="I178" t="s">
        <v>199</v>
      </c>
      <c r="J178">
        <v>2</v>
      </c>
      <c r="K178">
        <v>2</v>
      </c>
      <c r="L178">
        <v>23</v>
      </c>
      <c r="M178">
        <v>45860</v>
      </c>
      <c r="N178">
        <v>45863</v>
      </c>
      <c r="O178" t="s">
        <v>410</v>
      </c>
      <c r="P178" t="s">
        <v>190</v>
      </c>
      <c r="Q178" t="s">
        <v>190</v>
      </c>
      <c r="R178" t="s">
        <v>190</v>
      </c>
      <c r="S178" t="s">
        <v>190</v>
      </c>
      <c r="T178" t="s">
        <v>190</v>
      </c>
      <c r="U178" t="s">
        <v>190</v>
      </c>
      <c r="V178" t="s">
        <v>190</v>
      </c>
      <c r="W178" t="s">
        <v>190</v>
      </c>
      <c r="X178" t="s">
        <v>190</v>
      </c>
      <c r="Y178" t="s">
        <v>190</v>
      </c>
      <c r="Z178" t="s">
        <v>190</v>
      </c>
      <c r="AA178" t="s">
        <v>190</v>
      </c>
      <c r="AB178" t="s">
        <v>190</v>
      </c>
    </row>
    <row r="179" spans="1:28">
      <c r="A179">
        <v>3</v>
      </c>
      <c r="B179" t="s">
        <v>5</v>
      </c>
      <c r="C179">
        <v>45856</v>
      </c>
      <c r="D179">
        <v>45869</v>
      </c>
      <c r="E179" t="s">
        <v>44</v>
      </c>
      <c r="F179" t="s">
        <v>247</v>
      </c>
      <c r="G179">
        <v>49266</v>
      </c>
      <c r="H179" t="s">
        <v>671</v>
      </c>
      <c r="I179" t="s">
        <v>199</v>
      </c>
      <c r="J179">
        <v>3</v>
      </c>
      <c r="K179">
        <v>3</v>
      </c>
      <c r="L179">
        <v>27</v>
      </c>
      <c r="M179">
        <v>45860</v>
      </c>
      <c r="N179">
        <v>45864</v>
      </c>
      <c r="O179" t="s">
        <v>247</v>
      </c>
      <c r="P179" t="s">
        <v>190</v>
      </c>
      <c r="Q179" t="s">
        <v>190</v>
      </c>
      <c r="R179" t="s">
        <v>190</v>
      </c>
      <c r="S179" t="s">
        <v>190</v>
      </c>
      <c r="T179" t="s">
        <v>190</v>
      </c>
      <c r="U179" t="s">
        <v>190</v>
      </c>
      <c r="V179" t="s">
        <v>190</v>
      </c>
      <c r="W179" t="s">
        <v>190</v>
      </c>
      <c r="X179" t="s">
        <v>190</v>
      </c>
      <c r="Y179" t="s">
        <v>190</v>
      </c>
      <c r="Z179" t="s">
        <v>190</v>
      </c>
      <c r="AA179" t="s">
        <v>190</v>
      </c>
      <c r="AB179" t="s">
        <v>190</v>
      </c>
    </row>
    <row r="180" spans="1:28">
      <c r="A180">
        <v>4</v>
      </c>
      <c r="B180" t="s">
        <v>5</v>
      </c>
      <c r="C180">
        <v>45856</v>
      </c>
      <c r="D180">
        <v>45869</v>
      </c>
      <c r="E180" t="s">
        <v>44</v>
      </c>
      <c r="F180" t="s">
        <v>672</v>
      </c>
      <c r="G180">
        <v>49263</v>
      </c>
      <c r="H180" t="s">
        <v>673</v>
      </c>
      <c r="I180" t="s">
        <v>199</v>
      </c>
      <c r="J180">
        <v>8</v>
      </c>
      <c r="K180">
        <v>8</v>
      </c>
      <c r="L180">
        <v>43</v>
      </c>
      <c r="M180">
        <v>45860</v>
      </c>
      <c r="N180">
        <v>45863</v>
      </c>
      <c r="O180" t="s">
        <v>674</v>
      </c>
      <c r="P180" t="s">
        <v>190</v>
      </c>
      <c r="Q180" t="s">
        <v>190</v>
      </c>
      <c r="R180" t="s">
        <v>190</v>
      </c>
      <c r="S180" t="s">
        <v>190</v>
      </c>
      <c r="T180" t="s">
        <v>190</v>
      </c>
      <c r="U180" t="s">
        <v>190</v>
      </c>
      <c r="V180" t="s">
        <v>190</v>
      </c>
      <c r="W180" t="s">
        <v>190</v>
      </c>
      <c r="X180" t="s">
        <v>190</v>
      </c>
      <c r="Y180" t="s">
        <v>190</v>
      </c>
      <c r="Z180" t="s">
        <v>190</v>
      </c>
      <c r="AA180" t="s">
        <v>190</v>
      </c>
      <c r="AB180" t="s">
        <v>190</v>
      </c>
    </row>
    <row r="181" spans="1:28">
      <c r="A181">
        <v>5</v>
      </c>
      <c r="B181" t="s">
        <v>5</v>
      </c>
      <c r="C181">
        <v>45856</v>
      </c>
      <c r="D181">
        <v>45869</v>
      </c>
      <c r="E181" t="s">
        <v>675</v>
      </c>
      <c r="F181" t="s">
        <v>429</v>
      </c>
      <c r="G181">
        <v>48354</v>
      </c>
      <c r="H181" t="s">
        <v>651</v>
      </c>
      <c r="I181" t="s">
        <v>404</v>
      </c>
      <c r="J181">
        <v>3</v>
      </c>
      <c r="K181">
        <v>2.75</v>
      </c>
      <c r="L181">
        <v>11</v>
      </c>
      <c r="M181">
        <v>45856</v>
      </c>
      <c r="N181">
        <v>45859</v>
      </c>
      <c r="O181" t="s">
        <v>410</v>
      </c>
      <c r="P181" t="s">
        <v>247</v>
      </c>
      <c r="Q181" t="s">
        <v>190</v>
      </c>
      <c r="R181" t="s">
        <v>247</v>
      </c>
      <c r="S181" t="s">
        <v>190</v>
      </c>
      <c r="T181" t="s">
        <v>190</v>
      </c>
      <c r="U181" t="s">
        <v>190</v>
      </c>
      <c r="V181" t="s">
        <v>190</v>
      </c>
      <c r="W181" t="s">
        <v>396</v>
      </c>
      <c r="X181" t="s">
        <v>190</v>
      </c>
      <c r="Y181" t="s">
        <v>190</v>
      </c>
      <c r="Z181" t="s">
        <v>190</v>
      </c>
      <c r="AA181" t="s">
        <v>190</v>
      </c>
      <c r="AB181" t="s">
        <v>190</v>
      </c>
    </row>
    <row r="182" spans="1:28">
      <c r="A182">
        <v>6</v>
      </c>
      <c r="B182" t="s">
        <v>5</v>
      </c>
      <c r="C182">
        <v>45856</v>
      </c>
      <c r="D182">
        <v>45869</v>
      </c>
      <c r="E182" t="s">
        <v>675</v>
      </c>
      <c r="F182" t="s">
        <v>432</v>
      </c>
      <c r="G182">
        <v>48338</v>
      </c>
      <c r="H182" t="s">
        <v>653</v>
      </c>
      <c r="I182" t="s">
        <v>404</v>
      </c>
      <c r="J182">
        <v>3</v>
      </c>
      <c r="K182">
        <v>2</v>
      </c>
      <c r="L182">
        <v>12</v>
      </c>
      <c r="M182">
        <v>45856</v>
      </c>
      <c r="N182">
        <v>45859</v>
      </c>
      <c r="O182" t="s">
        <v>192</v>
      </c>
      <c r="P182" t="s">
        <v>410</v>
      </c>
      <c r="Q182" t="s">
        <v>251</v>
      </c>
      <c r="R182" t="s">
        <v>410</v>
      </c>
      <c r="S182" t="s">
        <v>190</v>
      </c>
      <c r="T182" t="s">
        <v>190</v>
      </c>
      <c r="U182" t="s">
        <v>190</v>
      </c>
      <c r="V182" t="s">
        <v>190</v>
      </c>
      <c r="W182" t="s">
        <v>669</v>
      </c>
      <c r="X182" t="s">
        <v>677</v>
      </c>
      <c r="Y182" t="s">
        <v>190</v>
      </c>
      <c r="Z182" t="s">
        <v>190</v>
      </c>
      <c r="AA182" t="s">
        <v>190</v>
      </c>
      <c r="AB182" t="s">
        <v>190</v>
      </c>
    </row>
    <row r="183" spans="1:28">
      <c r="A183">
        <v>7</v>
      </c>
      <c r="B183" t="s">
        <v>5</v>
      </c>
      <c r="C183">
        <v>45856</v>
      </c>
      <c r="D183">
        <v>45869</v>
      </c>
      <c r="E183" t="s">
        <v>675</v>
      </c>
      <c r="F183" t="s">
        <v>247</v>
      </c>
      <c r="G183">
        <v>49176</v>
      </c>
      <c r="H183" t="s">
        <v>678</v>
      </c>
      <c r="I183" t="s">
        <v>164</v>
      </c>
      <c r="J183">
        <v>0</v>
      </c>
      <c r="K183">
        <v>7.75</v>
      </c>
      <c r="L183">
        <v>31</v>
      </c>
      <c r="M183">
        <v>45856</v>
      </c>
      <c r="N183">
        <v>45869</v>
      </c>
      <c r="O183" t="s">
        <v>190</v>
      </c>
      <c r="P183" t="s">
        <v>190</v>
      </c>
      <c r="Q183" t="s">
        <v>190</v>
      </c>
      <c r="R183" t="s">
        <v>190</v>
      </c>
      <c r="S183" t="s">
        <v>190</v>
      </c>
      <c r="T183" t="s">
        <v>190</v>
      </c>
      <c r="U183" t="s">
        <v>190</v>
      </c>
      <c r="V183" t="s">
        <v>190</v>
      </c>
      <c r="W183" t="s">
        <v>190</v>
      </c>
      <c r="X183" t="s">
        <v>190</v>
      </c>
      <c r="Y183" t="s">
        <v>190</v>
      </c>
      <c r="Z183" t="s">
        <v>190</v>
      </c>
      <c r="AA183" t="s">
        <v>190</v>
      </c>
      <c r="AB183" t="s">
        <v>190</v>
      </c>
    </row>
    <row r="184" spans="1:28">
      <c r="A184">
        <v>8</v>
      </c>
      <c r="B184" t="s">
        <v>5</v>
      </c>
      <c r="C184">
        <v>45856</v>
      </c>
      <c r="D184">
        <v>45869</v>
      </c>
      <c r="E184" t="s">
        <v>675</v>
      </c>
      <c r="F184" t="s">
        <v>197</v>
      </c>
      <c r="G184">
        <v>49380</v>
      </c>
      <c r="H184" t="s">
        <v>680</v>
      </c>
      <c r="I184" t="s">
        <v>199</v>
      </c>
      <c r="J184">
        <v>2</v>
      </c>
      <c r="K184">
        <v>2</v>
      </c>
      <c r="L184">
        <v>8</v>
      </c>
      <c r="M184">
        <v>45866</v>
      </c>
      <c r="N184">
        <v>45867</v>
      </c>
      <c r="O184" t="s">
        <v>681</v>
      </c>
      <c r="P184" t="s">
        <v>190</v>
      </c>
      <c r="Q184" t="s">
        <v>190</v>
      </c>
      <c r="R184" t="s">
        <v>190</v>
      </c>
      <c r="S184" t="s">
        <v>190</v>
      </c>
      <c r="T184">
        <v>43669</v>
      </c>
      <c r="U184">
        <v>45868</v>
      </c>
      <c r="V184">
        <v>45868</v>
      </c>
      <c r="W184" t="s">
        <v>669</v>
      </c>
      <c r="X184" t="s">
        <v>190</v>
      </c>
      <c r="Y184" t="s">
        <v>682</v>
      </c>
      <c r="Z184">
        <v>45868</v>
      </c>
      <c r="AA184" t="s">
        <v>190</v>
      </c>
      <c r="AB184" t="s">
        <v>190</v>
      </c>
    </row>
    <row r="185" spans="1:28">
      <c r="A185">
        <v>9</v>
      </c>
      <c r="B185" t="s">
        <v>5</v>
      </c>
      <c r="C185">
        <v>45856</v>
      </c>
      <c r="D185">
        <v>45869</v>
      </c>
      <c r="E185" t="s">
        <v>675</v>
      </c>
      <c r="F185" t="s">
        <v>429</v>
      </c>
      <c r="G185">
        <v>48362</v>
      </c>
      <c r="H185" t="s">
        <v>683</v>
      </c>
      <c r="I185" t="s">
        <v>402</v>
      </c>
      <c r="J185">
        <v>3</v>
      </c>
      <c r="K185">
        <v>2.25</v>
      </c>
      <c r="L185">
        <v>9</v>
      </c>
      <c r="M185">
        <v>45866</v>
      </c>
    </row>
    <row r="186" spans="1:28">
      <c r="A186">
        <v>10</v>
      </c>
      <c r="B186" t="s">
        <v>5</v>
      </c>
      <c r="C186">
        <v>45856</v>
      </c>
      <c r="D186">
        <v>45869</v>
      </c>
      <c r="E186" t="s">
        <v>675</v>
      </c>
      <c r="F186" t="s">
        <v>432</v>
      </c>
      <c r="G186">
        <v>48363</v>
      </c>
      <c r="H186" t="s">
        <v>685</v>
      </c>
      <c r="I186" t="s">
        <v>402</v>
      </c>
      <c r="J186">
        <v>3</v>
      </c>
      <c r="K186">
        <v>2</v>
      </c>
      <c r="L186">
        <v>10</v>
      </c>
      <c r="M186">
        <v>45866</v>
      </c>
    </row>
    <row r="187" spans="1:28">
      <c r="A187">
        <v>11</v>
      </c>
      <c r="B187" t="s">
        <v>5</v>
      </c>
      <c r="C187">
        <v>45856</v>
      </c>
      <c r="D187">
        <v>45869</v>
      </c>
      <c r="E187" t="s">
        <v>675</v>
      </c>
      <c r="F187" t="s">
        <v>432</v>
      </c>
      <c r="G187">
        <v>48336</v>
      </c>
      <c r="H187" t="s">
        <v>654</v>
      </c>
      <c r="I187" t="s">
        <v>404</v>
      </c>
      <c r="J187">
        <v>3</v>
      </c>
      <c r="K187">
        <v>2</v>
      </c>
      <c r="L187">
        <v>10</v>
      </c>
      <c r="M187">
        <v>45866</v>
      </c>
      <c r="N187">
        <v>45867</v>
      </c>
      <c r="O187" t="s">
        <v>192</v>
      </c>
      <c r="P187" t="s">
        <v>410</v>
      </c>
      <c r="Q187" t="s">
        <v>190</v>
      </c>
      <c r="R187" t="s">
        <v>410</v>
      </c>
      <c r="S187" t="s">
        <v>190</v>
      </c>
      <c r="T187" t="s">
        <v>190</v>
      </c>
      <c r="U187" t="s">
        <v>190</v>
      </c>
      <c r="V187" t="s">
        <v>190</v>
      </c>
      <c r="W187" t="s">
        <v>669</v>
      </c>
      <c r="X187" t="s">
        <v>677</v>
      </c>
      <c r="Y187" t="s">
        <v>190</v>
      </c>
      <c r="Z187" t="s">
        <v>190</v>
      </c>
      <c r="AA187" t="s">
        <v>190</v>
      </c>
      <c r="AB187" t="s">
        <v>190</v>
      </c>
    </row>
    <row r="188" spans="1:28">
      <c r="A188">
        <v>1</v>
      </c>
      <c r="B188" t="s">
        <v>5</v>
      </c>
      <c r="C188">
        <v>45870</v>
      </c>
      <c r="D188">
        <v>45883</v>
      </c>
      <c r="E188" t="s">
        <v>49</v>
      </c>
      <c r="F188" t="s">
        <v>197</v>
      </c>
      <c r="G188">
        <v>48354</v>
      </c>
      <c r="H188" t="s">
        <v>651</v>
      </c>
      <c r="I188" t="s">
        <v>199</v>
      </c>
      <c r="J188">
        <v>1</v>
      </c>
      <c r="K188">
        <v>1</v>
      </c>
      <c r="L188">
        <v>4</v>
      </c>
      <c r="M188">
        <v>45870</v>
      </c>
      <c r="N188">
        <v>45870</v>
      </c>
      <c r="O188" t="s">
        <v>190</v>
      </c>
      <c r="P188" t="s">
        <v>190</v>
      </c>
      <c r="Q188" t="s">
        <v>190</v>
      </c>
      <c r="R188" t="s">
        <v>190</v>
      </c>
      <c r="S188" t="s">
        <v>190</v>
      </c>
      <c r="T188" t="s">
        <v>190</v>
      </c>
      <c r="U188" t="s">
        <v>190</v>
      </c>
      <c r="V188" t="s">
        <v>190</v>
      </c>
      <c r="W188" t="s">
        <v>190</v>
      </c>
      <c r="X188" t="s">
        <v>190</v>
      </c>
      <c r="Y188" t="s">
        <v>190</v>
      </c>
      <c r="Z188" t="s">
        <v>190</v>
      </c>
      <c r="AA188" t="s">
        <v>190</v>
      </c>
      <c r="AB188" t="s">
        <v>190</v>
      </c>
    </row>
    <row r="189" spans="1:28">
      <c r="A189">
        <v>2</v>
      </c>
      <c r="B189" t="s">
        <v>5</v>
      </c>
      <c r="C189">
        <v>45870</v>
      </c>
      <c r="D189">
        <v>45883</v>
      </c>
      <c r="E189" t="s">
        <v>49</v>
      </c>
      <c r="F189" t="s">
        <v>197</v>
      </c>
      <c r="G189">
        <v>48338</v>
      </c>
      <c r="H189" t="s">
        <v>653</v>
      </c>
      <c r="I189" t="s">
        <v>199</v>
      </c>
      <c r="J189">
        <v>1</v>
      </c>
      <c r="K189">
        <v>1</v>
      </c>
      <c r="L189">
        <v>4</v>
      </c>
      <c r="M189">
        <v>45873</v>
      </c>
      <c r="N189">
        <v>45874</v>
      </c>
      <c r="O189" t="s">
        <v>190</v>
      </c>
      <c r="P189" t="s">
        <v>190</v>
      </c>
      <c r="Q189" t="s">
        <v>190</v>
      </c>
      <c r="R189" t="s">
        <v>190</v>
      </c>
      <c r="S189" t="s">
        <v>190</v>
      </c>
      <c r="T189" t="s">
        <v>190</v>
      </c>
      <c r="U189" t="s">
        <v>190</v>
      </c>
      <c r="V189" t="s">
        <v>190</v>
      </c>
      <c r="W189" t="s">
        <v>190</v>
      </c>
      <c r="X189" t="s">
        <v>190</v>
      </c>
      <c r="Y189" t="s">
        <v>190</v>
      </c>
      <c r="Z189" t="s">
        <v>190</v>
      </c>
      <c r="AA189" t="s">
        <v>190</v>
      </c>
      <c r="AB189" t="s">
        <v>190</v>
      </c>
    </row>
    <row r="190" spans="1:28">
      <c r="A190">
        <v>3</v>
      </c>
      <c r="B190" t="s">
        <v>5</v>
      </c>
      <c r="C190">
        <v>45870</v>
      </c>
      <c r="D190">
        <v>45883</v>
      </c>
      <c r="E190" t="s">
        <v>49</v>
      </c>
      <c r="F190" t="s">
        <v>197</v>
      </c>
      <c r="G190">
        <v>48336</v>
      </c>
      <c r="H190" t="s">
        <v>654</v>
      </c>
      <c r="I190" t="s">
        <v>199</v>
      </c>
      <c r="J190">
        <v>1</v>
      </c>
      <c r="K190">
        <v>1</v>
      </c>
      <c r="L190">
        <v>4</v>
      </c>
      <c r="M190">
        <v>45870</v>
      </c>
      <c r="N190">
        <v>45873</v>
      </c>
      <c r="O190" t="s">
        <v>190</v>
      </c>
      <c r="P190" t="s">
        <v>190</v>
      </c>
      <c r="Q190" t="s">
        <v>190</v>
      </c>
      <c r="R190" t="s">
        <v>190</v>
      </c>
      <c r="S190" t="s">
        <v>190</v>
      </c>
      <c r="T190" t="s">
        <v>190</v>
      </c>
      <c r="U190" t="s">
        <v>190</v>
      </c>
      <c r="V190" t="s">
        <v>190</v>
      </c>
      <c r="W190" t="s">
        <v>190</v>
      </c>
      <c r="X190" t="s">
        <v>190</v>
      </c>
      <c r="Y190" t="s">
        <v>190</v>
      </c>
      <c r="Z190" t="s">
        <v>190</v>
      </c>
      <c r="AA190" t="s">
        <v>190</v>
      </c>
      <c r="AB190" t="s">
        <v>190</v>
      </c>
    </row>
    <row r="191" spans="1:28">
      <c r="A191">
        <v>4</v>
      </c>
      <c r="B191" t="s">
        <v>5</v>
      </c>
      <c r="C191">
        <v>45870</v>
      </c>
      <c r="D191">
        <v>45883</v>
      </c>
      <c r="E191" t="s">
        <v>49</v>
      </c>
      <c r="F191" t="s">
        <v>429</v>
      </c>
      <c r="G191">
        <v>49422</v>
      </c>
      <c r="H191" t="s">
        <v>655</v>
      </c>
      <c r="I191" t="s">
        <v>199</v>
      </c>
      <c r="J191">
        <v>3</v>
      </c>
      <c r="K191">
        <v>3</v>
      </c>
      <c r="L191">
        <v>12</v>
      </c>
      <c r="M191">
        <v>45870</v>
      </c>
      <c r="N191">
        <v>45876</v>
      </c>
      <c r="O191" t="s">
        <v>410</v>
      </c>
      <c r="P191" t="s">
        <v>192</v>
      </c>
      <c r="Q191" t="s">
        <v>190</v>
      </c>
      <c r="R191" t="s">
        <v>192</v>
      </c>
      <c r="S191" t="s">
        <v>190</v>
      </c>
      <c r="T191">
        <v>43838</v>
      </c>
      <c r="U191">
        <v>45876</v>
      </c>
      <c r="V191">
        <v>45876</v>
      </c>
      <c r="W191" t="s">
        <v>396</v>
      </c>
      <c r="X191" t="s">
        <v>656</v>
      </c>
      <c r="Y191" t="s">
        <v>217</v>
      </c>
      <c r="Z191">
        <v>45876</v>
      </c>
      <c r="AA191" t="s">
        <v>190</v>
      </c>
      <c r="AB191" t="s">
        <v>190</v>
      </c>
    </row>
    <row r="192" spans="1:28">
      <c r="A192">
        <v>5</v>
      </c>
      <c r="B192" t="s">
        <v>5</v>
      </c>
      <c r="C192">
        <v>45870</v>
      </c>
      <c r="D192">
        <v>45883</v>
      </c>
      <c r="E192" t="s">
        <v>49</v>
      </c>
      <c r="F192" t="s">
        <v>247</v>
      </c>
      <c r="G192">
        <v>48991</v>
      </c>
      <c r="H192" t="s">
        <v>657</v>
      </c>
      <c r="I192" t="s">
        <v>199</v>
      </c>
      <c r="J192">
        <v>3</v>
      </c>
      <c r="K192">
        <v>9</v>
      </c>
      <c r="L192">
        <v>37</v>
      </c>
      <c r="M192">
        <v>45870</v>
      </c>
      <c r="N192">
        <v>45882</v>
      </c>
      <c r="O192" t="s">
        <v>247</v>
      </c>
      <c r="P192" t="s">
        <v>465</v>
      </c>
      <c r="Q192" t="s">
        <v>190</v>
      </c>
      <c r="R192" t="s">
        <v>465</v>
      </c>
      <c r="S192" t="s">
        <v>190</v>
      </c>
      <c r="T192">
        <v>43950</v>
      </c>
      <c r="U192">
        <v>45882</v>
      </c>
      <c r="V192">
        <v>45882</v>
      </c>
      <c r="W192" t="s">
        <v>396</v>
      </c>
      <c r="X192" t="s">
        <v>658</v>
      </c>
      <c r="Y192" t="s">
        <v>217</v>
      </c>
      <c r="Z192">
        <v>45882</v>
      </c>
      <c r="AA192" t="s">
        <v>190</v>
      </c>
      <c r="AB192" t="s">
        <v>190</v>
      </c>
    </row>
    <row r="193" spans="1:28">
      <c r="A193">
        <v>6</v>
      </c>
      <c r="B193" t="s">
        <v>5</v>
      </c>
      <c r="C193">
        <v>45870</v>
      </c>
      <c r="D193">
        <v>45883</v>
      </c>
      <c r="E193" t="s">
        <v>49</v>
      </c>
      <c r="F193" t="s">
        <v>432</v>
      </c>
      <c r="G193">
        <v>49421</v>
      </c>
      <c r="H193" t="s">
        <v>660</v>
      </c>
      <c r="I193" t="s">
        <v>199</v>
      </c>
      <c r="J193">
        <v>3</v>
      </c>
      <c r="K193">
        <v>3</v>
      </c>
      <c r="L193">
        <v>12</v>
      </c>
      <c r="M193">
        <v>45870</v>
      </c>
      <c r="N193">
        <v>45876</v>
      </c>
      <c r="O193" t="s">
        <v>192</v>
      </c>
      <c r="P193" t="s">
        <v>410</v>
      </c>
      <c r="Q193" t="s">
        <v>190</v>
      </c>
      <c r="R193" t="s">
        <v>410</v>
      </c>
      <c r="S193" t="s">
        <v>190</v>
      </c>
      <c r="T193">
        <v>43846</v>
      </c>
      <c r="U193">
        <v>45876</v>
      </c>
      <c r="V193">
        <v>45876</v>
      </c>
      <c r="W193" t="s">
        <v>396</v>
      </c>
      <c r="X193" t="s">
        <v>661</v>
      </c>
      <c r="Y193" t="s">
        <v>217</v>
      </c>
      <c r="Z193">
        <v>45876</v>
      </c>
      <c r="AA193" t="s">
        <v>190</v>
      </c>
      <c r="AB193" t="s">
        <v>190</v>
      </c>
    </row>
    <row r="194" spans="1:28">
      <c r="A194">
        <v>7</v>
      </c>
      <c r="B194" t="s">
        <v>5</v>
      </c>
      <c r="C194">
        <v>45870</v>
      </c>
      <c r="D194">
        <v>45883</v>
      </c>
      <c r="E194" t="s">
        <v>662</v>
      </c>
      <c r="F194" t="s">
        <v>197</v>
      </c>
      <c r="G194">
        <v>49475</v>
      </c>
      <c r="H194" t="s">
        <v>663</v>
      </c>
      <c r="I194" t="s">
        <v>199</v>
      </c>
      <c r="J194">
        <v>3</v>
      </c>
      <c r="K194">
        <v>3</v>
      </c>
      <c r="L194">
        <v>12</v>
      </c>
      <c r="M194">
        <v>45874</v>
      </c>
      <c r="N194">
        <v>45876</v>
      </c>
      <c r="O194" t="s">
        <v>197</v>
      </c>
      <c r="P194" t="s">
        <v>190</v>
      </c>
      <c r="Q194" t="s">
        <v>190</v>
      </c>
      <c r="R194" t="s">
        <v>190</v>
      </c>
      <c r="S194" t="s">
        <v>190</v>
      </c>
      <c r="T194">
        <v>43842</v>
      </c>
      <c r="U194">
        <v>45876</v>
      </c>
      <c r="V194">
        <v>45876</v>
      </c>
      <c r="W194" t="s">
        <v>396</v>
      </c>
      <c r="X194" t="s">
        <v>190</v>
      </c>
      <c r="Y194" t="s">
        <v>217</v>
      </c>
      <c r="Z194">
        <v>45876</v>
      </c>
      <c r="AA194" t="s">
        <v>190</v>
      </c>
      <c r="AB194" t="s">
        <v>190</v>
      </c>
    </row>
    <row r="195" spans="1:28">
      <c r="A195">
        <v>8</v>
      </c>
      <c r="B195" t="s">
        <v>5</v>
      </c>
      <c r="C195">
        <v>45870</v>
      </c>
      <c r="D195">
        <v>45883</v>
      </c>
      <c r="E195" t="s">
        <v>662</v>
      </c>
      <c r="F195" t="s">
        <v>432</v>
      </c>
      <c r="G195">
        <v>49465</v>
      </c>
      <c r="H195" t="s">
        <v>639</v>
      </c>
      <c r="I195" t="s">
        <v>404</v>
      </c>
      <c r="J195">
        <v>3</v>
      </c>
      <c r="K195">
        <v>4</v>
      </c>
      <c r="L195">
        <v>16</v>
      </c>
      <c r="M195">
        <v>45874</v>
      </c>
      <c r="N195">
        <v>45877</v>
      </c>
      <c r="O195" t="s">
        <v>192</v>
      </c>
      <c r="P195" t="s">
        <v>410</v>
      </c>
      <c r="Q195" t="s">
        <v>190</v>
      </c>
      <c r="R195" t="s">
        <v>410</v>
      </c>
      <c r="S195" t="s">
        <v>190</v>
      </c>
      <c r="T195">
        <v>43948</v>
      </c>
      <c r="U195">
        <v>45882</v>
      </c>
      <c r="V195">
        <v>45882</v>
      </c>
      <c r="W195" t="s">
        <v>396</v>
      </c>
      <c r="X195" t="s">
        <v>665</v>
      </c>
      <c r="Y195" t="s">
        <v>217</v>
      </c>
      <c r="Z195">
        <v>45882</v>
      </c>
      <c r="AA195" t="s">
        <v>190</v>
      </c>
      <c r="AB195" t="s">
        <v>190</v>
      </c>
    </row>
    <row r="196" spans="1:28">
      <c r="A196">
        <v>9</v>
      </c>
      <c r="B196" t="s">
        <v>5</v>
      </c>
      <c r="C196">
        <v>45870</v>
      </c>
      <c r="D196">
        <v>45883</v>
      </c>
      <c r="E196" t="s">
        <v>662</v>
      </c>
      <c r="F196" t="s">
        <v>429</v>
      </c>
      <c r="G196">
        <v>48362</v>
      </c>
      <c r="H196" s="241" t="s">
        <v>640</v>
      </c>
      <c r="I196" t="s">
        <v>188</v>
      </c>
      <c r="J196">
        <v>3</v>
      </c>
      <c r="K196">
        <v>3.5</v>
      </c>
      <c r="L196">
        <v>14</v>
      </c>
      <c r="M196">
        <v>45877</v>
      </c>
      <c r="N196">
        <v>45880</v>
      </c>
      <c r="O196" t="s">
        <v>410</v>
      </c>
      <c r="P196" t="s">
        <v>192</v>
      </c>
      <c r="Q196" t="s">
        <v>190</v>
      </c>
      <c r="R196" t="s">
        <v>192</v>
      </c>
      <c r="S196" t="s">
        <v>190</v>
      </c>
      <c r="T196" t="s">
        <v>190</v>
      </c>
      <c r="U196" t="s">
        <v>190</v>
      </c>
      <c r="V196" t="s">
        <v>190</v>
      </c>
      <c r="W196" t="s">
        <v>396</v>
      </c>
      <c r="X196" t="s">
        <v>190</v>
      </c>
      <c r="Y196" t="s">
        <v>190</v>
      </c>
      <c r="Z196" t="s">
        <v>190</v>
      </c>
      <c r="AA196" t="s">
        <v>190</v>
      </c>
      <c r="AB196" t="s">
        <v>190</v>
      </c>
    </row>
    <row r="197" spans="1:28">
      <c r="A197">
        <v>10</v>
      </c>
      <c r="B197" t="s">
        <v>5</v>
      </c>
      <c r="C197">
        <v>45870</v>
      </c>
      <c r="D197">
        <v>45883</v>
      </c>
      <c r="E197" t="s">
        <v>662</v>
      </c>
      <c r="F197" t="s">
        <v>432</v>
      </c>
      <c r="G197">
        <v>49428</v>
      </c>
      <c r="H197" t="s">
        <v>641</v>
      </c>
      <c r="I197" t="s">
        <v>164</v>
      </c>
      <c r="J197">
        <v>3</v>
      </c>
      <c r="K197">
        <v>3</v>
      </c>
      <c r="L197">
        <v>12</v>
      </c>
    </row>
    <row r="198" spans="1:28">
      <c r="A198">
        <v>11</v>
      </c>
      <c r="B198" t="s">
        <v>5</v>
      </c>
      <c r="C198">
        <v>45870</v>
      </c>
      <c r="D198">
        <v>45883</v>
      </c>
      <c r="E198" t="s">
        <v>662</v>
      </c>
      <c r="F198" t="s">
        <v>429</v>
      </c>
      <c r="G198">
        <v>49596</v>
      </c>
      <c r="H198" t="s">
        <v>643</v>
      </c>
      <c r="I198" t="s">
        <v>164</v>
      </c>
      <c r="J198">
        <v>3</v>
      </c>
      <c r="K198">
        <v>3</v>
      </c>
      <c r="L198">
        <v>13</v>
      </c>
      <c r="M198">
        <v>45880</v>
      </c>
    </row>
    <row r="199" spans="1:28">
      <c r="A199">
        <v>12</v>
      </c>
      <c r="B199" t="s">
        <v>5</v>
      </c>
      <c r="C199">
        <v>45870</v>
      </c>
      <c r="D199">
        <v>45883</v>
      </c>
      <c r="E199" t="s">
        <v>662</v>
      </c>
      <c r="F199" t="s">
        <v>247</v>
      </c>
      <c r="G199">
        <v>49176</v>
      </c>
      <c r="H199" t="s">
        <v>637</v>
      </c>
      <c r="I199" t="s">
        <v>164</v>
      </c>
      <c r="K199">
        <v>2.5</v>
      </c>
      <c r="L199">
        <v>10</v>
      </c>
    </row>
    <row r="200" spans="1:28">
      <c r="A200">
        <v>1</v>
      </c>
      <c r="B200" t="s">
        <v>5</v>
      </c>
      <c r="C200">
        <v>45884</v>
      </c>
      <c r="D200">
        <v>45897</v>
      </c>
      <c r="E200" t="s">
        <v>53</v>
      </c>
      <c r="F200" t="s">
        <v>247</v>
      </c>
      <c r="G200">
        <v>49176</v>
      </c>
      <c r="H200" t="s">
        <v>637</v>
      </c>
      <c r="I200" t="s">
        <v>199</v>
      </c>
      <c r="J200">
        <v>3</v>
      </c>
      <c r="K200">
        <v>4.5</v>
      </c>
      <c r="L200">
        <v>18</v>
      </c>
      <c r="M200">
        <v>45887</v>
      </c>
      <c r="N200">
        <v>45894</v>
      </c>
      <c r="O200" t="s">
        <v>247</v>
      </c>
      <c r="P200" t="s">
        <v>571</v>
      </c>
      <c r="Q200" t="s">
        <v>190</v>
      </c>
      <c r="R200" t="s">
        <v>571</v>
      </c>
      <c r="S200" t="s">
        <v>190</v>
      </c>
      <c r="T200">
        <v>44155</v>
      </c>
      <c r="U200">
        <v>45894</v>
      </c>
      <c r="V200">
        <v>45894</v>
      </c>
      <c r="W200" t="s">
        <v>396</v>
      </c>
      <c r="X200" t="s">
        <v>190</v>
      </c>
      <c r="Y200" t="s">
        <v>217</v>
      </c>
      <c r="Z200">
        <v>45894</v>
      </c>
      <c r="AA200" t="s">
        <v>190</v>
      </c>
      <c r="AB200" t="s">
        <v>190</v>
      </c>
    </row>
    <row r="201" spans="1:28">
      <c r="A201">
        <v>2</v>
      </c>
      <c r="B201" t="s">
        <v>5</v>
      </c>
      <c r="C201">
        <v>45884</v>
      </c>
      <c r="D201">
        <v>45897</v>
      </c>
      <c r="E201" t="s">
        <v>53</v>
      </c>
      <c r="F201" t="s">
        <v>197</v>
      </c>
      <c r="G201">
        <v>49465</v>
      </c>
      <c r="H201" t="s">
        <v>639</v>
      </c>
      <c r="I201" t="s">
        <v>199</v>
      </c>
      <c r="J201">
        <v>2</v>
      </c>
      <c r="K201">
        <v>2</v>
      </c>
      <c r="L201">
        <v>6</v>
      </c>
      <c r="M201" t="s">
        <v>190</v>
      </c>
      <c r="N201" t="s">
        <v>190</v>
      </c>
      <c r="O201" t="s">
        <v>190</v>
      </c>
      <c r="P201" t="s">
        <v>190</v>
      </c>
      <c r="Q201" t="s">
        <v>190</v>
      </c>
      <c r="R201" t="s">
        <v>190</v>
      </c>
      <c r="S201" t="s">
        <v>190</v>
      </c>
      <c r="T201" t="s">
        <v>190</v>
      </c>
      <c r="U201" t="s">
        <v>190</v>
      </c>
      <c r="V201" t="s">
        <v>190</v>
      </c>
      <c r="W201" t="s">
        <v>190</v>
      </c>
      <c r="X201" t="s">
        <v>190</v>
      </c>
      <c r="Y201" t="s">
        <v>190</v>
      </c>
      <c r="Z201" t="s">
        <v>190</v>
      </c>
      <c r="AA201" t="s">
        <v>190</v>
      </c>
      <c r="AB201" t="s">
        <v>190</v>
      </c>
    </row>
    <row r="202" spans="1:28">
      <c r="A202">
        <v>3</v>
      </c>
      <c r="B202" t="s">
        <v>5</v>
      </c>
      <c r="C202">
        <v>45884</v>
      </c>
      <c r="D202">
        <v>45897</v>
      </c>
      <c r="E202" t="s">
        <v>53</v>
      </c>
      <c r="F202" t="s">
        <v>197</v>
      </c>
      <c r="G202">
        <v>48362</v>
      </c>
      <c r="H202" s="241" t="s">
        <v>640</v>
      </c>
      <c r="I202" t="s">
        <v>199</v>
      </c>
      <c r="J202">
        <v>1</v>
      </c>
      <c r="K202">
        <v>1</v>
      </c>
      <c r="L202">
        <v>4</v>
      </c>
      <c r="M202" t="s">
        <v>190</v>
      </c>
      <c r="N202" t="s">
        <v>190</v>
      </c>
      <c r="O202" t="s">
        <v>190</v>
      </c>
      <c r="P202" t="s">
        <v>190</v>
      </c>
      <c r="Q202" t="s">
        <v>190</v>
      </c>
      <c r="R202" t="s">
        <v>190</v>
      </c>
      <c r="S202" t="s">
        <v>190</v>
      </c>
      <c r="T202" t="s">
        <v>190</v>
      </c>
      <c r="U202" t="s">
        <v>190</v>
      </c>
      <c r="V202" t="s">
        <v>190</v>
      </c>
      <c r="W202" t="s">
        <v>190</v>
      </c>
      <c r="X202" t="s">
        <v>190</v>
      </c>
      <c r="Y202" t="s">
        <v>190</v>
      </c>
      <c r="Z202" t="s">
        <v>190</v>
      </c>
      <c r="AA202" t="s">
        <v>190</v>
      </c>
      <c r="AB202" t="s">
        <v>190</v>
      </c>
    </row>
    <row r="203" spans="1:28">
      <c r="A203">
        <v>4</v>
      </c>
      <c r="B203" t="s">
        <v>5</v>
      </c>
      <c r="C203">
        <v>45884</v>
      </c>
      <c r="D203">
        <v>45897</v>
      </c>
      <c r="E203" t="s">
        <v>53</v>
      </c>
      <c r="F203" t="s">
        <v>432</v>
      </c>
      <c r="G203">
        <v>49428</v>
      </c>
      <c r="H203" t="s">
        <v>641</v>
      </c>
      <c r="I203" t="s">
        <v>199</v>
      </c>
      <c r="J203">
        <v>3</v>
      </c>
      <c r="K203">
        <v>5</v>
      </c>
      <c r="L203">
        <v>20</v>
      </c>
      <c r="M203">
        <v>45887</v>
      </c>
      <c r="N203">
        <v>45897</v>
      </c>
      <c r="O203" t="s">
        <v>192</v>
      </c>
      <c r="P203" t="s">
        <v>465</v>
      </c>
      <c r="Q203" t="s">
        <v>190</v>
      </c>
      <c r="R203" t="s">
        <v>465</v>
      </c>
      <c r="S203" t="s">
        <v>190</v>
      </c>
      <c r="T203">
        <v>44159</v>
      </c>
      <c r="U203">
        <v>45894</v>
      </c>
      <c r="V203">
        <v>45894</v>
      </c>
      <c r="W203" t="s">
        <v>396</v>
      </c>
      <c r="X203" t="s">
        <v>190</v>
      </c>
      <c r="Y203" t="s">
        <v>190</v>
      </c>
      <c r="Z203">
        <v>45894</v>
      </c>
      <c r="AA203" t="s">
        <v>190</v>
      </c>
      <c r="AB203" t="s">
        <v>190</v>
      </c>
    </row>
    <row r="204" spans="1:28">
      <c r="A204">
        <v>5</v>
      </c>
      <c r="B204" t="s">
        <v>5</v>
      </c>
      <c r="C204">
        <v>45884</v>
      </c>
      <c r="D204">
        <v>45897</v>
      </c>
      <c r="E204" t="s">
        <v>53</v>
      </c>
      <c r="F204" t="s">
        <v>429</v>
      </c>
      <c r="G204">
        <v>49596</v>
      </c>
      <c r="H204" t="s">
        <v>643</v>
      </c>
      <c r="I204" t="s">
        <v>199</v>
      </c>
      <c r="J204">
        <v>1</v>
      </c>
      <c r="K204">
        <v>1</v>
      </c>
      <c r="L204">
        <v>6</v>
      </c>
      <c r="M204">
        <v>45887</v>
      </c>
      <c r="N204">
        <v>45888</v>
      </c>
      <c r="O204" t="s">
        <v>410</v>
      </c>
      <c r="P204" t="s">
        <v>247</v>
      </c>
      <c r="Q204" t="s">
        <v>644</v>
      </c>
      <c r="R204" t="s">
        <v>247</v>
      </c>
      <c r="S204" t="s">
        <v>190</v>
      </c>
      <c r="T204">
        <v>44041</v>
      </c>
      <c r="U204">
        <v>45888</v>
      </c>
      <c r="V204">
        <v>45890</v>
      </c>
      <c r="W204" t="s">
        <v>396</v>
      </c>
      <c r="X204" t="s">
        <v>190</v>
      </c>
      <c r="Y204" t="s">
        <v>217</v>
      </c>
      <c r="Z204">
        <v>45890</v>
      </c>
      <c r="AA204" t="s">
        <v>190</v>
      </c>
      <c r="AB204" t="s">
        <v>190</v>
      </c>
    </row>
    <row r="205" spans="1:28">
      <c r="A205">
        <v>6</v>
      </c>
      <c r="B205" t="s">
        <v>5</v>
      </c>
      <c r="C205">
        <v>45884</v>
      </c>
      <c r="D205">
        <v>45897</v>
      </c>
      <c r="E205" t="s">
        <v>645</v>
      </c>
      <c r="F205" t="s">
        <v>429</v>
      </c>
      <c r="G205">
        <v>49593</v>
      </c>
      <c r="H205" t="s">
        <v>646</v>
      </c>
      <c r="I205" t="s">
        <v>199</v>
      </c>
      <c r="J205">
        <v>3</v>
      </c>
      <c r="K205">
        <v>3</v>
      </c>
      <c r="L205">
        <v>11</v>
      </c>
      <c r="M205">
        <v>45889</v>
      </c>
      <c r="N205">
        <v>45890</v>
      </c>
      <c r="O205" t="s">
        <v>410</v>
      </c>
      <c r="P205" t="s">
        <v>247</v>
      </c>
      <c r="Q205" t="s">
        <v>190</v>
      </c>
      <c r="R205" t="s">
        <v>247</v>
      </c>
      <c r="S205" t="s">
        <v>190</v>
      </c>
      <c r="T205">
        <v>44093</v>
      </c>
      <c r="U205">
        <v>45890</v>
      </c>
      <c r="V205">
        <v>45890</v>
      </c>
      <c r="W205" t="s">
        <v>396</v>
      </c>
      <c r="X205" t="s">
        <v>190</v>
      </c>
      <c r="Y205" t="s">
        <v>217</v>
      </c>
      <c r="Z205">
        <v>45890</v>
      </c>
      <c r="AA205" t="s">
        <v>190</v>
      </c>
      <c r="AB205" t="s">
        <v>190</v>
      </c>
    </row>
    <row r="206" spans="1:28">
      <c r="A206">
        <v>7</v>
      </c>
      <c r="B206" t="s">
        <v>5</v>
      </c>
      <c r="C206">
        <v>45884</v>
      </c>
      <c r="D206">
        <v>45897</v>
      </c>
      <c r="E206" t="s">
        <v>645</v>
      </c>
      <c r="F206" t="s">
        <v>197</v>
      </c>
      <c r="G206">
        <v>49687</v>
      </c>
      <c r="H206" t="s">
        <v>627</v>
      </c>
      <c r="I206" t="s">
        <v>164</v>
      </c>
      <c r="J206">
        <v>3</v>
      </c>
      <c r="K206">
        <v>1</v>
      </c>
      <c r="L206">
        <v>8</v>
      </c>
      <c r="M206">
        <v>45889</v>
      </c>
      <c r="N206" t="s">
        <v>190</v>
      </c>
      <c r="O206" t="s">
        <v>190</v>
      </c>
      <c r="P206" t="s">
        <v>190</v>
      </c>
      <c r="Q206" t="s">
        <v>190</v>
      </c>
      <c r="R206" t="s">
        <v>190</v>
      </c>
      <c r="S206" t="s">
        <v>190</v>
      </c>
      <c r="T206" t="s">
        <v>190</v>
      </c>
      <c r="U206" t="s">
        <v>190</v>
      </c>
      <c r="V206" t="s">
        <v>190</v>
      </c>
      <c r="W206" t="s">
        <v>190</v>
      </c>
      <c r="X206" t="s">
        <v>190</v>
      </c>
      <c r="Y206" t="s">
        <v>190</v>
      </c>
      <c r="Z206" t="s">
        <v>190</v>
      </c>
      <c r="AA206" t="s">
        <v>190</v>
      </c>
      <c r="AB206" t="s">
        <v>190</v>
      </c>
    </row>
    <row r="207" spans="1:28">
      <c r="A207">
        <v>8</v>
      </c>
      <c r="B207" t="s">
        <v>5</v>
      </c>
      <c r="C207">
        <v>45884</v>
      </c>
      <c r="D207">
        <v>45897</v>
      </c>
      <c r="E207" t="s">
        <v>645</v>
      </c>
      <c r="F207" t="s">
        <v>429</v>
      </c>
      <c r="G207">
        <v>49594</v>
      </c>
      <c r="H207" t="s">
        <v>629</v>
      </c>
      <c r="I207" t="s">
        <v>164</v>
      </c>
      <c r="J207">
        <v>8</v>
      </c>
      <c r="K207">
        <v>3</v>
      </c>
      <c r="L207">
        <v>12</v>
      </c>
      <c r="M207">
        <v>45891</v>
      </c>
    </row>
    <row r="208" spans="1:28">
      <c r="A208">
        <v>9</v>
      </c>
      <c r="B208" t="s">
        <v>5</v>
      </c>
      <c r="C208">
        <v>45884</v>
      </c>
      <c r="D208">
        <v>45897</v>
      </c>
      <c r="E208" t="s">
        <v>645</v>
      </c>
      <c r="F208" t="s">
        <v>247</v>
      </c>
      <c r="G208">
        <v>49801</v>
      </c>
      <c r="H208" t="s">
        <v>622</v>
      </c>
      <c r="I208" t="s">
        <v>164</v>
      </c>
      <c r="J208">
        <v>5</v>
      </c>
      <c r="K208">
        <v>3</v>
      </c>
      <c r="L208">
        <v>12</v>
      </c>
      <c r="M208">
        <v>45895</v>
      </c>
    </row>
    <row r="209" spans="1:28">
      <c r="A209">
        <v>10</v>
      </c>
      <c r="B209" t="s">
        <v>5</v>
      </c>
      <c r="C209">
        <v>45884</v>
      </c>
      <c r="D209">
        <v>45897</v>
      </c>
      <c r="E209" t="s">
        <v>645</v>
      </c>
      <c r="F209" t="s">
        <v>432</v>
      </c>
      <c r="G209">
        <v>49591</v>
      </c>
      <c r="H209" t="s">
        <v>625</v>
      </c>
      <c r="I209" t="s">
        <v>164</v>
      </c>
      <c r="J209">
        <v>3</v>
      </c>
      <c r="K209">
        <v>3</v>
      </c>
      <c r="L209">
        <v>12</v>
      </c>
      <c r="M209">
        <v>45894</v>
      </c>
    </row>
    <row r="210" spans="1:28">
      <c r="A210">
        <v>1</v>
      </c>
      <c r="B210" t="s">
        <v>5</v>
      </c>
      <c r="C210">
        <v>45898</v>
      </c>
      <c r="D210">
        <v>45911</v>
      </c>
      <c r="E210" t="s">
        <v>58</v>
      </c>
      <c r="F210" t="s">
        <v>247</v>
      </c>
      <c r="G210">
        <v>49801</v>
      </c>
      <c r="H210" t="s">
        <v>622</v>
      </c>
      <c r="I210" t="s">
        <v>199</v>
      </c>
      <c r="J210">
        <v>5</v>
      </c>
      <c r="K210">
        <v>8.5</v>
      </c>
      <c r="L210">
        <v>35</v>
      </c>
      <c r="M210">
        <v>45898</v>
      </c>
      <c r="N210">
        <v>45903</v>
      </c>
      <c r="O210" t="s">
        <v>247</v>
      </c>
      <c r="P210" t="s">
        <v>429</v>
      </c>
      <c r="Q210" t="s">
        <v>190</v>
      </c>
      <c r="R210" t="s">
        <v>429</v>
      </c>
      <c r="S210" t="s">
        <v>190</v>
      </c>
      <c r="T210">
        <v>44369</v>
      </c>
      <c r="U210">
        <v>45904</v>
      </c>
      <c r="V210">
        <v>45904</v>
      </c>
      <c r="W210" t="s">
        <v>396</v>
      </c>
      <c r="X210" t="s">
        <v>190</v>
      </c>
      <c r="Y210" t="s">
        <v>212</v>
      </c>
      <c r="Z210">
        <v>45904</v>
      </c>
      <c r="AA210" t="s">
        <v>190</v>
      </c>
      <c r="AB210" s="241" t="s">
        <v>623</v>
      </c>
    </row>
    <row r="211" spans="1:28">
      <c r="A211">
        <v>2</v>
      </c>
      <c r="B211" t="s">
        <v>5</v>
      </c>
      <c r="C211">
        <v>45898</v>
      </c>
      <c r="D211">
        <v>45911</v>
      </c>
      <c r="E211" t="s">
        <v>58</v>
      </c>
      <c r="F211" t="s">
        <v>192</v>
      </c>
      <c r="G211">
        <v>49591</v>
      </c>
      <c r="H211" t="s">
        <v>625</v>
      </c>
      <c r="I211" t="s">
        <v>199</v>
      </c>
      <c r="J211">
        <v>1</v>
      </c>
      <c r="K211">
        <v>1</v>
      </c>
      <c r="L211">
        <v>4</v>
      </c>
      <c r="M211">
        <v>45898</v>
      </c>
      <c r="N211">
        <v>45908</v>
      </c>
      <c r="O211" t="s">
        <v>192</v>
      </c>
      <c r="P211" t="s">
        <v>247</v>
      </c>
      <c r="Q211" t="s">
        <v>190</v>
      </c>
      <c r="R211" t="s">
        <v>247</v>
      </c>
      <c r="S211" t="s">
        <v>626</v>
      </c>
      <c r="T211">
        <v>44315</v>
      </c>
      <c r="U211">
        <v>45902</v>
      </c>
      <c r="V211">
        <v>45902</v>
      </c>
      <c r="W211" t="s">
        <v>396</v>
      </c>
      <c r="X211" t="s">
        <v>190</v>
      </c>
      <c r="Y211" t="s">
        <v>212</v>
      </c>
      <c r="Z211">
        <v>45902</v>
      </c>
      <c r="AA211" t="s">
        <v>190</v>
      </c>
      <c r="AB211" t="s">
        <v>190</v>
      </c>
    </row>
    <row r="212" spans="1:28">
      <c r="A212">
        <v>3</v>
      </c>
      <c r="B212" t="s">
        <v>5</v>
      </c>
      <c r="C212">
        <v>45898</v>
      </c>
      <c r="D212">
        <v>45911</v>
      </c>
      <c r="E212" t="s">
        <v>58</v>
      </c>
      <c r="F212" t="s">
        <v>197</v>
      </c>
      <c r="G212">
        <v>49687</v>
      </c>
      <c r="H212" t="s">
        <v>627</v>
      </c>
      <c r="I212" t="s">
        <v>199</v>
      </c>
      <c r="J212">
        <v>2</v>
      </c>
      <c r="K212">
        <v>2</v>
      </c>
      <c r="L212">
        <v>8</v>
      </c>
      <c r="M212">
        <v>45897</v>
      </c>
      <c r="N212">
        <v>45903</v>
      </c>
      <c r="O212" t="s">
        <v>197</v>
      </c>
      <c r="P212" t="s">
        <v>190</v>
      </c>
      <c r="Q212" t="s">
        <v>190</v>
      </c>
      <c r="R212" t="s">
        <v>190</v>
      </c>
      <c r="S212" t="s">
        <v>190</v>
      </c>
      <c r="T212">
        <v>44331</v>
      </c>
      <c r="U212">
        <v>45903</v>
      </c>
      <c r="V212">
        <v>45903</v>
      </c>
      <c r="W212" t="s">
        <v>396</v>
      </c>
      <c r="X212" t="s">
        <v>190</v>
      </c>
      <c r="Y212" t="s">
        <v>212</v>
      </c>
      <c r="Z212">
        <v>45903</v>
      </c>
      <c r="AA212" t="s">
        <v>190</v>
      </c>
      <c r="AB212" t="s">
        <v>190</v>
      </c>
    </row>
    <row r="213" spans="1:28">
      <c r="A213">
        <v>4</v>
      </c>
      <c r="B213" t="s">
        <v>5</v>
      </c>
      <c r="C213">
        <v>45898</v>
      </c>
      <c r="D213">
        <v>45911</v>
      </c>
      <c r="E213" t="s">
        <v>628</v>
      </c>
      <c r="F213" t="s">
        <v>429</v>
      </c>
      <c r="G213">
        <v>49594</v>
      </c>
      <c r="H213" t="s">
        <v>629</v>
      </c>
      <c r="I213" t="s">
        <v>199</v>
      </c>
      <c r="J213">
        <v>8</v>
      </c>
      <c r="K213">
        <v>4.5</v>
      </c>
      <c r="L213">
        <v>18</v>
      </c>
      <c r="M213">
        <v>45898</v>
      </c>
      <c r="N213">
        <v>45902</v>
      </c>
      <c r="O213" t="s">
        <v>410</v>
      </c>
      <c r="P213" t="s">
        <v>192</v>
      </c>
      <c r="Q213" t="s">
        <v>190</v>
      </c>
      <c r="R213" t="s">
        <v>192</v>
      </c>
      <c r="S213" t="s">
        <v>190</v>
      </c>
      <c r="T213">
        <v>44325</v>
      </c>
      <c r="U213">
        <v>45903</v>
      </c>
      <c r="V213">
        <v>45903</v>
      </c>
      <c r="W213" t="s">
        <v>396</v>
      </c>
      <c r="X213" t="s">
        <v>190</v>
      </c>
      <c r="Y213" t="s">
        <v>212</v>
      </c>
      <c r="Z213">
        <v>45903</v>
      </c>
      <c r="AA213" t="s">
        <v>190</v>
      </c>
      <c r="AB213" t="s">
        <v>190</v>
      </c>
    </row>
    <row r="214" spans="1:28">
      <c r="A214">
        <v>5</v>
      </c>
      <c r="B214" t="s">
        <v>5</v>
      </c>
      <c r="C214">
        <v>45898</v>
      </c>
      <c r="D214">
        <v>45911</v>
      </c>
      <c r="E214" t="s">
        <v>628</v>
      </c>
      <c r="F214" t="s">
        <v>192</v>
      </c>
      <c r="G214">
        <v>49592</v>
      </c>
      <c r="H214" t="s">
        <v>592</v>
      </c>
      <c r="I214" t="s">
        <v>164</v>
      </c>
      <c r="J214">
        <v>8</v>
      </c>
      <c r="K214">
        <v>8</v>
      </c>
      <c r="L214">
        <v>32</v>
      </c>
      <c r="M214">
        <v>45901</v>
      </c>
    </row>
    <row r="215" spans="1:28">
      <c r="A215">
        <v>6</v>
      </c>
      <c r="B215" t="s">
        <v>5</v>
      </c>
      <c r="C215">
        <v>45898</v>
      </c>
      <c r="D215">
        <v>45911</v>
      </c>
      <c r="E215" t="s">
        <v>628</v>
      </c>
      <c r="F215" t="s">
        <v>247</v>
      </c>
      <c r="G215">
        <v>49923</v>
      </c>
      <c r="H215" s="241" t="s">
        <v>631</v>
      </c>
      <c r="I215" t="s">
        <v>199</v>
      </c>
      <c r="K215">
        <v>3.5</v>
      </c>
      <c r="L215">
        <v>15</v>
      </c>
      <c r="M215">
        <v>45904</v>
      </c>
      <c r="N215">
        <v>45909</v>
      </c>
      <c r="O215" t="s">
        <v>190</v>
      </c>
      <c r="P215" t="s">
        <v>190</v>
      </c>
      <c r="Q215" t="s">
        <v>190</v>
      </c>
      <c r="R215" t="s">
        <v>190</v>
      </c>
      <c r="S215" t="s">
        <v>190</v>
      </c>
      <c r="T215" t="s">
        <v>190</v>
      </c>
      <c r="U215" t="s">
        <v>190</v>
      </c>
      <c r="V215" t="s">
        <v>190</v>
      </c>
      <c r="W215" t="s">
        <v>190</v>
      </c>
      <c r="X215" t="s">
        <v>190</v>
      </c>
      <c r="Y215" t="s">
        <v>190</v>
      </c>
      <c r="Z215" t="s">
        <v>190</v>
      </c>
      <c r="AA215" t="s">
        <v>190</v>
      </c>
      <c r="AB215" t="s">
        <v>190</v>
      </c>
    </row>
    <row r="216" spans="1:28">
      <c r="A216">
        <v>7</v>
      </c>
      <c r="B216" t="s">
        <v>5</v>
      </c>
      <c r="C216">
        <v>45898</v>
      </c>
      <c r="D216">
        <v>45911</v>
      </c>
      <c r="E216" t="s">
        <v>628</v>
      </c>
      <c r="F216" t="s">
        <v>429</v>
      </c>
      <c r="G216">
        <v>49762</v>
      </c>
      <c r="H216" t="s">
        <v>588</v>
      </c>
      <c r="I216" t="s">
        <v>164</v>
      </c>
      <c r="J216">
        <v>5</v>
      </c>
      <c r="K216">
        <v>7.6</v>
      </c>
      <c r="L216">
        <v>30.5</v>
      </c>
      <c r="M216">
        <v>45903</v>
      </c>
      <c r="O216" t="s">
        <v>410</v>
      </c>
      <c r="AB216" s="241" t="s">
        <v>632</v>
      </c>
    </row>
    <row r="217" spans="1:28">
      <c r="A217">
        <v>8</v>
      </c>
      <c r="B217" t="s">
        <v>5</v>
      </c>
      <c r="C217">
        <v>45898</v>
      </c>
      <c r="D217">
        <v>45911</v>
      </c>
      <c r="E217" t="s">
        <v>628</v>
      </c>
      <c r="F217" t="s">
        <v>197</v>
      </c>
      <c r="G217">
        <v>50001</v>
      </c>
      <c r="H217" t="s">
        <v>634</v>
      </c>
      <c r="I217" t="s">
        <v>199</v>
      </c>
      <c r="J217">
        <v>2</v>
      </c>
      <c r="K217">
        <v>2</v>
      </c>
      <c r="L217">
        <v>8</v>
      </c>
      <c r="M217">
        <v>45910</v>
      </c>
      <c r="N217">
        <v>45911</v>
      </c>
      <c r="O217" t="s">
        <v>197</v>
      </c>
      <c r="P217" t="s">
        <v>190</v>
      </c>
      <c r="Q217" t="s">
        <v>190</v>
      </c>
      <c r="R217" t="s">
        <v>190</v>
      </c>
      <c r="S217" t="s">
        <v>190</v>
      </c>
      <c r="T217">
        <v>44519</v>
      </c>
      <c r="U217">
        <v>45911</v>
      </c>
      <c r="V217">
        <v>45911</v>
      </c>
      <c r="W217" t="s">
        <v>396</v>
      </c>
      <c r="X217" t="s">
        <v>190</v>
      </c>
      <c r="Y217" t="s">
        <v>212</v>
      </c>
      <c r="Z217">
        <v>45911</v>
      </c>
      <c r="AA217" t="s">
        <v>190</v>
      </c>
      <c r="AB217" t="s">
        <v>190</v>
      </c>
    </row>
    <row r="218" spans="1:28">
      <c r="A218">
        <v>9</v>
      </c>
      <c r="B218" t="s">
        <v>5</v>
      </c>
      <c r="C218">
        <v>45898</v>
      </c>
      <c r="D218">
        <v>45911</v>
      </c>
      <c r="E218" t="s">
        <v>628</v>
      </c>
      <c r="F218" t="s">
        <v>247</v>
      </c>
      <c r="G218">
        <v>50003</v>
      </c>
      <c r="H218" t="s">
        <v>608</v>
      </c>
      <c r="I218" t="s">
        <v>164</v>
      </c>
      <c r="J218">
        <v>3</v>
      </c>
      <c r="K218">
        <v>1.5</v>
      </c>
      <c r="L218">
        <v>6</v>
      </c>
      <c r="M218">
        <v>45910</v>
      </c>
      <c r="N218">
        <v>45911</v>
      </c>
      <c r="O218" t="s">
        <v>247</v>
      </c>
      <c r="P218" t="s">
        <v>571</v>
      </c>
      <c r="Q218" t="s">
        <v>635</v>
      </c>
    </row>
    <row r="219" spans="1:28">
      <c r="A219">
        <v>8</v>
      </c>
      <c r="B219" t="s">
        <v>5</v>
      </c>
      <c r="C219">
        <v>45898</v>
      </c>
      <c r="D219">
        <v>45911</v>
      </c>
      <c r="E219" t="s">
        <v>628</v>
      </c>
      <c r="F219" t="s">
        <v>197</v>
      </c>
      <c r="G219">
        <v>50002</v>
      </c>
      <c r="H219" t="s">
        <v>621</v>
      </c>
      <c r="I219" t="s">
        <v>164</v>
      </c>
      <c r="J219">
        <v>2</v>
      </c>
      <c r="K219">
        <v>0.75</v>
      </c>
      <c r="L219">
        <v>5</v>
      </c>
      <c r="M219">
        <v>45911</v>
      </c>
      <c r="N219" t="s">
        <v>190</v>
      </c>
      <c r="O219" t="s">
        <v>190</v>
      </c>
      <c r="P219" t="s">
        <v>190</v>
      </c>
      <c r="Q219" t="s">
        <v>190</v>
      </c>
      <c r="R219" t="s">
        <v>190</v>
      </c>
      <c r="S219" t="s">
        <v>190</v>
      </c>
      <c r="T219" t="s">
        <v>190</v>
      </c>
      <c r="U219" t="s">
        <v>190</v>
      </c>
      <c r="V219" t="s">
        <v>190</v>
      </c>
      <c r="W219" t="s">
        <v>190</v>
      </c>
      <c r="X219" t="s">
        <v>190</v>
      </c>
      <c r="Y219" t="s">
        <v>190</v>
      </c>
      <c r="Z219" t="s">
        <v>190</v>
      </c>
      <c r="AA219" t="s">
        <v>190</v>
      </c>
      <c r="AB219" t="s">
        <v>190</v>
      </c>
    </row>
    <row r="220" spans="1:28">
      <c r="A220">
        <v>1</v>
      </c>
      <c r="B220" t="s">
        <v>5</v>
      </c>
      <c r="C220">
        <v>45912</v>
      </c>
      <c r="D220">
        <v>45925</v>
      </c>
      <c r="E220" t="s">
        <v>63</v>
      </c>
      <c r="F220" t="s">
        <v>247</v>
      </c>
      <c r="G220">
        <v>50003</v>
      </c>
      <c r="H220" t="s">
        <v>608</v>
      </c>
      <c r="I220" t="s">
        <v>199</v>
      </c>
      <c r="J220">
        <v>1</v>
      </c>
      <c r="K220">
        <v>1</v>
      </c>
      <c r="L220">
        <v>4</v>
      </c>
      <c r="M220" t="s">
        <v>190</v>
      </c>
      <c r="N220" t="s">
        <v>190</v>
      </c>
      <c r="O220" t="s">
        <v>190</v>
      </c>
      <c r="P220" t="s">
        <v>190</v>
      </c>
      <c r="Q220" t="s">
        <v>190</v>
      </c>
      <c r="R220" t="s">
        <v>190</v>
      </c>
      <c r="S220" t="s">
        <v>190</v>
      </c>
      <c r="T220" t="s">
        <v>190</v>
      </c>
      <c r="U220" t="s">
        <v>190</v>
      </c>
      <c r="V220" t="s">
        <v>190</v>
      </c>
      <c r="W220" t="s">
        <v>190</v>
      </c>
      <c r="X220" t="s">
        <v>190</v>
      </c>
      <c r="Y220" t="s">
        <v>190</v>
      </c>
      <c r="Z220" t="s">
        <v>190</v>
      </c>
      <c r="AA220" t="s">
        <v>190</v>
      </c>
      <c r="AB220" t="s">
        <v>190</v>
      </c>
    </row>
    <row r="221" spans="1:28">
      <c r="A221">
        <v>2</v>
      </c>
      <c r="B221" t="s">
        <v>5</v>
      </c>
      <c r="C221">
        <v>45912</v>
      </c>
      <c r="D221">
        <v>45925</v>
      </c>
      <c r="E221" t="s">
        <v>63</v>
      </c>
      <c r="F221" t="s">
        <v>609</v>
      </c>
      <c r="G221">
        <v>50032</v>
      </c>
      <c r="H221" t="s">
        <v>610</v>
      </c>
      <c r="I221" t="s">
        <v>199</v>
      </c>
      <c r="J221">
        <v>8</v>
      </c>
      <c r="K221">
        <v>16</v>
      </c>
      <c r="L221">
        <v>65</v>
      </c>
      <c r="M221">
        <v>45915</v>
      </c>
      <c r="N221">
        <v>45924</v>
      </c>
      <c r="O221" t="s">
        <v>190</v>
      </c>
      <c r="P221" t="s">
        <v>190</v>
      </c>
      <c r="Q221" t="s">
        <v>190</v>
      </c>
      <c r="R221" t="s">
        <v>190</v>
      </c>
      <c r="S221" t="s">
        <v>190</v>
      </c>
      <c r="T221" t="s">
        <v>190</v>
      </c>
      <c r="U221" t="s">
        <v>190</v>
      </c>
      <c r="V221" t="s">
        <v>190</v>
      </c>
      <c r="W221" t="s">
        <v>190</v>
      </c>
      <c r="X221" t="s">
        <v>190</v>
      </c>
      <c r="Y221" t="s">
        <v>190</v>
      </c>
      <c r="Z221" t="s">
        <v>190</v>
      </c>
      <c r="AA221" t="s">
        <v>190</v>
      </c>
      <c r="AB221" t="s">
        <v>190</v>
      </c>
    </row>
    <row r="222" spans="1:28">
      <c r="A222">
        <v>3</v>
      </c>
      <c r="B222" t="s">
        <v>5</v>
      </c>
      <c r="C222">
        <v>45912</v>
      </c>
      <c r="D222">
        <v>45925</v>
      </c>
      <c r="E222" t="s">
        <v>63</v>
      </c>
      <c r="F222" t="s">
        <v>609</v>
      </c>
      <c r="G222">
        <v>50033</v>
      </c>
      <c r="H222" t="s">
        <v>611</v>
      </c>
      <c r="I222" t="s">
        <v>199</v>
      </c>
      <c r="J222">
        <v>3</v>
      </c>
      <c r="K222">
        <v>6</v>
      </c>
      <c r="L222">
        <v>24</v>
      </c>
      <c r="M222">
        <v>45916</v>
      </c>
      <c r="N222">
        <v>45924</v>
      </c>
      <c r="O222" t="s">
        <v>190</v>
      </c>
      <c r="P222" t="s">
        <v>190</v>
      </c>
      <c r="Q222" t="s">
        <v>190</v>
      </c>
      <c r="R222" t="s">
        <v>190</v>
      </c>
      <c r="S222" t="s">
        <v>190</v>
      </c>
      <c r="T222" t="s">
        <v>190</v>
      </c>
      <c r="U222" t="s">
        <v>190</v>
      </c>
      <c r="V222" t="s">
        <v>190</v>
      </c>
      <c r="W222" t="s">
        <v>190</v>
      </c>
      <c r="X222" t="s">
        <v>190</v>
      </c>
      <c r="Y222" t="s">
        <v>190</v>
      </c>
      <c r="Z222" t="s">
        <v>190</v>
      </c>
      <c r="AA222" t="s">
        <v>190</v>
      </c>
      <c r="AB222" t="s">
        <v>190</v>
      </c>
    </row>
    <row r="223" spans="1:28">
      <c r="A223">
        <v>4</v>
      </c>
      <c r="B223" t="s">
        <v>5</v>
      </c>
      <c r="C223">
        <v>45912</v>
      </c>
      <c r="D223">
        <v>45925</v>
      </c>
      <c r="E223" t="s">
        <v>63</v>
      </c>
      <c r="F223" t="s">
        <v>609</v>
      </c>
      <c r="G223">
        <v>50034</v>
      </c>
      <c r="H223" t="s">
        <v>612</v>
      </c>
      <c r="I223" t="s">
        <v>199</v>
      </c>
      <c r="J223">
        <v>2</v>
      </c>
      <c r="K223">
        <v>10</v>
      </c>
      <c r="L223">
        <v>40</v>
      </c>
      <c r="M223">
        <v>45918</v>
      </c>
      <c r="N223">
        <v>45924</v>
      </c>
      <c r="O223" t="s">
        <v>190</v>
      </c>
      <c r="P223" t="s">
        <v>190</v>
      </c>
      <c r="Q223" t="s">
        <v>190</v>
      </c>
      <c r="R223" t="s">
        <v>190</v>
      </c>
      <c r="S223" t="s">
        <v>190</v>
      </c>
      <c r="T223" t="s">
        <v>190</v>
      </c>
      <c r="U223" t="s">
        <v>190</v>
      </c>
      <c r="V223" t="s">
        <v>190</v>
      </c>
      <c r="W223" t="s">
        <v>190</v>
      </c>
      <c r="X223" t="s">
        <v>190</v>
      </c>
      <c r="Y223" t="s">
        <v>190</v>
      </c>
      <c r="Z223" t="s">
        <v>190</v>
      </c>
      <c r="AA223" t="s">
        <v>190</v>
      </c>
      <c r="AB223" t="s">
        <v>190</v>
      </c>
    </row>
    <row r="224" spans="1:28">
      <c r="A224">
        <v>5</v>
      </c>
      <c r="B224" t="s">
        <v>5</v>
      </c>
      <c r="C224">
        <v>45912</v>
      </c>
      <c r="D224">
        <v>45925</v>
      </c>
      <c r="E224" t="s">
        <v>63</v>
      </c>
      <c r="F224" t="s">
        <v>247</v>
      </c>
      <c r="G224">
        <v>25981</v>
      </c>
      <c r="H224" t="s">
        <v>613</v>
      </c>
      <c r="I224" t="s">
        <v>614</v>
      </c>
      <c r="M224">
        <v>45922</v>
      </c>
      <c r="N224">
        <v>45923</v>
      </c>
      <c r="O224" t="s">
        <v>190</v>
      </c>
      <c r="P224" t="s">
        <v>190</v>
      </c>
      <c r="Q224" t="s">
        <v>190</v>
      </c>
      <c r="R224" t="s">
        <v>190</v>
      </c>
      <c r="S224" t="s">
        <v>190</v>
      </c>
      <c r="T224" t="s">
        <v>190</v>
      </c>
      <c r="U224" t="s">
        <v>190</v>
      </c>
      <c r="V224" t="s">
        <v>190</v>
      </c>
      <c r="W224" t="s">
        <v>190</v>
      </c>
      <c r="X224" t="s">
        <v>190</v>
      </c>
      <c r="Y224" t="s">
        <v>190</v>
      </c>
      <c r="Z224" t="s">
        <v>190</v>
      </c>
      <c r="AA224" t="s">
        <v>190</v>
      </c>
      <c r="AB224" t="s">
        <v>190</v>
      </c>
    </row>
    <row r="225" spans="1:28">
      <c r="A225">
        <v>6</v>
      </c>
      <c r="B225" t="s">
        <v>5</v>
      </c>
      <c r="C225">
        <v>45912</v>
      </c>
      <c r="D225">
        <v>45925</v>
      </c>
      <c r="E225" t="s">
        <v>63</v>
      </c>
      <c r="F225" t="s">
        <v>192</v>
      </c>
      <c r="G225">
        <v>25999</v>
      </c>
      <c r="H225" t="s">
        <v>615</v>
      </c>
      <c r="I225" t="s">
        <v>239</v>
      </c>
      <c r="M225">
        <v>45923</v>
      </c>
      <c r="N225">
        <v>45923</v>
      </c>
      <c r="O225" t="s">
        <v>192</v>
      </c>
      <c r="P225" t="s">
        <v>247</v>
      </c>
      <c r="Q225" t="s">
        <v>190</v>
      </c>
      <c r="R225" t="s">
        <v>247</v>
      </c>
      <c r="S225" t="s">
        <v>190</v>
      </c>
      <c r="T225">
        <v>44764</v>
      </c>
      <c r="U225">
        <v>45924</v>
      </c>
      <c r="V225">
        <v>45924</v>
      </c>
      <c r="W225" t="s">
        <v>396</v>
      </c>
      <c r="X225" t="s">
        <v>190</v>
      </c>
      <c r="Y225" t="s">
        <v>217</v>
      </c>
      <c r="Z225">
        <v>45924</v>
      </c>
      <c r="AA225" t="s">
        <v>28</v>
      </c>
      <c r="AB225" t="s">
        <v>190</v>
      </c>
    </row>
    <row r="226" spans="1:28">
      <c r="A226">
        <v>7</v>
      </c>
      <c r="B226" t="s">
        <v>5</v>
      </c>
      <c r="C226">
        <v>45912</v>
      </c>
      <c r="D226">
        <v>45925</v>
      </c>
      <c r="E226" t="s">
        <v>63</v>
      </c>
      <c r="F226" t="s">
        <v>247</v>
      </c>
      <c r="G226">
        <v>25983</v>
      </c>
      <c r="H226" t="s">
        <v>616</v>
      </c>
      <c r="I226" t="s">
        <v>239</v>
      </c>
      <c r="M226">
        <v>45924</v>
      </c>
      <c r="N226">
        <v>45924</v>
      </c>
      <c r="O226" t="s">
        <v>247</v>
      </c>
      <c r="P226" t="s">
        <v>192</v>
      </c>
      <c r="Q226" t="s">
        <v>190</v>
      </c>
      <c r="R226" t="s">
        <v>192</v>
      </c>
      <c r="S226" t="s">
        <v>190</v>
      </c>
      <c r="T226">
        <v>44759</v>
      </c>
      <c r="U226">
        <v>45924</v>
      </c>
      <c r="V226">
        <v>45924</v>
      </c>
      <c r="W226" t="s">
        <v>396</v>
      </c>
      <c r="X226" t="s">
        <v>190</v>
      </c>
      <c r="Y226" t="s">
        <v>217</v>
      </c>
      <c r="Z226">
        <v>45924</v>
      </c>
      <c r="AA226" t="s">
        <v>28</v>
      </c>
      <c r="AB226" t="s">
        <v>190</v>
      </c>
    </row>
    <row r="227" spans="1:28">
      <c r="A227">
        <v>8</v>
      </c>
      <c r="B227" t="s">
        <v>5</v>
      </c>
      <c r="C227">
        <v>45912</v>
      </c>
      <c r="D227">
        <v>45925</v>
      </c>
      <c r="E227" t="s">
        <v>617</v>
      </c>
      <c r="F227" t="s">
        <v>197</v>
      </c>
      <c r="G227" t="s">
        <v>568</v>
      </c>
      <c r="H227" t="s">
        <v>569</v>
      </c>
      <c r="I227" t="s">
        <v>164</v>
      </c>
      <c r="J227">
        <v>5</v>
      </c>
      <c r="K227">
        <v>2</v>
      </c>
      <c r="L227">
        <v>12</v>
      </c>
      <c r="M227">
        <v>45923</v>
      </c>
      <c r="N227" t="s">
        <v>190</v>
      </c>
      <c r="O227" t="s">
        <v>190</v>
      </c>
      <c r="P227" t="s">
        <v>190</v>
      </c>
      <c r="Q227" t="s">
        <v>190</v>
      </c>
      <c r="R227" t="s">
        <v>190</v>
      </c>
      <c r="S227" t="s">
        <v>190</v>
      </c>
      <c r="T227" t="s">
        <v>190</v>
      </c>
      <c r="U227" t="s">
        <v>190</v>
      </c>
      <c r="V227" t="s">
        <v>190</v>
      </c>
      <c r="W227" t="s">
        <v>190</v>
      </c>
      <c r="X227" t="s">
        <v>190</v>
      </c>
      <c r="Y227" t="s">
        <v>190</v>
      </c>
      <c r="Z227" t="s">
        <v>190</v>
      </c>
      <c r="AA227" t="s">
        <v>190</v>
      </c>
      <c r="AB227" t="s">
        <v>190</v>
      </c>
    </row>
    <row r="228" spans="1:28">
      <c r="A228">
        <v>9</v>
      </c>
      <c r="B228" t="s">
        <v>5</v>
      </c>
      <c r="C228">
        <v>45912</v>
      </c>
      <c r="D228">
        <v>45925</v>
      </c>
      <c r="E228" t="s">
        <v>617</v>
      </c>
      <c r="F228" t="s">
        <v>429</v>
      </c>
      <c r="G228">
        <v>49762</v>
      </c>
      <c r="H228" t="s">
        <v>588</v>
      </c>
      <c r="I228" t="s">
        <v>164</v>
      </c>
      <c r="J228">
        <v>3</v>
      </c>
      <c r="K228">
        <v>6.25</v>
      </c>
      <c r="L228">
        <v>25</v>
      </c>
      <c r="M228">
        <v>45912</v>
      </c>
      <c r="O228" t="s">
        <v>410</v>
      </c>
      <c r="P228" t="s">
        <v>571</v>
      </c>
      <c r="Q228" t="s">
        <v>618</v>
      </c>
      <c r="R228" t="s">
        <v>571</v>
      </c>
    </row>
    <row r="229" spans="1:28">
      <c r="A229">
        <v>10</v>
      </c>
      <c r="B229" t="s">
        <v>5</v>
      </c>
      <c r="C229">
        <v>45912</v>
      </c>
      <c r="D229">
        <v>45925</v>
      </c>
      <c r="E229" t="s">
        <v>617</v>
      </c>
      <c r="F229" t="s">
        <v>192</v>
      </c>
      <c r="G229">
        <v>49592</v>
      </c>
      <c r="H229" t="s">
        <v>592</v>
      </c>
      <c r="I229" t="s">
        <v>164</v>
      </c>
      <c r="J229">
        <v>2</v>
      </c>
      <c r="K229">
        <v>2</v>
      </c>
      <c r="L229">
        <v>6</v>
      </c>
      <c r="M229">
        <v>45912</v>
      </c>
      <c r="O229" t="s">
        <v>192</v>
      </c>
      <c r="P229" t="s">
        <v>247</v>
      </c>
      <c r="Q229" s="241" t="s">
        <v>620</v>
      </c>
      <c r="R229" t="s">
        <v>247</v>
      </c>
      <c r="S229" t="s">
        <v>190</v>
      </c>
    </row>
    <row r="230" spans="1:28">
      <c r="A230">
        <v>11</v>
      </c>
      <c r="B230" t="s">
        <v>5</v>
      </c>
      <c r="C230">
        <v>45912</v>
      </c>
      <c r="D230">
        <v>45925</v>
      </c>
      <c r="E230" t="s">
        <v>617</v>
      </c>
      <c r="F230" t="s">
        <v>197</v>
      </c>
      <c r="G230">
        <v>50002</v>
      </c>
      <c r="H230" t="s">
        <v>621</v>
      </c>
      <c r="I230" t="s">
        <v>199</v>
      </c>
      <c r="J230">
        <v>1</v>
      </c>
      <c r="K230">
        <v>1</v>
      </c>
      <c r="L230">
        <v>4</v>
      </c>
      <c r="M230">
        <v>45911</v>
      </c>
      <c r="N230">
        <v>45912</v>
      </c>
      <c r="O230" t="s">
        <v>197</v>
      </c>
      <c r="P230" t="s">
        <v>190</v>
      </c>
      <c r="Q230" t="s">
        <v>190</v>
      </c>
      <c r="R230" t="s">
        <v>190</v>
      </c>
      <c r="S230" t="s">
        <v>190</v>
      </c>
      <c r="T230">
        <v>44541</v>
      </c>
      <c r="U230">
        <v>45912</v>
      </c>
      <c r="V230">
        <v>45912</v>
      </c>
      <c r="W230" t="s">
        <v>396</v>
      </c>
      <c r="X230" t="s">
        <v>190</v>
      </c>
      <c r="Y230" t="s">
        <v>212</v>
      </c>
      <c r="Z230">
        <v>45912</v>
      </c>
      <c r="AA230" t="s">
        <v>190</v>
      </c>
      <c r="AB230" t="s">
        <v>190</v>
      </c>
    </row>
    <row r="231" spans="1:28">
      <c r="A231">
        <v>1</v>
      </c>
      <c r="B231" t="s">
        <v>5</v>
      </c>
      <c r="C231">
        <v>45926</v>
      </c>
      <c r="D231">
        <v>45939</v>
      </c>
      <c r="E231" t="s">
        <v>68</v>
      </c>
      <c r="F231" t="s">
        <v>429</v>
      </c>
      <c r="G231">
        <v>49762</v>
      </c>
      <c r="H231" t="s">
        <v>588</v>
      </c>
      <c r="I231" t="s">
        <v>199</v>
      </c>
      <c r="J231">
        <v>2</v>
      </c>
      <c r="K231">
        <v>2.25</v>
      </c>
      <c r="L231">
        <v>9</v>
      </c>
      <c r="M231">
        <v>45926</v>
      </c>
      <c r="N231">
        <v>45929</v>
      </c>
      <c r="O231" t="s">
        <v>410</v>
      </c>
      <c r="P231" t="s">
        <v>571</v>
      </c>
      <c r="Q231" t="s">
        <v>190</v>
      </c>
      <c r="R231" t="s">
        <v>571</v>
      </c>
      <c r="S231" t="s">
        <v>190</v>
      </c>
      <c r="T231">
        <v>44885</v>
      </c>
      <c r="U231">
        <v>45930</v>
      </c>
      <c r="V231">
        <v>45930</v>
      </c>
      <c r="W231" t="s">
        <v>448</v>
      </c>
      <c r="X231" t="s">
        <v>589</v>
      </c>
      <c r="Y231" t="s">
        <v>212</v>
      </c>
      <c r="Z231">
        <v>45930</v>
      </c>
      <c r="AA231" t="s">
        <v>190</v>
      </c>
      <c r="AB231" t="s">
        <v>590</v>
      </c>
    </row>
    <row r="232" spans="1:28">
      <c r="A232">
        <v>2</v>
      </c>
      <c r="B232" t="s">
        <v>5</v>
      </c>
      <c r="C232">
        <v>45926</v>
      </c>
      <c r="D232">
        <v>45939</v>
      </c>
      <c r="E232" t="s">
        <v>68</v>
      </c>
      <c r="F232" t="s">
        <v>432</v>
      </c>
      <c r="G232">
        <v>49592</v>
      </c>
      <c r="H232" t="s">
        <v>592</v>
      </c>
      <c r="I232" t="s">
        <v>199</v>
      </c>
      <c r="J232">
        <v>1</v>
      </c>
      <c r="K232">
        <v>1</v>
      </c>
      <c r="L232">
        <v>4</v>
      </c>
      <c r="M232">
        <v>45926</v>
      </c>
      <c r="N232">
        <v>45926</v>
      </c>
      <c r="O232" t="s">
        <v>192</v>
      </c>
      <c r="P232" t="s">
        <v>247</v>
      </c>
      <c r="Q232" s="241" t="s">
        <v>593</v>
      </c>
      <c r="R232" t="s">
        <v>247</v>
      </c>
      <c r="S232" t="s">
        <v>594</v>
      </c>
      <c r="T232">
        <v>44873</v>
      </c>
      <c r="U232">
        <v>45929</v>
      </c>
      <c r="V232">
        <v>45929</v>
      </c>
      <c r="W232" t="s">
        <v>448</v>
      </c>
      <c r="X232" t="s">
        <v>190</v>
      </c>
      <c r="Y232" t="s">
        <v>212</v>
      </c>
      <c r="Z232">
        <v>45929</v>
      </c>
      <c r="AA232" t="s">
        <v>190</v>
      </c>
      <c r="AB232" t="s">
        <v>190</v>
      </c>
    </row>
    <row r="233" spans="1:28">
      <c r="A233">
        <v>3</v>
      </c>
      <c r="B233" t="s">
        <v>5</v>
      </c>
      <c r="C233">
        <v>45926</v>
      </c>
      <c r="D233">
        <v>45939</v>
      </c>
      <c r="E233" t="s">
        <v>68</v>
      </c>
      <c r="F233" t="s">
        <v>432</v>
      </c>
      <c r="G233">
        <v>49989</v>
      </c>
      <c r="H233" t="s">
        <v>596</v>
      </c>
      <c r="I233" t="s">
        <v>402</v>
      </c>
      <c r="J233">
        <v>3</v>
      </c>
      <c r="K233">
        <v>2</v>
      </c>
      <c r="L233">
        <v>8</v>
      </c>
      <c r="M233">
        <v>45926</v>
      </c>
      <c r="N233">
        <v>45926</v>
      </c>
      <c r="O233" t="s">
        <v>192</v>
      </c>
      <c r="P233" t="s">
        <v>247</v>
      </c>
      <c r="Q233" t="s">
        <v>190</v>
      </c>
      <c r="R233" t="s">
        <v>247</v>
      </c>
      <c r="S233" t="s">
        <v>190</v>
      </c>
      <c r="T233">
        <v>44911</v>
      </c>
      <c r="U233">
        <v>45930</v>
      </c>
      <c r="V233">
        <v>45930</v>
      </c>
      <c r="W233" t="s">
        <v>448</v>
      </c>
      <c r="X233" t="s">
        <v>190</v>
      </c>
      <c r="Y233" t="s">
        <v>212</v>
      </c>
      <c r="Z233">
        <v>45930</v>
      </c>
      <c r="AA233" t="s">
        <v>190</v>
      </c>
      <c r="AB233" t="s">
        <v>190</v>
      </c>
    </row>
    <row r="234" spans="1:28">
      <c r="A234">
        <v>4</v>
      </c>
      <c r="B234" t="s">
        <v>5</v>
      </c>
      <c r="C234">
        <v>45926</v>
      </c>
      <c r="D234">
        <v>45939</v>
      </c>
      <c r="E234" t="s">
        <v>68</v>
      </c>
      <c r="F234" t="s">
        <v>247</v>
      </c>
      <c r="G234">
        <v>49997</v>
      </c>
      <c r="H234" t="s">
        <v>598</v>
      </c>
      <c r="I234" t="s">
        <v>199</v>
      </c>
      <c r="J234">
        <v>3</v>
      </c>
      <c r="K234">
        <v>3</v>
      </c>
      <c r="L234">
        <v>12</v>
      </c>
      <c r="M234">
        <v>45926</v>
      </c>
      <c r="N234">
        <v>45929</v>
      </c>
      <c r="O234" t="s">
        <v>247</v>
      </c>
      <c r="P234" t="s">
        <v>410</v>
      </c>
      <c r="Q234" t="s">
        <v>190</v>
      </c>
      <c r="R234" t="s">
        <v>410</v>
      </c>
      <c r="S234" t="s">
        <v>190</v>
      </c>
      <c r="T234">
        <v>44872</v>
      </c>
      <c r="U234">
        <v>45929</v>
      </c>
      <c r="V234">
        <v>45929</v>
      </c>
      <c r="W234" t="s">
        <v>448</v>
      </c>
      <c r="X234" t="s">
        <v>190</v>
      </c>
      <c r="Y234" t="s">
        <v>212</v>
      </c>
      <c r="Z234">
        <v>45929</v>
      </c>
      <c r="AA234" t="s">
        <v>190</v>
      </c>
      <c r="AB234" t="s">
        <v>190</v>
      </c>
    </row>
    <row r="235" spans="1:28">
      <c r="A235">
        <v>5</v>
      </c>
      <c r="B235" t="s">
        <v>5</v>
      </c>
      <c r="C235">
        <v>45926</v>
      </c>
      <c r="D235">
        <v>45939</v>
      </c>
      <c r="E235" t="s">
        <v>68</v>
      </c>
      <c r="F235" t="s">
        <v>429</v>
      </c>
      <c r="G235">
        <v>49992</v>
      </c>
      <c r="H235" t="s">
        <v>599</v>
      </c>
      <c r="I235" t="s">
        <v>199</v>
      </c>
      <c r="J235">
        <v>1</v>
      </c>
      <c r="K235">
        <v>1</v>
      </c>
      <c r="L235">
        <v>4</v>
      </c>
      <c r="M235">
        <v>45926</v>
      </c>
      <c r="N235">
        <v>45929</v>
      </c>
      <c r="O235" t="s">
        <v>410</v>
      </c>
      <c r="P235" t="s">
        <v>192</v>
      </c>
      <c r="Q235" t="s">
        <v>190</v>
      </c>
      <c r="R235" t="s">
        <v>192</v>
      </c>
      <c r="S235" t="s">
        <v>190</v>
      </c>
      <c r="T235">
        <v>44899</v>
      </c>
      <c r="U235">
        <v>45930</v>
      </c>
      <c r="V235">
        <v>45930</v>
      </c>
      <c r="W235" t="s">
        <v>448</v>
      </c>
      <c r="X235" t="s">
        <v>190</v>
      </c>
      <c r="Y235" t="s">
        <v>212</v>
      </c>
      <c r="Z235">
        <v>45930</v>
      </c>
      <c r="AA235" t="s">
        <v>190</v>
      </c>
      <c r="AB235" t="s">
        <v>600</v>
      </c>
    </row>
    <row r="236" spans="1:28">
      <c r="A236">
        <v>6</v>
      </c>
      <c r="B236" t="s">
        <v>5</v>
      </c>
      <c r="C236">
        <v>45926</v>
      </c>
      <c r="D236">
        <v>45939</v>
      </c>
      <c r="E236" t="s">
        <v>68</v>
      </c>
      <c r="F236" t="s">
        <v>247</v>
      </c>
      <c r="G236">
        <v>50214</v>
      </c>
      <c r="H236" t="s">
        <v>601</v>
      </c>
      <c r="I236" t="s">
        <v>199</v>
      </c>
      <c r="J236">
        <v>2</v>
      </c>
      <c r="K236">
        <v>2</v>
      </c>
      <c r="L236">
        <v>8</v>
      </c>
      <c r="M236">
        <v>45929</v>
      </c>
      <c r="N236">
        <v>45930</v>
      </c>
      <c r="O236" t="s">
        <v>247</v>
      </c>
      <c r="P236" t="s">
        <v>192</v>
      </c>
      <c r="Q236" t="s">
        <v>190</v>
      </c>
      <c r="R236" t="s">
        <v>465</v>
      </c>
      <c r="S236" t="s">
        <v>190</v>
      </c>
      <c r="T236">
        <v>44945</v>
      </c>
      <c r="U236">
        <v>45933</v>
      </c>
      <c r="V236">
        <v>45933</v>
      </c>
      <c r="W236" t="s">
        <v>190</v>
      </c>
      <c r="X236" t="s">
        <v>190</v>
      </c>
      <c r="Y236" t="s">
        <v>212</v>
      </c>
      <c r="Z236">
        <v>45933</v>
      </c>
      <c r="AA236" t="s">
        <v>190</v>
      </c>
      <c r="AB236" t="s">
        <v>190</v>
      </c>
    </row>
    <row r="237" spans="1:28">
      <c r="A237">
        <v>7</v>
      </c>
      <c r="B237" t="s">
        <v>5</v>
      </c>
      <c r="C237">
        <v>45926</v>
      </c>
      <c r="D237">
        <v>45939</v>
      </c>
      <c r="E237" t="s">
        <v>68</v>
      </c>
      <c r="F237" t="s">
        <v>432</v>
      </c>
      <c r="G237">
        <v>50212</v>
      </c>
      <c r="H237" t="s">
        <v>603</v>
      </c>
      <c r="I237" t="s">
        <v>199</v>
      </c>
      <c r="J237">
        <v>2</v>
      </c>
      <c r="K237">
        <v>2</v>
      </c>
      <c r="L237">
        <v>8</v>
      </c>
      <c r="M237">
        <v>45929</v>
      </c>
      <c r="N237">
        <v>45930</v>
      </c>
      <c r="O237" t="s">
        <v>192</v>
      </c>
      <c r="P237" t="s">
        <v>410</v>
      </c>
      <c r="Q237" t="s">
        <v>190</v>
      </c>
      <c r="R237" t="s">
        <v>410</v>
      </c>
      <c r="S237" t="s">
        <v>190</v>
      </c>
      <c r="T237">
        <v>44950</v>
      </c>
      <c r="U237">
        <v>45933</v>
      </c>
      <c r="V237">
        <v>45933</v>
      </c>
      <c r="W237" t="s">
        <v>448</v>
      </c>
      <c r="X237" t="s">
        <v>190</v>
      </c>
      <c r="Y237" t="s">
        <v>212</v>
      </c>
      <c r="Z237">
        <v>45933</v>
      </c>
      <c r="AA237" t="s">
        <v>190</v>
      </c>
      <c r="AB237" t="s">
        <v>604</v>
      </c>
    </row>
    <row r="238" spans="1:28">
      <c r="A238">
        <v>8</v>
      </c>
      <c r="B238" t="s">
        <v>5</v>
      </c>
      <c r="C238">
        <v>45926</v>
      </c>
      <c r="D238">
        <v>45939</v>
      </c>
      <c r="E238" t="s">
        <v>68</v>
      </c>
      <c r="F238" t="s">
        <v>429</v>
      </c>
      <c r="G238">
        <v>50215</v>
      </c>
      <c r="H238" t="s">
        <v>605</v>
      </c>
      <c r="I238" t="s">
        <v>199</v>
      </c>
      <c r="J238">
        <v>2</v>
      </c>
      <c r="K238">
        <v>1.8</v>
      </c>
      <c r="L238">
        <v>7.5</v>
      </c>
      <c r="M238">
        <v>45930</v>
      </c>
      <c r="N238">
        <v>45933</v>
      </c>
      <c r="O238" t="s">
        <v>410</v>
      </c>
      <c r="P238" t="s">
        <v>247</v>
      </c>
      <c r="Q238" t="s">
        <v>190</v>
      </c>
      <c r="R238" t="s">
        <v>247</v>
      </c>
      <c r="S238" t="s">
        <v>190</v>
      </c>
      <c r="T238">
        <v>44967</v>
      </c>
      <c r="U238">
        <v>45936</v>
      </c>
      <c r="V238">
        <v>45936</v>
      </c>
      <c r="W238" t="s">
        <v>448</v>
      </c>
      <c r="X238" t="s">
        <v>190</v>
      </c>
      <c r="Y238" t="s">
        <v>212</v>
      </c>
      <c r="Z238">
        <v>45936</v>
      </c>
      <c r="AA238" t="s">
        <v>190</v>
      </c>
      <c r="AB238" t="s">
        <v>190</v>
      </c>
    </row>
    <row r="239" spans="1:28">
      <c r="A239">
        <v>9</v>
      </c>
      <c r="B239" t="s">
        <v>5</v>
      </c>
      <c r="C239">
        <v>45926</v>
      </c>
      <c r="D239">
        <v>45939</v>
      </c>
      <c r="E239" t="s">
        <v>606</v>
      </c>
      <c r="F239" t="s">
        <v>197</v>
      </c>
      <c r="G239" t="s">
        <v>568</v>
      </c>
      <c r="H239" t="s">
        <v>569</v>
      </c>
      <c r="I239" t="s">
        <v>164</v>
      </c>
      <c r="J239">
        <v>3</v>
      </c>
      <c r="K239">
        <v>2</v>
      </c>
      <c r="L239">
        <v>4</v>
      </c>
      <c r="M239">
        <v>45923</v>
      </c>
      <c r="N239" t="s">
        <v>190</v>
      </c>
      <c r="O239" t="s">
        <v>190</v>
      </c>
      <c r="P239" t="s">
        <v>190</v>
      </c>
      <c r="Q239" t="s">
        <v>190</v>
      </c>
      <c r="R239" t="s">
        <v>190</v>
      </c>
      <c r="S239" t="s">
        <v>190</v>
      </c>
      <c r="T239" t="s">
        <v>190</v>
      </c>
      <c r="U239" t="s">
        <v>190</v>
      </c>
      <c r="V239" t="s">
        <v>190</v>
      </c>
      <c r="W239" t="s">
        <v>190</v>
      </c>
      <c r="X239" t="s">
        <v>190</v>
      </c>
      <c r="Y239" t="s">
        <v>190</v>
      </c>
      <c r="Z239" t="s">
        <v>190</v>
      </c>
      <c r="AA239" t="s">
        <v>190</v>
      </c>
      <c r="AB239" t="s">
        <v>190</v>
      </c>
    </row>
    <row r="240" spans="1:28">
      <c r="A240">
        <v>10</v>
      </c>
      <c r="B240" t="s">
        <v>5</v>
      </c>
      <c r="C240">
        <v>45926</v>
      </c>
      <c r="D240">
        <v>45939</v>
      </c>
      <c r="E240" t="s">
        <v>606</v>
      </c>
      <c r="F240" t="s">
        <v>247</v>
      </c>
      <c r="G240">
        <v>49952</v>
      </c>
      <c r="H240" t="s">
        <v>570</v>
      </c>
      <c r="I240" t="s">
        <v>164</v>
      </c>
      <c r="J240">
        <v>5</v>
      </c>
      <c r="K240">
        <v>5</v>
      </c>
      <c r="L240">
        <v>20</v>
      </c>
      <c r="M240">
        <v>45933</v>
      </c>
      <c r="O240" t="s">
        <v>190</v>
      </c>
      <c r="P240" t="s">
        <v>190</v>
      </c>
      <c r="Q240" t="s">
        <v>190</v>
      </c>
      <c r="R240" t="s">
        <v>190</v>
      </c>
      <c r="S240" t="s">
        <v>190</v>
      </c>
      <c r="T240" t="s">
        <v>190</v>
      </c>
      <c r="U240" t="s">
        <v>190</v>
      </c>
      <c r="V240" t="s">
        <v>190</v>
      </c>
      <c r="W240" t="s">
        <v>190</v>
      </c>
      <c r="X240" t="s">
        <v>190</v>
      </c>
      <c r="Y240" t="s">
        <v>190</v>
      </c>
      <c r="Z240" t="s">
        <v>190</v>
      </c>
      <c r="AA240" t="s">
        <v>190</v>
      </c>
      <c r="AB240" t="s">
        <v>190</v>
      </c>
    </row>
    <row r="241" spans="1:28">
      <c r="A241">
        <v>11</v>
      </c>
      <c r="B241" t="s">
        <v>5</v>
      </c>
      <c r="C241">
        <v>45926</v>
      </c>
      <c r="D241">
        <v>45939</v>
      </c>
      <c r="E241" t="s">
        <v>606</v>
      </c>
      <c r="F241" t="s">
        <v>432</v>
      </c>
      <c r="G241">
        <v>48340</v>
      </c>
      <c r="H241" t="s">
        <v>573</v>
      </c>
      <c r="I241" t="s">
        <v>164</v>
      </c>
      <c r="J241">
        <v>3</v>
      </c>
      <c r="K241">
        <v>3</v>
      </c>
      <c r="L241">
        <v>12</v>
      </c>
      <c r="M241">
        <v>45933</v>
      </c>
      <c r="N241">
        <v>45940</v>
      </c>
      <c r="O241" t="s">
        <v>192</v>
      </c>
      <c r="P241" t="s">
        <v>410</v>
      </c>
      <c r="Q241" t="s">
        <v>190</v>
      </c>
      <c r="R241" t="s">
        <v>190</v>
      </c>
      <c r="S241" t="s">
        <v>190</v>
      </c>
      <c r="T241">
        <v>45065</v>
      </c>
      <c r="U241">
        <v>45940</v>
      </c>
      <c r="V241">
        <v>45940</v>
      </c>
      <c r="W241" t="s">
        <v>448</v>
      </c>
      <c r="X241" t="s">
        <v>190</v>
      </c>
      <c r="Y241" t="s">
        <v>212</v>
      </c>
      <c r="Z241">
        <v>45940</v>
      </c>
      <c r="AA241" t="s">
        <v>190</v>
      </c>
      <c r="AB241" t="s">
        <v>190</v>
      </c>
    </row>
    <row r="242" spans="1:28">
      <c r="A242">
        <v>12</v>
      </c>
      <c r="B242" t="s">
        <v>5</v>
      </c>
      <c r="C242">
        <v>45926</v>
      </c>
      <c r="D242">
        <v>45939</v>
      </c>
      <c r="E242" t="s">
        <v>606</v>
      </c>
      <c r="F242" t="s">
        <v>429</v>
      </c>
      <c r="G242">
        <v>50315</v>
      </c>
      <c r="H242" t="s">
        <v>567</v>
      </c>
      <c r="I242" t="s">
        <v>164</v>
      </c>
      <c r="J242">
        <v>5</v>
      </c>
      <c r="K242">
        <v>4</v>
      </c>
      <c r="L242">
        <v>15.5</v>
      </c>
      <c r="M242">
        <v>45936</v>
      </c>
      <c r="N242">
        <v>45938</v>
      </c>
      <c r="O242" t="s">
        <v>410</v>
      </c>
      <c r="P242" t="s">
        <v>192</v>
      </c>
      <c r="Q242" t="s">
        <v>190</v>
      </c>
      <c r="R242" t="s">
        <v>192</v>
      </c>
      <c r="S242" t="s">
        <v>190</v>
      </c>
      <c r="T242">
        <v>45064</v>
      </c>
      <c r="U242">
        <v>45940</v>
      </c>
      <c r="V242">
        <v>45940</v>
      </c>
      <c r="W242" t="s">
        <v>448</v>
      </c>
      <c r="X242" t="s">
        <v>190</v>
      </c>
      <c r="Y242" t="s">
        <v>212</v>
      </c>
      <c r="Z242">
        <v>45940</v>
      </c>
      <c r="AA242" t="s">
        <v>190</v>
      </c>
      <c r="AB242" t="s">
        <v>607</v>
      </c>
    </row>
    <row r="243" spans="1:28">
      <c r="A243">
        <v>1</v>
      </c>
      <c r="B243" t="s">
        <v>5</v>
      </c>
      <c r="C243">
        <v>45940</v>
      </c>
      <c r="D243">
        <v>45953</v>
      </c>
      <c r="E243" t="s">
        <v>72</v>
      </c>
      <c r="F243" t="s">
        <v>197</v>
      </c>
      <c r="G243">
        <v>50315</v>
      </c>
      <c r="H243" t="s">
        <v>567</v>
      </c>
      <c r="I243" t="s">
        <v>199</v>
      </c>
      <c r="J243">
        <v>1</v>
      </c>
      <c r="K243">
        <v>1</v>
      </c>
      <c r="L243">
        <v>4</v>
      </c>
      <c r="M243" t="s">
        <v>190</v>
      </c>
      <c r="N243" t="s">
        <v>190</v>
      </c>
      <c r="O243" t="s">
        <v>190</v>
      </c>
      <c r="P243" t="s">
        <v>190</v>
      </c>
      <c r="Q243" t="s">
        <v>190</v>
      </c>
      <c r="R243" t="s">
        <v>190</v>
      </c>
      <c r="S243" t="s">
        <v>190</v>
      </c>
      <c r="T243" t="s">
        <v>190</v>
      </c>
      <c r="U243" t="s">
        <v>190</v>
      </c>
      <c r="V243" t="s">
        <v>190</v>
      </c>
      <c r="W243" t="s">
        <v>190</v>
      </c>
      <c r="X243" t="s">
        <v>190</v>
      </c>
      <c r="Y243" t="s">
        <v>190</v>
      </c>
      <c r="Z243" t="s">
        <v>190</v>
      </c>
      <c r="AA243" t="s">
        <v>190</v>
      </c>
      <c r="AB243" t="s">
        <v>190</v>
      </c>
    </row>
    <row r="244" spans="1:28">
      <c r="A244">
        <v>2</v>
      </c>
      <c r="B244" t="s">
        <v>5</v>
      </c>
      <c r="C244">
        <v>45940</v>
      </c>
      <c r="D244">
        <v>45953</v>
      </c>
      <c r="E244" t="s">
        <v>72</v>
      </c>
      <c r="F244" t="s">
        <v>197</v>
      </c>
      <c r="G244" t="s">
        <v>568</v>
      </c>
      <c r="H244" t="s">
        <v>569</v>
      </c>
      <c r="I244" t="s">
        <v>199</v>
      </c>
      <c r="J244">
        <v>2</v>
      </c>
      <c r="K244">
        <v>2</v>
      </c>
      <c r="L244">
        <v>8</v>
      </c>
      <c r="M244">
        <v>45940</v>
      </c>
      <c r="N244">
        <v>45952</v>
      </c>
      <c r="O244" t="s">
        <v>197</v>
      </c>
      <c r="P244" t="s">
        <v>190</v>
      </c>
      <c r="Q244" t="s">
        <v>190</v>
      </c>
      <c r="R244" t="s">
        <v>190</v>
      </c>
      <c r="S244" t="s">
        <v>190</v>
      </c>
      <c r="T244">
        <v>45242</v>
      </c>
      <c r="U244">
        <v>45952</v>
      </c>
      <c r="V244">
        <v>45952</v>
      </c>
      <c r="W244" t="s">
        <v>396</v>
      </c>
      <c r="X244" t="s">
        <v>190</v>
      </c>
      <c r="Y244" t="s">
        <v>190</v>
      </c>
      <c r="Z244">
        <v>45952</v>
      </c>
      <c r="AA244" t="s">
        <v>190</v>
      </c>
      <c r="AB244" t="s">
        <v>190</v>
      </c>
    </row>
    <row r="245" spans="1:28">
      <c r="A245">
        <v>3</v>
      </c>
      <c r="B245" t="s">
        <v>5</v>
      </c>
      <c r="C245">
        <v>45940</v>
      </c>
      <c r="D245">
        <v>45953</v>
      </c>
      <c r="E245" t="s">
        <v>72</v>
      </c>
      <c r="F245" t="s">
        <v>247</v>
      </c>
      <c r="G245">
        <v>49952</v>
      </c>
      <c r="H245" t="s">
        <v>570</v>
      </c>
      <c r="I245" t="s">
        <v>199</v>
      </c>
      <c r="J245">
        <v>3</v>
      </c>
      <c r="K245">
        <v>3</v>
      </c>
      <c r="L245">
        <v>12</v>
      </c>
      <c r="M245">
        <v>45940</v>
      </c>
      <c r="N245">
        <v>45943</v>
      </c>
      <c r="O245" t="s">
        <v>247</v>
      </c>
      <c r="P245" t="s">
        <v>571</v>
      </c>
      <c r="Q245" t="s">
        <v>190</v>
      </c>
      <c r="R245" t="s">
        <v>571</v>
      </c>
      <c r="S245" t="s">
        <v>190</v>
      </c>
      <c r="T245">
        <v>45123</v>
      </c>
      <c r="U245">
        <v>45944</v>
      </c>
      <c r="V245">
        <v>45944</v>
      </c>
      <c r="W245" t="s">
        <v>396</v>
      </c>
      <c r="X245" t="s">
        <v>190</v>
      </c>
      <c r="Y245" t="s">
        <v>212</v>
      </c>
      <c r="Z245">
        <v>45944</v>
      </c>
      <c r="AA245" t="s">
        <v>190</v>
      </c>
      <c r="AB245" s="241" t="s">
        <v>572</v>
      </c>
    </row>
    <row r="246" spans="1:28">
      <c r="A246">
        <v>4</v>
      </c>
      <c r="B246" t="s">
        <v>5</v>
      </c>
      <c r="C246">
        <v>45940</v>
      </c>
      <c r="D246">
        <v>45953</v>
      </c>
      <c r="E246" t="s">
        <v>72</v>
      </c>
      <c r="F246" t="s">
        <v>197</v>
      </c>
      <c r="G246">
        <v>48340</v>
      </c>
      <c r="H246" t="s">
        <v>573</v>
      </c>
      <c r="I246" t="s">
        <v>199</v>
      </c>
      <c r="J246">
        <v>1</v>
      </c>
      <c r="K246">
        <v>1</v>
      </c>
      <c r="L246">
        <v>4</v>
      </c>
      <c r="M246" t="s">
        <v>190</v>
      </c>
      <c r="N246" t="s">
        <v>190</v>
      </c>
      <c r="O246" t="s">
        <v>190</v>
      </c>
      <c r="P246" t="s">
        <v>190</v>
      </c>
      <c r="Q246" t="s">
        <v>190</v>
      </c>
      <c r="R246" t="s">
        <v>190</v>
      </c>
      <c r="S246" t="s">
        <v>190</v>
      </c>
      <c r="T246" t="s">
        <v>190</v>
      </c>
      <c r="U246" t="s">
        <v>190</v>
      </c>
      <c r="V246" t="s">
        <v>190</v>
      </c>
      <c r="W246" t="s">
        <v>190</v>
      </c>
      <c r="X246" t="s">
        <v>190</v>
      </c>
      <c r="Y246" t="s">
        <v>190</v>
      </c>
      <c r="Z246" t="s">
        <v>190</v>
      </c>
      <c r="AA246" t="s">
        <v>190</v>
      </c>
      <c r="AB246" t="s">
        <v>190</v>
      </c>
    </row>
    <row r="247" spans="1:28">
      <c r="A247">
        <v>5</v>
      </c>
      <c r="B247" t="s">
        <v>5</v>
      </c>
      <c r="C247">
        <v>45940</v>
      </c>
      <c r="D247">
        <v>45953</v>
      </c>
      <c r="E247" t="s">
        <v>72</v>
      </c>
      <c r="F247" t="s">
        <v>247</v>
      </c>
      <c r="G247">
        <v>49953</v>
      </c>
      <c r="H247" t="s">
        <v>575</v>
      </c>
      <c r="I247" t="s">
        <v>199</v>
      </c>
      <c r="J247">
        <v>8</v>
      </c>
      <c r="K247">
        <v>9</v>
      </c>
      <c r="L247">
        <v>38</v>
      </c>
      <c r="M247">
        <v>45944</v>
      </c>
      <c r="N247">
        <v>45953</v>
      </c>
      <c r="O247" t="s">
        <v>247</v>
      </c>
      <c r="P247" t="s">
        <v>410</v>
      </c>
      <c r="Q247" t="s">
        <v>576</v>
      </c>
      <c r="R247" t="s">
        <v>410</v>
      </c>
      <c r="S247" t="s">
        <v>190</v>
      </c>
      <c r="T247">
        <v>45249</v>
      </c>
      <c r="U247">
        <v>45952</v>
      </c>
      <c r="V247">
        <v>45952</v>
      </c>
      <c r="W247" t="s">
        <v>396</v>
      </c>
      <c r="X247" t="s">
        <v>190</v>
      </c>
      <c r="Y247" t="s">
        <v>212</v>
      </c>
      <c r="Z247">
        <v>45952</v>
      </c>
      <c r="AA247" t="s">
        <v>190</v>
      </c>
      <c r="AB247" s="241" t="s">
        <v>577</v>
      </c>
    </row>
    <row r="248" spans="1:28">
      <c r="A248">
        <v>5</v>
      </c>
      <c r="B248" t="s">
        <v>5</v>
      </c>
      <c r="C248">
        <v>45940</v>
      </c>
      <c r="D248">
        <v>45953</v>
      </c>
      <c r="E248" t="s">
        <v>578</v>
      </c>
      <c r="F248" t="s">
        <v>432</v>
      </c>
      <c r="G248">
        <v>50406</v>
      </c>
      <c r="H248" t="s">
        <v>579</v>
      </c>
      <c r="I248" t="s">
        <v>199</v>
      </c>
      <c r="J248">
        <v>3</v>
      </c>
      <c r="K248">
        <v>4</v>
      </c>
      <c r="L248">
        <v>16</v>
      </c>
      <c r="M248">
        <v>45940</v>
      </c>
      <c r="N248">
        <v>45946</v>
      </c>
      <c r="O248" t="s">
        <v>192</v>
      </c>
      <c r="P248" t="s">
        <v>410</v>
      </c>
      <c r="Q248" s="241" t="s">
        <v>580</v>
      </c>
      <c r="R248" t="s">
        <v>410</v>
      </c>
      <c r="S248" t="s">
        <v>190</v>
      </c>
      <c r="T248">
        <v>45195</v>
      </c>
      <c r="U248">
        <v>45947</v>
      </c>
      <c r="V248">
        <v>45947</v>
      </c>
      <c r="W248" t="s">
        <v>396</v>
      </c>
      <c r="X248" t="s">
        <v>190</v>
      </c>
      <c r="Y248" t="s">
        <v>190</v>
      </c>
      <c r="Z248">
        <v>45947</v>
      </c>
      <c r="AA248" t="s">
        <v>190</v>
      </c>
      <c r="AB248" s="241" t="s">
        <v>581</v>
      </c>
    </row>
    <row r="249" spans="1:28">
      <c r="A249">
        <v>6</v>
      </c>
      <c r="B249" t="s">
        <v>5</v>
      </c>
      <c r="C249">
        <v>45940</v>
      </c>
      <c r="D249">
        <v>45953</v>
      </c>
      <c r="E249" t="s">
        <v>578</v>
      </c>
      <c r="F249" t="s">
        <v>429</v>
      </c>
      <c r="G249">
        <v>50407</v>
      </c>
      <c r="H249" t="s">
        <v>583</v>
      </c>
      <c r="I249" t="s">
        <v>199</v>
      </c>
      <c r="J249">
        <v>3</v>
      </c>
      <c r="K249">
        <v>3</v>
      </c>
      <c r="L249">
        <v>12</v>
      </c>
      <c r="M249">
        <v>45940</v>
      </c>
      <c r="N249">
        <v>45945</v>
      </c>
      <c r="O249" t="s">
        <v>410</v>
      </c>
      <c r="P249" t="s">
        <v>247</v>
      </c>
      <c r="Q249" t="s">
        <v>190</v>
      </c>
      <c r="R249" t="s">
        <v>247</v>
      </c>
      <c r="S249" t="s">
        <v>190</v>
      </c>
      <c r="T249">
        <v>45144</v>
      </c>
      <c r="U249">
        <v>45945</v>
      </c>
      <c r="V249">
        <v>45945</v>
      </c>
      <c r="W249" t="s">
        <v>396</v>
      </c>
      <c r="X249" t="s">
        <v>190</v>
      </c>
      <c r="Y249" t="s">
        <v>212</v>
      </c>
      <c r="Z249">
        <v>45945</v>
      </c>
      <c r="AA249" t="s">
        <v>190</v>
      </c>
      <c r="AB249" s="241" t="s">
        <v>584</v>
      </c>
    </row>
    <row r="250" spans="1:28">
      <c r="A250">
        <v>7</v>
      </c>
      <c r="B250" t="s">
        <v>5</v>
      </c>
      <c r="C250">
        <v>45940</v>
      </c>
      <c r="D250">
        <v>45953</v>
      </c>
      <c r="E250" t="s">
        <v>578</v>
      </c>
      <c r="F250" t="s">
        <v>429</v>
      </c>
      <c r="G250">
        <v>43944</v>
      </c>
      <c r="H250" t="s">
        <v>551</v>
      </c>
      <c r="I250" t="s">
        <v>164</v>
      </c>
      <c r="J250">
        <v>3</v>
      </c>
      <c r="K250">
        <v>3</v>
      </c>
      <c r="L250">
        <v>12</v>
      </c>
      <c r="M250">
        <v>45946</v>
      </c>
      <c r="N250">
        <v>45952</v>
      </c>
      <c r="O250" t="s">
        <v>410</v>
      </c>
      <c r="P250" t="s">
        <v>192</v>
      </c>
      <c r="Q250" t="s">
        <v>585</v>
      </c>
      <c r="R250" t="s">
        <v>192</v>
      </c>
      <c r="S250" t="s">
        <v>190</v>
      </c>
      <c r="AB250" t="s">
        <v>190</v>
      </c>
    </row>
    <row r="251" spans="1:28">
      <c r="A251">
        <v>8</v>
      </c>
      <c r="B251" t="s">
        <v>5</v>
      </c>
      <c r="C251">
        <v>45940</v>
      </c>
      <c r="D251">
        <v>45953</v>
      </c>
      <c r="E251" t="s">
        <v>578</v>
      </c>
      <c r="F251" t="s">
        <v>432</v>
      </c>
      <c r="G251">
        <v>50453</v>
      </c>
      <c r="H251" t="s">
        <v>586</v>
      </c>
      <c r="I251" t="s">
        <v>404</v>
      </c>
      <c r="J251">
        <v>3</v>
      </c>
      <c r="K251">
        <v>2</v>
      </c>
      <c r="L251">
        <v>8</v>
      </c>
      <c r="M251">
        <v>45946</v>
      </c>
      <c r="N251">
        <v>45953</v>
      </c>
      <c r="O251" t="s">
        <v>192</v>
      </c>
      <c r="P251" t="s">
        <v>410</v>
      </c>
      <c r="Q251" t="s">
        <v>587</v>
      </c>
      <c r="R251" t="s">
        <v>410</v>
      </c>
      <c r="S251" t="s">
        <v>190</v>
      </c>
      <c r="T251">
        <v>45263</v>
      </c>
      <c r="U251">
        <v>45953</v>
      </c>
      <c r="V251">
        <v>45953</v>
      </c>
      <c r="W251" t="s">
        <v>396</v>
      </c>
      <c r="X251" t="s">
        <v>190</v>
      </c>
      <c r="Y251" t="s">
        <v>212</v>
      </c>
      <c r="Z251">
        <v>45953</v>
      </c>
      <c r="AA251" t="s">
        <v>190</v>
      </c>
      <c r="AB251" t="s">
        <v>190</v>
      </c>
    </row>
    <row r="252" spans="1:28">
      <c r="A252">
        <v>9</v>
      </c>
      <c r="B252" t="s">
        <v>5</v>
      </c>
      <c r="C252">
        <v>45940</v>
      </c>
      <c r="D252">
        <v>45953</v>
      </c>
      <c r="E252" t="s">
        <v>578</v>
      </c>
      <c r="F252" t="s">
        <v>429</v>
      </c>
      <c r="G252">
        <v>48361</v>
      </c>
      <c r="H252" t="s">
        <v>552</v>
      </c>
      <c r="I252" t="s">
        <v>164</v>
      </c>
      <c r="J252">
        <v>3</v>
      </c>
      <c r="K252">
        <v>1.25</v>
      </c>
      <c r="L252">
        <v>5</v>
      </c>
      <c r="M252">
        <v>45952</v>
      </c>
    </row>
    <row r="253" spans="1:28">
      <c r="A253">
        <v>10</v>
      </c>
      <c r="B253" t="s">
        <v>5</v>
      </c>
      <c r="C253">
        <v>45940</v>
      </c>
      <c r="D253">
        <v>45953</v>
      </c>
      <c r="E253" t="s">
        <v>578</v>
      </c>
      <c r="F253" t="s">
        <v>432</v>
      </c>
      <c r="G253">
        <v>48337</v>
      </c>
      <c r="H253" t="s">
        <v>566</v>
      </c>
      <c r="I253" t="s">
        <v>164</v>
      </c>
      <c r="J253">
        <v>3</v>
      </c>
      <c r="K253">
        <v>2</v>
      </c>
      <c r="L253">
        <v>8</v>
      </c>
      <c r="M253">
        <v>45951</v>
      </c>
    </row>
    <row r="254" spans="1:28">
      <c r="A254">
        <v>1</v>
      </c>
      <c r="B254" t="s">
        <v>5</v>
      </c>
      <c r="C254">
        <v>45954</v>
      </c>
      <c r="D254">
        <v>45967</v>
      </c>
      <c r="E254" t="s">
        <v>78</v>
      </c>
      <c r="F254" t="s">
        <v>429</v>
      </c>
      <c r="G254">
        <v>43944</v>
      </c>
      <c r="H254" t="s">
        <v>551</v>
      </c>
      <c r="I254" t="s">
        <v>199</v>
      </c>
      <c r="J254">
        <v>1</v>
      </c>
      <c r="K254">
        <v>1.5</v>
      </c>
      <c r="L254">
        <v>6</v>
      </c>
      <c r="M254">
        <v>45954</v>
      </c>
      <c r="N254">
        <v>45954</v>
      </c>
      <c r="O254" t="s">
        <v>410</v>
      </c>
      <c r="P254" t="s">
        <v>192</v>
      </c>
      <c r="Q254" t="s">
        <v>251</v>
      </c>
      <c r="R254" t="s">
        <v>192</v>
      </c>
      <c r="S254" t="s">
        <v>251</v>
      </c>
      <c r="T254">
        <v>45293</v>
      </c>
      <c r="U254">
        <v>45957</v>
      </c>
      <c r="V254">
        <v>45957</v>
      </c>
      <c r="W254" t="s">
        <v>396</v>
      </c>
      <c r="X254" t="s">
        <v>251</v>
      </c>
      <c r="Y254" t="s">
        <v>212</v>
      </c>
      <c r="Z254">
        <v>45957</v>
      </c>
      <c r="AA254" t="s">
        <v>251</v>
      </c>
      <c r="AB254" t="s">
        <v>251</v>
      </c>
    </row>
    <row r="255" spans="1:28">
      <c r="A255">
        <v>2</v>
      </c>
      <c r="B255" t="s">
        <v>5</v>
      </c>
      <c r="C255">
        <v>45954</v>
      </c>
      <c r="D255">
        <v>45967</v>
      </c>
      <c r="E255" t="s">
        <v>78</v>
      </c>
      <c r="F255" t="s">
        <v>429</v>
      </c>
      <c r="G255">
        <v>48361</v>
      </c>
      <c r="H255" t="s">
        <v>552</v>
      </c>
      <c r="I255" t="s">
        <v>199</v>
      </c>
      <c r="J255">
        <v>2</v>
      </c>
      <c r="K255">
        <v>2.5</v>
      </c>
      <c r="L255">
        <v>10</v>
      </c>
      <c r="M255">
        <v>45957</v>
      </c>
      <c r="N255">
        <v>45958</v>
      </c>
      <c r="O255" t="s">
        <v>410</v>
      </c>
      <c r="P255" t="s">
        <v>192</v>
      </c>
      <c r="Q255" t="s">
        <v>251</v>
      </c>
      <c r="R255" t="s">
        <v>192</v>
      </c>
      <c r="S255" t="s">
        <v>251</v>
      </c>
      <c r="T255" t="s">
        <v>190</v>
      </c>
      <c r="U255" t="s">
        <v>190</v>
      </c>
      <c r="V255" t="s">
        <v>190</v>
      </c>
      <c r="W255" t="s">
        <v>396</v>
      </c>
      <c r="X255" t="s">
        <v>251</v>
      </c>
      <c r="Y255" t="s">
        <v>190</v>
      </c>
      <c r="Z255" t="s">
        <v>190</v>
      </c>
      <c r="AA255" t="s">
        <v>251</v>
      </c>
      <c r="AB255" s="241" t="s">
        <v>553</v>
      </c>
    </row>
    <row r="256" spans="1:28">
      <c r="A256">
        <v>3</v>
      </c>
      <c r="B256" t="s">
        <v>5</v>
      </c>
      <c r="C256">
        <v>45954</v>
      </c>
      <c r="D256">
        <v>45967</v>
      </c>
      <c r="E256" t="s">
        <v>78</v>
      </c>
      <c r="F256" t="s">
        <v>432</v>
      </c>
      <c r="G256">
        <v>48339</v>
      </c>
      <c r="H256" t="s">
        <v>555</v>
      </c>
      <c r="I256" t="s">
        <v>199</v>
      </c>
      <c r="J256">
        <v>3</v>
      </c>
      <c r="K256">
        <v>2</v>
      </c>
      <c r="L256">
        <v>8</v>
      </c>
      <c r="M256">
        <v>45954</v>
      </c>
      <c r="N256">
        <v>45957</v>
      </c>
      <c r="O256" t="s">
        <v>192</v>
      </c>
      <c r="P256" t="s">
        <v>247</v>
      </c>
      <c r="Q256" t="s">
        <v>251</v>
      </c>
      <c r="R256" t="s">
        <v>247</v>
      </c>
      <c r="S256" t="s">
        <v>251</v>
      </c>
      <c r="T256" t="s">
        <v>190</v>
      </c>
      <c r="U256" t="s">
        <v>190</v>
      </c>
      <c r="V256" t="s">
        <v>190</v>
      </c>
      <c r="W256" t="s">
        <v>396</v>
      </c>
      <c r="X256" t="s">
        <v>251</v>
      </c>
      <c r="Y256" t="s">
        <v>190</v>
      </c>
      <c r="Z256" t="s">
        <v>190</v>
      </c>
      <c r="AA256" t="s">
        <v>251</v>
      </c>
      <c r="AB256" t="s">
        <v>190</v>
      </c>
    </row>
    <row r="257" spans="1:28">
      <c r="A257">
        <v>4</v>
      </c>
      <c r="B257" t="s">
        <v>5</v>
      </c>
      <c r="C257">
        <v>45954</v>
      </c>
      <c r="D257">
        <v>45967</v>
      </c>
      <c r="E257" t="s">
        <v>78</v>
      </c>
      <c r="F257" t="s">
        <v>247</v>
      </c>
      <c r="G257">
        <v>50500</v>
      </c>
      <c r="H257" t="s">
        <v>556</v>
      </c>
      <c r="I257" t="s">
        <v>199</v>
      </c>
      <c r="J257">
        <v>3</v>
      </c>
      <c r="K257">
        <v>3</v>
      </c>
      <c r="L257">
        <v>12</v>
      </c>
      <c r="M257">
        <v>45954</v>
      </c>
      <c r="N257">
        <v>45957</v>
      </c>
      <c r="O257" t="s">
        <v>247</v>
      </c>
      <c r="P257" t="s">
        <v>410</v>
      </c>
      <c r="Q257" t="s">
        <v>251</v>
      </c>
      <c r="R257" t="s">
        <v>410</v>
      </c>
      <c r="S257" t="s">
        <v>251</v>
      </c>
      <c r="T257">
        <v>45338</v>
      </c>
      <c r="U257">
        <v>45958</v>
      </c>
      <c r="V257">
        <v>45958</v>
      </c>
      <c r="W257" t="s">
        <v>396</v>
      </c>
      <c r="X257" t="s">
        <v>251</v>
      </c>
      <c r="Y257" t="s">
        <v>212</v>
      </c>
      <c r="Z257">
        <v>45958</v>
      </c>
      <c r="AA257" t="s">
        <v>251</v>
      </c>
      <c r="AB257" t="s">
        <v>251</v>
      </c>
    </row>
    <row r="258" spans="1:28">
      <c r="A258">
        <v>5</v>
      </c>
      <c r="B258" t="s">
        <v>5</v>
      </c>
      <c r="C258">
        <v>45954</v>
      </c>
      <c r="D258">
        <v>45967</v>
      </c>
      <c r="E258" t="s">
        <v>557</v>
      </c>
      <c r="F258" t="s">
        <v>197</v>
      </c>
      <c r="G258">
        <v>50553</v>
      </c>
      <c r="H258" t="s">
        <v>540</v>
      </c>
      <c r="I258" t="s">
        <v>164</v>
      </c>
      <c r="J258">
        <v>2</v>
      </c>
      <c r="K258" t="s">
        <v>251</v>
      </c>
      <c r="L258" t="s">
        <v>251</v>
      </c>
      <c r="M258" t="s">
        <v>251</v>
      </c>
      <c r="N258" t="s">
        <v>251</v>
      </c>
      <c r="O258" t="s">
        <v>251</v>
      </c>
      <c r="P258" t="s">
        <v>251</v>
      </c>
      <c r="Q258" t="s">
        <v>251</v>
      </c>
      <c r="R258" t="s">
        <v>251</v>
      </c>
      <c r="S258" t="s">
        <v>251</v>
      </c>
      <c r="T258" t="s">
        <v>251</v>
      </c>
      <c r="U258" t="s">
        <v>251</v>
      </c>
      <c r="V258" t="s">
        <v>251</v>
      </c>
      <c r="W258" t="s">
        <v>251</v>
      </c>
      <c r="X258" t="s">
        <v>251</v>
      </c>
      <c r="Y258" t="s">
        <v>251</v>
      </c>
      <c r="Z258" t="s">
        <v>251</v>
      </c>
      <c r="AA258" t="s">
        <v>251</v>
      </c>
      <c r="AB258" t="s">
        <v>251</v>
      </c>
    </row>
    <row r="259" spans="1:28">
      <c r="A259">
        <v>6</v>
      </c>
      <c r="B259" t="s">
        <v>5</v>
      </c>
      <c r="C259">
        <v>45954</v>
      </c>
      <c r="D259">
        <v>45967</v>
      </c>
      <c r="E259" t="s">
        <v>78</v>
      </c>
      <c r="F259" t="s">
        <v>432</v>
      </c>
      <c r="G259">
        <v>48282</v>
      </c>
      <c r="H259" t="s">
        <v>558</v>
      </c>
      <c r="I259" t="s">
        <v>199</v>
      </c>
      <c r="J259">
        <v>3</v>
      </c>
      <c r="K259">
        <v>2</v>
      </c>
      <c r="L259">
        <v>8</v>
      </c>
      <c r="M259">
        <v>45957</v>
      </c>
      <c r="N259">
        <v>45958</v>
      </c>
      <c r="O259" t="s">
        <v>192</v>
      </c>
      <c r="P259" t="s">
        <v>410</v>
      </c>
      <c r="Q259" t="s">
        <v>251</v>
      </c>
      <c r="R259" t="s">
        <v>410</v>
      </c>
      <c r="S259" t="s">
        <v>251</v>
      </c>
      <c r="T259" t="s">
        <v>190</v>
      </c>
      <c r="U259" t="s">
        <v>190</v>
      </c>
      <c r="V259" t="s">
        <v>190</v>
      </c>
      <c r="W259" t="s">
        <v>396</v>
      </c>
      <c r="X259" t="s">
        <v>251</v>
      </c>
      <c r="Y259" t="s">
        <v>190</v>
      </c>
      <c r="Z259" t="s">
        <v>190</v>
      </c>
      <c r="AA259" t="s">
        <v>251</v>
      </c>
      <c r="AB259" t="s">
        <v>251</v>
      </c>
    </row>
    <row r="260" spans="1:28">
      <c r="A260">
        <v>7</v>
      </c>
      <c r="B260" t="s">
        <v>5</v>
      </c>
      <c r="C260">
        <v>45954</v>
      </c>
      <c r="D260">
        <v>45967</v>
      </c>
      <c r="E260" t="s">
        <v>557</v>
      </c>
      <c r="F260" t="s">
        <v>247</v>
      </c>
      <c r="G260">
        <v>50548</v>
      </c>
      <c r="H260" t="s">
        <v>559</v>
      </c>
      <c r="I260" t="s">
        <v>199</v>
      </c>
      <c r="J260">
        <v>5</v>
      </c>
      <c r="K260">
        <v>6.5</v>
      </c>
      <c r="L260">
        <v>26</v>
      </c>
      <c r="M260">
        <v>45958</v>
      </c>
      <c r="N260">
        <v>45965</v>
      </c>
      <c r="O260" t="s">
        <v>247</v>
      </c>
      <c r="P260" t="s">
        <v>410</v>
      </c>
      <c r="Q260" t="s">
        <v>251</v>
      </c>
      <c r="R260" t="s">
        <v>410</v>
      </c>
      <c r="S260" t="s">
        <v>251</v>
      </c>
      <c r="T260">
        <v>45473</v>
      </c>
      <c r="U260">
        <v>45965</v>
      </c>
      <c r="V260">
        <v>45965</v>
      </c>
      <c r="W260" t="s">
        <v>396</v>
      </c>
      <c r="X260" t="s">
        <v>251</v>
      </c>
      <c r="Y260" t="s">
        <v>212</v>
      </c>
      <c r="Z260">
        <v>45965</v>
      </c>
      <c r="AA260" t="s">
        <v>251</v>
      </c>
      <c r="AB260" s="241" t="s">
        <v>560</v>
      </c>
    </row>
    <row r="261" spans="1:28">
      <c r="A261">
        <v>8</v>
      </c>
      <c r="B261" t="s">
        <v>5</v>
      </c>
      <c r="C261">
        <v>45954</v>
      </c>
      <c r="D261">
        <v>45967</v>
      </c>
      <c r="E261" t="s">
        <v>557</v>
      </c>
      <c r="F261" t="s">
        <v>429</v>
      </c>
      <c r="G261">
        <v>50440</v>
      </c>
      <c r="H261" t="s">
        <v>561</v>
      </c>
      <c r="I261" t="s">
        <v>199</v>
      </c>
      <c r="J261">
        <v>5</v>
      </c>
      <c r="K261">
        <v>6.5</v>
      </c>
      <c r="L261">
        <v>26</v>
      </c>
      <c r="M261">
        <v>45958</v>
      </c>
      <c r="N261">
        <v>45965</v>
      </c>
      <c r="O261" t="s">
        <v>410</v>
      </c>
      <c r="P261" t="s">
        <v>247</v>
      </c>
      <c r="Q261" t="s">
        <v>251</v>
      </c>
      <c r="R261" t="s">
        <v>247</v>
      </c>
      <c r="S261" t="s">
        <v>251</v>
      </c>
      <c r="T261">
        <v>45475</v>
      </c>
      <c r="U261">
        <v>45965</v>
      </c>
      <c r="V261">
        <v>45965</v>
      </c>
      <c r="W261" t="s">
        <v>396</v>
      </c>
      <c r="X261" t="s">
        <v>251</v>
      </c>
      <c r="Y261" t="s">
        <v>212</v>
      </c>
      <c r="Z261">
        <v>45965</v>
      </c>
      <c r="AA261" t="s">
        <v>251</v>
      </c>
      <c r="AB261" t="s">
        <v>251</v>
      </c>
    </row>
    <row r="262" spans="1:28">
      <c r="A262">
        <v>9</v>
      </c>
      <c r="B262" t="s">
        <v>5</v>
      </c>
      <c r="C262">
        <v>45954</v>
      </c>
      <c r="D262">
        <v>45967</v>
      </c>
      <c r="E262" t="s">
        <v>557</v>
      </c>
      <c r="F262" t="s">
        <v>432</v>
      </c>
      <c r="G262">
        <v>50441</v>
      </c>
      <c r="H262" t="s">
        <v>527</v>
      </c>
      <c r="I262" t="s">
        <v>535</v>
      </c>
      <c r="J262">
        <v>5</v>
      </c>
      <c r="K262">
        <v>5</v>
      </c>
      <c r="L262">
        <v>20</v>
      </c>
      <c r="M262">
        <v>45959</v>
      </c>
      <c r="N262">
        <v>45965</v>
      </c>
      <c r="O262" t="s">
        <v>192</v>
      </c>
      <c r="P262" t="s">
        <v>247</v>
      </c>
      <c r="Q262" t="s">
        <v>562</v>
      </c>
      <c r="R262" t="s">
        <v>247</v>
      </c>
      <c r="S262" t="s">
        <v>190</v>
      </c>
      <c r="W262" t="s">
        <v>396</v>
      </c>
      <c r="X262" t="s">
        <v>190</v>
      </c>
      <c r="AB262" s="241" t="s">
        <v>563</v>
      </c>
    </row>
    <row r="263" spans="1:28">
      <c r="A263">
        <v>10</v>
      </c>
      <c r="B263" t="s">
        <v>5</v>
      </c>
      <c r="C263">
        <v>45954</v>
      </c>
      <c r="D263">
        <v>45967</v>
      </c>
      <c r="E263" t="s">
        <v>557</v>
      </c>
      <c r="F263" t="s">
        <v>429</v>
      </c>
      <c r="G263">
        <v>48360</v>
      </c>
      <c r="H263" t="s">
        <v>564</v>
      </c>
      <c r="I263" t="s">
        <v>402</v>
      </c>
      <c r="J263">
        <v>3</v>
      </c>
      <c r="K263">
        <v>2</v>
      </c>
      <c r="L263">
        <v>10</v>
      </c>
      <c r="M263">
        <v>45966</v>
      </c>
    </row>
    <row r="264" spans="1:28">
      <c r="A264">
        <v>11</v>
      </c>
      <c r="B264" t="s">
        <v>5</v>
      </c>
      <c r="C264">
        <v>45954</v>
      </c>
      <c r="D264">
        <v>45967</v>
      </c>
      <c r="E264" t="s">
        <v>557</v>
      </c>
      <c r="F264" t="s">
        <v>247</v>
      </c>
      <c r="G264">
        <v>50712</v>
      </c>
      <c r="H264" t="s">
        <v>529</v>
      </c>
      <c r="I264" t="s">
        <v>164</v>
      </c>
      <c r="J264">
        <v>2</v>
      </c>
      <c r="K264">
        <v>2</v>
      </c>
      <c r="L264">
        <v>8</v>
      </c>
      <c r="M264">
        <v>45966</v>
      </c>
      <c r="N264">
        <v>45967</v>
      </c>
      <c r="O264" t="s">
        <v>247</v>
      </c>
      <c r="P264" t="s">
        <v>410</v>
      </c>
      <c r="Q264" t="s">
        <v>251</v>
      </c>
      <c r="R264" t="s">
        <v>410</v>
      </c>
      <c r="S264" t="s">
        <v>251</v>
      </c>
      <c r="W264" t="s">
        <v>396</v>
      </c>
      <c r="X264" t="s">
        <v>251</v>
      </c>
      <c r="AB264" t="s">
        <v>251</v>
      </c>
    </row>
    <row r="265" spans="1:28">
      <c r="A265">
        <v>12</v>
      </c>
      <c r="B265" t="s">
        <v>5</v>
      </c>
      <c r="C265">
        <v>45954</v>
      </c>
      <c r="D265">
        <v>45967</v>
      </c>
      <c r="E265" t="s">
        <v>557</v>
      </c>
      <c r="F265" t="s">
        <v>432</v>
      </c>
      <c r="G265">
        <v>48333</v>
      </c>
      <c r="H265" t="s">
        <v>1471</v>
      </c>
      <c r="I265" t="s">
        <v>402</v>
      </c>
      <c r="J265">
        <v>3</v>
      </c>
      <c r="K265">
        <v>1</v>
      </c>
      <c r="L265">
        <v>4</v>
      </c>
      <c r="M265">
        <v>45966</v>
      </c>
    </row>
    <row r="266" spans="1:28">
      <c r="A266">
        <v>13</v>
      </c>
      <c r="B266" t="s">
        <v>5</v>
      </c>
      <c r="C266">
        <v>45954</v>
      </c>
      <c r="D266">
        <v>45967</v>
      </c>
      <c r="E266" t="s">
        <v>557</v>
      </c>
      <c r="F266" t="s">
        <v>432</v>
      </c>
      <c r="G266">
        <v>50722</v>
      </c>
      <c r="H266" t="s">
        <v>524</v>
      </c>
      <c r="I266" t="s">
        <v>164</v>
      </c>
      <c r="J266">
        <v>3</v>
      </c>
      <c r="K266">
        <v>1</v>
      </c>
      <c r="L266">
        <v>4</v>
      </c>
      <c r="M266">
        <v>45967</v>
      </c>
    </row>
    <row r="267" spans="1:28">
      <c r="A267">
        <v>14</v>
      </c>
      <c r="B267" t="s">
        <v>5</v>
      </c>
      <c r="C267">
        <v>45954</v>
      </c>
      <c r="D267">
        <v>45967</v>
      </c>
      <c r="E267" t="s">
        <v>557</v>
      </c>
      <c r="F267" t="s">
        <v>432</v>
      </c>
      <c r="G267">
        <v>48337</v>
      </c>
      <c r="H267" t="s">
        <v>566</v>
      </c>
      <c r="I267" t="s">
        <v>199</v>
      </c>
      <c r="J267">
        <v>1</v>
      </c>
      <c r="K267">
        <v>1</v>
      </c>
      <c r="L267">
        <v>4</v>
      </c>
      <c r="M267">
        <v>45967</v>
      </c>
      <c r="N267">
        <v>45967</v>
      </c>
      <c r="O267" t="s">
        <v>192</v>
      </c>
      <c r="P267" t="s">
        <v>410</v>
      </c>
      <c r="Q267" t="s">
        <v>251</v>
      </c>
      <c r="R267" t="s">
        <v>410</v>
      </c>
      <c r="S267" t="s">
        <v>251</v>
      </c>
      <c r="T267" t="s">
        <v>190</v>
      </c>
      <c r="U267" t="s">
        <v>190</v>
      </c>
      <c r="V267" t="s">
        <v>190</v>
      </c>
      <c r="W267" t="s">
        <v>396</v>
      </c>
      <c r="X267" t="s">
        <v>251</v>
      </c>
      <c r="Y267" t="s">
        <v>190</v>
      </c>
      <c r="Z267" t="s">
        <v>190</v>
      </c>
      <c r="AA267" t="s">
        <v>251</v>
      </c>
      <c r="AB267" t="s">
        <v>190</v>
      </c>
    </row>
    <row r="268" spans="1:28">
      <c r="A268">
        <v>1</v>
      </c>
      <c r="B268" t="s">
        <v>5</v>
      </c>
      <c r="C268">
        <v>45968</v>
      </c>
      <c r="D268">
        <v>45981</v>
      </c>
      <c r="E268" t="s">
        <v>84</v>
      </c>
      <c r="F268" t="s">
        <v>247</v>
      </c>
      <c r="G268">
        <v>50731</v>
      </c>
      <c r="H268" t="s">
        <v>522</v>
      </c>
      <c r="I268" t="s">
        <v>199</v>
      </c>
      <c r="J268">
        <v>2</v>
      </c>
      <c r="K268">
        <v>1.5</v>
      </c>
      <c r="L268">
        <v>6</v>
      </c>
      <c r="M268">
        <v>45968</v>
      </c>
      <c r="N268">
        <v>45968</v>
      </c>
      <c r="O268" t="s">
        <v>247</v>
      </c>
      <c r="P268" t="s">
        <v>192</v>
      </c>
      <c r="Q268" t="s">
        <v>251</v>
      </c>
      <c r="R268" t="s">
        <v>192</v>
      </c>
      <c r="S268" t="s">
        <v>251</v>
      </c>
      <c r="T268">
        <v>45692</v>
      </c>
      <c r="U268">
        <v>45974</v>
      </c>
      <c r="V268">
        <v>45974</v>
      </c>
      <c r="W268" t="s">
        <v>396</v>
      </c>
      <c r="X268" t="s">
        <v>523</v>
      </c>
      <c r="Y268" t="s">
        <v>212</v>
      </c>
      <c r="Z268">
        <v>45974</v>
      </c>
      <c r="AA268" t="s">
        <v>251</v>
      </c>
      <c r="AB268" t="s">
        <v>251</v>
      </c>
    </row>
    <row r="269" spans="1:28">
      <c r="A269">
        <v>2</v>
      </c>
      <c r="B269" t="s">
        <v>5</v>
      </c>
      <c r="C269">
        <v>45968</v>
      </c>
      <c r="D269">
        <v>45981</v>
      </c>
      <c r="E269" t="s">
        <v>84</v>
      </c>
      <c r="F269" t="s">
        <v>192</v>
      </c>
      <c r="G269">
        <v>50722</v>
      </c>
      <c r="H269" t="s">
        <v>524</v>
      </c>
      <c r="I269" t="s">
        <v>199</v>
      </c>
      <c r="J269">
        <v>3</v>
      </c>
      <c r="K269">
        <v>2</v>
      </c>
      <c r="L269">
        <v>8</v>
      </c>
      <c r="M269">
        <v>45968</v>
      </c>
      <c r="N269">
        <v>45972</v>
      </c>
      <c r="O269" t="s">
        <v>525</v>
      </c>
      <c r="P269" t="s">
        <v>247</v>
      </c>
      <c r="Q269" t="s">
        <v>190</v>
      </c>
      <c r="R269" t="s">
        <v>247</v>
      </c>
      <c r="S269" t="s">
        <v>190</v>
      </c>
      <c r="T269">
        <v>45648</v>
      </c>
      <c r="U269">
        <v>45972</v>
      </c>
      <c r="V269">
        <v>45972</v>
      </c>
      <c r="W269" t="s">
        <v>396</v>
      </c>
      <c r="X269" t="s">
        <v>251</v>
      </c>
      <c r="Y269" t="s">
        <v>190</v>
      </c>
      <c r="Z269">
        <v>45972</v>
      </c>
      <c r="AA269" t="s">
        <v>190</v>
      </c>
      <c r="AB269" s="241" t="s">
        <v>526</v>
      </c>
    </row>
    <row r="270" spans="1:28">
      <c r="A270">
        <v>3</v>
      </c>
      <c r="B270" t="s">
        <v>5</v>
      </c>
      <c r="C270">
        <v>45968</v>
      </c>
      <c r="D270">
        <v>45981</v>
      </c>
      <c r="E270" t="s">
        <v>84</v>
      </c>
      <c r="F270" t="s">
        <v>192</v>
      </c>
      <c r="G270">
        <v>50441</v>
      </c>
      <c r="H270" t="s">
        <v>527</v>
      </c>
      <c r="I270" t="s">
        <v>199</v>
      </c>
      <c r="J270">
        <v>1</v>
      </c>
      <c r="K270">
        <v>1</v>
      </c>
      <c r="L270">
        <v>4</v>
      </c>
      <c r="M270" t="s">
        <v>190</v>
      </c>
      <c r="N270" t="s">
        <v>190</v>
      </c>
      <c r="O270" t="s">
        <v>190</v>
      </c>
      <c r="P270" t="s">
        <v>190</v>
      </c>
      <c r="Q270" t="s">
        <v>190</v>
      </c>
      <c r="R270" t="s">
        <v>190</v>
      </c>
      <c r="S270" t="s">
        <v>190</v>
      </c>
      <c r="T270">
        <v>45649</v>
      </c>
      <c r="U270">
        <v>45972</v>
      </c>
      <c r="V270">
        <v>45972</v>
      </c>
      <c r="W270" t="s">
        <v>396</v>
      </c>
      <c r="X270" s="241" t="s">
        <v>528</v>
      </c>
      <c r="Y270" t="s">
        <v>190</v>
      </c>
      <c r="Z270">
        <v>45972</v>
      </c>
      <c r="AA270" t="s">
        <v>190</v>
      </c>
      <c r="AB270" t="s">
        <v>190</v>
      </c>
    </row>
    <row r="271" spans="1:28">
      <c r="A271">
        <v>4</v>
      </c>
      <c r="B271" t="s">
        <v>5</v>
      </c>
      <c r="C271">
        <v>45968</v>
      </c>
      <c r="D271">
        <v>45981</v>
      </c>
      <c r="E271" t="s">
        <v>84</v>
      </c>
      <c r="F271" t="s">
        <v>247</v>
      </c>
      <c r="G271">
        <v>50712</v>
      </c>
      <c r="H271" t="s">
        <v>529</v>
      </c>
      <c r="I271" t="s">
        <v>199</v>
      </c>
      <c r="J271">
        <v>1</v>
      </c>
      <c r="K271">
        <v>1</v>
      </c>
      <c r="L271">
        <v>4</v>
      </c>
      <c r="M271" t="s">
        <v>190</v>
      </c>
      <c r="N271" t="s">
        <v>190</v>
      </c>
      <c r="O271" t="s">
        <v>190</v>
      </c>
      <c r="P271" t="s">
        <v>190</v>
      </c>
      <c r="Q271" t="s">
        <v>190</v>
      </c>
      <c r="R271" t="s">
        <v>190</v>
      </c>
      <c r="S271" t="s">
        <v>190</v>
      </c>
      <c r="T271">
        <v>45556</v>
      </c>
      <c r="U271">
        <v>45968</v>
      </c>
      <c r="V271">
        <v>45968</v>
      </c>
      <c r="W271" t="s">
        <v>190</v>
      </c>
      <c r="X271" t="s">
        <v>190</v>
      </c>
      <c r="Y271" t="s">
        <v>212</v>
      </c>
      <c r="Z271">
        <v>45968</v>
      </c>
      <c r="AA271" t="s">
        <v>251</v>
      </c>
      <c r="AB271" t="s">
        <v>190</v>
      </c>
    </row>
    <row r="272" spans="1:28">
      <c r="A272">
        <v>5</v>
      </c>
      <c r="B272" t="s">
        <v>5</v>
      </c>
      <c r="C272">
        <v>45968</v>
      </c>
      <c r="D272">
        <v>45981</v>
      </c>
      <c r="E272" t="s">
        <v>84</v>
      </c>
      <c r="F272" t="s">
        <v>429</v>
      </c>
      <c r="G272">
        <v>50749</v>
      </c>
      <c r="H272" t="s">
        <v>530</v>
      </c>
      <c r="I272" t="s">
        <v>199</v>
      </c>
      <c r="J272">
        <v>3</v>
      </c>
      <c r="K272">
        <v>5</v>
      </c>
      <c r="L272">
        <v>20</v>
      </c>
      <c r="M272">
        <v>45968</v>
      </c>
      <c r="N272">
        <v>45975</v>
      </c>
      <c r="O272" t="s">
        <v>410</v>
      </c>
      <c r="P272" t="s">
        <v>247</v>
      </c>
      <c r="Q272" t="s">
        <v>251</v>
      </c>
      <c r="R272" t="s">
        <v>247</v>
      </c>
      <c r="S272" t="s">
        <v>251</v>
      </c>
      <c r="T272">
        <v>45693</v>
      </c>
      <c r="U272">
        <v>45974</v>
      </c>
      <c r="V272">
        <v>45975</v>
      </c>
      <c r="W272" t="s">
        <v>448</v>
      </c>
      <c r="X272" s="241" t="s">
        <v>531</v>
      </c>
      <c r="Y272" t="s">
        <v>212</v>
      </c>
      <c r="Z272">
        <v>45975</v>
      </c>
      <c r="AA272" t="s">
        <v>532</v>
      </c>
      <c r="AB272" t="s">
        <v>251</v>
      </c>
    </row>
    <row r="273" spans="1:28">
      <c r="A273">
        <v>6</v>
      </c>
      <c r="B273" t="s">
        <v>5</v>
      </c>
      <c r="C273">
        <v>45968</v>
      </c>
      <c r="D273">
        <v>45981</v>
      </c>
      <c r="E273" t="s">
        <v>534</v>
      </c>
      <c r="F273" t="s">
        <v>192</v>
      </c>
      <c r="G273">
        <v>50721</v>
      </c>
      <c r="H273" t="s">
        <v>496</v>
      </c>
      <c r="I273" t="s">
        <v>535</v>
      </c>
      <c r="J273">
        <v>5</v>
      </c>
      <c r="K273">
        <v>4</v>
      </c>
      <c r="L273">
        <v>16</v>
      </c>
      <c r="M273">
        <v>45971</v>
      </c>
      <c r="N273">
        <v>45978</v>
      </c>
      <c r="O273" t="s">
        <v>192</v>
      </c>
      <c r="P273" t="s">
        <v>247</v>
      </c>
      <c r="Q273" s="241" t="s">
        <v>536</v>
      </c>
      <c r="R273" t="s">
        <v>247</v>
      </c>
      <c r="S273" t="s">
        <v>251</v>
      </c>
      <c r="T273" t="s">
        <v>190</v>
      </c>
      <c r="U273" t="s">
        <v>190</v>
      </c>
      <c r="V273" t="s">
        <v>190</v>
      </c>
      <c r="W273" t="s">
        <v>448</v>
      </c>
      <c r="X273" t="s">
        <v>537</v>
      </c>
      <c r="Y273" t="s">
        <v>190</v>
      </c>
      <c r="Z273" t="s">
        <v>190</v>
      </c>
      <c r="AA273" t="s">
        <v>251</v>
      </c>
      <c r="AB273" t="s">
        <v>251</v>
      </c>
    </row>
    <row r="274" spans="1:28">
      <c r="A274">
        <v>7</v>
      </c>
      <c r="B274" t="s">
        <v>5</v>
      </c>
      <c r="C274">
        <v>45968</v>
      </c>
      <c r="D274">
        <v>45981</v>
      </c>
      <c r="E274" t="s">
        <v>534</v>
      </c>
      <c r="F274" t="s">
        <v>247</v>
      </c>
      <c r="G274">
        <v>50728</v>
      </c>
      <c r="H274" t="s">
        <v>495</v>
      </c>
      <c r="I274" t="s">
        <v>535</v>
      </c>
      <c r="J274">
        <v>5</v>
      </c>
      <c r="K274">
        <v>4.5</v>
      </c>
      <c r="L274">
        <v>18</v>
      </c>
      <c r="M274">
        <v>45971</v>
      </c>
      <c r="N274">
        <v>45974</v>
      </c>
      <c r="O274" t="s">
        <v>247</v>
      </c>
      <c r="P274" t="s">
        <v>410</v>
      </c>
      <c r="Q274" t="s">
        <v>251</v>
      </c>
      <c r="R274" t="s">
        <v>410</v>
      </c>
      <c r="S274" s="241" t="s">
        <v>538</v>
      </c>
      <c r="T274" t="s">
        <v>190</v>
      </c>
      <c r="U274" t="s">
        <v>190</v>
      </c>
      <c r="V274" t="s">
        <v>190</v>
      </c>
      <c r="W274" t="s">
        <v>396</v>
      </c>
      <c r="X274" t="s">
        <v>251</v>
      </c>
      <c r="Y274" t="s">
        <v>190</v>
      </c>
      <c r="Z274" t="s">
        <v>190</v>
      </c>
      <c r="AA274" t="s">
        <v>190</v>
      </c>
      <c r="AB274" s="241" t="s">
        <v>539</v>
      </c>
    </row>
    <row r="275" spans="1:28">
      <c r="A275">
        <v>8</v>
      </c>
      <c r="B275" t="s">
        <v>5</v>
      </c>
      <c r="C275">
        <v>45968</v>
      </c>
      <c r="D275">
        <v>45981</v>
      </c>
      <c r="E275" t="s">
        <v>534</v>
      </c>
      <c r="F275" t="s">
        <v>197</v>
      </c>
      <c r="G275">
        <v>50553</v>
      </c>
      <c r="H275" t="s">
        <v>540</v>
      </c>
      <c r="I275" t="s">
        <v>199</v>
      </c>
      <c r="J275">
        <v>2</v>
      </c>
      <c r="K275">
        <v>2</v>
      </c>
      <c r="L275">
        <v>8</v>
      </c>
      <c r="M275">
        <v>45971</v>
      </c>
      <c r="N275">
        <v>45980</v>
      </c>
      <c r="O275" t="s">
        <v>190</v>
      </c>
      <c r="P275" t="s">
        <v>190</v>
      </c>
      <c r="Q275" t="s">
        <v>190</v>
      </c>
      <c r="R275" t="s">
        <v>190</v>
      </c>
      <c r="S275" t="s">
        <v>190</v>
      </c>
      <c r="T275">
        <v>45823</v>
      </c>
      <c r="U275">
        <v>45980</v>
      </c>
      <c r="V275">
        <v>45980</v>
      </c>
      <c r="W275" t="s">
        <v>396</v>
      </c>
      <c r="X275" t="s">
        <v>251</v>
      </c>
      <c r="Y275" t="s">
        <v>212</v>
      </c>
      <c r="Z275">
        <v>45980</v>
      </c>
      <c r="AA275" t="s">
        <v>251</v>
      </c>
      <c r="AB275" t="s">
        <v>251</v>
      </c>
    </row>
    <row r="276" spans="1:28">
      <c r="A276">
        <v>9</v>
      </c>
      <c r="B276" t="s">
        <v>5</v>
      </c>
      <c r="C276">
        <v>45968</v>
      </c>
      <c r="D276">
        <v>45981</v>
      </c>
      <c r="E276" t="s">
        <v>534</v>
      </c>
      <c r="F276" t="s">
        <v>429</v>
      </c>
      <c r="G276">
        <v>48356</v>
      </c>
      <c r="H276" t="s">
        <v>542</v>
      </c>
      <c r="I276" t="s">
        <v>535</v>
      </c>
      <c r="J276">
        <v>5</v>
      </c>
      <c r="K276">
        <v>3.75</v>
      </c>
      <c r="L276">
        <v>15</v>
      </c>
      <c r="M276">
        <v>45974</v>
      </c>
      <c r="N276">
        <v>45979</v>
      </c>
      <c r="O276" t="s">
        <v>410</v>
      </c>
      <c r="P276" t="s">
        <v>192</v>
      </c>
      <c r="Q276" t="s">
        <v>251</v>
      </c>
      <c r="R276" t="s">
        <v>192</v>
      </c>
      <c r="S276" t="s">
        <v>251</v>
      </c>
      <c r="T276" t="s">
        <v>190</v>
      </c>
      <c r="U276" t="s">
        <v>190</v>
      </c>
      <c r="V276" t="s">
        <v>190</v>
      </c>
      <c r="W276" t="s">
        <v>448</v>
      </c>
      <c r="X276" t="s">
        <v>251</v>
      </c>
      <c r="Y276" t="s">
        <v>190</v>
      </c>
      <c r="Z276" t="s">
        <v>190</v>
      </c>
      <c r="AA276" t="s">
        <v>190</v>
      </c>
      <c r="AB276" t="s">
        <v>251</v>
      </c>
    </row>
    <row r="277" spans="1:28">
      <c r="A277">
        <v>10</v>
      </c>
      <c r="B277" t="s">
        <v>5</v>
      </c>
      <c r="C277">
        <v>45968</v>
      </c>
      <c r="D277">
        <v>45981</v>
      </c>
      <c r="E277" t="s">
        <v>534</v>
      </c>
      <c r="F277" t="s">
        <v>247</v>
      </c>
      <c r="G277">
        <v>50850</v>
      </c>
      <c r="H277" t="s">
        <v>488</v>
      </c>
      <c r="I277" t="s">
        <v>535</v>
      </c>
      <c r="J277">
        <v>3</v>
      </c>
      <c r="K277">
        <v>3</v>
      </c>
      <c r="L277">
        <v>12</v>
      </c>
      <c r="M277">
        <v>45974</v>
      </c>
      <c r="N277">
        <v>45979</v>
      </c>
      <c r="O277" t="s">
        <v>247</v>
      </c>
      <c r="P277" t="s">
        <v>410</v>
      </c>
      <c r="Q277" t="s">
        <v>251</v>
      </c>
      <c r="R277" t="s">
        <v>410</v>
      </c>
      <c r="S277" t="s">
        <v>251</v>
      </c>
      <c r="T277" t="s">
        <v>190</v>
      </c>
      <c r="U277" t="s">
        <v>190</v>
      </c>
      <c r="V277" t="s">
        <v>190</v>
      </c>
      <c r="W277" t="s">
        <v>396</v>
      </c>
      <c r="X277" s="241" t="s">
        <v>544</v>
      </c>
      <c r="Y277" t="s">
        <v>190</v>
      </c>
      <c r="Z277" t="s">
        <v>190</v>
      </c>
      <c r="AA277" t="s">
        <v>190</v>
      </c>
      <c r="AB277" t="s">
        <v>251</v>
      </c>
    </row>
    <row r="278" spans="1:28">
      <c r="A278">
        <v>11</v>
      </c>
      <c r="B278" t="s">
        <v>5</v>
      </c>
      <c r="C278">
        <v>45968</v>
      </c>
      <c r="D278">
        <v>45981</v>
      </c>
      <c r="E278" t="s">
        <v>534</v>
      </c>
      <c r="F278" t="s">
        <v>192</v>
      </c>
      <c r="G278">
        <v>50851</v>
      </c>
      <c r="H278" t="s">
        <v>489</v>
      </c>
      <c r="I278" t="s">
        <v>535</v>
      </c>
      <c r="J278">
        <v>3</v>
      </c>
      <c r="K278">
        <v>1.5</v>
      </c>
      <c r="L278">
        <v>6</v>
      </c>
      <c r="M278">
        <v>45978</v>
      </c>
      <c r="N278">
        <v>45979</v>
      </c>
      <c r="O278" t="s">
        <v>192</v>
      </c>
      <c r="P278" t="s">
        <v>410</v>
      </c>
      <c r="Q278" t="s">
        <v>251</v>
      </c>
      <c r="R278" t="s">
        <v>410</v>
      </c>
      <c r="S278" t="s">
        <v>251</v>
      </c>
      <c r="T278" t="s">
        <v>190</v>
      </c>
      <c r="U278" t="s">
        <v>190</v>
      </c>
      <c r="V278" t="s">
        <v>190</v>
      </c>
      <c r="W278" t="s">
        <v>396</v>
      </c>
      <c r="X278" t="s">
        <v>545</v>
      </c>
      <c r="Y278" t="s">
        <v>190</v>
      </c>
      <c r="Z278" t="s">
        <v>190</v>
      </c>
      <c r="AA278" t="s">
        <v>190</v>
      </c>
      <c r="AB278" t="s">
        <v>190</v>
      </c>
    </row>
    <row r="279" spans="1:28">
      <c r="A279">
        <v>12</v>
      </c>
      <c r="B279" t="s">
        <v>5</v>
      </c>
      <c r="C279">
        <v>45968</v>
      </c>
      <c r="D279">
        <v>45981</v>
      </c>
      <c r="E279" t="s">
        <v>534</v>
      </c>
      <c r="F279" t="s">
        <v>247</v>
      </c>
      <c r="G279">
        <v>50852</v>
      </c>
      <c r="H279" t="s">
        <v>490</v>
      </c>
      <c r="I279" t="s">
        <v>164</v>
      </c>
      <c r="J279">
        <v>3</v>
      </c>
      <c r="K279">
        <v>3</v>
      </c>
      <c r="L279">
        <v>12</v>
      </c>
      <c r="M279">
        <v>45979</v>
      </c>
      <c r="N279">
        <v>45980</v>
      </c>
      <c r="O279" t="s">
        <v>247</v>
      </c>
      <c r="P279" t="s">
        <v>410</v>
      </c>
      <c r="Q279" t="s">
        <v>251</v>
      </c>
      <c r="R279" t="s">
        <v>410</v>
      </c>
      <c r="S279" t="s">
        <v>251</v>
      </c>
      <c r="T279" t="s">
        <v>190</v>
      </c>
      <c r="U279" t="s">
        <v>190</v>
      </c>
      <c r="V279" t="s">
        <v>190</v>
      </c>
      <c r="W279" t="s">
        <v>396</v>
      </c>
      <c r="X279" t="s">
        <v>546</v>
      </c>
      <c r="Y279" t="s">
        <v>190</v>
      </c>
      <c r="Z279" t="s">
        <v>190</v>
      </c>
      <c r="AA279" t="s">
        <v>190</v>
      </c>
      <c r="AB279" t="s">
        <v>251</v>
      </c>
    </row>
    <row r="280" spans="1:28">
      <c r="A280">
        <v>13</v>
      </c>
      <c r="B280" t="s">
        <v>5</v>
      </c>
      <c r="C280">
        <v>45968</v>
      </c>
      <c r="D280">
        <v>45981</v>
      </c>
      <c r="E280" t="s">
        <v>534</v>
      </c>
      <c r="F280" t="s">
        <v>192</v>
      </c>
      <c r="G280">
        <v>50855</v>
      </c>
      <c r="H280" t="s">
        <v>491</v>
      </c>
      <c r="I280" t="s">
        <v>164</v>
      </c>
      <c r="J280">
        <v>5</v>
      </c>
      <c r="K280">
        <v>2.5</v>
      </c>
      <c r="L280">
        <v>10</v>
      </c>
      <c r="M280">
        <v>45979</v>
      </c>
      <c r="N280" t="s">
        <v>190</v>
      </c>
      <c r="O280" t="s">
        <v>190</v>
      </c>
      <c r="P280" t="s">
        <v>190</v>
      </c>
      <c r="Q280" t="s">
        <v>190</v>
      </c>
      <c r="R280" t="s">
        <v>190</v>
      </c>
      <c r="S280" t="s">
        <v>190</v>
      </c>
      <c r="T280" t="s">
        <v>190</v>
      </c>
      <c r="U280" t="s">
        <v>190</v>
      </c>
      <c r="V280" t="s">
        <v>190</v>
      </c>
      <c r="W280" t="s">
        <v>190</v>
      </c>
      <c r="X280" t="s">
        <v>190</v>
      </c>
      <c r="Y280" t="s">
        <v>190</v>
      </c>
      <c r="Z280" t="s">
        <v>190</v>
      </c>
      <c r="AA280" t="s">
        <v>190</v>
      </c>
      <c r="AB280" t="s">
        <v>190</v>
      </c>
    </row>
    <row r="281" spans="1:28">
      <c r="A281">
        <v>14</v>
      </c>
      <c r="B281" t="s">
        <v>5</v>
      </c>
      <c r="C281">
        <v>45968</v>
      </c>
      <c r="D281">
        <v>45981</v>
      </c>
      <c r="E281" t="s">
        <v>534</v>
      </c>
      <c r="F281" t="s">
        <v>429</v>
      </c>
      <c r="G281">
        <v>50853</v>
      </c>
      <c r="H281" t="s">
        <v>493</v>
      </c>
      <c r="I281" t="s">
        <v>535</v>
      </c>
      <c r="J281">
        <v>3</v>
      </c>
      <c r="K281">
        <v>1.75</v>
      </c>
      <c r="L281">
        <v>7</v>
      </c>
      <c r="M281">
        <v>45979</v>
      </c>
      <c r="N281">
        <v>45980</v>
      </c>
      <c r="O281" t="s">
        <v>410</v>
      </c>
      <c r="P281" t="s">
        <v>247</v>
      </c>
      <c r="Q281" t="s">
        <v>251</v>
      </c>
      <c r="R281" t="s">
        <v>247</v>
      </c>
      <c r="S281" t="s">
        <v>251</v>
      </c>
      <c r="T281" t="s">
        <v>190</v>
      </c>
      <c r="U281" t="s">
        <v>190</v>
      </c>
      <c r="V281" t="s">
        <v>190</v>
      </c>
      <c r="W281" t="s">
        <v>448</v>
      </c>
      <c r="X281" t="s">
        <v>547</v>
      </c>
      <c r="Y281" t="s">
        <v>190</v>
      </c>
      <c r="Z281" t="s">
        <v>190</v>
      </c>
      <c r="AA281" t="s">
        <v>190</v>
      </c>
      <c r="AB281" t="s">
        <v>251</v>
      </c>
    </row>
    <row r="282" spans="1:28">
      <c r="A282">
        <v>15</v>
      </c>
      <c r="B282" t="s">
        <v>5</v>
      </c>
      <c r="C282">
        <v>45968</v>
      </c>
      <c r="D282">
        <v>45981</v>
      </c>
      <c r="E282" t="s">
        <v>534</v>
      </c>
      <c r="F282" t="s">
        <v>197</v>
      </c>
      <c r="G282">
        <v>50930</v>
      </c>
      <c r="H282" t="s">
        <v>494</v>
      </c>
      <c r="I282" t="s">
        <v>164</v>
      </c>
      <c r="J282">
        <v>2</v>
      </c>
      <c r="K282">
        <v>1</v>
      </c>
      <c r="L282">
        <v>4</v>
      </c>
      <c r="M282">
        <v>45980</v>
      </c>
      <c r="N282" t="s">
        <v>190</v>
      </c>
      <c r="O282" t="s">
        <v>190</v>
      </c>
      <c r="P282" t="s">
        <v>190</v>
      </c>
      <c r="Q282" t="s">
        <v>190</v>
      </c>
      <c r="R282" t="s">
        <v>190</v>
      </c>
      <c r="S282" t="s">
        <v>190</v>
      </c>
      <c r="T282" t="s">
        <v>190</v>
      </c>
      <c r="U282" t="s">
        <v>190</v>
      </c>
      <c r="V282" t="s">
        <v>190</v>
      </c>
      <c r="W282" t="s">
        <v>190</v>
      </c>
      <c r="X282" t="s">
        <v>190</v>
      </c>
      <c r="Y282" t="s">
        <v>190</v>
      </c>
      <c r="Z282" t="s">
        <v>190</v>
      </c>
      <c r="AA282" t="s">
        <v>190</v>
      </c>
      <c r="AB282" t="s">
        <v>190</v>
      </c>
    </row>
    <row r="283" spans="1:28">
      <c r="A283">
        <v>1</v>
      </c>
      <c r="B283" t="s">
        <v>5</v>
      </c>
      <c r="C283">
        <v>45982</v>
      </c>
      <c r="D283">
        <v>46009</v>
      </c>
      <c r="E283" t="s">
        <v>90</v>
      </c>
      <c r="F283" t="s">
        <v>247</v>
      </c>
      <c r="G283">
        <v>50850</v>
      </c>
      <c r="H283" t="s">
        <v>488</v>
      </c>
      <c r="I283" t="s">
        <v>199</v>
      </c>
      <c r="J283">
        <v>1</v>
      </c>
      <c r="K283">
        <v>1</v>
      </c>
      <c r="L283">
        <v>4</v>
      </c>
      <c r="M283" t="s">
        <v>190</v>
      </c>
      <c r="N283" t="s">
        <v>190</v>
      </c>
      <c r="O283" t="s">
        <v>190</v>
      </c>
      <c r="P283" t="s">
        <v>190</v>
      </c>
      <c r="Q283" t="s">
        <v>190</v>
      </c>
      <c r="R283" t="s">
        <v>190</v>
      </c>
      <c r="S283" t="s">
        <v>190</v>
      </c>
      <c r="T283">
        <v>45868</v>
      </c>
      <c r="U283">
        <v>45982</v>
      </c>
      <c r="V283">
        <v>45982</v>
      </c>
      <c r="W283" t="s">
        <v>190</v>
      </c>
      <c r="X283" t="s">
        <v>190</v>
      </c>
      <c r="Y283" t="s">
        <v>212</v>
      </c>
      <c r="Z283">
        <v>45982</v>
      </c>
      <c r="AA283" t="s">
        <v>251</v>
      </c>
      <c r="AB283" t="s">
        <v>190</v>
      </c>
    </row>
    <row r="284" spans="1:28">
      <c r="A284">
        <v>2</v>
      </c>
      <c r="B284" t="s">
        <v>5</v>
      </c>
      <c r="C284">
        <v>45982</v>
      </c>
      <c r="D284">
        <v>46009</v>
      </c>
      <c r="E284" t="s">
        <v>90</v>
      </c>
      <c r="F284" t="s">
        <v>192</v>
      </c>
      <c r="G284">
        <v>50851</v>
      </c>
      <c r="H284" t="s">
        <v>489</v>
      </c>
      <c r="I284" t="s">
        <v>199</v>
      </c>
      <c r="J284">
        <v>1</v>
      </c>
      <c r="K284" t="s">
        <v>190</v>
      </c>
      <c r="L284" t="s">
        <v>190</v>
      </c>
      <c r="M284" t="s">
        <v>190</v>
      </c>
      <c r="N284" t="s">
        <v>190</v>
      </c>
      <c r="O284" t="s">
        <v>190</v>
      </c>
      <c r="P284" t="s">
        <v>190</v>
      </c>
      <c r="Q284" t="s">
        <v>190</v>
      </c>
      <c r="R284" t="s">
        <v>190</v>
      </c>
      <c r="S284" t="s">
        <v>190</v>
      </c>
      <c r="T284">
        <v>45875</v>
      </c>
      <c r="U284">
        <v>45982</v>
      </c>
      <c r="V284">
        <v>45982</v>
      </c>
      <c r="W284" t="s">
        <v>190</v>
      </c>
      <c r="X284" t="s">
        <v>190</v>
      </c>
      <c r="Y284" t="s">
        <v>212</v>
      </c>
      <c r="Z284">
        <v>45982</v>
      </c>
      <c r="AA284" t="s">
        <v>251</v>
      </c>
      <c r="AB284" t="s">
        <v>190</v>
      </c>
    </row>
    <row r="285" spans="1:28">
      <c r="A285">
        <v>3</v>
      </c>
      <c r="B285" t="s">
        <v>5</v>
      </c>
      <c r="C285">
        <v>45982</v>
      </c>
      <c r="D285">
        <v>46009</v>
      </c>
      <c r="E285" t="s">
        <v>90</v>
      </c>
      <c r="F285" t="s">
        <v>247</v>
      </c>
      <c r="G285">
        <v>50852</v>
      </c>
      <c r="H285" t="s">
        <v>490</v>
      </c>
      <c r="I285" t="s">
        <v>199</v>
      </c>
      <c r="J285">
        <v>1</v>
      </c>
      <c r="K285">
        <v>1</v>
      </c>
      <c r="L285">
        <v>4</v>
      </c>
      <c r="M285" t="s">
        <v>190</v>
      </c>
      <c r="N285" t="s">
        <v>190</v>
      </c>
      <c r="O285" t="s">
        <v>190</v>
      </c>
      <c r="P285" t="s">
        <v>190</v>
      </c>
      <c r="Q285" t="s">
        <v>190</v>
      </c>
      <c r="R285" t="s">
        <v>190</v>
      </c>
      <c r="S285" t="s">
        <v>190</v>
      </c>
      <c r="T285">
        <v>45867</v>
      </c>
      <c r="U285">
        <v>45982</v>
      </c>
      <c r="V285">
        <v>45982</v>
      </c>
      <c r="W285" t="s">
        <v>190</v>
      </c>
      <c r="X285" t="s">
        <v>190</v>
      </c>
      <c r="Y285" t="s">
        <v>212</v>
      </c>
      <c r="Z285">
        <v>45982</v>
      </c>
      <c r="AA285" t="s">
        <v>251</v>
      </c>
      <c r="AB285" t="s">
        <v>190</v>
      </c>
    </row>
    <row r="286" spans="1:28">
      <c r="A286">
        <v>4</v>
      </c>
      <c r="B286" t="s">
        <v>5</v>
      </c>
      <c r="C286">
        <v>45982</v>
      </c>
      <c r="D286">
        <v>46009</v>
      </c>
      <c r="E286" t="s">
        <v>90</v>
      </c>
      <c r="F286" t="s">
        <v>192</v>
      </c>
      <c r="G286">
        <v>50855</v>
      </c>
      <c r="H286" t="s">
        <v>491</v>
      </c>
      <c r="I286" t="s">
        <v>199</v>
      </c>
      <c r="J286">
        <v>3</v>
      </c>
      <c r="K286">
        <v>2.5</v>
      </c>
      <c r="L286">
        <v>10</v>
      </c>
      <c r="M286">
        <v>45982</v>
      </c>
      <c r="N286">
        <v>45985</v>
      </c>
      <c r="O286" t="s">
        <v>192</v>
      </c>
      <c r="P286" t="s">
        <v>247</v>
      </c>
      <c r="Q286" t="s">
        <v>251</v>
      </c>
      <c r="R286" t="s">
        <v>247</v>
      </c>
      <c r="S286" t="s">
        <v>251</v>
      </c>
      <c r="T286">
        <v>45989</v>
      </c>
      <c r="U286">
        <v>45992</v>
      </c>
      <c r="V286">
        <v>45992</v>
      </c>
      <c r="W286" t="s">
        <v>396</v>
      </c>
      <c r="X286" t="s">
        <v>492</v>
      </c>
      <c r="Y286" t="s">
        <v>217</v>
      </c>
      <c r="Z286">
        <v>45992</v>
      </c>
      <c r="AA286" t="s">
        <v>251</v>
      </c>
      <c r="AB286" t="s">
        <v>251</v>
      </c>
    </row>
    <row r="287" spans="1:28">
      <c r="A287">
        <v>5</v>
      </c>
      <c r="B287" t="s">
        <v>5</v>
      </c>
      <c r="C287">
        <v>45982</v>
      </c>
      <c r="D287">
        <v>46009</v>
      </c>
      <c r="E287" t="s">
        <v>90</v>
      </c>
      <c r="F287" t="s">
        <v>429</v>
      </c>
      <c r="G287">
        <v>50853</v>
      </c>
      <c r="H287" t="s">
        <v>493</v>
      </c>
      <c r="I287" t="s">
        <v>199</v>
      </c>
      <c r="J287">
        <v>1</v>
      </c>
      <c r="K287" t="s">
        <v>190</v>
      </c>
      <c r="L287" t="s">
        <v>190</v>
      </c>
      <c r="M287" t="s">
        <v>190</v>
      </c>
      <c r="N287" t="s">
        <v>190</v>
      </c>
      <c r="O287" t="s">
        <v>190</v>
      </c>
      <c r="P287" t="s">
        <v>190</v>
      </c>
      <c r="Q287" t="s">
        <v>190</v>
      </c>
      <c r="R287" t="s">
        <v>190</v>
      </c>
      <c r="S287" t="s">
        <v>190</v>
      </c>
      <c r="T287">
        <v>45870</v>
      </c>
      <c r="U287">
        <v>45982</v>
      </c>
      <c r="V287">
        <v>45982</v>
      </c>
      <c r="W287" t="s">
        <v>190</v>
      </c>
      <c r="X287" t="s">
        <v>190</v>
      </c>
      <c r="Y287" t="s">
        <v>212</v>
      </c>
      <c r="Z287">
        <v>45982</v>
      </c>
      <c r="AA287" t="s">
        <v>251</v>
      </c>
      <c r="AB287" t="s">
        <v>190</v>
      </c>
    </row>
    <row r="288" spans="1:28">
      <c r="A288">
        <v>6</v>
      </c>
      <c r="B288" t="s">
        <v>5</v>
      </c>
      <c r="C288">
        <v>45982</v>
      </c>
      <c r="D288">
        <v>46009</v>
      </c>
      <c r="E288" t="s">
        <v>90</v>
      </c>
      <c r="F288" t="s">
        <v>197</v>
      </c>
      <c r="G288">
        <v>50930</v>
      </c>
      <c r="H288" t="s">
        <v>494</v>
      </c>
      <c r="I288" t="s">
        <v>199</v>
      </c>
      <c r="J288">
        <v>1</v>
      </c>
      <c r="K288">
        <v>1</v>
      </c>
      <c r="L288">
        <v>4</v>
      </c>
      <c r="M288">
        <v>45980</v>
      </c>
      <c r="N288">
        <v>45982</v>
      </c>
      <c r="O288" t="s">
        <v>197</v>
      </c>
      <c r="P288" t="s">
        <v>190</v>
      </c>
      <c r="Q288" t="s">
        <v>190</v>
      </c>
      <c r="R288" t="s">
        <v>190</v>
      </c>
      <c r="S288" t="s">
        <v>190</v>
      </c>
      <c r="T288">
        <v>45879</v>
      </c>
      <c r="U288">
        <v>45982</v>
      </c>
      <c r="V288">
        <v>45982</v>
      </c>
      <c r="W288" t="s">
        <v>396</v>
      </c>
      <c r="X288" t="s">
        <v>190</v>
      </c>
      <c r="Y288" t="s">
        <v>217</v>
      </c>
      <c r="Z288">
        <v>45982</v>
      </c>
      <c r="AA288" t="s">
        <v>251</v>
      </c>
      <c r="AB288" t="s">
        <v>190</v>
      </c>
    </row>
    <row r="289" spans="1:28">
      <c r="A289">
        <v>7</v>
      </c>
      <c r="B289" t="s">
        <v>5</v>
      </c>
      <c r="C289">
        <v>45982</v>
      </c>
      <c r="D289">
        <v>46009</v>
      </c>
      <c r="E289" t="s">
        <v>90</v>
      </c>
      <c r="F289" t="s">
        <v>247</v>
      </c>
      <c r="G289">
        <v>50728</v>
      </c>
      <c r="H289" t="s">
        <v>495</v>
      </c>
      <c r="I289" t="s">
        <v>199</v>
      </c>
      <c r="J289">
        <v>1</v>
      </c>
      <c r="K289">
        <v>1</v>
      </c>
      <c r="L289">
        <v>4</v>
      </c>
      <c r="M289" t="s">
        <v>190</v>
      </c>
      <c r="N289" t="s">
        <v>190</v>
      </c>
      <c r="O289" t="s">
        <v>190</v>
      </c>
      <c r="P289" t="s">
        <v>190</v>
      </c>
      <c r="Q289" t="s">
        <v>190</v>
      </c>
      <c r="R289" t="s">
        <v>190</v>
      </c>
      <c r="S289" t="s">
        <v>190</v>
      </c>
      <c r="T289">
        <v>45869</v>
      </c>
      <c r="U289">
        <v>45982</v>
      </c>
      <c r="V289">
        <v>45982</v>
      </c>
      <c r="W289" t="s">
        <v>190</v>
      </c>
      <c r="X289" t="s">
        <v>190</v>
      </c>
      <c r="Y289" t="s">
        <v>212</v>
      </c>
      <c r="Z289">
        <v>45982</v>
      </c>
      <c r="AA289" t="s">
        <v>251</v>
      </c>
      <c r="AB289" t="s">
        <v>190</v>
      </c>
    </row>
    <row r="290" spans="1:28">
      <c r="A290">
        <v>8</v>
      </c>
      <c r="B290" t="s">
        <v>5</v>
      </c>
      <c r="C290">
        <v>45982</v>
      </c>
      <c r="D290">
        <v>46009</v>
      </c>
      <c r="E290" t="s">
        <v>90</v>
      </c>
      <c r="F290" t="s">
        <v>192</v>
      </c>
      <c r="G290">
        <v>50721</v>
      </c>
      <c r="H290" t="s">
        <v>496</v>
      </c>
      <c r="I290" t="s">
        <v>199</v>
      </c>
      <c r="J290">
        <v>1</v>
      </c>
      <c r="K290" t="s">
        <v>190</v>
      </c>
      <c r="L290" t="s">
        <v>190</v>
      </c>
      <c r="M290" t="s">
        <v>190</v>
      </c>
      <c r="N290" t="s">
        <v>190</v>
      </c>
      <c r="O290" t="s">
        <v>190</v>
      </c>
      <c r="P290" t="s">
        <v>190</v>
      </c>
      <c r="Q290" t="s">
        <v>190</v>
      </c>
      <c r="R290" t="s">
        <v>190</v>
      </c>
      <c r="S290" t="s">
        <v>190</v>
      </c>
      <c r="T290">
        <v>45872</v>
      </c>
      <c r="U290">
        <v>45982</v>
      </c>
      <c r="V290">
        <v>45982</v>
      </c>
      <c r="W290" t="s">
        <v>190</v>
      </c>
      <c r="X290" t="s">
        <v>190</v>
      </c>
      <c r="Y290" t="s">
        <v>212</v>
      </c>
      <c r="Z290">
        <v>45982</v>
      </c>
      <c r="AA290" t="s">
        <v>251</v>
      </c>
      <c r="AB290" t="s">
        <v>190</v>
      </c>
    </row>
    <row r="291" spans="1:28">
      <c r="A291">
        <v>9</v>
      </c>
      <c r="B291" t="s">
        <v>5</v>
      </c>
      <c r="C291">
        <v>45982</v>
      </c>
      <c r="D291">
        <v>46009</v>
      </c>
      <c r="E291" t="s">
        <v>90</v>
      </c>
      <c r="F291" t="s">
        <v>497</v>
      </c>
      <c r="G291">
        <v>50954</v>
      </c>
      <c r="H291" t="s">
        <v>498</v>
      </c>
      <c r="I291" t="s">
        <v>199</v>
      </c>
      <c r="J291">
        <v>8</v>
      </c>
      <c r="K291">
        <v>28</v>
      </c>
      <c r="L291">
        <v>112</v>
      </c>
      <c r="M291">
        <v>45994</v>
      </c>
      <c r="N291">
        <v>46008</v>
      </c>
      <c r="O291" t="s">
        <v>190</v>
      </c>
      <c r="P291" t="s">
        <v>190</v>
      </c>
      <c r="Q291" t="s">
        <v>190</v>
      </c>
      <c r="R291" t="s">
        <v>190</v>
      </c>
      <c r="S291" t="s">
        <v>190</v>
      </c>
      <c r="T291" t="s">
        <v>190</v>
      </c>
      <c r="U291" t="s">
        <v>190</v>
      </c>
      <c r="V291" t="s">
        <v>190</v>
      </c>
      <c r="W291" t="s">
        <v>190</v>
      </c>
      <c r="X291" t="s">
        <v>190</v>
      </c>
      <c r="Y291" t="s">
        <v>190</v>
      </c>
      <c r="Z291" t="s">
        <v>190</v>
      </c>
      <c r="AA291" t="s">
        <v>190</v>
      </c>
      <c r="AB291" t="s">
        <v>190</v>
      </c>
    </row>
    <row r="292" spans="1:28">
      <c r="A292">
        <v>10</v>
      </c>
      <c r="B292" t="s">
        <v>5</v>
      </c>
      <c r="C292">
        <v>45982</v>
      </c>
      <c r="D292">
        <v>46009</v>
      </c>
      <c r="E292" t="s">
        <v>90</v>
      </c>
      <c r="F292" t="s">
        <v>499</v>
      </c>
      <c r="G292">
        <v>50956</v>
      </c>
      <c r="H292" t="s">
        <v>500</v>
      </c>
      <c r="I292" t="s">
        <v>199</v>
      </c>
      <c r="J292">
        <v>2</v>
      </c>
      <c r="K292">
        <v>7</v>
      </c>
      <c r="L292">
        <v>31</v>
      </c>
      <c r="M292">
        <v>45999</v>
      </c>
      <c r="N292">
        <v>46008</v>
      </c>
      <c r="O292" t="s">
        <v>190</v>
      </c>
      <c r="P292" t="s">
        <v>190</v>
      </c>
      <c r="Q292" t="s">
        <v>190</v>
      </c>
      <c r="R292" t="s">
        <v>190</v>
      </c>
      <c r="S292" t="s">
        <v>190</v>
      </c>
      <c r="T292" t="s">
        <v>190</v>
      </c>
      <c r="U292" t="s">
        <v>190</v>
      </c>
      <c r="V292" t="s">
        <v>190</v>
      </c>
      <c r="W292" t="s">
        <v>190</v>
      </c>
      <c r="X292" t="s">
        <v>190</v>
      </c>
      <c r="Y292" t="s">
        <v>190</v>
      </c>
      <c r="Z292" t="s">
        <v>190</v>
      </c>
      <c r="AA292" t="s">
        <v>190</v>
      </c>
      <c r="AB292" t="s">
        <v>190</v>
      </c>
    </row>
    <row r="293" spans="1:28">
      <c r="A293">
        <v>11</v>
      </c>
      <c r="B293" t="s">
        <v>5</v>
      </c>
      <c r="C293">
        <v>45982</v>
      </c>
      <c r="D293">
        <v>46009</v>
      </c>
      <c r="E293" t="s">
        <v>90</v>
      </c>
      <c r="F293" t="s">
        <v>192</v>
      </c>
      <c r="G293">
        <v>50955</v>
      </c>
      <c r="H293" t="s">
        <v>501</v>
      </c>
      <c r="I293" t="s">
        <v>199</v>
      </c>
      <c r="J293">
        <v>3</v>
      </c>
      <c r="K293">
        <v>4.5</v>
      </c>
      <c r="L293">
        <v>19</v>
      </c>
      <c r="M293">
        <v>45999</v>
      </c>
      <c r="N293">
        <v>46009</v>
      </c>
      <c r="O293" t="s">
        <v>192</v>
      </c>
      <c r="P293" t="s">
        <v>190</v>
      </c>
      <c r="Q293" t="s">
        <v>190</v>
      </c>
      <c r="R293" t="s">
        <v>190</v>
      </c>
      <c r="S293" t="s">
        <v>190</v>
      </c>
      <c r="T293" t="s">
        <v>190</v>
      </c>
      <c r="U293" t="s">
        <v>190</v>
      </c>
      <c r="V293" t="s">
        <v>190</v>
      </c>
      <c r="W293" t="s">
        <v>190</v>
      </c>
      <c r="X293" t="s">
        <v>190</v>
      </c>
      <c r="Y293" t="s">
        <v>190</v>
      </c>
      <c r="Z293" t="s">
        <v>190</v>
      </c>
      <c r="AA293" t="s">
        <v>190</v>
      </c>
      <c r="AB293" t="s">
        <v>190</v>
      </c>
    </row>
    <row r="294" spans="1:28">
      <c r="A294">
        <v>12</v>
      </c>
      <c r="B294" t="s">
        <v>5</v>
      </c>
      <c r="C294">
        <v>45982</v>
      </c>
      <c r="D294">
        <v>46009</v>
      </c>
      <c r="E294" t="s">
        <v>90</v>
      </c>
      <c r="F294" t="s">
        <v>429</v>
      </c>
      <c r="G294" s="241" t="s">
        <v>502</v>
      </c>
      <c r="H294" t="s">
        <v>503</v>
      </c>
      <c r="I294" t="s">
        <v>239</v>
      </c>
      <c r="J294">
        <v>0</v>
      </c>
      <c r="K294">
        <v>0</v>
      </c>
      <c r="L294">
        <v>0</v>
      </c>
      <c r="M294">
        <v>46001</v>
      </c>
      <c r="N294">
        <v>46002</v>
      </c>
      <c r="O294" t="s">
        <v>410</v>
      </c>
      <c r="P294" t="s">
        <v>247</v>
      </c>
      <c r="Q294" t="s">
        <v>251</v>
      </c>
      <c r="R294" t="s">
        <v>247</v>
      </c>
      <c r="S294" t="s">
        <v>251</v>
      </c>
      <c r="T294">
        <v>46189</v>
      </c>
      <c r="U294">
        <v>46003</v>
      </c>
      <c r="V294">
        <v>46003</v>
      </c>
      <c r="W294" t="s">
        <v>396</v>
      </c>
      <c r="X294" t="s">
        <v>251</v>
      </c>
      <c r="Y294" t="s">
        <v>217</v>
      </c>
      <c r="Z294">
        <v>46003</v>
      </c>
      <c r="AA294" t="s">
        <v>251</v>
      </c>
      <c r="AB294" t="s">
        <v>251</v>
      </c>
    </row>
    <row r="295" spans="1:28">
      <c r="A295">
        <v>13</v>
      </c>
      <c r="B295" t="s">
        <v>5</v>
      </c>
      <c r="C295">
        <v>45982</v>
      </c>
      <c r="D295">
        <v>46009</v>
      </c>
      <c r="E295" t="s">
        <v>90</v>
      </c>
      <c r="F295" t="s">
        <v>192</v>
      </c>
      <c r="G295">
        <v>26442</v>
      </c>
      <c r="H295" t="s">
        <v>504</v>
      </c>
      <c r="I295" t="s">
        <v>239</v>
      </c>
      <c r="J295">
        <v>0</v>
      </c>
      <c r="K295">
        <v>0</v>
      </c>
      <c r="L295">
        <v>0</v>
      </c>
      <c r="M295">
        <v>46001</v>
      </c>
      <c r="N295">
        <v>46001</v>
      </c>
      <c r="O295" t="s">
        <v>192</v>
      </c>
      <c r="P295" t="s">
        <v>247</v>
      </c>
      <c r="Q295" t="s">
        <v>251</v>
      </c>
      <c r="R295" t="s">
        <v>247</v>
      </c>
      <c r="S295" t="s">
        <v>251</v>
      </c>
      <c r="T295">
        <v>46199</v>
      </c>
      <c r="U295">
        <v>46003</v>
      </c>
      <c r="V295">
        <v>46003</v>
      </c>
      <c r="W295" t="s">
        <v>396</v>
      </c>
      <c r="X295" t="s">
        <v>251</v>
      </c>
      <c r="Y295" t="s">
        <v>217</v>
      </c>
      <c r="Z295">
        <v>46003</v>
      </c>
      <c r="AA295" t="s">
        <v>251</v>
      </c>
      <c r="AB295" t="s">
        <v>251</v>
      </c>
    </row>
    <row r="296" spans="1:28">
      <c r="A296">
        <v>14</v>
      </c>
      <c r="B296" t="s">
        <v>5</v>
      </c>
      <c r="C296">
        <v>45982</v>
      </c>
      <c r="D296">
        <v>46009</v>
      </c>
      <c r="E296" t="s">
        <v>90</v>
      </c>
      <c r="F296" t="s">
        <v>192</v>
      </c>
      <c r="G296">
        <v>26444</v>
      </c>
      <c r="H296" t="s">
        <v>505</v>
      </c>
      <c r="I296" t="s">
        <v>239</v>
      </c>
      <c r="J296">
        <v>0</v>
      </c>
      <c r="K296">
        <v>0</v>
      </c>
      <c r="L296">
        <v>0</v>
      </c>
      <c r="M296">
        <v>46002</v>
      </c>
      <c r="N296">
        <v>46002</v>
      </c>
      <c r="O296" t="s">
        <v>192</v>
      </c>
      <c r="P296" t="s">
        <v>410</v>
      </c>
      <c r="Q296" t="s">
        <v>251</v>
      </c>
      <c r="R296" t="s">
        <v>410</v>
      </c>
      <c r="S296" t="s">
        <v>251</v>
      </c>
      <c r="T296">
        <v>46201</v>
      </c>
      <c r="U296">
        <v>46003</v>
      </c>
      <c r="V296">
        <v>46003</v>
      </c>
      <c r="W296" t="s">
        <v>396</v>
      </c>
      <c r="X296" t="s">
        <v>251</v>
      </c>
      <c r="Y296" t="s">
        <v>217</v>
      </c>
      <c r="Z296">
        <v>46003</v>
      </c>
      <c r="AA296" t="s">
        <v>251</v>
      </c>
      <c r="AB296" t="s">
        <v>251</v>
      </c>
    </row>
    <row r="297" spans="1:28">
      <c r="A297">
        <v>15</v>
      </c>
      <c r="B297" t="s">
        <v>5</v>
      </c>
      <c r="C297">
        <v>45982</v>
      </c>
      <c r="D297">
        <v>46009</v>
      </c>
      <c r="E297" t="s">
        <v>90</v>
      </c>
      <c r="F297" t="s">
        <v>247</v>
      </c>
      <c r="G297">
        <v>26443</v>
      </c>
      <c r="H297" t="s">
        <v>506</v>
      </c>
      <c r="I297" t="s">
        <v>239</v>
      </c>
      <c r="J297">
        <v>0</v>
      </c>
      <c r="K297">
        <v>0</v>
      </c>
      <c r="L297">
        <v>0</v>
      </c>
      <c r="M297">
        <v>46002</v>
      </c>
      <c r="N297">
        <v>46002</v>
      </c>
      <c r="O297" t="s">
        <v>247</v>
      </c>
      <c r="P297" t="s">
        <v>192</v>
      </c>
      <c r="Q297" t="s">
        <v>251</v>
      </c>
      <c r="R297" t="s">
        <v>192</v>
      </c>
      <c r="S297" t="s">
        <v>251</v>
      </c>
      <c r="T297">
        <v>46186</v>
      </c>
      <c r="U297">
        <v>46003</v>
      </c>
      <c r="V297">
        <v>46003</v>
      </c>
      <c r="W297" t="s">
        <v>396</v>
      </c>
      <c r="X297" t="s">
        <v>251</v>
      </c>
      <c r="Y297" t="s">
        <v>217</v>
      </c>
      <c r="Z297">
        <v>46003</v>
      </c>
      <c r="AA297" t="s">
        <v>251</v>
      </c>
      <c r="AB297" t="s">
        <v>190</v>
      </c>
    </row>
    <row r="298" spans="1:28">
      <c r="A298">
        <v>16</v>
      </c>
      <c r="B298" t="s">
        <v>5</v>
      </c>
      <c r="C298">
        <v>45982</v>
      </c>
      <c r="D298">
        <v>46009</v>
      </c>
      <c r="E298" t="s">
        <v>90</v>
      </c>
      <c r="F298" t="s">
        <v>247</v>
      </c>
      <c r="G298">
        <v>26463</v>
      </c>
      <c r="H298" t="s">
        <v>507</v>
      </c>
      <c r="I298" t="s">
        <v>239</v>
      </c>
      <c r="J298">
        <v>0</v>
      </c>
      <c r="K298">
        <v>0</v>
      </c>
      <c r="L298">
        <v>0</v>
      </c>
      <c r="M298">
        <v>46006</v>
      </c>
      <c r="N298">
        <v>46006</v>
      </c>
      <c r="O298" t="s">
        <v>247</v>
      </c>
      <c r="P298" t="s">
        <v>410</v>
      </c>
      <c r="Q298" t="s">
        <v>251</v>
      </c>
      <c r="R298" t="s">
        <v>410</v>
      </c>
      <c r="S298" t="s">
        <v>251</v>
      </c>
      <c r="T298">
        <v>46244</v>
      </c>
      <c r="U298">
        <v>46007</v>
      </c>
      <c r="V298">
        <v>46007</v>
      </c>
      <c r="W298" t="s">
        <v>465</v>
      </c>
      <c r="X298" t="s">
        <v>251</v>
      </c>
      <c r="Y298" t="s">
        <v>217</v>
      </c>
      <c r="Z298">
        <v>46007</v>
      </c>
      <c r="AA298" t="s">
        <v>251</v>
      </c>
      <c r="AB298" t="s">
        <v>190</v>
      </c>
    </row>
    <row r="299" spans="1:28">
      <c r="A299">
        <v>17</v>
      </c>
      <c r="B299" t="s">
        <v>5</v>
      </c>
      <c r="C299">
        <v>45982</v>
      </c>
      <c r="D299">
        <v>46009</v>
      </c>
      <c r="E299" t="s">
        <v>90</v>
      </c>
      <c r="F299" t="s">
        <v>247</v>
      </c>
      <c r="G299">
        <v>26464</v>
      </c>
      <c r="H299" t="s">
        <v>508</v>
      </c>
      <c r="I299" t="s">
        <v>239</v>
      </c>
      <c r="J299">
        <v>0</v>
      </c>
      <c r="K299">
        <v>0</v>
      </c>
      <c r="L299">
        <v>0</v>
      </c>
      <c r="M299">
        <v>46006</v>
      </c>
      <c r="N299">
        <v>46006</v>
      </c>
      <c r="O299" t="s">
        <v>247</v>
      </c>
      <c r="P299" t="s">
        <v>410</v>
      </c>
      <c r="Q299" t="s">
        <v>251</v>
      </c>
      <c r="R299" t="s">
        <v>410</v>
      </c>
      <c r="S299" t="s">
        <v>251</v>
      </c>
      <c r="T299">
        <v>46241</v>
      </c>
      <c r="U299">
        <v>46007</v>
      </c>
      <c r="V299">
        <v>46007</v>
      </c>
      <c r="W299" t="s">
        <v>465</v>
      </c>
      <c r="X299" t="s">
        <v>251</v>
      </c>
      <c r="Y299" t="s">
        <v>217</v>
      </c>
      <c r="Z299">
        <v>46007</v>
      </c>
      <c r="AA299" t="s">
        <v>251</v>
      </c>
      <c r="AB299" t="s">
        <v>190</v>
      </c>
    </row>
    <row r="300" spans="1:28">
      <c r="A300">
        <v>18</v>
      </c>
      <c r="B300" t="s">
        <v>5</v>
      </c>
      <c r="C300">
        <v>45982</v>
      </c>
      <c r="D300">
        <v>46009</v>
      </c>
      <c r="E300" t="s">
        <v>509</v>
      </c>
      <c r="F300" t="s">
        <v>429</v>
      </c>
      <c r="G300">
        <v>51249</v>
      </c>
      <c r="H300" t="s">
        <v>439</v>
      </c>
      <c r="I300" t="s">
        <v>164</v>
      </c>
      <c r="J300">
        <v>1</v>
      </c>
      <c r="K300">
        <v>1</v>
      </c>
      <c r="L300">
        <v>4</v>
      </c>
      <c r="M300">
        <v>46009</v>
      </c>
      <c r="N300">
        <v>46009</v>
      </c>
      <c r="O300" t="s">
        <v>410</v>
      </c>
      <c r="P300" t="s">
        <v>190</v>
      </c>
      <c r="Q300" t="s">
        <v>190</v>
      </c>
      <c r="R300" t="s">
        <v>190</v>
      </c>
      <c r="S300" t="s">
        <v>190</v>
      </c>
      <c r="T300" t="s">
        <v>190</v>
      </c>
      <c r="U300" t="s">
        <v>190</v>
      </c>
      <c r="V300" t="s">
        <v>190</v>
      </c>
      <c r="W300" t="s">
        <v>190</v>
      </c>
      <c r="X300" t="s">
        <v>190</v>
      </c>
      <c r="Y300" t="s">
        <v>190</v>
      </c>
      <c r="Z300" t="s">
        <v>190</v>
      </c>
      <c r="AA300" t="s">
        <v>190</v>
      </c>
      <c r="AB300" t="s">
        <v>190</v>
      </c>
    </row>
    <row r="301" spans="1:28">
      <c r="A301">
        <v>19</v>
      </c>
      <c r="B301" t="s">
        <v>5</v>
      </c>
      <c r="C301">
        <v>45982</v>
      </c>
      <c r="D301">
        <v>46009</v>
      </c>
      <c r="E301" t="s">
        <v>509</v>
      </c>
      <c r="F301" t="s">
        <v>429</v>
      </c>
      <c r="G301">
        <v>50857</v>
      </c>
      <c r="H301" s="241" t="s">
        <v>446</v>
      </c>
      <c r="I301" t="s">
        <v>188</v>
      </c>
      <c r="J301">
        <v>8</v>
      </c>
      <c r="K301">
        <v>7</v>
      </c>
      <c r="L301">
        <v>29</v>
      </c>
      <c r="M301">
        <v>45982</v>
      </c>
      <c r="N301">
        <v>45992</v>
      </c>
      <c r="O301" t="s">
        <v>410</v>
      </c>
      <c r="P301" t="s">
        <v>192</v>
      </c>
      <c r="Q301" t="s">
        <v>251</v>
      </c>
      <c r="R301" t="s">
        <v>192</v>
      </c>
      <c r="S301" t="s">
        <v>251</v>
      </c>
      <c r="T301">
        <v>46134</v>
      </c>
      <c r="U301">
        <v>46000</v>
      </c>
      <c r="V301">
        <v>46000</v>
      </c>
      <c r="W301" t="s">
        <v>396</v>
      </c>
      <c r="X301" t="s">
        <v>251</v>
      </c>
      <c r="Y301" t="s">
        <v>212</v>
      </c>
      <c r="Z301">
        <v>46000</v>
      </c>
      <c r="AA301" t="s">
        <v>251</v>
      </c>
      <c r="AB301" t="s">
        <v>251</v>
      </c>
    </row>
    <row r="302" spans="1:28">
      <c r="A302">
        <v>20</v>
      </c>
      <c r="B302" t="s">
        <v>5</v>
      </c>
      <c r="C302">
        <v>45982</v>
      </c>
      <c r="D302">
        <v>46009</v>
      </c>
      <c r="E302" t="s">
        <v>509</v>
      </c>
      <c r="F302" t="s">
        <v>247</v>
      </c>
      <c r="G302">
        <v>50856</v>
      </c>
      <c r="H302" t="s">
        <v>442</v>
      </c>
      <c r="I302" t="s">
        <v>164</v>
      </c>
      <c r="J302">
        <v>13</v>
      </c>
      <c r="K302">
        <v>13</v>
      </c>
      <c r="L302">
        <v>56</v>
      </c>
      <c r="M302">
        <v>45985</v>
      </c>
      <c r="N302">
        <v>46009</v>
      </c>
      <c r="O302" t="s">
        <v>247</v>
      </c>
      <c r="P302" t="s">
        <v>190</v>
      </c>
      <c r="Q302" t="s">
        <v>190</v>
      </c>
      <c r="R302" t="s">
        <v>190</v>
      </c>
      <c r="S302" t="s">
        <v>190</v>
      </c>
      <c r="T302" t="s">
        <v>190</v>
      </c>
      <c r="U302" t="s">
        <v>190</v>
      </c>
      <c r="V302" t="s">
        <v>190</v>
      </c>
      <c r="W302" t="s">
        <v>190</v>
      </c>
      <c r="X302" t="s">
        <v>190</v>
      </c>
      <c r="Y302" t="s">
        <v>190</v>
      </c>
      <c r="Z302" t="s">
        <v>190</v>
      </c>
      <c r="AA302" t="s">
        <v>190</v>
      </c>
      <c r="AB302" t="s">
        <v>190</v>
      </c>
    </row>
    <row r="303" spans="1:28">
      <c r="A303">
        <v>21</v>
      </c>
      <c r="B303" t="s">
        <v>5</v>
      </c>
      <c r="C303">
        <v>45982</v>
      </c>
      <c r="D303">
        <v>46009</v>
      </c>
      <c r="E303" t="s">
        <v>509</v>
      </c>
      <c r="F303" t="s">
        <v>192</v>
      </c>
      <c r="G303">
        <v>50854</v>
      </c>
      <c r="H303" t="s">
        <v>510</v>
      </c>
      <c r="I303" t="s">
        <v>199</v>
      </c>
      <c r="J303">
        <v>2</v>
      </c>
      <c r="K303">
        <v>1.5</v>
      </c>
      <c r="L303">
        <v>6</v>
      </c>
      <c r="M303">
        <v>45986</v>
      </c>
      <c r="N303">
        <v>45987</v>
      </c>
      <c r="O303" t="s">
        <v>192</v>
      </c>
      <c r="P303" t="s">
        <v>247</v>
      </c>
      <c r="Q303" t="s">
        <v>251</v>
      </c>
      <c r="R303" t="s">
        <v>247</v>
      </c>
      <c r="S303" t="s">
        <v>251</v>
      </c>
      <c r="T303">
        <v>46145</v>
      </c>
      <c r="U303">
        <v>46001</v>
      </c>
      <c r="V303">
        <v>46001</v>
      </c>
      <c r="W303" t="s">
        <v>396</v>
      </c>
      <c r="X303" t="s">
        <v>251</v>
      </c>
      <c r="Y303" t="s">
        <v>212</v>
      </c>
      <c r="Z303">
        <v>46001</v>
      </c>
      <c r="AA303" t="s">
        <v>251</v>
      </c>
      <c r="AB303" s="241" t="s">
        <v>511</v>
      </c>
    </row>
    <row r="304" spans="1:28">
      <c r="A304">
        <v>22</v>
      </c>
      <c r="B304" t="s">
        <v>5</v>
      </c>
      <c r="C304">
        <v>45982</v>
      </c>
      <c r="D304">
        <v>46009</v>
      </c>
      <c r="E304" t="s">
        <v>509</v>
      </c>
      <c r="F304" t="s">
        <v>192</v>
      </c>
      <c r="G304">
        <v>50858</v>
      </c>
      <c r="H304" t="s">
        <v>512</v>
      </c>
      <c r="I304" t="s">
        <v>199</v>
      </c>
      <c r="J304">
        <v>8</v>
      </c>
      <c r="K304">
        <v>7</v>
      </c>
      <c r="L304">
        <v>27</v>
      </c>
      <c r="M304">
        <v>45987</v>
      </c>
      <c r="N304">
        <v>45993</v>
      </c>
      <c r="O304" t="s">
        <v>192</v>
      </c>
      <c r="P304" t="s">
        <v>410</v>
      </c>
      <c r="Q304" t="s">
        <v>251</v>
      </c>
      <c r="R304" t="s">
        <v>410</v>
      </c>
      <c r="S304" t="s">
        <v>251</v>
      </c>
      <c r="T304">
        <v>46146</v>
      </c>
      <c r="U304">
        <v>46001</v>
      </c>
      <c r="V304">
        <v>46001</v>
      </c>
      <c r="W304" t="s">
        <v>396</v>
      </c>
      <c r="X304" t="s">
        <v>251</v>
      </c>
      <c r="Y304" t="s">
        <v>212</v>
      </c>
      <c r="Z304">
        <v>46001</v>
      </c>
      <c r="AA304" t="s">
        <v>251</v>
      </c>
      <c r="AB304" t="s">
        <v>251</v>
      </c>
    </row>
    <row r="305" spans="1:28">
      <c r="A305">
        <v>25</v>
      </c>
      <c r="B305" t="s">
        <v>5</v>
      </c>
      <c r="C305">
        <v>45982</v>
      </c>
      <c r="D305">
        <v>46009</v>
      </c>
      <c r="E305" t="s">
        <v>509</v>
      </c>
      <c r="F305" t="s">
        <v>429</v>
      </c>
      <c r="G305">
        <v>51077</v>
      </c>
      <c r="H305" t="s">
        <v>453</v>
      </c>
      <c r="I305" t="s">
        <v>404</v>
      </c>
      <c r="J305">
        <v>1</v>
      </c>
      <c r="K305">
        <v>1</v>
      </c>
      <c r="L305">
        <v>4</v>
      </c>
      <c r="M305">
        <v>46008</v>
      </c>
      <c r="N305">
        <v>46008</v>
      </c>
      <c r="O305" t="s">
        <v>410</v>
      </c>
      <c r="P305" t="s">
        <v>247</v>
      </c>
      <c r="Q305" t="s">
        <v>251</v>
      </c>
      <c r="R305" t="s">
        <v>247</v>
      </c>
      <c r="S305" t="s">
        <v>251</v>
      </c>
      <c r="T305">
        <v>46277</v>
      </c>
      <c r="U305">
        <v>46008</v>
      </c>
      <c r="V305">
        <v>46008</v>
      </c>
      <c r="W305" t="s">
        <v>396</v>
      </c>
      <c r="X305" t="s">
        <v>251</v>
      </c>
      <c r="Y305" t="s">
        <v>217</v>
      </c>
      <c r="Z305">
        <v>46008</v>
      </c>
      <c r="AA305" t="s">
        <v>251</v>
      </c>
      <c r="AB305" t="s">
        <v>251</v>
      </c>
    </row>
    <row r="306" spans="1:28">
      <c r="A306">
        <v>23</v>
      </c>
      <c r="B306" t="s">
        <v>5</v>
      </c>
      <c r="C306">
        <v>45982</v>
      </c>
      <c r="D306">
        <v>46009</v>
      </c>
      <c r="E306" t="s">
        <v>509</v>
      </c>
      <c r="F306" t="s">
        <v>197</v>
      </c>
      <c r="G306">
        <v>51041</v>
      </c>
      <c r="H306" t="s">
        <v>513</v>
      </c>
      <c r="I306" t="s">
        <v>199</v>
      </c>
      <c r="J306">
        <v>2</v>
      </c>
      <c r="K306">
        <v>2</v>
      </c>
      <c r="L306">
        <v>8</v>
      </c>
      <c r="M306">
        <v>45989</v>
      </c>
      <c r="N306">
        <v>45994</v>
      </c>
      <c r="O306" t="s">
        <v>197</v>
      </c>
      <c r="P306" t="s">
        <v>190</v>
      </c>
      <c r="Q306" t="s">
        <v>190</v>
      </c>
      <c r="R306" t="s">
        <v>190</v>
      </c>
      <c r="S306" t="s">
        <v>190</v>
      </c>
      <c r="T306">
        <v>46042</v>
      </c>
      <c r="U306">
        <v>45994</v>
      </c>
      <c r="V306">
        <v>45994</v>
      </c>
      <c r="W306" t="s">
        <v>396</v>
      </c>
      <c r="X306" t="s">
        <v>251</v>
      </c>
      <c r="Y306" t="s">
        <v>217</v>
      </c>
      <c r="Z306">
        <v>45994</v>
      </c>
      <c r="AA306" t="s">
        <v>251</v>
      </c>
      <c r="AB306" t="s">
        <v>190</v>
      </c>
    </row>
    <row r="307" spans="1:28">
      <c r="A307">
        <v>1</v>
      </c>
      <c r="B307" t="s">
        <v>5</v>
      </c>
      <c r="C307">
        <v>46010</v>
      </c>
      <c r="D307">
        <v>46037</v>
      </c>
      <c r="E307" t="s">
        <v>113</v>
      </c>
      <c r="F307" t="s">
        <v>429</v>
      </c>
      <c r="G307">
        <v>51249</v>
      </c>
      <c r="H307" t="s">
        <v>439</v>
      </c>
      <c r="I307" t="s">
        <v>199</v>
      </c>
      <c r="J307">
        <v>1</v>
      </c>
      <c r="K307">
        <v>1</v>
      </c>
      <c r="L307">
        <v>4</v>
      </c>
      <c r="M307">
        <v>46009</v>
      </c>
      <c r="N307">
        <v>46009</v>
      </c>
      <c r="O307" t="s">
        <v>410</v>
      </c>
      <c r="P307" t="s">
        <v>247</v>
      </c>
      <c r="Q307" t="s">
        <v>251</v>
      </c>
      <c r="R307" t="s">
        <v>247</v>
      </c>
      <c r="S307" t="s">
        <v>251</v>
      </c>
      <c r="T307">
        <v>46319</v>
      </c>
      <c r="U307">
        <v>46010</v>
      </c>
      <c r="V307">
        <v>46010</v>
      </c>
      <c r="W307" t="s">
        <v>396</v>
      </c>
      <c r="X307" t="s">
        <v>251</v>
      </c>
      <c r="Y307" t="s">
        <v>217</v>
      </c>
      <c r="Z307">
        <v>46010</v>
      </c>
      <c r="AA307" t="s">
        <v>251</v>
      </c>
      <c r="AB307" t="s">
        <v>251</v>
      </c>
    </row>
    <row r="308" spans="1:28">
      <c r="A308">
        <v>2</v>
      </c>
      <c r="B308" t="s">
        <v>5</v>
      </c>
      <c r="C308">
        <v>46010</v>
      </c>
      <c r="D308">
        <v>46037</v>
      </c>
      <c r="E308" t="s">
        <v>113</v>
      </c>
      <c r="F308" t="s">
        <v>429</v>
      </c>
      <c r="G308">
        <v>51110</v>
      </c>
      <c r="H308" t="s">
        <v>440</v>
      </c>
      <c r="I308" t="s">
        <v>199</v>
      </c>
      <c r="J308">
        <v>3</v>
      </c>
      <c r="K308">
        <v>2.5</v>
      </c>
      <c r="L308">
        <v>10</v>
      </c>
      <c r="M308">
        <v>46010</v>
      </c>
      <c r="N308">
        <v>46013</v>
      </c>
      <c r="O308" t="s">
        <v>410</v>
      </c>
      <c r="P308" t="s">
        <v>247</v>
      </c>
      <c r="Q308" t="s">
        <v>251</v>
      </c>
      <c r="R308" t="s">
        <v>247</v>
      </c>
      <c r="S308" t="s">
        <v>251</v>
      </c>
      <c r="T308">
        <v>46445</v>
      </c>
      <c r="U308">
        <v>46028</v>
      </c>
      <c r="V308">
        <v>46028</v>
      </c>
      <c r="W308" t="s">
        <v>396</v>
      </c>
      <c r="X308" t="s">
        <v>441</v>
      </c>
      <c r="Y308" t="s">
        <v>212</v>
      </c>
      <c r="Z308">
        <v>46028</v>
      </c>
      <c r="AA308" t="s">
        <v>251</v>
      </c>
      <c r="AB308" t="s">
        <v>251</v>
      </c>
    </row>
    <row r="309" spans="1:28">
      <c r="A309">
        <v>3</v>
      </c>
      <c r="B309" t="s">
        <v>5</v>
      </c>
      <c r="C309">
        <v>46010</v>
      </c>
      <c r="D309">
        <v>46037</v>
      </c>
      <c r="E309" t="s">
        <v>113</v>
      </c>
      <c r="F309" t="s">
        <v>247</v>
      </c>
      <c r="G309">
        <v>50856</v>
      </c>
      <c r="H309" t="s">
        <v>442</v>
      </c>
      <c r="I309" t="s">
        <v>199</v>
      </c>
      <c r="J309">
        <v>1</v>
      </c>
      <c r="K309">
        <v>0.5</v>
      </c>
      <c r="L309">
        <v>2</v>
      </c>
      <c r="M309">
        <v>46010</v>
      </c>
      <c r="N309">
        <v>46010</v>
      </c>
      <c r="O309" t="s">
        <v>247</v>
      </c>
      <c r="P309" t="s">
        <v>410</v>
      </c>
      <c r="Q309" t="s">
        <v>251</v>
      </c>
      <c r="R309" t="s">
        <v>410</v>
      </c>
      <c r="S309" t="s">
        <v>251</v>
      </c>
      <c r="T309">
        <v>46316</v>
      </c>
      <c r="U309">
        <v>46010</v>
      </c>
      <c r="V309">
        <v>46010</v>
      </c>
      <c r="W309" t="s">
        <v>396</v>
      </c>
      <c r="X309" t="s">
        <v>251</v>
      </c>
      <c r="Y309" t="s">
        <v>217</v>
      </c>
      <c r="Z309">
        <v>46010</v>
      </c>
      <c r="AA309" t="s">
        <v>251</v>
      </c>
      <c r="AB309" t="s">
        <v>251</v>
      </c>
    </row>
    <row r="310" spans="1:28">
      <c r="A310">
        <v>4</v>
      </c>
      <c r="B310" t="s">
        <v>5</v>
      </c>
      <c r="C310">
        <v>46010</v>
      </c>
      <c r="D310">
        <v>46037</v>
      </c>
      <c r="E310" t="s">
        <v>113</v>
      </c>
      <c r="F310" t="s">
        <v>247</v>
      </c>
      <c r="G310">
        <v>48154</v>
      </c>
      <c r="H310" t="s">
        <v>443</v>
      </c>
      <c r="I310" t="s">
        <v>199</v>
      </c>
      <c r="J310">
        <v>5</v>
      </c>
      <c r="K310">
        <v>6</v>
      </c>
      <c r="L310">
        <v>24</v>
      </c>
      <c r="M310">
        <v>46013</v>
      </c>
      <c r="N310">
        <v>46017</v>
      </c>
      <c r="O310" t="s">
        <v>247</v>
      </c>
      <c r="P310" t="s">
        <v>410</v>
      </c>
      <c r="Q310" t="s">
        <v>251</v>
      </c>
      <c r="R310" t="s">
        <v>410</v>
      </c>
      <c r="S310" t="s">
        <v>251</v>
      </c>
      <c r="T310">
        <v>46484</v>
      </c>
      <c r="U310">
        <v>46029</v>
      </c>
      <c r="V310">
        <v>46029</v>
      </c>
      <c r="W310" t="s">
        <v>396</v>
      </c>
      <c r="X310" s="241" t="s">
        <v>444</v>
      </c>
      <c r="Y310" t="s">
        <v>212</v>
      </c>
      <c r="Z310">
        <v>46029</v>
      </c>
      <c r="AA310" t="s">
        <v>251</v>
      </c>
      <c r="AB310" s="241" t="s">
        <v>1472</v>
      </c>
    </row>
    <row r="311" spans="1:28">
      <c r="A311">
        <v>5</v>
      </c>
      <c r="B311" t="s">
        <v>5</v>
      </c>
      <c r="C311">
        <v>46010</v>
      </c>
      <c r="D311">
        <v>46037</v>
      </c>
      <c r="E311" t="s">
        <v>113</v>
      </c>
      <c r="F311" t="s">
        <v>197</v>
      </c>
      <c r="G311">
        <v>50857</v>
      </c>
      <c r="H311" s="241" t="s">
        <v>446</v>
      </c>
      <c r="I311" t="s">
        <v>199</v>
      </c>
      <c r="J311">
        <v>1</v>
      </c>
      <c r="K311">
        <v>1</v>
      </c>
      <c r="L311">
        <v>4</v>
      </c>
      <c r="M311" t="s">
        <v>190</v>
      </c>
      <c r="N311" t="s">
        <v>190</v>
      </c>
      <c r="O311" t="s">
        <v>190</v>
      </c>
      <c r="P311" t="s">
        <v>190</v>
      </c>
      <c r="Q311" t="s">
        <v>190</v>
      </c>
      <c r="R311" t="s">
        <v>190</v>
      </c>
      <c r="S311" t="s">
        <v>251</v>
      </c>
      <c r="T311" t="s">
        <v>190</v>
      </c>
      <c r="U311" t="s">
        <v>190</v>
      </c>
      <c r="V311" t="s">
        <v>190</v>
      </c>
      <c r="W311" t="s">
        <v>190</v>
      </c>
      <c r="X311" t="s">
        <v>190</v>
      </c>
      <c r="Y311" t="s">
        <v>190</v>
      </c>
      <c r="Z311" t="s">
        <v>190</v>
      </c>
      <c r="AA311" t="s">
        <v>190</v>
      </c>
      <c r="AB311" t="s">
        <v>251</v>
      </c>
    </row>
    <row r="312" spans="1:28">
      <c r="A312">
        <v>6</v>
      </c>
      <c r="B312" t="s">
        <v>5</v>
      </c>
      <c r="C312">
        <v>46010</v>
      </c>
      <c r="D312">
        <v>46037</v>
      </c>
      <c r="E312" t="s">
        <v>113</v>
      </c>
      <c r="F312" t="s">
        <v>432</v>
      </c>
      <c r="G312">
        <v>51323</v>
      </c>
      <c r="H312" t="s">
        <v>447</v>
      </c>
      <c r="I312" t="s">
        <v>199</v>
      </c>
      <c r="J312">
        <v>5</v>
      </c>
      <c r="K312">
        <v>4</v>
      </c>
      <c r="L312">
        <v>16</v>
      </c>
      <c r="M312">
        <v>46020</v>
      </c>
      <c r="N312">
        <v>46028</v>
      </c>
      <c r="O312" t="s">
        <v>192</v>
      </c>
      <c r="P312" t="s">
        <v>247</v>
      </c>
      <c r="Q312" t="s">
        <v>251</v>
      </c>
      <c r="R312" t="s">
        <v>247</v>
      </c>
      <c r="S312" t="s">
        <v>251</v>
      </c>
      <c r="T312">
        <v>46627</v>
      </c>
      <c r="U312">
        <v>46035</v>
      </c>
      <c r="V312">
        <v>46035</v>
      </c>
      <c r="W312" t="s">
        <v>448</v>
      </c>
      <c r="X312" t="s">
        <v>449</v>
      </c>
      <c r="Y312" t="s">
        <v>212</v>
      </c>
      <c r="Z312">
        <v>46035</v>
      </c>
      <c r="AA312" t="s">
        <v>450</v>
      </c>
      <c r="AB312" s="241" t="s">
        <v>1473</v>
      </c>
    </row>
    <row r="313" spans="1:28">
      <c r="A313">
        <v>7</v>
      </c>
      <c r="B313" t="s">
        <v>5</v>
      </c>
      <c r="C313">
        <v>46010</v>
      </c>
      <c r="D313">
        <v>46037</v>
      </c>
      <c r="E313" t="s">
        <v>113</v>
      </c>
      <c r="F313" t="s">
        <v>432</v>
      </c>
      <c r="G313">
        <v>51321</v>
      </c>
      <c r="H313" t="s">
        <v>452</v>
      </c>
      <c r="I313" t="s">
        <v>199</v>
      </c>
      <c r="J313">
        <v>3</v>
      </c>
      <c r="K313">
        <v>2</v>
      </c>
      <c r="L313">
        <v>8</v>
      </c>
      <c r="M313">
        <v>46029</v>
      </c>
      <c r="N313">
        <v>46030</v>
      </c>
      <c r="O313" t="s">
        <v>192</v>
      </c>
      <c r="P313" t="s">
        <v>247</v>
      </c>
      <c r="Q313" t="s">
        <v>251</v>
      </c>
      <c r="R313" t="s">
        <v>247</v>
      </c>
      <c r="S313" t="s">
        <v>251</v>
      </c>
      <c r="T313">
        <v>46594</v>
      </c>
      <c r="U313">
        <v>46034</v>
      </c>
      <c r="V313">
        <v>46034</v>
      </c>
      <c r="W313" t="s">
        <v>448</v>
      </c>
      <c r="X313" t="s">
        <v>251</v>
      </c>
      <c r="Y313" t="s">
        <v>212</v>
      </c>
      <c r="Z313">
        <v>46034</v>
      </c>
      <c r="AA313" t="s">
        <v>251</v>
      </c>
      <c r="AB313" t="s">
        <v>251</v>
      </c>
    </row>
    <row r="314" spans="1:28">
      <c r="A314">
        <v>8</v>
      </c>
      <c r="B314" t="s">
        <v>5</v>
      </c>
      <c r="C314">
        <v>46010</v>
      </c>
      <c r="D314">
        <v>46037</v>
      </c>
      <c r="E314" t="s">
        <v>113</v>
      </c>
      <c r="F314" t="s">
        <v>197</v>
      </c>
      <c r="G314">
        <v>51077</v>
      </c>
      <c r="H314" t="s">
        <v>453</v>
      </c>
      <c r="I314" t="s">
        <v>199</v>
      </c>
      <c r="J314">
        <v>1</v>
      </c>
      <c r="K314">
        <v>1</v>
      </c>
      <c r="L314">
        <v>4</v>
      </c>
      <c r="M314" t="s">
        <v>190</v>
      </c>
      <c r="N314" t="s">
        <v>190</v>
      </c>
      <c r="O314" t="s">
        <v>190</v>
      </c>
      <c r="P314" t="s">
        <v>190</v>
      </c>
      <c r="Q314" t="s">
        <v>190</v>
      </c>
      <c r="R314" t="s">
        <v>190</v>
      </c>
      <c r="S314" t="s">
        <v>251</v>
      </c>
      <c r="T314" t="s">
        <v>190</v>
      </c>
      <c r="U314" t="s">
        <v>190</v>
      </c>
      <c r="V314" t="s">
        <v>190</v>
      </c>
      <c r="W314" t="s">
        <v>190</v>
      </c>
      <c r="X314" t="s">
        <v>190</v>
      </c>
      <c r="Y314" t="s">
        <v>190</v>
      </c>
      <c r="Z314" t="s">
        <v>190</v>
      </c>
      <c r="AA314" t="s">
        <v>190</v>
      </c>
      <c r="AB314" t="s">
        <v>251</v>
      </c>
    </row>
    <row r="315" spans="1:28">
      <c r="A315">
        <v>9</v>
      </c>
      <c r="B315" t="s">
        <v>5</v>
      </c>
      <c r="C315">
        <v>46010</v>
      </c>
      <c r="D315">
        <v>46037</v>
      </c>
      <c r="E315" t="s">
        <v>113</v>
      </c>
      <c r="F315" t="s">
        <v>247</v>
      </c>
      <c r="G315">
        <v>48514</v>
      </c>
      <c r="H315" t="s">
        <v>454</v>
      </c>
      <c r="I315" t="s">
        <v>199</v>
      </c>
      <c r="J315">
        <v>3</v>
      </c>
      <c r="K315">
        <v>4.25</v>
      </c>
      <c r="L315">
        <v>17</v>
      </c>
      <c r="M315">
        <v>46024</v>
      </c>
      <c r="N315">
        <v>46027</v>
      </c>
      <c r="O315" t="s">
        <v>247</v>
      </c>
      <c r="P315" t="s">
        <v>192</v>
      </c>
      <c r="Q315" t="s">
        <v>251</v>
      </c>
      <c r="R315" t="s">
        <v>192</v>
      </c>
      <c r="S315" t="s">
        <v>251</v>
      </c>
      <c r="T315">
        <v>46480</v>
      </c>
      <c r="U315">
        <v>46029</v>
      </c>
      <c r="V315">
        <v>46029</v>
      </c>
      <c r="W315" t="s">
        <v>396</v>
      </c>
      <c r="X315" s="241" t="s">
        <v>455</v>
      </c>
      <c r="Y315" t="s">
        <v>212</v>
      </c>
      <c r="Z315">
        <v>46029</v>
      </c>
      <c r="AA315" t="s">
        <v>251</v>
      </c>
      <c r="AB315" s="241" t="s">
        <v>1474</v>
      </c>
    </row>
    <row r="316" spans="1:28">
      <c r="A316">
        <v>10</v>
      </c>
      <c r="B316" t="s">
        <v>5</v>
      </c>
      <c r="C316">
        <v>46010</v>
      </c>
      <c r="D316">
        <v>46037</v>
      </c>
      <c r="E316" t="s">
        <v>113</v>
      </c>
      <c r="F316" t="s">
        <v>247</v>
      </c>
      <c r="G316">
        <v>51322</v>
      </c>
      <c r="H316" t="s">
        <v>457</v>
      </c>
      <c r="I316" t="s">
        <v>199</v>
      </c>
      <c r="J316">
        <v>3</v>
      </c>
      <c r="K316">
        <v>3.75</v>
      </c>
      <c r="L316">
        <v>15</v>
      </c>
      <c r="M316">
        <v>46028</v>
      </c>
      <c r="N316">
        <v>46029</v>
      </c>
      <c r="O316" t="s">
        <v>247</v>
      </c>
      <c r="P316" t="s">
        <v>414</v>
      </c>
      <c r="Q316" t="s">
        <v>458</v>
      </c>
      <c r="R316" t="s">
        <v>192</v>
      </c>
      <c r="S316" t="s">
        <v>251</v>
      </c>
      <c r="T316">
        <v>46562</v>
      </c>
      <c r="U316">
        <v>46031</v>
      </c>
      <c r="V316">
        <v>46031</v>
      </c>
      <c r="W316" t="s">
        <v>396</v>
      </c>
      <c r="X316" t="s">
        <v>459</v>
      </c>
      <c r="Y316" t="s">
        <v>212</v>
      </c>
      <c r="Z316">
        <v>46031</v>
      </c>
      <c r="AA316" t="s">
        <v>460</v>
      </c>
      <c r="AB316" s="241" t="s">
        <v>1475</v>
      </c>
    </row>
    <row r="317" spans="1:28">
      <c r="B317" t="s">
        <v>5</v>
      </c>
      <c r="C317">
        <v>46010</v>
      </c>
      <c r="D317">
        <v>46037</v>
      </c>
      <c r="E317" t="s">
        <v>113</v>
      </c>
      <c r="F317" t="s">
        <v>247</v>
      </c>
      <c r="G317">
        <v>51156</v>
      </c>
      <c r="H317" t="s">
        <v>462</v>
      </c>
      <c r="I317" t="s">
        <v>199</v>
      </c>
      <c r="J317">
        <v>1</v>
      </c>
      <c r="K317">
        <v>0.5</v>
      </c>
      <c r="L317">
        <v>2</v>
      </c>
      <c r="M317">
        <v>46031</v>
      </c>
      <c r="N317">
        <v>46031</v>
      </c>
      <c r="O317" t="s">
        <v>247</v>
      </c>
      <c r="P317" t="s">
        <v>192</v>
      </c>
      <c r="Q317" t="s">
        <v>251</v>
      </c>
      <c r="R317" t="s">
        <v>192</v>
      </c>
      <c r="S317" t="s">
        <v>251</v>
      </c>
      <c r="T317">
        <v>46563</v>
      </c>
      <c r="U317">
        <v>46031</v>
      </c>
      <c r="V317">
        <v>46031</v>
      </c>
      <c r="W317" t="s">
        <v>396</v>
      </c>
      <c r="X317" t="s">
        <v>251</v>
      </c>
      <c r="Y317" t="s">
        <v>212</v>
      </c>
      <c r="Z317">
        <v>46031</v>
      </c>
      <c r="AA317" t="s">
        <v>251</v>
      </c>
      <c r="AB317" t="s">
        <v>251</v>
      </c>
    </row>
    <row r="318" spans="1:28">
      <c r="A318">
        <v>11</v>
      </c>
      <c r="B318" t="s">
        <v>5</v>
      </c>
      <c r="C318">
        <v>46010</v>
      </c>
      <c r="D318">
        <v>46037</v>
      </c>
      <c r="E318" t="s">
        <v>463</v>
      </c>
      <c r="F318" t="s">
        <v>429</v>
      </c>
      <c r="G318">
        <v>50645</v>
      </c>
      <c r="H318" t="s">
        <v>464</v>
      </c>
      <c r="I318" t="s">
        <v>199</v>
      </c>
      <c r="J318">
        <v>13</v>
      </c>
      <c r="K318">
        <v>18.5</v>
      </c>
      <c r="L318">
        <v>74</v>
      </c>
      <c r="M318">
        <v>46014</v>
      </c>
      <c r="N318">
        <v>46035</v>
      </c>
      <c r="O318" t="s">
        <v>410</v>
      </c>
      <c r="P318" t="s">
        <v>465</v>
      </c>
      <c r="Q318" t="s">
        <v>466</v>
      </c>
      <c r="R318" t="s">
        <v>465</v>
      </c>
      <c r="S318" t="s">
        <v>467</v>
      </c>
      <c r="T318">
        <v>46628</v>
      </c>
      <c r="U318">
        <v>46035</v>
      </c>
      <c r="V318">
        <v>46035</v>
      </c>
      <c r="W318" t="s">
        <v>396</v>
      </c>
      <c r="X318" s="241" t="s">
        <v>468</v>
      </c>
      <c r="Y318" t="s">
        <v>212</v>
      </c>
      <c r="Z318">
        <v>46035</v>
      </c>
      <c r="AA318" t="s">
        <v>251</v>
      </c>
      <c r="AB318" s="241" t="s">
        <v>1476</v>
      </c>
    </row>
    <row r="319" spans="1:28">
      <c r="A319">
        <v>12</v>
      </c>
      <c r="B319" t="s">
        <v>5</v>
      </c>
      <c r="C319">
        <v>46010</v>
      </c>
      <c r="D319">
        <v>46037</v>
      </c>
      <c r="E319" t="s">
        <v>463</v>
      </c>
      <c r="F319" t="s">
        <v>197</v>
      </c>
      <c r="G319">
        <v>51353</v>
      </c>
      <c r="H319" t="s">
        <v>470</v>
      </c>
      <c r="I319" t="s">
        <v>199</v>
      </c>
      <c r="J319">
        <v>1</v>
      </c>
      <c r="K319">
        <v>1</v>
      </c>
      <c r="L319">
        <v>4</v>
      </c>
      <c r="M319">
        <v>46017</v>
      </c>
      <c r="N319">
        <v>46028</v>
      </c>
      <c r="O319" t="s">
        <v>251</v>
      </c>
      <c r="P319" t="s">
        <v>190</v>
      </c>
      <c r="Q319" t="s">
        <v>190</v>
      </c>
      <c r="R319" t="s">
        <v>190</v>
      </c>
      <c r="S319" t="s">
        <v>251</v>
      </c>
      <c r="T319">
        <v>46448</v>
      </c>
      <c r="U319">
        <v>46028</v>
      </c>
      <c r="V319">
        <v>46028</v>
      </c>
      <c r="W319" t="s">
        <v>396</v>
      </c>
      <c r="X319" t="s">
        <v>251</v>
      </c>
      <c r="Y319" t="s">
        <v>212</v>
      </c>
      <c r="Z319">
        <v>46028</v>
      </c>
      <c r="AA319" t="s">
        <v>251</v>
      </c>
      <c r="AB319" t="s">
        <v>190</v>
      </c>
    </row>
    <row r="320" spans="1:28">
      <c r="A320">
        <v>13</v>
      </c>
      <c r="B320" t="s">
        <v>5</v>
      </c>
      <c r="C320">
        <v>46010</v>
      </c>
      <c r="D320">
        <v>46037</v>
      </c>
      <c r="E320" t="s">
        <v>463</v>
      </c>
      <c r="F320" t="s">
        <v>197</v>
      </c>
      <c r="G320">
        <v>51355</v>
      </c>
      <c r="H320" t="s">
        <v>471</v>
      </c>
      <c r="I320" t="s">
        <v>199</v>
      </c>
      <c r="J320">
        <v>1</v>
      </c>
      <c r="K320">
        <v>1</v>
      </c>
      <c r="L320">
        <v>4</v>
      </c>
      <c r="M320">
        <v>46017</v>
      </c>
      <c r="N320">
        <v>46028</v>
      </c>
      <c r="O320" t="s">
        <v>251</v>
      </c>
      <c r="P320" t="s">
        <v>190</v>
      </c>
      <c r="Q320" t="s">
        <v>190</v>
      </c>
      <c r="R320" t="s">
        <v>190</v>
      </c>
      <c r="S320" t="s">
        <v>251</v>
      </c>
      <c r="T320">
        <v>46449</v>
      </c>
      <c r="U320">
        <v>46028</v>
      </c>
      <c r="V320">
        <v>46028</v>
      </c>
      <c r="W320" t="s">
        <v>396</v>
      </c>
      <c r="X320" t="s">
        <v>251</v>
      </c>
      <c r="Y320" t="s">
        <v>212</v>
      </c>
      <c r="Z320">
        <v>46028</v>
      </c>
      <c r="AA320" t="s">
        <v>251</v>
      </c>
      <c r="AB320" t="s">
        <v>190</v>
      </c>
    </row>
    <row r="321" spans="1:28">
      <c r="A321">
        <v>14</v>
      </c>
      <c r="B321" t="s">
        <v>5</v>
      </c>
      <c r="C321">
        <v>46010</v>
      </c>
      <c r="D321">
        <v>46037</v>
      </c>
      <c r="E321" t="s">
        <v>463</v>
      </c>
      <c r="F321" t="s">
        <v>197</v>
      </c>
      <c r="G321">
        <v>51354</v>
      </c>
      <c r="H321" t="s">
        <v>472</v>
      </c>
      <c r="I321" t="s">
        <v>199</v>
      </c>
      <c r="J321">
        <v>1</v>
      </c>
      <c r="K321">
        <v>1</v>
      </c>
      <c r="L321">
        <v>4</v>
      </c>
      <c r="M321">
        <v>46020</v>
      </c>
      <c r="N321">
        <v>46028</v>
      </c>
      <c r="O321" t="s">
        <v>251</v>
      </c>
      <c r="P321" t="s">
        <v>190</v>
      </c>
      <c r="Q321" t="s">
        <v>190</v>
      </c>
      <c r="R321" t="s">
        <v>190</v>
      </c>
      <c r="S321" t="s">
        <v>251</v>
      </c>
      <c r="T321">
        <v>46452</v>
      </c>
      <c r="U321">
        <v>46028</v>
      </c>
      <c r="V321">
        <v>46028</v>
      </c>
      <c r="W321" t="s">
        <v>396</v>
      </c>
      <c r="X321" t="s">
        <v>251</v>
      </c>
      <c r="Y321" t="s">
        <v>212</v>
      </c>
      <c r="Z321">
        <v>46028</v>
      </c>
      <c r="AA321" t="s">
        <v>251</v>
      </c>
      <c r="AB321" t="s">
        <v>190</v>
      </c>
    </row>
    <row r="322" spans="1:28">
      <c r="A322">
        <v>15</v>
      </c>
      <c r="B322" t="s">
        <v>5</v>
      </c>
      <c r="C322">
        <v>46010</v>
      </c>
      <c r="D322">
        <v>46037</v>
      </c>
      <c r="E322" t="s">
        <v>463</v>
      </c>
      <c r="F322" t="s">
        <v>197</v>
      </c>
      <c r="G322">
        <v>51356</v>
      </c>
      <c r="H322" t="s">
        <v>473</v>
      </c>
      <c r="I322" t="s">
        <v>199</v>
      </c>
      <c r="J322">
        <v>2</v>
      </c>
      <c r="K322">
        <v>2</v>
      </c>
      <c r="L322">
        <v>8</v>
      </c>
      <c r="M322">
        <v>46020</v>
      </c>
      <c r="N322">
        <v>46028</v>
      </c>
      <c r="O322" t="s">
        <v>251</v>
      </c>
      <c r="P322" t="s">
        <v>190</v>
      </c>
      <c r="Q322" t="s">
        <v>190</v>
      </c>
      <c r="R322" t="s">
        <v>190</v>
      </c>
      <c r="S322" t="s">
        <v>251</v>
      </c>
      <c r="T322">
        <v>46451</v>
      </c>
      <c r="U322">
        <v>46028</v>
      </c>
      <c r="V322">
        <v>46028</v>
      </c>
      <c r="W322" t="s">
        <v>396</v>
      </c>
      <c r="X322" t="s">
        <v>474</v>
      </c>
      <c r="Y322" t="s">
        <v>212</v>
      </c>
      <c r="Z322">
        <v>46028</v>
      </c>
      <c r="AA322" t="s">
        <v>251</v>
      </c>
      <c r="AB322" t="s">
        <v>190</v>
      </c>
    </row>
    <row r="323" spans="1:28">
      <c r="A323">
        <v>16</v>
      </c>
      <c r="B323" t="s">
        <v>5</v>
      </c>
      <c r="C323">
        <v>46010</v>
      </c>
      <c r="D323">
        <v>46037</v>
      </c>
      <c r="E323" t="s">
        <v>463</v>
      </c>
      <c r="F323" t="s">
        <v>197</v>
      </c>
      <c r="G323">
        <v>51358</v>
      </c>
      <c r="H323" t="s">
        <v>428</v>
      </c>
      <c r="I323" t="s">
        <v>164</v>
      </c>
      <c r="J323">
        <v>3</v>
      </c>
      <c r="K323">
        <v>4</v>
      </c>
      <c r="L323">
        <v>16</v>
      </c>
      <c r="M323">
        <v>46024</v>
      </c>
      <c r="N323" t="s">
        <v>251</v>
      </c>
      <c r="O323" t="s">
        <v>251</v>
      </c>
      <c r="P323" t="s">
        <v>251</v>
      </c>
      <c r="Q323" t="s">
        <v>251</v>
      </c>
      <c r="R323" t="s">
        <v>251</v>
      </c>
      <c r="S323" t="s">
        <v>251</v>
      </c>
      <c r="T323" t="s">
        <v>251</v>
      </c>
      <c r="U323" t="s">
        <v>251</v>
      </c>
      <c r="V323" t="s">
        <v>251</v>
      </c>
      <c r="W323" t="s">
        <v>251</v>
      </c>
      <c r="X323" t="s">
        <v>475</v>
      </c>
      <c r="Y323" t="s">
        <v>251</v>
      </c>
      <c r="Z323" t="s">
        <v>251</v>
      </c>
      <c r="AA323" t="s">
        <v>251</v>
      </c>
      <c r="AB323" t="s">
        <v>251</v>
      </c>
    </row>
    <row r="324" spans="1:28">
      <c r="A324">
        <v>17</v>
      </c>
      <c r="B324" t="s">
        <v>5</v>
      </c>
      <c r="C324">
        <v>46010</v>
      </c>
      <c r="D324">
        <v>46037</v>
      </c>
      <c r="E324" t="s">
        <v>463</v>
      </c>
      <c r="F324" t="s">
        <v>429</v>
      </c>
      <c r="G324">
        <v>51469</v>
      </c>
      <c r="H324" t="s">
        <v>430</v>
      </c>
      <c r="I324" t="s">
        <v>164</v>
      </c>
      <c r="J324">
        <v>3</v>
      </c>
      <c r="K324">
        <v>2</v>
      </c>
      <c r="L324">
        <v>8</v>
      </c>
      <c r="M324">
        <v>46034</v>
      </c>
    </row>
    <row r="325" spans="1:28">
      <c r="A325">
        <v>18</v>
      </c>
      <c r="B325" t="s">
        <v>5</v>
      </c>
      <c r="C325">
        <v>46010</v>
      </c>
      <c r="D325">
        <v>46037</v>
      </c>
      <c r="E325" t="s">
        <v>463</v>
      </c>
      <c r="F325" t="s">
        <v>432</v>
      </c>
      <c r="G325">
        <v>51470</v>
      </c>
      <c r="H325" t="s">
        <v>433</v>
      </c>
      <c r="I325" t="s">
        <v>164</v>
      </c>
      <c r="J325">
        <v>3</v>
      </c>
      <c r="K325">
        <v>2</v>
      </c>
      <c r="L325">
        <v>8</v>
      </c>
      <c r="M325">
        <v>46034</v>
      </c>
      <c r="N325">
        <v>46035</v>
      </c>
    </row>
    <row r="326" spans="1:28">
      <c r="A326">
        <v>19</v>
      </c>
      <c r="B326" t="s">
        <v>5</v>
      </c>
      <c r="C326">
        <v>46010</v>
      </c>
      <c r="D326">
        <v>46037</v>
      </c>
      <c r="E326" t="s">
        <v>463</v>
      </c>
      <c r="F326" t="s">
        <v>247</v>
      </c>
      <c r="G326">
        <v>51458</v>
      </c>
      <c r="H326" t="s">
        <v>434</v>
      </c>
      <c r="I326" t="s">
        <v>164</v>
      </c>
      <c r="J326">
        <v>3</v>
      </c>
      <c r="K326">
        <v>1.5</v>
      </c>
      <c r="L326">
        <v>6</v>
      </c>
      <c r="M326">
        <v>46035</v>
      </c>
    </row>
    <row r="327" spans="1:28">
      <c r="A327">
        <v>1</v>
      </c>
      <c r="B327" t="s">
        <v>5</v>
      </c>
      <c r="C327">
        <v>46038</v>
      </c>
      <c r="D327">
        <v>46051</v>
      </c>
      <c r="E327" t="s">
        <v>119</v>
      </c>
      <c r="F327" t="s">
        <v>197</v>
      </c>
      <c r="G327">
        <v>51358</v>
      </c>
      <c r="H327" t="s">
        <v>428</v>
      </c>
      <c r="I327" t="s">
        <v>199</v>
      </c>
      <c r="J327">
        <v>1</v>
      </c>
      <c r="K327">
        <v>0.75</v>
      </c>
      <c r="L327">
        <v>3</v>
      </c>
      <c r="M327">
        <v>46038</v>
      </c>
      <c r="N327">
        <v>46043</v>
      </c>
      <c r="O327" t="s">
        <v>190</v>
      </c>
      <c r="P327" t="s">
        <v>190</v>
      </c>
      <c r="Q327" t="s">
        <v>190</v>
      </c>
      <c r="R327" t="s">
        <v>190</v>
      </c>
      <c r="S327" t="s">
        <v>190</v>
      </c>
      <c r="T327">
        <v>46772</v>
      </c>
      <c r="U327">
        <v>46043</v>
      </c>
      <c r="V327">
        <v>46043</v>
      </c>
      <c r="W327" t="s">
        <v>396</v>
      </c>
      <c r="X327" t="s">
        <v>251</v>
      </c>
      <c r="Y327" t="s">
        <v>212</v>
      </c>
      <c r="Z327">
        <v>46043</v>
      </c>
      <c r="AA327" t="s">
        <v>251</v>
      </c>
      <c r="AB327" t="s">
        <v>251</v>
      </c>
    </row>
    <row r="328" spans="1:28">
      <c r="A328">
        <v>2</v>
      </c>
      <c r="B328" t="s">
        <v>5</v>
      </c>
      <c r="C328">
        <v>46038</v>
      </c>
      <c r="D328">
        <v>46051</v>
      </c>
      <c r="E328" t="s">
        <v>119</v>
      </c>
      <c r="F328" t="s">
        <v>429</v>
      </c>
      <c r="G328">
        <v>51469</v>
      </c>
      <c r="H328" t="s">
        <v>430</v>
      </c>
      <c r="I328" t="s">
        <v>199</v>
      </c>
      <c r="J328">
        <v>1</v>
      </c>
      <c r="K328">
        <v>3</v>
      </c>
      <c r="L328">
        <v>12</v>
      </c>
      <c r="M328">
        <v>46038</v>
      </c>
      <c r="N328">
        <v>46051</v>
      </c>
      <c r="O328" t="s">
        <v>410</v>
      </c>
      <c r="P328" t="s">
        <v>192</v>
      </c>
      <c r="Q328" t="s">
        <v>251</v>
      </c>
      <c r="R328" t="s">
        <v>192</v>
      </c>
      <c r="S328" t="s">
        <v>251</v>
      </c>
      <c r="T328">
        <v>46737</v>
      </c>
      <c r="U328">
        <v>46042</v>
      </c>
      <c r="V328">
        <v>46042</v>
      </c>
      <c r="W328" t="s">
        <v>396</v>
      </c>
      <c r="X328" t="s">
        <v>251</v>
      </c>
      <c r="Y328" t="s">
        <v>212</v>
      </c>
      <c r="Z328">
        <v>46042</v>
      </c>
      <c r="AA328" t="s">
        <v>251</v>
      </c>
      <c r="AB328" t="s">
        <v>251</v>
      </c>
    </row>
    <row r="329" spans="1:28">
      <c r="A329">
        <v>3</v>
      </c>
      <c r="B329" t="s">
        <v>5</v>
      </c>
      <c r="C329">
        <v>46038</v>
      </c>
      <c r="D329">
        <v>46051</v>
      </c>
      <c r="E329" t="s">
        <v>119</v>
      </c>
      <c r="F329" t="s">
        <v>432</v>
      </c>
      <c r="G329">
        <v>51470</v>
      </c>
      <c r="H329" t="s">
        <v>433</v>
      </c>
      <c r="I329" t="s">
        <v>199</v>
      </c>
      <c r="J329">
        <v>1</v>
      </c>
      <c r="K329">
        <v>1</v>
      </c>
      <c r="L329">
        <v>4</v>
      </c>
      <c r="M329">
        <v>46038</v>
      </c>
      <c r="N329">
        <v>46038</v>
      </c>
      <c r="O329" t="s">
        <v>192</v>
      </c>
      <c r="P329" t="s">
        <v>247</v>
      </c>
      <c r="Q329" t="s">
        <v>251</v>
      </c>
      <c r="R329" t="s">
        <v>247</v>
      </c>
      <c r="S329" t="s">
        <v>251</v>
      </c>
      <c r="T329">
        <v>46739</v>
      </c>
      <c r="U329">
        <v>46042</v>
      </c>
      <c r="V329">
        <v>46042</v>
      </c>
      <c r="W329" t="s">
        <v>396</v>
      </c>
      <c r="X329" t="s">
        <v>251</v>
      </c>
      <c r="Y329" t="s">
        <v>212</v>
      </c>
      <c r="Z329">
        <v>46042</v>
      </c>
      <c r="AA329" t="s">
        <v>251</v>
      </c>
      <c r="AB329" t="s">
        <v>251</v>
      </c>
    </row>
    <row r="330" spans="1:28">
      <c r="A330">
        <v>4</v>
      </c>
      <c r="B330" t="s">
        <v>5</v>
      </c>
      <c r="C330">
        <v>46038</v>
      </c>
      <c r="D330">
        <v>46051</v>
      </c>
      <c r="E330" t="s">
        <v>119</v>
      </c>
      <c r="F330" t="s">
        <v>247</v>
      </c>
      <c r="G330">
        <v>51458</v>
      </c>
      <c r="H330" t="s">
        <v>434</v>
      </c>
      <c r="I330" t="s">
        <v>199</v>
      </c>
      <c r="J330">
        <v>1</v>
      </c>
      <c r="K330">
        <v>1.75</v>
      </c>
      <c r="L330">
        <v>7</v>
      </c>
      <c r="M330">
        <v>46038</v>
      </c>
      <c r="N330">
        <v>46043</v>
      </c>
      <c r="O330" t="s">
        <v>247</v>
      </c>
      <c r="P330" t="s">
        <v>410</v>
      </c>
      <c r="Q330" t="s">
        <v>251</v>
      </c>
      <c r="R330" t="s">
        <v>410</v>
      </c>
      <c r="S330" t="s">
        <v>251</v>
      </c>
      <c r="T330">
        <v>46741</v>
      </c>
      <c r="U330">
        <v>46042</v>
      </c>
      <c r="V330">
        <v>46042</v>
      </c>
      <c r="W330" t="s">
        <v>396</v>
      </c>
      <c r="X330" t="s">
        <v>251</v>
      </c>
      <c r="Y330" t="s">
        <v>212</v>
      </c>
      <c r="Z330">
        <v>46042</v>
      </c>
      <c r="AA330" t="s">
        <v>251</v>
      </c>
      <c r="AB330" t="s">
        <v>251</v>
      </c>
    </row>
    <row r="331" spans="1:28">
      <c r="A331">
        <v>5</v>
      </c>
      <c r="B331" t="s">
        <v>5</v>
      </c>
      <c r="C331">
        <v>46038</v>
      </c>
      <c r="D331">
        <v>46051</v>
      </c>
      <c r="E331" t="s">
        <v>119</v>
      </c>
      <c r="F331" t="s">
        <v>435</v>
      </c>
      <c r="G331">
        <v>51125</v>
      </c>
      <c r="H331" t="s">
        <v>436</v>
      </c>
      <c r="I331" t="s">
        <v>199</v>
      </c>
      <c r="J331">
        <v>13</v>
      </c>
      <c r="K331">
        <v>41.125</v>
      </c>
      <c r="L331">
        <v>164.5</v>
      </c>
      <c r="M331">
        <v>46036</v>
      </c>
      <c r="N331">
        <v>46051</v>
      </c>
      <c r="O331" t="s">
        <v>190</v>
      </c>
      <c r="P331" t="s">
        <v>190</v>
      </c>
      <c r="Q331" t="s">
        <v>190</v>
      </c>
      <c r="R331" t="s">
        <v>190</v>
      </c>
      <c r="S331" t="s">
        <v>190</v>
      </c>
      <c r="T331" t="s">
        <v>190</v>
      </c>
      <c r="U331" t="s">
        <v>190</v>
      </c>
      <c r="V331" t="s">
        <v>190</v>
      </c>
      <c r="W331" t="s">
        <v>190</v>
      </c>
      <c r="X331" t="s">
        <v>190</v>
      </c>
      <c r="Y331" t="s">
        <v>190</v>
      </c>
      <c r="Z331" t="s">
        <v>190</v>
      </c>
      <c r="AA331" t="s">
        <v>190</v>
      </c>
      <c r="AB331"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scriptId id="ms-officescript%3A%2F%2Fonedrive_business_itemlink%2F01SFBVPM7RF7BSRW4CFNCYXYCUTXL4FVIO:ms-officescript%3A%2F%2Fonedrive_business_sharinglink%2Fu!aHR0cHM6Ly9yZWxldmFudHp0ZWNoLW15LnNoYXJlcG9pbnQuY29tLzp1Oi9nL3BlcnNvbmFsL2dhbmFwYXRoaXJhbWFuX2JhbGFzdWJyYW1hbmlhbl9yZWxldmFudHpfY29tL0VmRXZ3eWpiZ2l0RmktQlVuZGZDMVE0QmhLUUs2U3g3ZGZpbWVJWDJhanpLTXc"/>
</scriptIds>
</file>

<file path=customXml/itemProps1.xml><?xml version="1.0" encoding="utf-8"?>
<ds:datastoreItem xmlns:ds="http://schemas.openxmlformats.org/officeDocument/2006/customXml" ds:itemID="{207301B4-5BD8-42EE-B8DA-37D6A6FA2A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2024-02-13T14:24:35Z</dcterms:created>
  <dcterms:modified xsi:type="dcterms:W3CDTF">2026-05-17T10:35:03Z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2025-03-21T14:44:14Z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747f00d4-0448-490e-b384-6a5d1cbb72d1</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